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FA0D12FF-16D4-4174-8DAE-53F02EA788EC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Q3" i="69"/>
  <c r="AG3" i="69" s="1"/>
  <c r="AP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Q3" i="63"/>
  <c r="AG3" i="63" s="1"/>
  <c r="AP3" i="63" s="1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Q3" i="54" s="1"/>
  <c r="AG3" i="54" s="1"/>
  <c r="AP3" i="54" s="1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Q3" i="52" s="1"/>
  <c r="AG3" i="52" s="1"/>
  <c r="AP3" i="52" s="1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Q3" i="24" s="1"/>
  <c r="AG3" i="24" s="1"/>
  <c r="AP3" i="24" s="1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Q3" i="22" s="1"/>
  <c r="AG3" i="22" s="1"/>
  <c r="AP3" i="22" s="1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Q3" i="20" s="1"/>
  <c r="AG3" i="20" s="1"/>
  <c r="AP3" i="20" s="1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Q3" i="17" s="1"/>
  <c r="AG3" i="17" s="1"/>
  <c r="AP3" i="17" s="1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Q3" i="14" s="1"/>
  <c r="AG3" i="14" s="1"/>
  <c r="AP3" i="14" s="1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3" i="7" s="1"/>
  <c r="AG3" i="7" s="1"/>
  <c r="AP3" i="7" s="1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Q3" i="4" s="1"/>
  <c r="AG3" i="4" s="1"/>
  <c r="AP3" i="4" s="1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Q3" i="3" s="1"/>
  <c r="AG3" i="3" s="1"/>
  <c r="AP3" i="3" s="1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Q3" i="25" l="1"/>
  <c r="AG3" i="25" s="1"/>
  <c r="AP3" i="25" s="1"/>
  <c r="Z4" i="16"/>
  <c r="AH4" i="93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AF4" i="3" s="1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AG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Y5" i="16" s="1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W5" i="3" l="1"/>
  <c r="AE4" i="3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Y5" i="17" s="1"/>
  <c r="AG4" i="17"/>
  <c r="AF4" i="17"/>
  <c r="AE4" i="17"/>
  <c r="AE4" i="24"/>
  <c r="W5" i="24"/>
  <c r="AG4" i="24"/>
  <c r="AF4" i="24"/>
  <c r="W5" i="48"/>
  <c r="Y5" i="48" s="1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X5" i="63" s="1"/>
  <c r="AH5" i="63" s="1"/>
  <c r="AG4" i="63"/>
  <c r="AF4" i="63"/>
  <c r="AE4" i="63"/>
  <c r="AF4" i="40"/>
  <c r="AE4" i="40"/>
  <c r="W5" i="40"/>
  <c r="Y5" i="40" s="1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X5" i="42" s="1"/>
  <c r="AH5" i="42" s="1"/>
  <c r="AQ5" i="42" s="1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AI4" i="11" s="1"/>
  <c r="H4" i="9"/>
  <c r="I4" i="9" s="1"/>
  <c r="J4" i="9" s="1"/>
  <c r="K4" i="9" s="1"/>
  <c r="Z4" i="10"/>
  <c r="H10" i="13"/>
  <c r="I10" i="13" s="1"/>
  <c r="J10" i="13" s="1"/>
  <c r="H5" i="11"/>
  <c r="H18" i="5"/>
  <c r="I18" i="5" s="1"/>
  <c r="J18" i="5" s="1"/>
  <c r="H4" i="2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X5" i="3"/>
  <c r="Y5" i="3"/>
  <c r="Y5" i="63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7" l="1"/>
  <c r="Z5" i="3"/>
  <c r="AH5" i="3"/>
  <c r="Z5" i="71"/>
  <c r="AG5" i="71" s="1"/>
  <c r="Z5" i="36"/>
  <c r="AF5" i="36" s="1"/>
  <c r="AO5" i="36" s="1"/>
  <c r="Z5" i="34"/>
  <c r="AF5" i="34" s="1"/>
  <c r="AO5" i="34" s="1"/>
  <c r="Z5" i="17"/>
  <c r="Z5" i="40"/>
  <c r="Z5" i="57"/>
  <c r="Z5" i="66"/>
  <c r="Z5" i="95"/>
  <c r="AF5" i="95" s="1"/>
  <c r="AO5" i="95" s="1"/>
  <c r="AP4" i="72"/>
  <c r="AO4" i="64"/>
  <c r="AN4" i="64"/>
  <c r="AQ5" i="45"/>
  <c r="AN4" i="4"/>
  <c r="AP4" i="60"/>
  <c r="Z5" i="70"/>
  <c r="AE5" i="70" s="1"/>
  <c r="Z5" i="81"/>
  <c r="Z5" i="84"/>
  <c r="Z5" i="48"/>
  <c r="Z5" i="76"/>
  <c r="W6" i="76" s="1"/>
  <c r="Z5" i="28"/>
  <c r="W6" i="28" s="1"/>
  <c r="Z5" i="58"/>
  <c r="AF5" i="58" s="1"/>
  <c r="AO5" i="58" s="1"/>
  <c r="Z5" i="59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K6" i="63"/>
  <c r="AQ5" i="63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Z5" i="14" s="1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AG5" i="28" l="1"/>
  <c r="AP5" i="28" s="1"/>
  <c r="AF5" i="70"/>
  <c r="AO5" i="70" s="1"/>
  <c r="Z5" i="49"/>
  <c r="W6" i="95"/>
  <c r="W6" i="71"/>
  <c r="X6" i="71" s="1"/>
  <c r="AH6" i="71" s="1"/>
  <c r="AQ6" i="71" s="1"/>
  <c r="AG5" i="95"/>
  <c r="AP5" i="95" s="1"/>
  <c r="AF5" i="28"/>
  <c r="AO5" i="28" s="1"/>
  <c r="Z5" i="26"/>
  <c r="W6" i="36"/>
  <c r="Z5" i="80"/>
  <c r="AE5" i="95"/>
  <c r="AE5" i="28"/>
  <c r="AN5" i="28" s="1"/>
  <c r="W6" i="58"/>
  <c r="AE5" i="36"/>
  <c r="W6" i="34"/>
  <c r="Z5" i="29"/>
  <c r="AE5" i="34"/>
  <c r="AI5" i="34" s="1"/>
  <c r="W6" i="70"/>
  <c r="Y6" i="70" s="1"/>
  <c r="AG5" i="70"/>
  <c r="AP5" i="70" s="1"/>
  <c r="AG5" i="58"/>
  <c r="AP5" i="58" s="1"/>
  <c r="AE5" i="58"/>
  <c r="AN5" i="58" s="1"/>
  <c r="AF5" i="3"/>
  <c r="AO5" i="3" s="1"/>
  <c r="W6" i="3"/>
  <c r="AE5" i="3"/>
  <c r="AI5" i="3" s="1"/>
  <c r="AR5" i="3" s="1"/>
  <c r="AG5" i="3"/>
  <c r="AP5" i="3" s="1"/>
  <c r="AG5" i="34"/>
  <c r="AP5" i="34" s="1"/>
  <c r="Z5" i="25"/>
  <c r="W6" i="25" s="1"/>
  <c r="Z5" i="39"/>
  <c r="Z5" i="79"/>
  <c r="AG5" i="79" s="1"/>
  <c r="AP5" i="79" s="1"/>
  <c r="Z5" i="43"/>
  <c r="AF5" i="43" s="1"/>
  <c r="AO5" i="43" s="1"/>
  <c r="Z5" i="15"/>
  <c r="AE5" i="15" s="1"/>
  <c r="Z5" i="60"/>
  <c r="AG5" i="60" s="1"/>
  <c r="AP5" i="60" s="1"/>
  <c r="Z5" i="75"/>
  <c r="W6" i="75" s="1"/>
  <c r="Z5" i="72"/>
  <c r="Z5" i="73"/>
  <c r="AE5" i="73" s="1"/>
  <c r="Z5" i="9"/>
  <c r="AF5" i="9" s="1"/>
  <c r="AO5" i="9" s="1"/>
  <c r="Z5" i="30"/>
  <c r="Z5" i="68"/>
  <c r="W6" i="68" s="1"/>
  <c r="AE5" i="76"/>
  <c r="AN5" i="76" s="1"/>
  <c r="AP5" i="11"/>
  <c r="AP5" i="16"/>
  <c r="AQ5" i="50"/>
  <c r="Z5" i="78"/>
  <c r="Z5" i="85"/>
  <c r="W6" i="85" s="1"/>
  <c r="Z5" i="50"/>
  <c r="AE5" i="50" s="1"/>
  <c r="Z5" i="86"/>
  <c r="AF5" i="86" s="1"/>
  <c r="AO5" i="86" s="1"/>
  <c r="Z5" i="56"/>
  <c r="AG5" i="56" s="1"/>
  <c r="AP5" i="56" s="1"/>
  <c r="Z5" i="13"/>
  <c r="AE5" i="13" s="1"/>
  <c r="Z5" i="69"/>
  <c r="AF5" i="69" s="1"/>
  <c r="AO5" i="69" s="1"/>
  <c r="Z5" i="67"/>
  <c r="AG5" i="67" s="1"/>
  <c r="AP5" i="67" s="1"/>
  <c r="AG5" i="86"/>
  <c r="AP5" i="86" s="1"/>
  <c r="AG5" i="15"/>
  <c r="AP5" i="15" s="1"/>
  <c r="W6" i="15"/>
  <c r="AF5" i="15"/>
  <c r="AO5" i="15" s="1"/>
  <c r="AG5" i="26"/>
  <c r="AP5" i="26" s="1"/>
  <c r="AF5" i="26"/>
  <c r="AO5" i="26" s="1"/>
  <c r="AE5" i="26"/>
  <c r="W6" i="26"/>
  <c r="AG5" i="14"/>
  <c r="AP5" i="14" s="1"/>
  <c r="AF5" i="14"/>
  <c r="AO5" i="14" s="1"/>
  <c r="AE5" i="14"/>
  <c r="W6" i="14"/>
  <c r="AE5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H5" i="89"/>
  <c r="AQ5" i="89" s="1"/>
  <c r="X6" i="58"/>
  <c r="Y6" i="58"/>
  <c r="K7" i="7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K7" i="5"/>
  <c r="AH5" i="14"/>
  <c r="AQ5" i="14" s="1"/>
  <c r="AH5" i="85"/>
  <c r="AQ5" i="85" s="1"/>
  <c r="Y6" i="63"/>
  <c r="X6" i="63"/>
  <c r="AH6" i="63" s="1"/>
  <c r="AQ6" i="63" s="1"/>
  <c r="X6" i="41"/>
  <c r="Y6" i="41"/>
  <c r="K8" i="10"/>
  <c r="AG5" i="68"/>
  <c r="AP5" i="68" s="1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W6" i="39"/>
  <c r="AG5" i="39"/>
  <c r="AP5" i="39" s="1"/>
  <c r="AE5" i="39"/>
  <c r="AF5" i="39"/>
  <c r="AO5" i="39" s="1"/>
  <c r="AR4" i="7"/>
  <c r="AR4" i="1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I5" i="76"/>
  <c r="AN5" i="93"/>
  <c r="AI5" i="93"/>
  <c r="Y6" i="45"/>
  <c r="X6" i="45"/>
  <c r="Y6" i="42"/>
  <c r="X6" i="42"/>
  <c r="AI5" i="77"/>
  <c r="AN5" i="77"/>
  <c r="AN5" i="21"/>
  <c r="AI5" i="2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P5" i="4"/>
  <c r="AQ5" i="56"/>
  <c r="AN5" i="70"/>
  <c r="AI5" i="70"/>
  <c r="Z5" i="2"/>
  <c r="Z5" i="20"/>
  <c r="AF5" i="50"/>
  <c r="AO5" i="50" s="1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AG5" i="43" l="1"/>
  <c r="AP5" i="43" s="1"/>
  <c r="AI5" i="95"/>
  <c r="X6" i="70"/>
  <c r="AH6" i="70" s="1"/>
  <c r="AQ6" i="70" s="1"/>
  <c r="AF5" i="79"/>
  <c r="AO5" i="79" s="1"/>
  <c r="AI5" i="28"/>
  <c r="AR5" i="28" s="1"/>
  <c r="W6" i="43"/>
  <c r="X6" i="43" s="1"/>
  <c r="AN5" i="95"/>
  <c r="AN5" i="34"/>
  <c r="Z6" i="58"/>
  <c r="Z6" i="59"/>
  <c r="AF6" i="59" s="1"/>
  <c r="AO6" i="59" s="1"/>
  <c r="Z6" i="76"/>
  <c r="AE6" i="76" s="1"/>
  <c r="AG5" i="9"/>
  <c r="AP5" i="9" s="1"/>
  <c r="Z6" i="48"/>
  <c r="AE5" i="25"/>
  <c r="AG5" i="75"/>
  <c r="AP5" i="75" s="1"/>
  <c r="W6" i="50"/>
  <c r="Y6" i="50" s="1"/>
  <c r="Z6" i="34"/>
  <c r="AE6" i="34" s="1"/>
  <c r="AG5" i="50"/>
  <c r="AP5" i="50" s="1"/>
  <c r="Z6" i="36"/>
  <c r="W6" i="79"/>
  <c r="AE5" i="75"/>
  <c r="AF5" i="75"/>
  <c r="AO5" i="75" s="1"/>
  <c r="AE5" i="43"/>
  <c r="AI5" i="43" s="1"/>
  <c r="W6" i="56"/>
  <c r="Y6" i="56" s="1"/>
  <c r="AE5" i="67"/>
  <c r="AF5" i="25"/>
  <c r="AO5" i="25" s="1"/>
  <c r="AE5" i="60"/>
  <c r="AI5" i="58"/>
  <c r="AR5" i="58" s="1"/>
  <c r="AE5" i="68"/>
  <c r="AI5" i="68" s="1"/>
  <c r="AF5" i="60"/>
  <c r="AO5" i="60" s="1"/>
  <c r="AN5" i="3"/>
  <c r="AF5" i="68"/>
  <c r="AO5" i="68" s="1"/>
  <c r="AG5" i="25"/>
  <c r="AP5" i="25" s="1"/>
  <c r="W6" i="60"/>
  <c r="X6" i="60" s="1"/>
  <c r="AH6" i="60" s="1"/>
  <c r="AQ6" i="60" s="1"/>
  <c r="AE5" i="85"/>
  <c r="AI5" i="85" s="1"/>
  <c r="X6" i="3"/>
  <c r="Y6" i="3"/>
  <c r="AF5" i="85"/>
  <c r="AO5" i="85" s="1"/>
  <c r="W6" i="67"/>
  <c r="W6" i="86"/>
  <c r="Y6" i="86" s="1"/>
  <c r="Z6" i="42"/>
  <c r="AG6" i="42" s="1"/>
  <c r="AP6" i="42" s="1"/>
  <c r="Z6" i="28"/>
  <c r="AE6" i="28" s="1"/>
  <c r="AG5" i="85"/>
  <c r="AP5" i="85" s="1"/>
  <c r="AF5" i="67"/>
  <c r="AO5" i="67" s="1"/>
  <c r="AE5" i="69"/>
  <c r="Z6" i="4"/>
  <c r="AG6" i="4" s="1"/>
  <c r="AP6" i="4" s="1"/>
  <c r="W6" i="69"/>
  <c r="Y6" i="69" s="1"/>
  <c r="Z6" i="52"/>
  <c r="AG6" i="52" s="1"/>
  <c r="AP6" i="52" s="1"/>
  <c r="AG5" i="73"/>
  <c r="AP5" i="73" s="1"/>
  <c r="Z6" i="40"/>
  <c r="AF6" i="40" s="1"/>
  <c r="AO6" i="40" s="1"/>
  <c r="Z6" i="70"/>
  <c r="Z6" i="95"/>
  <c r="AE6" i="95" s="1"/>
  <c r="AE5" i="9"/>
  <c r="AN5" i="9" s="1"/>
  <c r="AF5" i="73"/>
  <c r="AO5" i="73" s="1"/>
  <c r="AG5" i="69"/>
  <c r="AP5" i="69" s="1"/>
  <c r="AE5" i="86"/>
  <c r="Z6" i="81"/>
  <c r="AE6" i="81" s="1"/>
  <c r="Z6" i="38"/>
  <c r="AE6" i="38" s="1"/>
  <c r="W6" i="9"/>
  <c r="Y6" i="9" s="1"/>
  <c r="W6" i="73"/>
  <c r="Y6" i="73" s="1"/>
  <c r="Z6" i="83"/>
  <c r="AG6" i="83" s="1"/>
  <c r="AP6" i="83" s="1"/>
  <c r="W6" i="13"/>
  <c r="Z6" i="57"/>
  <c r="AG6" i="57" s="1"/>
  <c r="AP6" i="57" s="1"/>
  <c r="AF5" i="13"/>
  <c r="AO5" i="13" s="1"/>
  <c r="AE5" i="56"/>
  <c r="AN5" i="56" s="1"/>
  <c r="Z6" i="71"/>
  <c r="AE6" i="71" s="1"/>
  <c r="AG5" i="13"/>
  <c r="AP5" i="13" s="1"/>
  <c r="AF5" i="56"/>
  <c r="AO5" i="56" s="1"/>
  <c r="Z6" i="66"/>
  <c r="W7" i="66" s="1"/>
  <c r="Z6" i="31"/>
  <c r="AG6" i="31" s="1"/>
  <c r="AP6" i="31" s="1"/>
  <c r="AG6" i="36"/>
  <c r="AP6" i="36" s="1"/>
  <c r="AE6" i="36"/>
  <c r="W7" i="36"/>
  <c r="AF6" i="36"/>
  <c r="AO6" i="36" s="1"/>
  <c r="AG6" i="81"/>
  <c r="AP6" i="81" s="1"/>
  <c r="W7" i="81"/>
  <c r="AE6" i="40"/>
  <c r="AF6" i="83"/>
  <c r="AO6" i="83" s="1"/>
  <c r="AE6" i="83"/>
  <c r="W7" i="83"/>
  <c r="K8" i="55"/>
  <c r="AR5" i="96"/>
  <c r="K10" i="49"/>
  <c r="Y6" i="61"/>
  <c r="X6" i="61"/>
  <c r="Z6" i="17"/>
  <c r="X6" i="80"/>
  <c r="Y6" i="80"/>
  <c r="K7" i="20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X6" i="12"/>
  <c r="AH6" i="12" s="1"/>
  <c r="AQ6" i="12" s="1"/>
  <c r="Y6" i="64"/>
  <c r="X6" i="64"/>
  <c r="AH6" i="64" s="1"/>
  <c r="AQ6" i="64" s="1"/>
  <c r="AH6" i="58"/>
  <c r="AQ6" i="58" s="1"/>
  <c r="AN5" i="60"/>
  <c r="AI5" i="72"/>
  <c r="AN5" i="72"/>
  <c r="AI5" i="30"/>
  <c r="AN5" i="30"/>
  <c r="Y6" i="79"/>
  <c r="X6" i="79"/>
  <c r="AI5" i="14"/>
  <c r="AN5" i="14"/>
  <c r="AH6" i="94"/>
  <c r="AQ6" i="94" s="1"/>
  <c r="K9" i="69"/>
  <c r="AH6" i="45"/>
  <c r="AQ6" i="45" s="1"/>
  <c r="K7" i="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AI5" i="25"/>
  <c r="AN5" i="25"/>
  <c r="K8" i="21"/>
  <c r="AR5" i="40"/>
  <c r="K7" i="72"/>
  <c r="Y6" i="72"/>
  <c r="X6" i="72"/>
  <c r="AH6" i="72" s="1"/>
  <c r="AQ6" i="72" s="1"/>
  <c r="AN5" i="29"/>
  <c r="AI5" i="29"/>
  <c r="K9" i="13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Z6" i="41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X6" i="86"/>
  <c r="K8" i="17"/>
  <c r="AF6" i="48"/>
  <c r="AO6" i="48" s="1"/>
  <c r="AG6" i="48"/>
  <c r="AP6" i="48" s="1"/>
  <c r="AE6" i="48"/>
  <c r="W7" i="48"/>
  <c r="W7" i="57"/>
  <c r="AE6" i="57"/>
  <c r="AR5" i="84"/>
  <c r="X6" i="33"/>
  <c r="Y6" i="33"/>
  <c r="K7" i="16"/>
  <c r="K8" i="15"/>
  <c r="AH6" i="38"/>
  <c r="AQ6" i="38" s="1"/>
  <c r="AF6" i="76"/>
  <c r="AO6" i="76" s="1"/>
  <c r="AR5" i="41"/>
  <c r="K7" i="8"/>
  <c r="K9" i="10"/>
  <c r="AQ6" i="16"/>
  <c r="AH6" i="83"/>
  <c r="AQ6" i="83" s="1"/>
  <c r="AI5" i="12"/>
  <c r="AN5" i="12"/>
  <c r="AN5" i="64"/>
  <c r="AI5" i="64"/>
  <c r="AQ6" i="11"/>
  <c r="K8" i="7"/>
  <c r="X6" i="78"/>
  <c r="Y6" i="78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H6" i="42"/>
  <c r="AQ6" i="42" s="1"/>
  <c r="AR5" i="93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AN5" i="75"/>
  <c r="AI5" i="67"/>
  <c r="AN5" i="67"/>
  <c r="Y6" i="15"/>
  <c r="X6" i="15"/>
  <c r="Y6" i="13"/>
  <c r="X6" i="13"/>
  <c r="Y6" i="43" l="1"/>
  <c r="AE6" i="52"/>
  <c r="W7" i="28"/>
  <c r="W7" i="71"/>
  <c r="W7" i="76"/>
  <c r="AI5" i="9"/>
  <c r="AR5" i="9" s="1"/>
  <c r="AE6" i="59"/>
  <c r="AG6" i="76"/>
  <c r="AP6" i="76" s="1"/>
  <c r="W7" i="59"/>
  <c r="X7" i="59" s="1"/>
  <c r="AH7" i="59" s="1"/>
  <c r="AQ7" i="59" s="1"/>
  <c r="X6" i="50"/>
  <c r="AH6" i="50" s="1"/>
  <c r="AQ6" i="50" s="1"/>
  <c r="AI5" i="75"/>
  <c r="W7" i="95"/>
  <c r="X7" i="95" s="1"/>
  <c r="Y6" i="60"/>
  <c r="W7" i="40"/>
  <c r="AF6" i="28"/>
  <c r="AO6" i="28" s="1"/>
  <c r="AF6" i="52"/>
  <c r="AO6" i="52" s="1"/>
  <c r="AG6" i="71"/>
  <c r="AP6" i="71" s="1"/>
  <c r="W7" i="52"/>
  <c r="Y7" i="52" s="1"/>
  <c r="AG6" i="34"/>
  <c r="AP6" i="34" s="1"/>
  <c r="AI5" i="60"/>
  <c r="AR5" i="60" s="1"/>
  <c r="Z6" i="12"/>
  <c r="AG6" i="12" s="1"/>
  <c r="AP6" i="12" s="1"/>
  <c r="X6" i="73"/>
  <c r="Z6" i="73" s="1"/>
  <c r="X6" i="56"/>
  <c r="AH6" i="56" s="1"/>
  <c r="AQ6" i="56" s="1"/>
  <c r="W7" i="34"/>
  <c r="Y7" i="34" s="1"/>
  <c r="AI5" i="50"/>
  <c r="AG6" i="28"/>
  <c r="AP6" i="28" s="1"/>
  <c r="AN5" i="43"/>
  <c r="AI5" i="73"/>
  <c r="Z6" i="47"/>
  <c r="AF6" i="34"/>
  <c r="AO6" i="34" s="1"/>
  <c r="AF6" i="71"/>
  <c r="AO6" i="71" s="1"/>
  <c r="AN5" i="68"/>
  <c r="AF6" i="42"/>
  <c r="AO6" i="42" s="1"/>
  <c r="AN5" i="85"/>
  <c r="X6" i="9"/>
  <c r="Z6" i="9" s="1"/>
  <c r="Z6" i="61"/>
  <c r="W7" i="61" s="1"/>
  <c r="AE6" i="42"/>
  <c r="AG6" i="40"/>
  <c r="AP6" i="40" s="1"/>
  <c r="AE6" i="4"/>
  <c r="AF6" i="31"/>
  <c r="AO6" i="31" s="1"/>
  <c r="Z6" i="14"/>
  <c r="AG6" i="66"/>
  <c r="AP6" i="66" s="1"/>
  <c r="AF6" i="95"/>
  <c r="AO6" i="95" s="1"/>
  <c r="X6" i="69"/>
  <c r="AH6" i="69" s="1"/>
  <c r="AQ6" i="69" s="1"/>
  <c r="Z6" i="43"/>
  <c r="AG6" i="43" s="1"/>
  <c r="AP6" i="43" s="1"/>
  <c r="AF6" i="57"/>
  <c r="AO6" i="57" s="1"/>
  <c r="AG6" i="95"/>
  <c r="AP6" i="95" s="1"/>
  <c r="Z6" i="54"/>
  <c r="AG6" i="54" s="1"/>
  <c r="AP6" i="54" s="1"/>
  <c r="W7" i="4"/>
  <c r="W7" i="42"/>
  <c r="X7" i="42" s="1"/>
  <c r="Z6" i="80"/>
  <c r="AG6" i="80" s="1"/>
  <c r="AP6" i="80" s="1"/>
  <c r="AG6" i="38"/>
  <c r="AP6" i="38" s="1"/>
  <c r="AF6" i="81"/>
  <c r="AO6" i="81" s="1"/>
  <c r="AH6" i="3"/>
  <c r="AQ6" i="3" s="1"/>
  <c r="Z6" i="3"/>
  <c r="Z6" i="75"/>
  <c r="AE6" i="75" s="1"/>
  <c r="AF6" i="38"/>
  <c r="AO6" i="38" s="1"/>
  <c r="W7" i="38"/>
  <c r="Y7" i="38" s="1"/>
  <c r="Z6" i="15"/>
  <c r="AF6" i="4"/>
  <c r="AO6" i="4" s="1"/>
  <c r="AF6" i="66"/>
  <c r="AO6" i="66" s="1"/>
  <c r="Z6" i="33"/>
  <c r="AE6" i="33" s="1"/>
  <c r="Z6" i="86"/>
  <c r="AE6" i="86" s="1"/>
  <c r="Z6" i="85"/>
  <c r="AG6" i="85" s="1"/>
  <c r="AP6" i="85" s="1"/>
  <c r="Z6" i="18"/>
  <c r="Z6" i="74"/>
  <c r="AF6" i="74" s="1"/>
  <c r="AO6" i="74" s="1"/>
  <c r="W7" i="31"/>
  <c r="Y7" i="31" s="1"/>
  <c r="Z6" i="44"/>
  <c r="AE6" i="31"/>
  <c r="AI6" i="31" s="1"/>
  <c r="Z6" i="30"/>
  <c r="AE6" i="30" s="1"/>
  <c r="AE6" i="66"/>
  <c r="AN6" i="66" s="1"/>
  <c r="AI5" i="13"/>
  <c r="AR5" i="13" s="1"/>
  <c r="AI5" i="56"/>
  <c r="AR5" i="56" s="1"/>
  <c r="Z6" i="67"/>
  <c r="Z6" i="8"/>
  <c r="AE6" i="8" s="1"/>
  <c r="Z6" i="26"/>
  <c r="AG6" i="26" s="1"/>
  <c r="AP6" i="26" s="1"/>
  <c r="Z6" i="72"/>
  <c r="Z6" i="64"/>
  <c r="W7" i="64" s="1"/>
  <c r="Z6" i="49"/>
  <c r="AE6" i="49" s="1"/>
  <c r="Z6" i="79"/>
  <c r="AE6" i="79" s="1"/>
  <c r="AG6" i="86"/>
  <c r="AP6" i="86" s="1"/>
  <c r="AE6" i="54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49"/>
  <c r="AH6" i="68"/>
  <c r="AQ6" i="68" s="1"/>
  <c r="K8" i="71"/>
  <c r="Y6" i="27"/>
  <c r="X6" i="27"/>
  <c r="AR5" i="23"/>
  <c r="AI5" i="62"/>
  <c r="AN5" i="62"/>
  <c r="AN5" i="55"/>
  <c r="AI5" i="55"/>
  <c r="K9" i="55"/>
  <c r="Y7" i="42"/>
  <c r="X7" i="4"/>
  <c r="AH7" i="4" s="1"/>
  <c r="AQ7" i="4" s="1"/>
  <c r="Y7" i="4"/>
  <c r="X7" i="81"/>
  <c r="Y7" i="81"/>
  <c r="AF6" i="75"/>
  <c r="AO6" i="75" s="1"/>
  <c r="K10" i="10"/>
  <c r="K8" i="16"/>
  <c r="Y7" i="48"/>
  <c r="X7" i="48"/>
  <c r="AR5" i="15"/>
  <c r="AF6" i="44"/>
  <c r="AO6" i="44" s="1"/>
  <c r="AE6" i="44"/>
  <c r="W7" i="44"/>
  <c r="AG6" i="44"/>
  <c r="AP6" i="44" s="1"/>
  <c r="K9" i="65"/>
  <c r="K9" i="9"/>
  <c r="K9" i="57"/>
  <c r="K10" i="14"/>
  <c r="Y6" i="1"/>
  <c r="X6" i="1"/>
  <c r="AH6" i="29"/>
  <c r="AQ6" i="29" s="1"/>
  <c r="K9" i="63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N6" i="42"/>
  <c r="Y7" i="40"/>
  <c r="X7" i="40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N6" i="28"/>
  <c r="X7" i="71"/>
  <c r="AH7" i="71" s="1"/>
  <c r="AQ7" i="71" s="1"/>
  <c r="Y7" i="71"/>
  <c r="AI5" i="7"/>
  <c r="AN5" i="7"/>
  <c r="AH6" i="78"/>
  <c r="AQ6" i="78" s="1"/>
  <c r="AR5" i="12"/>
  <c r="K8" i="8"/>
  <c r="Z6" i="13"/>
  <c r="AH6" i="43"/>
  <c r="AQ6" i="43" s="1"/>
  <c r="AR5" i="78"/>
  <c r="K9" i="66"/>
  <c r="X6" i="53"/>
  <c r="Y6" i="53"/>
  <c r="Z6" i="53" s="1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Y7" i="95"/>
  <c r="AG6" i="77"/>
  <c r="AP6" i="77" s="1"/>
  <c r="AF6" i="77"/>
  <c r="AO6" i="77" s="1"/>
  <c r="AE6" i="77"/>
  <c r="W7" i="77"/>
  <c r="AR5" i="73"/>
  <c r="K8" i="11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AH6" i="61"/>
  <c r="AQ6" i="61" s="1"/>
  <c r="X7" i="38"/>
  <c r="AI6" i="81"/>
  <c r="AN6" i="81"/>
  <c r="AN6" i="31"/>
  <c r="AN6" i="36"/>
  <c r="AI6" i="36"/>
  <c r="AR5" i="54"/>
  <c r="AI5" i="90"/>
  <c r="AN5" i="90"/>
  <c r="AF6" i="8"/>
  <c r="AO6" i="8" s="1"/>
  <c r="W7" i="8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E6" i="12"/>
  <c r="AR5" i="39"/>
  <c r="AR5" i="18"/>
  <c r="AR5" i="37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K8" i="67"/>
  <c r="AI5" i="89"/>
  <c r="AN5" i="89"/>
  <c r="AN5" i="82"/>
  <c r="AI5" i="82"/>
  <c r="X7" i="52"/>
  <c r="AH7" i="52" s="1"/>
  <c r="AQ7" i="52" s="1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E6" i="61"/>
  <c r="AN6" i="4"/>
  <c r="AG6" i="61" l="1"/>
  <c r="AP6" i="61" s="1"/>
  <c r="W7" i="54"/>
  <c r="AF6" i="64"/>
  <c r="AO6" i="64" s="1"/>
  <c r="AF6" i="79"/>
  <c r="AO6" i="79" s="1"/>
  <c r="AF6" i="54"/>
  <c r="AO6" i="54" s="1"/>
  <c r="AF6" i="61"/>
  <c r="AO6" i="61" s="1"/>
  <c r="X7" i="34"/>
  <c r="AF6" i="30"/>
  <c r="AO6" i="30" s="1"/>
  <c r="W7" i="12"/>
  <c r="Y7" i="59"/>
  <c r="Z7" i="59" s="1"/>
  <c r="AG6" i="30"/>
  <c r="AP6" i="30" s="1"/>
  <c r="AE6" i="85"/>
  <c r="AN6" i="85" s="1"/>
  <c r="AI6" i="42"/>
  <c r="W7" i="30"/>
  <c r="X7" i="30" s="1"/>
  <c r="AH6" i="73"/>
  <c r="AQ6" i="73" s="1"/>
  <c r="AF6" i="85"/>
  <c r="AO6" i="85" s="1"/>
  <c r="AF6" i="12"/>
  <c r="AO6" i="12" s="1"/>
  <c r="AG6" i="8"/>
  <c r="AP6" i="8" s="1"/>
  <c r="AI6" i="52"/>
  <c r="AR6" i="52" s="1"/>
  <c r="Z6" i="50"/>
  <c r="W7" i="50" s="1"/>
  <c r="AE6" i="43"/>
  <c r="W7" i="86"/>
  <c r="AI6" i="38"/>
  <c r="AI6" i="57"/>
  <c r="AR6" i="57" s="1"/>
  <c r="W7" i="80"/>
  <c r="Y7" i="80" s="1"/>
  <c r="AF6" i="86"/>
  <c r="AO6" i="86" s="1"/>
  <c r="AE6" i="9"/>
  <c r="W7" i="9"/>
  <c r="AG6" i="75"/>
  <c r="AP6" i="75" s="1"/>
  <c r="X7" i="31"/>
  <c r="AH7" i="31" s="1"/>
  <c r="AQ7" i="31" s="1"/>
  <c r="Z6" i="46"/>
  <c r="AG6" i="46" s="1"/>
  <c r="AP6" i="46" s="1"/>
  <c r="W7" i="85"/>
  <c r="Y7" i="85" s="1"/>
  <c r="AG6" i="79"/>
  <c r="AP6" i="79" s="1"/>
  <c r="AI6" i="28"/>
  <c r="AI6" i="4"/>
  <c r="AF6" i="33"/>
  <c r="AO6" i="33" s="1"/>
  <c r="Z6" i="35"/>
  <c r="W7" i="35" s="1"/>
  <c r="Z6" i="5"/>
  <c r="AF6" i="5" s="1"/>
  <c r="AO6" i="5" s="1"/>
  <c r="AI6" i="40"/>
  <c r="W7" i="43"/>
  <c r="AG6" i="33"/>
  <c r="AP6" i="33" s="1"/>
  <c r="AG6" i="9"/>
  <c r="AP6" i="9" s="1"/>
  <c r="AG6" i="3"/>
  <c r="AP6" i="3" s="1"/>
  <c r="AF6" i="3"/>
  <c r="AO6" i="3" s="1"/>
  <c r="W7" i="3"/>
  <c r="AE6" i="3"/>
  <c r="W7" i="74"/>
  <c r="X7" i="74" s="1"/>
  <c r="AG6" i="64"/>
  <c r="AP6" i="64" s="1"/>
  <c r="AE6" i="80"/>
  <c r="W7" i="33"/>
  <c r="X7" i="33" s="1"/>
  <c r="Z6" i="69"/>
  <c r="AE6" i="74"/>
  <c r="AI6" i="66"/>
  <c r="AE6" i="64"/>
  <c r="AN6" i="64" s="1"/>
  <c r="W7" i="75"/>
  <c r="Y7" i="75" s="1"/>
  <c r="AF6" i="80"/>
  <c r="AO6" i="80" s="1"/>
  <c r="AF6" i="43"/>
  <c r="AO6" i="43" s="1"/>
  <c r="AF6" i="9"/>
  <c r="AO6" i="9" s="1"/>
  <c r="AE6" i="26"/>
  <c r="W7" i="79"/>
  <c r="Y7" i="79" s="1"/>
  <c r="Z6" i="2"/>
  <c r="AG6" i="2" s="1"/>
  <c r="AP6" i="2" s="1"/>
  <c r="Z7" i="48"/>
  <c r="AF7" i="48" s="1"/>
  <c r="AO7" i="48" s="1"/>
  <c r="W7" i="26"/>
  <c r="Z7" i="76"/>
  <c r="Z6" i="55"/>
  <c r="W7" i="55" s="1"/>
  <c r="AF6" i="49"/>
  <c r="AO6" i="49" s="1"/>
  <c r="AG6" i="49"/>
  <c r="AP6" i="49" s="1"/>
  <c r="Z7" i="83"/>
  <c r="AF7" i="83" s="1"/>
  <c r="AO7" i="83" s="1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E6" i="2"/>
  <c r="AR5" i="65"/>
  <c r="AH6" i="7"/>
  <c r="AQ6" i="7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K10" i="70"/>
  <c r="Y7" i="45"/>
  <c r="X7" i="45"/>
  <c r="K11" i="62"/>
  <c r="AH7" i="66"/>
  <c r="AQ7" i="66" s="1"/>
  <c r="K9" i="20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X7" i="80"/>
  <c r="K9" i="71"/>
  <c r="K9" i="50"/>
  <c r="AH6" i="65"/>
  <c r="AQ6" i="65" s="1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G6" i="68"/>
  <c r="AP6" i="68" s="1"/>
  <c r="AF6" i="68"/>
  <c r="AO6" i="68" s="1"/>
  <c r="AE6" i="68"/>
  <c r="W7" i="68"/>
  <c r="Y7" i="77"/>
  <c r="X7" i="77"/>
  <c r="K10" i="22"/>
  <c r="Z6" i="19"/>
  <c r="K9" i="8"/>
  <c r="Y7" i="74"/>
  <c r="AN6" i="96"/>
  <c r="AI6" i="96"/>
  <c r="K9" i="4"/>
  <c r="Y7" i="11"/>
  <c r="X7" i="11"/>
  <c r="Z6" i="10"/>
  <c r="K10" i="63"/>
  <c r="AH6" i="1"/>
  <c r="AQ6" i="1" s="1"/>
  <c r="K10" i="9"/>
  <c r="Y7" i="44"/>
  <c r="X7" i="44"/>
  <c r="Z7" i="4"/>
  <c r="AH6" i="27"/>
  <c r="AQ6" i="27" s="1"/>
  <c r="AR6" i="95"/>
  <c r="AN6" i="93"/>
  <c r="AI6" i="93"/>
  <c r="X7" i="86"/>
  <c r="Y7" i="86"/>
  <c r="AR5" i="89"/>
  <c r="X7" i="94"/>
  <c r="Y7" i="94"/>
  <c r="AR5" i="92"/>
  <c r="AN6" i="72"/>
  <c r="AI6" i="72"/>
  <c r="AH6" i="88"/>
  <c r="AQ6" i="88" s="1"/>
  <c r="Y7" i="67"/>
  <c r="X7" i="67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H7" i="58"/>
  <c r="AQ7" i="58" s="1"/>
  <c r="AR5" i="22"/>
  <c r="K10" i="5"/>
  <c r="AH7" i="57"/>
  <c r="AQ7" i="57" s="1"/>
  <c r="AH6" i="90"/>
  <c r="AQ6" i="90" s="1"/>
  <c r="AN6" i="8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AN6" i="33"/>
  <c r="Y7" i="49"/>
  <c r="X7" i="49"/>
  <c r="AR5" i="82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N6" i="9"/>
  <c r="AN6" i="79"/>
  <c r="AI6" i="79"/>
  <c r="AN6" i="49"/>
  <c r="X7" i="79" l="1"/>
  <c r="Z7" i="31"/>
  <c r="AI6" i="61"/>
  <c r="AI6" i="8"/>
  <c r="AI6" i="85"/>
  <c r="AI6" i="64"/>
  <c r="AR6" i="64" s="1"/>
  <c r="AI6" i="9"/>
  <c r="AI6" i="80"/>
  <c r="AI6" i="86"/>
  <c r="Y7" i="30"/>
  <c r="Z7" i="30" s="1"/>
  <c r="AE6" i="35"/>
  <c r="AN6" i="35" s="1"/>
  <c r="X7" i="75"/>
  <c r="Z7" i="75" s="1"/>
  <c r="AG7" i="83"/>
  <c r="AP7" i="83" s="1"/>
  <c r="AG6" i="35"/>
  <c r="AP6" i="35" s="1"/>
  <c r="AE6" i="50"/>
  <c r="AG6" i="5"/>
  <c r="AP6" i="5" s="1"/>
  <c r="AG6" i="50"/>
  <c r="AP6" i="50" s="1"/>
  <c r="AE7" i="48"/>
  <c r="AI7" i="48" s="1"/>
  <c r="AE6" i="5"/>
  <c r="X7" i="85"/>
  <c r="W7" i="46"/>
  <c r="AE7" i="83"/>
  <c r="W7" i="5"/>
  <c r="X7" i="5" s="1"/>
  <c r="W8" i="48"/>
  <c r="Y8" i="48" s="1"/>
  <c r="AI6" i="26"/>
  <c r="AI6" i="49"/>
  <c r="Y7" i="33"/>
  <c r="AG7" i="48"/>
  <c r="AP7" i="48" s="1"/>
  <c r="AN6" i="80"/>
  <c r="AF6" i="35"/>
  <c r="AO6" i="35" s="1"/>
  <c r="AF6" i="2"/>
  <c r="AO6" i="2" s="1"/>
  <c r="W8" i="83"/>
  <c r="AF6" i="55"/>
  <c r="AO6" i="55" s="1"/>
  <c r="Z7" i="14"/>
  <c r="Z7" i="49"/>
  <c r="AG7" i="49" s="1"/>
  <c r="AP7" i="49" s="1"/>
  <c r="Z7" i="64"/>
  <c r="AG7" i="64" s="1"/>
  <c r="AP7" i="64" s="1"/>
  <c r="AN6" i="3"/>
  <c r="AI6" i="3"/>
  <c r="AR6" i="3" s="1"/>
  <c r="X7" i="3"/>
  <c r="AH7" i="3" s="1"/>
  <c r="AQ7" i="3" s="1"/>
  <c r="Y7" i="3"/>
  <c r="Z7" i="3"/>
  <c r="AG6" i="55"/>
  <c r="AP6" i="55" s="1"/>
  <c r="Z7" i="15"/>
  <c r="AG7" i="15" s="1"/>
  <c r="AP7" i="15" s="1"/>
  <c r="AN6" i="26"/>
  <c r="AE6" i="55"/>
  <c r="Z7" i="79"/>
  <c r="W8" i="79" s="1"/>
  <c r="AI6" i="33"/>
  <c r="AR6" i="33" s="1"/>
  <c r="Z7" i="77"/>
  <c r="AG7" i="77" s="1"/>
  <c r="AP7" i="77" s="1"/>
  <c r="Z7" i="43"/>
  <c r="W7" i="65"/>
  <c r="Z7" i="44"/>
  <c r="AE6" i="65"/>
  <c r="Z7" i="61"/>
  <c r="AF7" i="61" s="1"/>
  <c r="AO7" i="61" s="1"/>
  <c r="Z7" i="16"/>
  <c r="AF7" i="16" s="1"/>
  <c r="AO7" i="16" s="1"/>
  <c r="Z7" i="67"/>
  <c r="Z7" i="86"/>
  <c r="AE7" i="86" s="1"/>
  <c r="AF7" i="40"/>
  <c r="AO7" i="40" s="1"/>
  <c r="Z7" i="9"/>
  <c r="AG7" i="9" s="1"/>
  <c r="AP7" i="9" s="1"/>
  <c r="AE7" i="40"/>
  <c r="AI7" i="40" s="1"/>
  <c r="Z7" i="54"/>
  <c r="AF7" i="54" s="1"/>
  <c r="AO7" i="54" s="1"/>
  <c r="Z7" i="63"/>
  <c r="AE7" i="63" s="1"/>
  <c r="Z7" i="26"/>
  <c r="AG7" i="26" s="1"/>
  <c r="AP7" i="26" s="1"/>
  <c r="W8" i="40"/>
  <c r="Z7" i="17"/>
  <c r="AE7" i="17" s="1"/>
  <c r="AG7" i="63"/>
  <c r="AP7" i="63" s="1"/>
  <c r="AF7" i="26"/>
  <c r="AO7" i="26" s="1"/>
  <c r="W8" i="86"/>
  <c r="AF7" i="17"/>
  <c r="AO7" i="17" s="1"/>
  <c r="AG7" i="79"/>
  <c r="AP7" i="79" s="1"/>
  <c r="W8" i="9"/>
  <c r="AF7" i="9"/>
  <c r="AO7" i="9" s="1"/>
  <c r="AE7" i="9"/>
  <c r="AF7" i="15"/>
  <c r="AO7" i="15" s="1"/>
  <c r="AE7" i="15"/>
  <c r="W8" i="15"/>
  <c r="K11" i="54"/>
  <c r="W8" i="52"/>
  <c r="AG7" i="52"/>
  <c r="AP7" i="52" s="1"/>
  <c r="AF7" i="52"/>
  <c r="AO7" i="52" s="1"/>
  <c r="AE7" i="52"/>
  <c r="AR6" i="15"/>
  <c r="AF7" i="36"/>
  <c r="AO7" i="36" s="1"/>
  <c r="AG7" i="36"/>
  <c r="AP7" i="36" s="1"/>
  <c r="W8" i="36"/>
  <c r="AE7" i="36"/>
  <c r="AH7" i="8"/>
  <c r="AQ7" i="8" s="1"/>
  <c r="AR6" i="87"/>
  <c r="AH7" i="33"/>
  <c r="AQ7" i="33" s="1"/>
  <c r="AR6" i="17"/>
  <c r="Y8" i="71"/>
  <c r="X8" i="71"/>
  <c r="Z8" i="71" s="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N6" i="55"/>
  <c r="AN7" i="59"/>
  <c r="AI7" i="59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4"/>
  <c r="AH7" i="77"/>
  <c r="AQ7" i="77" s="1"/>
  <c r="AN6" i="73"/>
  <c r="AI6" i="73"/>
  <c r="K11" i="68"/>
  <c r="K11" i="15"/>
  <c r="K12" i="14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X8" i="48" l="1"/>
  <c r="AE7" i="64"/>
  <c r="AI6" i="55"/>
  <c r="AF7" i="79"/>
  <c r="AO7" i="79" s="1"/>
  <c r="AG7" i="17"/>
  <c r="AP7" i="17" s="1"/>
  <c r="AE7" i="79"/>
  <c r="AI7" i="79" s="1"/>
  <c r="AG7" i="86"/>
  <c r="AP7" i="86" s="1"/>
  <c r="W8" i="30"/>
  <c r="AE7" i="30"/>
  <c r="AG7" i="30"/>
  <c r="AP7" i="30" s="1"/>
  <c r="AF7" i="30"/>
  <c r="AO7" i="30" s="1"/>
  <c r="AI6" i="35"/>
  <c r="AR6" i="35" s="1"/>
  <c r="AF7" i="64"/>
  <c r="AO7" i="64" s="1"/>
  <c r="AH7" i="75"/>
  <c r="AQ7" i="75" s="1"/>
  <c r="AN7" i="48"/>
  <c r="AG7" i="61"/>
  <c r="AP7" i="61" s="1"/>
  <c r="AE7" i="77"/>
  <c r="AF7" i="77"/>
  <c r="AO7" i="77" s="1"/>
  <c r="AI6" i="50"/>
  <c r="AR6" i="50" s="1"/>
  <c r="AE7" i="49"/>
  <c r="W8" i="64"/>
  <c r="Y7" i="5"/>
  <c r="Z7" i="5" s="1"/>
  <c r="W8" i="61"/>
  <c r="AF7" i="86"/>
  <c r="AO7" i="86" s="1"/>
  <c r="W8" i="49"/>
  <c r="X8" i="49" s="1"/>
  <c r="AE7" i="61"/>
  <c r="AF7" i="49"/>
  <c r="AO7" i="49" s="1"/>
  <c r="AE7" i="26"/>
  <c r="W8" i="26"/>
  <c r="Z8" i="48"/>
  <c r="W9" i="48" s="1"/>
  <c r="W8" i="77"/>
  <c r="Y8" i="77" s="1"/>
  <c r="Z7" i="37"/>
  <c r="Z8" i="40"/>
  <c r="AG7" i="16"/>
  <c r="AP7" i="16" s="1"/>
  <c r="AG7" i="54"/>
  <c r="AP7" i="54" s="1"/>
  <c r="W8" i="3"/>
  <c r="AG7" i="3"/>
  <c r="AP7" i="3" s="1"/>
  <c r="AF7" i="3"/>
  <c r="AO7" i="3" s="1"/>
  <c r="AE7" i="3"/>
  <c r="W8" i="16"/>
  <c r="W8" i="17"/>
  <c r="Z7" i="69"/>
  <c r="AE7" i="69" s="1"/>
  <c r="W8" i="54"/>
  <c r="Y8" i="54" s="1"/>
  <c r="Z7" i="55"/>
  <c r="AF7" i="55" s="1"/>
  <c r="AO7" i="55" s="1"/>
  <c r="Z8" i="83"/>
  <c r="AE8" i="83" s="1"/>
  <c r="Z7" i="35"/>
  <c r="Z7" i="50"/>
  <c r="W8" i="50" s="1"/>
  <c r="Z7" i="46"/>
  <c r="AF7" i="46" s="1"/>
  <c r="AO7" i="46" s="1"/>
  <c r="AE7" i="16"/>
  <c r="Z7" i="73"/>
  <c r="AF7" i="73" s="1"/>
  <c r="AO7" i="73" s="1"/>
  <c r="Z7" i="39"/>
  <c r="AE7" i="39" s="1"/>
  <c r="Z8" i="76"/>
  <c r="AG8" i="76" s="1"/>
  <c r="AP8" i="76" s="1"/>
  <c r="Z7" i="23"/>
  <c r="AF7" i="23" s="1"/>
  <c r="AO7" i="23" s="1"/>
  <c r="Z8" i="59"/>
  <c r="AE8" i="59" s="1"/>
  <c r="W8" i="63"/>
  <c r="AE7" i="54"/>
  <c r="AN7" i="54" s="1"/>
  <c r="AF7" i="63"/>
  <c r="AO7" i="63" s="1"/>
  <c r="Z7" i="53"/>
  <c r="AE7" i="53" s="1"/>
  <c r="Z7" i="65"/>
  <c r="AE7" i="65" s="1"/>
  <c r="Z7" i="2"/>
  <c r="AE7" i="2" s="1"/>
  <c r="Z7" i="56"/>
  <c r="W8" i="56" s="1"/>
  <c r="Z7" i="78"/>
  <c r="AG7" i="78" s="1"/>
  <c r="AP7" i="78" s="1"/>
  <c r="Z7" i="82"/>
  <c r="AE7" i="82" s="1"/>
  <c r="Z7" i="60"/>
  <c r="W8" i="60" s="1"/>
  <c r="AF7" i="50"/>
  <c r="AO7" i="50" s="1"/>
  <c r="AE7" i="50"/>
  <c r="AE7" i="55"/>
  <c r="W8" i="55"/>
  <c r="AG7" i="55"/>
  <c r="AP7" i="55" s="1"/>
  <c r="AG8" i="83"/>
  <c r="AP8" i="83" s="1"/>
  <c r="AG7" i="39"/>
  <c r="AP7" i="39" s="1"/>
  <c r="W8" i="39"/>
  <c r="AE8" i="76"/>
  <c r="W9" i="76"/>
  <c r="AF8" i="76"/>
  <c r="AO8" i="76" s="1"/>
  <c r="AG7" i="73"/>
  <c r="AP7" i="73" s="1"/>
  <c r="AE7" i="73"/>
  <c r="W8" i="23"/>
  <c r="AG7" i="23"/>
  <c r="AP7" i="23" s="1"/>
  <c r="AG8" i="48"/>
  <c r="AP8" i="48" s="1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I7" i="81"/>
  <c r="AN7" i="81"/>
  <c r="AR6" i="73"/>
  <c r="AI6" i="1"/>
  <c r="AN6" i="1"/>
  <c r="K11" i="11"/>
  <c r="K14" i="49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N7" i="79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Y8" i="15"/>
  <c r="X8" i="15"/>
  <c r="Y8" i="64"/>
  <c r="X8" i="64"/>
  <c r="AI7" i="17"/>
  <c r="AN7" i="17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Y8" i="63"/>
  <c r="X8" i="63"/>
  <c r="AG7" i="69" l="1"/>
  <c r="AP7" i="69" s="1"/>
  <c r="W8" i="69"/>
  <c r="AE7" i="60"/>
  <c r="AI7" i="77"/>
  <c r="Z7" i="10"/>
  <c r="AF8" i="48"/>
  <c r="AO8" i="48" s="1"/>
  <c r="AF8" i="83"/>
  <c r="AO8" i="83" s="1"/>
  <c r="AG7" i="46"/>
  <c r="AP7" i="46" s="1"/>
  <c r="AE7" i="5"/>
  <c r="AG7" i="5"/>
  <c r="AP7" i="5" s="1"/>
  <c r="W8" i="5"/>
  <c r="AF7" i="5"/>
  <c r="AO7" i="5" s="1"/>
  <c r="X8" i="54"/>
  <c r="Z8" i="54" s="1"/>
  <c r="W8" i="46"/>
  <c r="Y8" i="46" s="1"/>
  <c r="AF7" i="69"/>
  <c r="AO7" i="69" s="1"/>
  <c r="AF8" i="59"/>
  <c r="AO8" i="59" s="1"/>
  <c r="AE7" i="23"/>
  <c r="AE7" i="46"/>
  <c r="AI7" i="46" s="1"/>
  <c r="X8" i="77"/>
  <c r="Z8" i="77" s="1"/>
  <c r="W9" i="59"/>
  <c r="X9" i="59" s="1"/>
  <c r="Y8" i="49"/>
  <c r="AE8" i="48"/>
  <c r="AG8" i="59"/>
  <c r="AP8" i="59" s="1"/>
  <c r="AF7" i="39"/>
  <c r="AO7" i="39" s="1"/>
  <c r="W9" i="83"/>
  <c r="X9" i="83" s="1"/>
  <c r="AF7" i="60"/>
  <c r="AO7" i="60" s="1"/>
  <c r="AG7" i="50"/>
  <c r="AP7" i="50" s="1"/>
  <c r="Z8" i="52"/>
  <c r="AI7" i="64"/>
  <c r="AI7" i="86"/>
  <c r="AF7" i="65"/>
  <c r="AO7" i="65" s="1"/>
  <c r="AF7" i="78"/>
  <c r="AO7" i="78" s="1"/>
  <c r="AE7" i="78"/>
  <c r="Z8" i="64"/>
  <c r="Z8" i="36"/>
  <c r="Z7" i="22"/>
  <c r="AF7" i="22" s="1"/>
  <c r="AO7" i="22" s="1"/>
  <c r="Z8" i="57"/>
  <c r="AF8" i="57" s="1"/>
  <c r="AO8" i="57" s="1"/>
  <c r="W8" i="73"/>
  <c r="AG7" i="65"/>
  <c r="AP7" i="65" s="1"/>
  <c r="AE7" i="56"/>
  <c r="Z8" i="34"/>
  <c r="W8" i="65"/>
  <c r="X8" i="65" s="1"/>
  <c r="AG7" i="56"/>
  <c r="AP7" i="56" s="1"/>
  <c r="Z8" i="17"/>
  <c r="Z8" i="38"/>
  <c r="Z7" i="62"/>
  <c r="AN7" i="3"/>
  <c r="AI7" i="3"/>
  <c r="AR7" i="3" s="1"/>
  <c r="AG7" i="60"/>
  <c r="AP7" i="60" s="1"/>
  <c r="W8" i="53"/>
  <c r="Z8" i="63"/>
  <c r="Z8" i="9"/>
  <c r="Z8" i="30"/>
  <c r="AF8" i="30" s="1"/>
  <c r="AO8" i="30" s="1"/>
  <c r="AF7" i="53"/>
  <c r="AO7" i="53" s="1"/>
  <c r="AG7" i="82"/>
  <c r="AP7" i="82" s="1"/>
  <c r="AG7" i="53"/>
  <c r="AP7" i="53" s="1"/>
  <c r="X8" i="3"/>
  <c r="AH8" i="3" s="1"/>
  <c r="AQ8" i="3" s="1"/>
  <c r="Y8" i="3"/>
  <c r="Z8" i="95"/>
  <c r="AF8" i="95" s="1"/>
  <c r="AO8" i="95" s="1"/>
  <c r="AF7" i="2"/>
  <c r="AO7" i="2" s="1"/>
  <c r="AG7" i="2"/>
  <c r="AP7" i="2" s="1"/>
  <c r="Z8" i="31"/>
  <c r="AF8" i="31" s="1"/>
  <c r="AO8" i="31" s="1"/>
  <c r="Z7" i="20"/>
  <c r="AF7" i="82"/>
  <c r="AO7" i="82" s="1"/>
  <c r="AF7" i="56"/>
  <c r="AO7" i="56" s="1"/>
  <c r="W8" i="2"/>
  <c r="X8" i="2" s="1"/>
  <c r="Z7" i="1"/>
  <c r="Z8" i="43"/>
  <c r="AG8" i="43" s="1"/>
  <c r="AP8" i="43" s="1"/>
  <c r="Z8" i="28"/>
  <c r="Z7" i="92"/>
  <c r="AF7" i="92" s="1"/>
  <c r="AO7" i="92" s="1"/>
  <c r="Z8" i="70"/>
  <c r="AF8" i="70" s="1"/>
  <c r="AO8" i="70" s="1"/>
  <c r="W8" i="82"/>
  <c r="Y8" i="82" s="1"/>
  <c r="W8" i="78"/>
  <c r="AI7" i="54"/>
  <c r="Z7" i="90"/>
  <c r="AG7" i="90" s="1"/>
  <c r="AP7" i="90" s="1"/>
  <c r="Z8" i="86"/>
  <c r="W9" i="86" s="1"/>
  <c r="Z8" i="44"/>
  <c r="AE8" i="44" s="1"/>
  <c r="Z8" i="79"/>
  <c r="AE8" i="79" s="1"/>
  <c r="Z7" i="6"/>
  <c r="Z8" i="66"/>
  <c r="W9" i="66" s="1"/>
  <c r="Z7" i="32"/>
  <c r="W8" i="32" s="1"/>
  <c r="Z7" i="19"/>
  <c r="W8" i="19" s="1"/>
  <c r="Z8" i="26"/>
  <c r="AG8" i="26" s="1"/>
  <c r="AP8" i="26" s="1"/>
  <c r="Z8" i="42"/>
  <c r="AG8" i="42" s="1"/>
  <c r="AP8" i="42" s="1"/>
  <c r="Z8" i="15"/>
  <c r="W9" i="15" s="1"/>
  <c r="Z8" i="61"/>
  <c r="AG8" i="61" s="1"/>
  <c r="AP8" i="61" s="1"/>
  <c r="Z7" i="7"/>
  <c r="W8" i="7" s="1"/>
  <c r="Z8" i="84"/>
  <c r="AE8" i="84" s="1"/>
  <c r="AG8" i="63"/>
  <c r="AP8" i="63" s="1"/>
  <c r="AF8" i="63"/>
  <c r="AO8" i="63" s="1"/>
  <c r="AE8" i="63"/>
  <c r="W9" i="63"/>
  <c r="AG8" i="31"/>
  <c r="AP8" i="31" s="1"/>
  <c r="AE8" i="31"/>
  <c r="W9" i="3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66"/>
  <c r="AP8" i="66" s="1"/>
  <c r="AF8" i="66"/>
  <c r="AO8" i="66" s="1"/>
  <c r="AE8" i="66"/>
  <c r="W8" i="1"/>
  <c r="AE7" i="1"/>
  <c r="AG7" i="1"/>
  <c r="AP7" i="1" s="1"/>
  <c r="AF7" i="1"/>
  <c r="AO7" i="1" s="1"/>
  <c r="AG8" i="15"/>
  <c r="AP8" i="15" s="1"/>
  <c r="AF8" i="15"/>
  <c r="AO8" i="15" s="1"/>
  <c r="AE8" i="15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K14" i="61"/>
  <c r="AN7" i="72"/>
  <c r="AI7" i="72"/>
  <c r="AI7" i="75"/>
  <c r="AN7" i="75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7" i="93"/>
  <c r="AN7" i="93"/>
  <c r="Y8" i="87"/>
  <c r="X8" i="87"/>
  <c r="AN8" i="48"/>
  <c r="Y9" i="83"/>
  <c r="AN7" i="82"/>
  <c r="X8" i="78"/>
  <c r="Y8" i="78"/>
  <c r="AN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8" i="83"/>
  <c r="AN8" i="83"/>
  <c r="AN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AN7" i="53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W8" i="92"/>
  <c r="AR7" i="77"/>
  <c r="AR7" i="58"/>
  <c r="AH8" i="52"/>
  <c r="AQ8" i="52" s="1"/>
  <c r="K20" i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Y8" i="56"/>
  <c r="X8" i="56"/>
  <c r="Y8" i="53"/>
  <c r="X8" i="53"/>
  <c r="AN7" i="2"/>
  <c r="AF8" i="79" l="1"/>
  <c r="AO8" i="79" s="1"/>
  <c r="AI7" i="39"/>
  <c r="AI7" i="5"/>
  <c r="Y8" i="2"/>
  <c r="Y8" i="65"/>
  <c r="AG7" i="22"/>
  <c r="AP7" i="22" s="1"/>
  <c r="W9" i="42"/>
  <c r="AN7" i="46"/>
  <c r="AI8" i="48"/>
  <c r="W8" i="22"/>
  <c r="Z8" i="8"/>
  <c r="AE8" i="54"/>
  <c r="AI8" i="54" s="1"/>
  <c r="W9" i="54"/>
  <c r="AF8" i="54"/>
  <c r="AO8" i="54" s="1"/>
  <c r="AG8" i="54"/>
  <c r="AP8" i="54" s="1"/>
  <c r="AF8" i="77"/>
  <c r="AO8" i="77" s="1"/>
  <c r="AG8" i="77"/>
  <c r="AP8" i="77" s="1"/>
  <c r="AE8" i="77"/>
  <c r="AN8" i="77" s="1"/>
  <c r="W9" i="77"/>
  <c r="AE8" i="42"/>
  <c r="AH8" i="54"/>
  <c r="AQ8" i="54" s="1"/>
  <c r="AE8" i="30"/>
  <c r="AI8" i="30" s="1"/>
  <c r="Y9" i="59"/>
  <c r="Z9" i="59" s="1"/>
  <c r="AG9" i="59" s="1"/>
  <c r="AP9" i="59" s="1"/>
  <c r="W9" i="57"/>
  <c r="Y9" i="57" s="1"/>
  <c r="AG8" i="70"/>
  <c r="AP8" i="70" s="1"/>
  <c r="AG8" i="79"/>
  <c r="AP8" i="79" s="1"/>
  <c r="AF8" i="42"/>
  <c r="AO8" i="42" s="1"/>
  <c r="Z8" i="3"/>
  <c r="AG8" i="3" s="1"/>
  <c r="AP8" i="3" s="1"/>
  <c r="AG8" i="57"/>
  <c r="AP8" i="57" s="1"/>
  <c r="W9" i="79"/>
  <c r="Y9" i="79" s="1"/>
  <c r="AE8" i="95"/>
  <c r="X8" i="82"/>
  <c r="Z8" i="82" s="1"/>
  <c r="AI7" i="2"/>
  <c r="X8" i="46"/>
  <c r="Z8" i="46" s="1"/>
  <c r="AH8" i="77"/>
  <c r="AQ8" i="77" s="1"/>
  <c r="AE7" i="22"/>
  <c r="AN7" i="22" s="1"/>
  <c r="AI7" i="65"/>
  <c r="AI7" i="78"/>
  <c r="AG8" i="44"/>
  <c r="AP8" i="44" s="1"/>
  <c r="Z8" i="78"/>
  <c r="AF8" i="78" s="1"/>
  <c r="AO8" i="78" s="1"/>
  <c r="Z8" i="39"/>
  <c r="W9" i="39" s="1"/>
  <c r="Z8" i="80"/>
  <c r="AE8" i="80" s="1"/>
  <c r="AF8" i="43"/>
  <c r="AO8" i="43" s="1"/>
  <c r="AE7" i="19"/>
  <c r="AI7" i="56"/>
  <c r="W9" i="44"/>
  <c r="Y9" i="44" s="1"/>
  <c r="AE8" i="3"/>
  <c r="W9" i="95"/>
  <c r="Y9" i="95" s="1"/>
  <c r="AF8" i="44"/>
  <c r="AO8" i="44" s="1"/>
  <c r="AG8" i="95"/>
  <c r="AP8" i="95" s="1"/>
  <c r="AE8" i="70"/>
  <c r="Z9" i="40"/>
  <c r="Z8" i="85"/>
  <c r="AF8" i="85" s="1"/>
  <c r="AO8" i="85" s="1"/>
  <c r="AI7" i="53"/>
  <c r="AR7" i="53" s="1"/>
  <c r="Z8" i="47"/>
  <c r="AE8" i="47" s="1"/>
  <c r="Z8" i="33"/>
  <c r="W9" i="33" s="1"/>
  <c r="W9" i="70"/>
  <c r="AF8" i="61"/>
  <c r="AO8" i="61" s="1"/>
  <c r="W8" i="90"/>
  <c r="Y8" i="90" s="1"/>
  <c r="W9" i="43"/>
  <c r="X9" i="43" s="1"/>
  <c r="AI7" i="60"/>
  <c r="W9" i="61"/>
  <c r="Y9" i="61" s="1"/>
  <c r="AE8" i="43"/>
  <c r="AG8" i="86"/>
  <c r="AP8" i="86" s="1"/>
  <c r="AF7" i="19"/>
  <c r="AO7" i="19" s="1"/>
  <c r="Z8" i="35"/>
  <c r="AF8" i="35" s="1"/>
  <c r="AO8" i="35" s="1"/>
  <c r="Z8" i="56"/>
  <c r="W9" i="56" s="1"/>
  <c r="AG7" i="92"/>
  <c r="AP7" i="92" s="1"/>
  <c r="AI7" i="82"/>
  <c r="AR7" i="82" s="1"/>
  <c r="Z8" i="74"/>
  <c r="AF8" i="84"/>
  <c r="AO8" i="84" s="1"/>
  <c r="AE7" i="7"/>
  <c r="AN7" i="7" s="1"/>
  <c r="AG7" i="19"/>
  <c r="AP7" i="19" s="1"/>
  <c r="AE7" i="92"/>
  <c r="AN7" i="92" s="1"/>
  <c r="Z8" i="96"/>
  <c r="AF8" i="96" s="1"/>
  <c r="AO8" i="96" s="1"/>
  <c r="Z8" i="45"/>
  <c r="Z8" i="65"/>
  <c r="AF8" i="65" s="1"/>
  <c r="AO8" i="65" s="1"/>
  <c r="AG8" i="84"/>
  <c r="AP8" i="84" s="1"/>
  <c r="AE7" i="90"/>
  <c r="AF7" i="7"/>
  <c r="AO7" i="7" s="1"/>
  <c r="Z8" i="37"/>
  <c r="AE8" i="37" s="1"/>
  <c r="W9" i="84"/>
  <c r="AE8" i="86"/>
  <c r="AN8" i="86" s="1"/>
  <c r="AF7" i="90"/>
  <c r="AO7" i="90" s="1"/>
  <c r="AG7" i="7"/>
  <c r="AP7" i="7" s="1"/>
  <c r="AF7" i="32"/>
  <c r="AO7" i="32" s="1"/>
  <c r="AF8" i="86"/>
  <c r="AO8" i="86" s="1"/>
  <c r="Z8" i="72"/>
  <c r="W9" i="72" s="1"/>
  <c r="AG7" i="32"/>
  <c r="AP7" i="32" s="1"/>
  <c r="Z9" i="71"/>
  <c r="AG9" i="71" s="1"/>
  <c r="AP9" i="71" s="1"/>
  <c r="Z8" i="87"/>
  <c r="AE8" i="87" s="1"/>
  <c r="Z9" i="48"/>
  <c r="AG9" i="48" s="1"/>
  <c r="AP9" i="48" s="1"/>
  <c r="Z8" i="75"/>
  <c r="AG8" i="75" s="1"/>
  <c r="AP8" i="75" s="1"/>
  <c r="W9" i="26"/>
  <c r="AE7" i="32"/>
  <c r="Z8" i="11"/>
  <c r="AE8" i="11" s="1"/>
  <c r="Z8" i="55"/>
  <c r="AG8" i="55" s="1"/>
  <c r="AP8" i="55" s="1"/>
  <c r="AE8" i="26"/>
  <c r="AN8" i="26" s="1"/>
  <c r="Z8" i="50"/>
  <c r="AF8" i="50" s="1"/>
  <c r="AO8" i="50" s="1"/>
  <c r="Z8" i="73"/>
  <c r="AF8" i="73" s="1"/>
  <c r="AO8" i="73" s="1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AG8" i="72"/>
  <c r="AP8" i="72" s="1"/>
  <c r="AE8" i="33"/>
  <c r="AE9" i="40"/>
  <c r="W10" i="40"/>
  <c r="AF9" i="40"/>
  <c r="AO9" i="40" s="1"/>
  <c r="AG9" i="40"/>
  <c r="AP9" i="40" s="1"/>
  <c r="AF8" i="47"/>
  <c r="AO8" i="47" s="1"/>
  <c r="AG8" i="74"/>
  <c r="AP8" i="74" s="1"/>
  <c r="AF8" i="74"/>
  <c r="AO8" i="74" s="1"/>
  <c r="W9" i="74"/>
  <c r="AE8" i="74"/>
  <c r="AG8" i="73"/>
  <c r="AP8" i="73" s="1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K21" i="1"/>
  <c r="AG8" i="78"/>
  <c r="AP8" i="78" s="1"/>
  <c r="AE8" i="78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Y8" i="19"/>
  <c r="X8" i="19"/>
  <c r="Z8" i="19" s="1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X8" i="92"/>
  <c r="Y8" i="92"/>
  <c r="X9" i="34"/>
  <c r="Y9" i="34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Y9" i="36"/>
  <c r="X9" i="36"/>
  <c r="AN7" i="6"/>
  <c r="AI7" i="6"/>
  <c r="AN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X8" i="32"/>
  <c r="Y8" i="32"/>
  <c r="AH8" i="18"/>
  <c r="AQ8" i="18" s="1"/>
  <c r="AH8" i="73"/>
  <c r="AQ8" i="73" s="1"/>
  <c r="AG8" i="87"/>
  <c r="AP8" i="87" s="1"/>
  <c r="AF8" i="87"/>
  <c r="AO8" i="87" s="1"/>
  <c r="AR8" i="40"/>
  <c r="K13" i="2"/>
  <c r="K14" i="21"/>
  <c r="AR7" i="69"/>
  <c r="K13" i="52"/>
  <c r="AR7" i="72"/>
  <c r="Y9" i="26"/>
  <c r="X9" i="26"/>
  <c r="Z9" i="26" s="1"/>
  <c r="AR7" i="18"/>
  <c r="Y9" i="9"/>
  <c r="X9" i="9"/>
  <c r="AR7" i="46"/>
  <c r="AH8" i="82"/>
  <c r="AQ8" i="82" s="1"/>
  <c r="Z8" i="18"/>
  <c r="AI8" i="28"/>
  <c r="AN8" i="28"/>
  <c r="K14" i="15"/>
  <c r="K13" i="20"/>
  <c r="AR7" i="94"/>
  <c r="AR7" i="37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N7" i="19"/>
  <c r="AR7" i="2"/>
  <c r="K14" i="66"/>
  <c r="K13" i="3"/>
  <c r="AI7" i="20"/>
  <c r="AN7" i="20"/>
  <c r="Y9" i="54"/>
  <c r="X9" i="54"/>
  <c r="AR7" i="12"/>
  <c r="AN7" i="24"/>
  <c r="AI7" i="24"/>
  <c r="AR7" i="35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77"/>
  <c r="X9" i="77"/>
  <c r="AN8" i="66"/>
  <c r="AI8" i="66"/>
  <c r="AI8" i="17"/>
  <c r="AN8" i="17"/>
  <c r="X9" i="61"/>
  <c r="AI8" i="63"/>
  <c r="AN8" i="63"/>
  <c r="AE8" i="56"/>
  <c r="AG8" i="56"/>
  <c r="AP8" i="56" s="1"/>
  <c r="AG8" i="85"/>
  <c r="AP8" i="85" s="1"/>
  <c r="AE8" i="35"/>
  <c r="AH9" i="59"/>
  <c r="AQ9" i="59" s="1"/>
  <c r="K14" i="18"/>
  <c r="AR8" i="76"/>
  <c r="AN7" i="32"/>
  <c r="AH8" i="56"/>
  <c r="AQ8" i="56" s="1"/>
  <c r="K16" i="49"/>
  <c r="AE8" i="96"/>
  <c r="AE8" i="75"/>
  <c r="K14" i="70"/>
  <c r="K13" i="16"/>
  <c r="W9" i="82"/>
  <c r="AF8" i="82"/>
  <c r="AO8" i="82" s="1"/>
  <c r="AE8" i="82"/>
  <c r="AG8" i="82"/>
  <c r="AP8" i="82" s="1"/>
  <c r="AE8" i="39"/>
  <c r="AR8" i="71"/>
  <c r="K13" i="19"/>
  <c r="AH8" i="41"/>
  <c r="AQ8" i="41" s="1"/>
  <c r="AR7" i="39"/>
  <c r="AH9" i="71"/>
  <c r="AQ9" i="71" s="1"/>
  <c r="AH8" i="47"/>
  <c r="AQ8" i="47" s="1"/>
  <c r="AH8" i="8"/>
  <c r="AQ8" i="8" s="1"/>
  <c r="AH8" i="37"/>
  <c r="AQ8" i="37" s="1"/>
  <c r="AR7" i="91"/>
  <c r="K13" i="12"/>
  <c r="AG8" i="80"/>
  <c r="AP8" i="80" s="1"/>
  <c r="K14" i="54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K14" i="63"/>
  <c r="K13" i="64"/>
  <c r="AI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AI7" i="90"/>
  <c r="AN7" i="90"/>
  <c r="AN8" i="43"/>
  <c r="AI8" i="43"/>
  <c r="X9" i="57" l="1"/>
  <c r="AF8" i="80"/>
  <c r="AO8" i="80" s="1"/>
  <c r="W9" i="35"/>
  <c r="Y9" i="43"/>
  <c r="W10" i="71"/>
  <c r="AN8" i="54"/>
  <c r="AF8" i="11"/>
  <c r="AO8" i="11" s="1"/>
  <c r="AF9" i="71"/>
  <c r="AO9" i="71" s="1"/>
  <c r="W9" i="11"/>
  <c r="X9" i="79"/>
  <c r="W9" i="80"/>
  <c r="AG8" i="35"/>
  <c r="AP8" i="35" s="1"/>
  <c r="AE9" i="71"/>
  <c r="AG8" i="11"/>
  <c r="AP8" i="11" s="1"/>
  <c r="X9" i="95"/>
  <c r="Z9" i="95" s="1"/>
  <c r="AE8" i="73"/>
  <c r="AG8" i="21"/>
  <c r="AP8" i="21" s="1"/>
  <c r="Z9" i="61"/>
  <c r="AF9" i="61" s="1"/>
  <c r="AO9" i="61" s="1"/>
  <c r="W10" i="48"/>
  <c r="AI7" i="92"/>
  <c r="W9" i="87"/>
  <c r="AI8" i="57"/>
  <c r="W9" i="78"/>
  <c r="Y9" i="78" s="1"/>
  <c r="AG8" i="33"/>
  <c r="AP8" i="33" s="1"/>
  <c r="AH8" i="46"/>
  <c r="AQ8" i="46" s="1"/>
  <c r="AG8" i="47"/>
  <c r="AP8" i="47" s="1"/>
  <c r="AF8" i="41"/>
  <c r="AO8" i="41" s="1"/>
  <c r="AI7" i="32"/>
  <c r="AR7" i="32" s="1"/>
  <c r="AF8" i="3"/>
  <c r="AO8" i="3" s="1"/>
  <c r="AE8" i="55"/>
  <c r="AI8" i="55" s="1"/>
  <c r="AF9" i="48"/>
  <c r="AO9" i="48" s="1"/>
  <c r="AF8" i="39"/>
  <c r="AO8" i="39" s="1"/>
  <c r="AF8" i="56"/>
  <c r="AO8" i="56" s="1"/>
  <c r="X9" i="44"/>
  <c r="AH9" i="44" s="1"/>
  <c r="AQ9" i="44" s="1"/>
  <c r="W9" i="47"/>
  <c r="Y9" i="47" s="1"/>
  <c r="W9" i="2"/>
  <c r="Y9" i="2" s="1"/>
  <c r="W9" i="3"/>
  <c r="AG8" i="39"/>
  <c r="AP8" i="39" s="1"/>
  <c r="AI8" i="77"/>
  <c r="AF8" i="33"/>
  <c r="AO8" i="33" s="1"/>
  <c r="AE9" i="48"/>
  <c r="AN9" i="48" s="1"/>
  <c r="AI8" i="95"/>
  <c r="AG8" i="2"/>
  <c r="AP8" i="2" s="1"/>
  <c r="Z8" i="24"/>
  <c r="AE8" i="21"/>
  <c r="AN8" i="21" s="1"/>
  <c r="W9" i="65"/>
  <c r="Y9" i="65" s="1"/>
  <c r="AE9" i="59"/>
  <c r="AE8" i="72"/>
  <c r="AI8" i="72" s="1"/>
  <c r="Z9" i="77"/>
  <c r="Z8" i="13"/>
  <c r="Z8" i="68"/>
  <c r="AG8" i="68" s="1"/>
  <c r="AP8" i="68" s="1"/>
  <c r="AG8" i="50"/>
  <c r="AP8" i="50" s="1"/>
  <c r="W10" i="59"/>
  <c r="AF8" i="72"/>
  <c r="AO8" i="72" s="1"/>
  <c r="W9" i="85"/>
  <c r="Z9" i="9"/>
  <c r="X9" i="3"/>
  <c r="Y9" i="3"/>
  <c r="W9" i="60"/>
  <c r="AI7" i="19"/>
  <c r="AR7" i="19" s="1"/>
  <c r="AG8" i="65"/>
  <c r="AP8" i="65" s="1"/>
  <c r="AE8" i="60"/>
  <c r="AN8" i="3"/>
  <c r="AI8" i="3"/>
  <c r="AR8" i="3" s="1"/>
  <c r="AE8" i="85"/>
  <c r="X8" i="90"/>
  <c r="Z8" i="90" s="1"/>
  <c r="W9" i="73"/>
  <c r="AE8" i="65"/>
  <c r="AI8" i="84"/>
  <c r="Z9" i="66"/>
  <c r="AF9" i="66" s="1"/>
  <c r="AO9" i="66" s="1"/>
  <c r="W9" i="37"/>
  <c r="W9" i="50"/>
  <c r="Y9" i="50" s="1"/>
  <c r="AF8" i="75"/>
  <c r="AO8" i="75" s="1"/>
  <c r="AF8" i="37"/>
  <c r="AO8" i="37" s="1"/>
  <c r="AF9" i="83"/>
  <c r="AO9" i="83" s="1"/>
  <c r="W9" i="75"/>
  <c r="Y9" i="75" s="1"/>
  <c r="AI8" i="86"/>
  <c r="AG8" i="37"/>
  <c r="AP8" i="37" s="1"/>
  <c r="AG9" i="83"/>
  <c r="AP9" i="83" s="1"/>
  <c r="W9" i="96"/>
  <c r="AG8" i="96"/>
  <c r="AP8" i="96" s="1"/>
  <c r="AE8" i="50"/>
  <c r="AI8" i="50" s="1"/>
  <c r="AE9" i="83"/>
  <c r="Z8" i="22"/>
  <c r="W9" i="22" s="1"/>
  <c r="Z9" i="28"/>
  <c r="Z9" i="15"/>
  <c r="AF9" i="15" s="1"/>
  <c r="AO9" i="15" s="1"/>
  <c r="AG8" i="91"/>
  <c r="AP8" i="91" s="1"/>
  <c r="Z8" i="25"/>
  <c r="AF8" i="25" s="1"/>
  <c r="AO8" i="25" s="1"/>
  <c r="Z9" i="63"/>
  <c r="AG8" i="60"/>
  <c r="AP8" i="60" s="1"/>
  <c r="W9" i="41"/>
  <c r="W9" i="91"/>
  <c r="Z9" i="43"/>
  <c r="AF9" i="43" s="1"/>
  <c r="AO9" i="43" s="1"/>
  <c r="Z9" i="38"/>
  <c r="AF9" i="38" s="1"/>
  <c r="AO9" i="38" s="1"/>
  <c r="AE8" i="41"/>
  <c r="Z8" i="32"/>
  <c r="AG8" i="32" s="1"/>
  <c r="AP8" i="32" s="1"/>
  <c r="Z8" i="92"/>
  <c r="AF8" i="92" s="1"/>
  <c r="AO8" i="92" s="1"/>
  <c r="Z9" i="86"/>
  <c r="AE9" i="86" s="1"/>
  <c r="Z8" i="1"/>
  <c r="AF8" i="1" s="1"/>
  <c r="AO8" i="1" s="1"/>
  <c r="Z9" i="64"/>
  <c r="AG9" i="64" s="1"/>
  <c r="AP9" i="64" s="1"/>
  <c r="AF9" i="59"/>
  <c r="AO9" i="59" s="1"/>
  <c r="AE8" i="2"/>
  <c r="AI8" i="2" s="1"/>
  <c r="AF8" i="21"/>
  <c r="AO8" i="21" s="1"/>
  <c r="AE8" i="91"/>
  <c r="Z9" i="30"/>
  <c r="W10" i="30" s="1"/>
  <c r="Z9" i="84"/>
  <c r="AF9" i="84" s="1"/>
  <c r="AO9" i="84" s="1"/>
  <c r="AG9" i="15"/>
  <c r="AP9" i="15" s="1"/>
  <c r="W10" i="15"/>
  <c r="AE8" i="13"/>
  <c r="W9" i="13"/>
  <c r="AG8" i="13"/>
  <c r="AP8" i="13" s="1"/>
  <c r="AF8" i="13"/>
  <c r="AO8" i="13" s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E9" i="77"/>
  <c r="W10" i="77"/>
  <c r="AF9" i="77"/>
  <c r="AO9" i="77" s="1"/>
  <c r="AG9" i="77"/>
  <c r="AP9" i="77" s="1"/>
  <c r="AG8" i="92"/>
  <c r="AP8" i="92" s="1"/>
  <c r="W10" i="86"/>
  <c r="AG9" i="86"/>
  <c r="AP9" i="86" s="1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Y9" i="72"/>
  <c r="X9" i="72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AI8" i="75"/>
  <c r="AN8" i="7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Z9" i="87" s="1"/>
  <c r="AR8" i="26"/>
  <c r="AH9" i="36"/>
  <c r="AQ9" i="36" s="1"/>
  <c r="AH9" i="34"/>
  <c r="AQ9" i="34" s="1"/>
  <c r="Z9" i="70"/>
  <c r="Y9" i="49"/>
  <c r="X9" i="49"/>
  <c r="Z9" i="49" s="1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H9" i="42"/>
  <c r="AQ9" i="42" s="1"/>
  <c r="AN8" i="14"/>
  <c r="AI8" i="14"/>
  <c r="AH8" i="19"/>
  <c r="AQ8" i="19" s="1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AI8" i="67"/>
  <c r="AN8" i="67"/>
  <c r="AI9" i="76"/>
  <c r="AN9" i="76"/>
  <c r="AI8" i="74"/>
  <c r="AN8" i="74"/>
  <c r="Y10" i="59"/>
  <c r="X10" i="59"/>
  <c r="AN8" i="60"/>
  <c r="Y9" i="41"/>
  <c r="X9" i="41"/>
  <c r="Y9" i="69"/>
  <c r="X9" i="69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AG9" i="38"/>
  <c r="AP9" i="38" s="1"/>
  <c r="AR8" i="86"/>
  <c r="K15" i="55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Z8" i="27" s="1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N8" i="37"/>
  <c r="Y9" i="74"/>
  <c r="X9" i="74"/>
  <c r="X9" i="65"/>
  <c r="AN8" i="41"/>
  <c r="AI8" i="41"/>
  <c r="K15" i="70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Y9" i="85"/>
  <c r="X9" i="85"/>
  <c r="AH9" i="43"/>
  <c r="AQ9" i="43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AI8" i="73"/>
  <c r="AN8" i="73"/>
  <c r="Y9" i="37"/>
  <c r="X9" i="37"/>
  <c r="AN8" i="47"/>
  <c r="AI8" i="47"/>
  <c r="Y9" i="33"/>
  <c r="X9" i="33"/>
  <c r="AN9" i="83"/>
  <c r="Y9" i="91"/>
  <c r="X9" i="91"/>
  <c r="W10" i="61" l="1"/>
  <c r="AN8" i="72"/>
  <c r="AG9" i="61"/>
  <c r="AP9" i="61" s="1"/>
  <c r="AN8" i="55"/>
  <c r="AI8" i="35"/>
  <c r="AE9" i="61"/>
  <c r="AN9" i="61" s="1"/>
  <c r="AI8" i="37"/>
  <c r="X9" i="2"/>
  <c r="AN8" i="2"/>
  <c r="AE9" i="15"/>
  <c r="X9" i="78"/>
  <c r="X9" i="47"/>
  <c r="Z9" i="47" s="1"/>
  <c r="AE9" i="66"/>
  <c r="AI9" i="48"/>
  <c r="AE8" i="92"/>
  <c r="AN8" i="92" s="1"/>
  <c r="AE8" i="68"/>
  <c r="AN8" i="68" s="1"/>
  <c r="AI8" i="91"/>
  <c r="AF8" i="68"/>
  <c r="AO8" i="68" s="1"/>
  <c r="Z9" i="44"/>
  <c r="AI9" i="83"/>
  <c r="W10" i="66"/>
  <c r="Y10" i="66" s="1"/>
  <c r="W9" i="92"/>
  <c r="Y9" i="92" s="1"/>
  <c r="AG9" i="43"/>
  <c r="AP9" i="43" s="1"/>
  <c r="W9" i="68"/>
  <c r="Y9" i="68" s="1"/>
  <c r="AG9" i="66"/>
  <c r="AP9" i="66" s="1"/>
  <c r="AI8" i="96"/>
  <c r="Z9" i="82"/>
  <c r="W10" i="82" s="1"/>
  <c r="AG8" i="1"/>
  <c r="AP8" i="1" s="1"/>
  <c r="AE9" i="30"/>
  <c r="Z9" i="81"/>
  <c r="W10" i="81" s="1"/>
  <c r="W9" i="32"/>
  <c r="AE9" i="43"/>
  <c r="Z9" i="16"/>
  <c r="AG9" i="16" s="1"/>
  <c r="AP9" i="16" s="1"/>
  <c r="Z9" i="41"/>
  <c r="W10" i="41" s="1"/>
  <c r="X9" i="50"/>
  <c r="Z9" i="50" s="1"/>
  <c r="W10" i="50" s="1"/>
  <c r="Z9" i="58"/>
  <c r="AG9" i="30"/>
  <c r="AP9" i="30" s="1"/>
  <c r="AE8" i="1"/>
  <c r="AE8" i="22"/>
  <c r="AN8" i="22" s="1"/>
  <c r="AE8" i="32"/>
  <c r="Z9" i="3"/>
  <c r="AH9" i="3"/>
  <c r="AQ9" i="3" s="1"/>
  <c r="AI8" i="60"/>
  <c r="AR8" i="60" s="1"/>
  <c r="AF8" i="22"/>
  <c r="AO8" i="22" s="1"/>
  <c r="AF8" i="32"/>
  <c r="AO8" i="32" s="1"/>
  <c r="W10" i="43"/>
  <c r="Z9" i="2"/>
  <c r="W10" i="2" s="1"/>
  <c r="Z9" i="56"/>
  <c r="AG9" i="84"/>
  <c r="AP9" i="84" s="1"/>
  <c r="AG8" i="25"/>
  <c r="AP8" i="25" s="1"/>
  <c r="W10" i="38"/>
  <c r="Y10" i="38" s="1"/>
  <c r="Z8" i="89"/>
  <c r="W10" i="84"/>
  <c r="Y10" i="84" s="1"/>
  <c r="W9" i="25"/>
  <c r="Y9" i="25" s="1"/>
  <c r="X9" i="75"/>
  <c r="Z9" i="75" s="1"/>
  <c r="W10" i="75" s="1"/>
  <c r="AE9" i="38"/>
  <c r="AN9" i="38" s="1"/>
  <c r="AF9" i="64"/>
  <c r="AO9" i="64" s="1"/>
  <c r="AE9" i="84"/>
  <c r="Z9" i="45"/>
  <c r="AE9" i="45" s="1"/>
  <c r="Z8" i="88"/>
  <c r="AG8" i="88" s="1"/>
  <c r="AP8" i="88" s="1"/>
  <c r="AE9" i="64"/>
  <c r="W10" i="64"/>
  <c r="X10" i="64" s="1"/>
  <c r="AE8" i="25"/>
  <c r="AN8" i="25" s="1"/>
  <c r="AN8" i="50"/>
  <c r="Z9" i="14"/>
  <c r="AF9" i="14" s="1"/>
  <c r="AO9" i="14" s="1"/>
  <c r="Z9" i="21"/>
  <c r="W10" i="21" s="1"/>
  <c r="Z9" i="55"/>
  <c r="AF9" i="55" s="1"/>
  <c r="AO9" i="55" s="1"/>
  <c r="AF9" i="30"/>
  <c r="AO9" i="30" s="1"/>
  <c r="W9" i="1"/>
  <c r="Y9" i="1" s="1"/>
  <c r="Z10" i="71"/>
  <c r="AF10" i="71" s="1"/>
  <c r="AO10" i="71" s="1"/>
  <c r="Z9" i="60"/>
  <c r="W10" i="60" s="1"/>
  <c r="Z9" i="74"/>
  <c r="AE9" i="74" s="1"/>
  <c r="Z10" i="76"/>
  <c r="AF10" i="76" s="1"/>
  <c r="AO10" i="76" s="1"/>
  <c r="Z9" i="65"/>
  <c r="AE9" i="65" s="1"/>
  <c r="Z9" i="85"/>
  <c r="W10" i="85" s="1"/>
  <c r="Z9" i="67"/>
  <c r="AE9" i="67" s="1"/>
  <c r="Z9" i="69"/>
  <c r="W10" i="69" s="1"/>
  <c r="AI9" i="59"/>
  <c r="AR9" i="59" s="1"/>
  <c r="AI8" i="21"/>
  <c r="Z9" i="72"/>
  <c r="AG9" i="72" s="1"/>
  <c r="AP9" i="72" s="1"/>
  <c r="Z9" i="80"/>
  <c r="AF9" i="80" s="1"/>
  <c r="AO9" i="80" s="1"/>
  <c r="Z9" i="33"/>
  <c r="AG9" i="33" s="1"/>
  <c r="AP9" i="33" s="1"/>
  <c r="Z9" i="11"/>
  <c r="AF9" i="11" s="1"/>
  <c r="AO9" i="11" s="1"/>
  <c r="Z9" i="96"/>
  <c r="W10" i="96" s="1"/>
  <c r="Z10" i="48"/>
  <c r="W11" i="48" s="1"/>
  <c r="AG9" i="41"/>
  <c r="AP9" i="41" s="1"/>
  <c r="AF9" i="41"/>
  <c r="AO9" i="41" s="1"/>
  <c r="AE9" i="41"/>
  <c r="AE9" i="72"/>
  <c r="AG9" i="80"/>
  <c r="AP9" i="80" s="1"/>
  <c r="AG9" i="21"/>
  <c r="AP9" i="21" s="1"/>
  <c r="W10" i="49"/>
  <c r="AE9" i="49"/>
  <c r="AG9" i="49"/>
  <c r="AP9" i="49" s="1"/>
  <c r="AF9" i="49"/>
  <c r="AO9" i="49" s="1"/>
  <c r="AG9" i="81"/>
  <c r="AP9" i="81" s="1"/>
  <c r="AF9" i="67"/>
  <c r="AO9" i="67" s="1"/>
  <c r="AG9" i="67"/>
  <c r="AP9" i="67" s="1"/>
  <c r="AG9" i="74"/>
  <c r="AP9" i="74" s="1"/>
  <c r="AF9" i="65"/>
  <c r="AO9" i="65" s="1"/>
  <c r="AG9" i="65"/>
  <c r="AP9" i="65" s="1"/>
  <c r="AG10" i="48"/>
  <c r="AP10" i="48" s="1"/>
  <c r="AF10" i="48"/>
  <c r="AO10" i="48" s="1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X9" i="93"/>
  <c r="Y10" i="9"/>
  <c r="X10" i="9"/>
  <c r="AR8" i="58"/>
  <c r="AR9" i="40"/>
  <c r="AH10" i="40"/>
  <c r="AQ10" i="40" s="1"/>
  <c r="Y9" i="46"/>
  <c r="X9" i="46"/>
  <c r="K16" i="17"/>
  <c r="K16" i="9"/>
  <c r="Y9" i="32"/>
  <c r="X9" i="32"/>
  <c r="Y10" i="26"/>
  <c r="X10" i="26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Z9" i="24" s="1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N9" i="84"/>
  <c r="AN8" i="19"/>
  <c r="AI8" i="19"/>
  <c r="X10" i="95"/>
  <c r="Y10" i="95"/>
  <c r="AI9" i="26"/>
  <c r="AN9" i="26"/>
  <c r="Y10" i="15"/>
  <c r="X10" i="1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R8" i="72"/>
  <c r="K19" i="6"/>
  <c r="AH8" i="27"/>
  <c r="AQ8" i="27" s="1"/>
  <c r="Y9" i="94"/>
  <c r="X9" i="94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N8" i="32"/>
  <c r="AN9" i="43"/>
  <c r="AI9" i="43"/>
  <c r="AR8" i="50"/>
  <c r="K23" i="1"/>
  <c r="AR8" i="87"/>
  <c r="AG9" i="45"/>
  <c r="AP9" i="45" s="1"/>
  <c r="AE9" i="79"/>
  <c r="W10" i="79"/>
  <c r="AF9" i="79"/>
  <c r="AO9" i="79" s="1"/>
  <c r="AG9" i="79"/>
  <c r="AP9" i="79" s="1"/>
  <c r="K16" i="18"/>
  <c r="AE9" i="82"/>
  <c r="AR8" i="41"/>
  <c r="AR8" i="37"/>
  <c r="AG8" i="7"/>
  <c r="AP8" i="7" s="1"/>
  <c r="W9" i="7"/>
  <c r="AF8" i="7"/>
  <c r="AO8" i="7" s="1"/>
  <c r="AE8" i="7"/>
  <c r="K16" i="55"/>
  <c r="X10" i="38"/>
  <c r="K15" i="3"/>
  <c r="AR8" i="85"/>
  <c r="AG9" i="2"/>
  <c r="AP9" i="2" s="1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E9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R9" i="48"/>
  <c r="AR8" i="33"/>
  <c r="AH9" i="4"/>
  <c r="AQ9" i="4" s="1"/>
  <c r="AI8" i="46"/>
  <c r="AN8" i="46"/>
  <c r="K15" i="51"/>
  <c r="AI8" i="92"/>
  <c r="Y9" i="19"/>
  <c r="X9" i="19"/>
  <c r="Z9" i="19" s="1"/>
  <c r="Y9" i="13"/>
  <c r="X9" i="13"/>
  <c r="AI8" i="25"/>
  <c r="AR9" i="83"/>
  <c r="AR8" i="47"/>
  <c r="AR8" i="73"/>
  <c r="AR8" i="49"/>
  <c r="AH8" i="88"/>
  <c r="AQ8" i="88" s="1"/>
  <c r="K15" i="56"/>
  <c r="AR8" i="69"/>
  <c r="Y10" i="61"/>
  <c r="X10" i="61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H9" i="69"/>
  <c r="AQ9" i="69" s="1"/>
  <c r="AH9" i="41"/>
  <c r="AQ9" i="41" s="1"/>
  <c r="K15" i="72"/>
  <c r="K16" i="66"/>
  <c r="AG10" i="71"/>
  <c r="AP10" i="71" s="1"/>
  <c r="W11" i="71"/>
  <c r="AF8" i="89"/>
  <c r="AO8" i="89" s="1"/>
  <c r="W9" i="89"/>
  <c r="AG8" i="89"/>
  <c r="AP8" i="89" s="1"/>
  <c r="AE8" i="89"/>
  <c r="AR8" i="81"/>
  <c r="AR8" i="55"/>
  <c r="Y10" i="28"/>
  <c r="X10" i="28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X9" i="1"/>
  <c r="AI8" i="13"/>
  <c r="AN8" i="13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I8" i="22"/>
  <c r="AR8" i="91"/>
  <c r="AI8" i="23"/>
  <c r="AN8" i="23"/>
  <c r="Z9" i="4"/>
  <c r="AH9" i="81"/>
  <c r="AQ9" i="81" s="1"/>
  <c r="AR8" i="82"/>
  <c r="AI9" i="86"/>
  <c r="AN9" i="86"/>
  <c r="X9" i="92"/>
  <c r="AI9" i="77"/>
  <c r="AN9" i="77"/>
  <c r="AN9" i="30"/>
  <c r="X10" i="43"/>
  <c r="Y10" i="43"/>
  <c r="AN9" i="95"/>
  <c r="AI9" i="95"/>
  <c r="AI9" i="15"/>
  <c r="AN9" i="15"/>
  <c r="AE9" i="47" l="1"/>
  <c r="AG9" i="47"/>
  <c r="AP9" i="47" s="1"/>
  <c r="AF9" i="47"/>
  <c r="AO9" i="47" s="1"/>
  <c r="AF9" i="50"/>
  <c r="AO9" i="50" s="1"/>
  <c r="W10" i="45"/>
  <c r="AF9" i="81"/>
  <c r="AO9" i="81" s="1"/>
  <c r="AG9" i="50"/>
  <c r="AP9" i="50" s="1"/>
  <c r="AH9" i="47"/>
  <c r="AQ9" i="47" s="1"/>
  <c r="W10" i="11"/>
  <c r="AE9" i="81"/>
  <c r="X10" i="84"/>
  <c r="X9" i="68"/>
  <c r="Z9" i="68" s="1"/>
  <c r="AG9" i="60"/>
  <c r="AP9" i="60" s="1"/>
  <c r="AE9" i="2"/>
  <c r="AG9" i="11"/>
  <c r="AP9" i="11" s="1"/>
  <c r="W10" i="67"/>
  <c r="AF9" i="85"/>
  <c r="AO9" i="85" s="1"/>
  <c r="AE9" i="60"/>
  <c r="AI9" i="60" s="1"/>
  <c r="AF9" i="2"/>
  <c r="AO9" i="2" s="1"/>
  <c r="AI9" i="61"/>
  <c r="AH9" i="50"/>
  <c r="AQ9" i="50" s="1"/>
  <c r="W10" i="14"/>
  <c r="AF9" i="45"/>
  <c r="AO9" i="45" s="1"/>
  <c r="AI8" i="68"/>
  <c r="AR8" i="68" s="1"/>
  <c r="Z10" i="9"/>
  <c r="AE10" i="48"/>
  <c r="AE9" i="16"/>
  <c r="AI8" i="1"/>
  <c r="AE9" i="85"/>
  <c r="AI9" i="38"/>
  <c r="AR9" i="38" s="1"/>
  <c r="W10" i="65"/>
  <c r="AI9" i="64"/>
  <c r="AG9" i="82"/>
  <c r="AP9" i="82" s="1"/>
  <c r="X10" i="66"/>
  <c r="AF9" i="16"/>
  <c r="AO9" i="16" s="1"/>
  <c r="W10" i="44"/>
  <c r="AF9" i="44"/>
  <c r="AO9" i="44" s="1"/>
  <c r="AG9" i="44"/>
  <c r="AP9" i="44" s="1"/>
  <c r="AE9" i="44"/>
  <c r="W10" i="47"/>
  <c r="AF9" i="82"/>
  <c r="AO9" i="82" s="1"/>
  <c r="Y10" i="64"/>
  <c r="Z10" i="64" s="1"/>
  <c r="W10" i="16"/>
  <c r="Y10" i="16" s="1"/>
  <c r="AI8" i="32"/>
  <c r="AR8" i="32" s="1"/>
  <c r="Z9" i="32"/>
  <c r="AE9" i="21"/>
  <c r="AF8" i="88"/>
  <c r="AO8" i="88" s="1"/>
  <c r="Z10" i="26"/>
  <c r="AE10" i="26" s="1"/>
  <c r="Z9" i="46"/>
  <c r="AF9" i="46" s="1"/>
  <c r="AO9" i="46" s="1"/>
  <c r="AF9" i="72"/>
  <c r="AO9" i="72" s="1"/>
  <c r="W10" i="72"/>
  <c r="W9" i="88"/>
  <c r="W11" i="76"/>
  <c r="AE9" i="55"/>
  <c r="AN9" i="55" s="1"/>
  <c r="AG9" i="96"/>
  <c r="AP9" i="96" s="1"/>
  <c r="AG9" i="3"/>
  <c r="AP9" i="3" s="1"/>
  <c r="W10" i="3"/>
  <c r="AF9" i="3"/>
  <c r="AO9" i="3" s="1"/>
  <c r="AE9" i="3"/>
  <c r="AI9" i="84"/>
  <c r="AE9" i="69"/>
  <c r="AN9" i="69" s="1"/>
  <c r="AI9" i="30"/>
  <c r="AR9" i="30" s="1"/>
  <c r="Z10" i="38"/>
  <c r="W10" i="33"/>
  <c r="X10" i="33" s="1"/>
  <c r="W10" i="74"/>
  <c r="W10" i="80"/>
  <c r="Y10" i="80" s="1"/>
  <c r="Z10" i="52"/>
  <c r="AF10" i="52" s="1"/>
  <c r="AO10" i="52" s="1"/>
  <c r="AF9" i="96"/>
  <c r="AO9" i="96" s="1"/>
  <c r="AE10" i="76"/>
  <c r="AF9" i="75"/>
  <c r="AO9" i="75" s="1"/>
  <c r="Z10" i="84"/>
  <c r="AG10" i="84" s="1"/>
  <c r="AP10" i="84" s="1"/>
  <c r="AF9" i="69"/>
  <c r="AO9" i="69" s="1"/>
  <c r="AE9" i="75"/>
  <c r="AE8" i="88"/>
  <c r="AE9" i="96"/>
  <c r="AG10" i="76"/>
  <c r="AP10" i="76" s="1"/>
  <c r="AG9" i="14"/>
  <c r="AP9" i="14" s="1"/>
  <c r="AG9" i="75"/>
  <c r="AP9" i="75" s="1"/>
  <c r="AF9" i="60"/>
  <c r="AO9" i="60" s="1"/>
  <c r="AE10" i="71"/>
  <c r="AI10" i="71" s="1"/>
  <c r="Z10" i="86"/>
  <c r="Z9" i="18"/>
  <c r="W10" i="18" s="1"/>
  <c r="X9" i="25"/>
  <c r="Z9" i="25" s="1"/>
  <c r="AN9" i="64"/>
  <c r="W10" i="55"/>
  <c r="X10" i="55" s="1"/>
  <c r="Z9" i="93"/>
  <c r="AE9" i="93" s="1"/>
  <c r="AE9" i="11"/>
  <c r="AF9" i="33"/>
  <c r="AO9" i="33" s="1"/>
  <c r="AF9" i="74"/>
  <c r="AO9" i="74" s="1"/>
  <c r="AF9" i="21"/>
  <c r="AO9" i="21" s="1"/>
  <c r="AE9" i="80"/>
  <c r="AE9" i="14"/>
  <c r="AN9" i="14" s="1"/>
  <c r="AG9" i="69"/>
  <c r="AP9" i="69" s="1"/>
  <c r="AH9" i="75"/>
  <c r="AQ9" i="75" s="1"/>
  <c r="AG9" i="55"/>
  <c r="AP9" i="55" s="1"/>
  <c r="AE9" i="33"/>
  <c r="AN9" i="33" s="1"/>
  <c r="Z10" i="43"/>
  <c r="AG10" i="43" s="1"/>
  <c r="AP10" i="43" s="1"/>
  <c r="Z10" i="66"/>
  <c r="AE10" i="66" s="1"/>
  <c r="Z9" i="5"/>
  <c r="AG9" i="5" s="1"/>
  <c r="AP9" i="5" s="1"/>
  <c r="Z9" i="53"/>
  <c r="AE9" i="53" s="1"/>
  <c r="Z10" i="28"/>
  <c r="W11" i="28" s="1"/>
  <c r="Z10" i="77"/>
  <c r="AG10" i="77" s="1"/>
  <c r="AP10" i="77" s="1"/>
  <c r="AG9" i="85"/>
  <c r="AP9" i="85" s="1"/>
  <c r="Z10" i="15"/>
  <c r="AE10" i="15" s="1"/>
  <c r="Z9" i="1"/>
  <c r="AG9" i="1" s="1"/>
  <c r="AP9" i="1" s="1"/>
  <c r="Z9" i="22"/>
  <c r="AG9" i="22" s="1"/>
  <c r="AP9" i="22" s="1"/>
  <c r="AF10" i="26"/>
  <c r="AO10" i="26" s="1"/>
  <c r="W10" i="19"/>
  <c r="AF9" i="19"/>
  <c r="AO9" i="19" s="1"/>
  <c r="AE9" i="19"/>
  <c r="AG9" i="19"/>
  <c r="AP9" i="19" s="1"/>
  <c r="W10" i="22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N9" i="21"/>
  <c r="AN9" i="41"/>
  <c r="AI9" i="41"/>
  <c r="W11" i="43"/>
  <c r="AE10" i="43"/>
  <c r="AR9" i="86"/>
  <c r="Y10" i="54"/>
  <c r="X10" i="54"/>
  <c r="AG10" i="52"/>
  <c r="AP10" i="52" s="1"/>
  <c r="AE10" i="52"/>
  <c r="Y9" i="10"/>
  <c r="X9" i="10"/>
  <c r="K16" i="16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Y10" i="56"/>
  <c r="X10" i="56"/>
  <c r="AI8" i="20"/>
  <c r="AN8" i="20"/>
  <c r="AF10" i="38"/>
  <c r="AO10" i="38" s="1"/>
  <c r="W11" i="38"/>
  <c r="AG10" i="38"/>
  <c r="AP10" i="38" s="1"/>
  <c r="AE10" i="38"/>
  <c r="AR9" i="43"/>
  <c r="K18" i="69"/>
  <c r="K17" i="65"/>
  <c r="AG9" i="18"/>
  <c r="AP9" i="18" s="1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Y10" i="55"/>
  <c r="X9" i="62"/>
  <c r="Y9" i="62"/>
  <c r="AI10" i="48"/>
  <c r="AN10" i="48"/>
  <c r="Y10" i="11"/>
  <c r="X10" i="11"/>
  <c r="AI9" i="74"/>
  <c r="AN9" i="74"/>
  <c r="Y10" i="81"/>
  <c r="X10" i="81"/>
  <c r="X10" i="14"/>
  <c r="Y10" i="14"/>
  <c r="X10" i="16"/>
  <c r="X10" i="75"/>
  <c r="Y10" i="75"/>
  <c r="AR9" i="15"/>
  <c r="AR9" i="77"/>
  <c r="AR8" i="23"/>
  <c r="AH9" i="53"/>
  <c r="AQ9" i="53" s="1"/>
  <c r="X10" i="57"/>
  <c r="Y10" i="57"/>
  <c r="AN9" i="54"/>
  <c r="AI9" i="54"/>
  <c r="AR8" i="24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E10" i="9"/>
  <c r="AG10" i="9"/>
  <c r="AP10" i="9" s="1"/>
  <c r="W11" i="9"/>
  <c r="AF10" i="9"/>
  <c r="AO10" i="9" s="1"/>
  <c r="AE9" i="5"/>
  <c r="K17" i="57"/>
  <c r="K18" i="62"/>
  <c r="K17" i="5"/>
  <c r="AN9" i="49"/>
  <c r="AI9" i="49"/>
  <c r="Y10" i="72"/>
  <c r="X10" i="72"/>
  <c r="AH10" i="84"/>
  <c r="AQ10" i="84" s="1"/>
  <c r="AR9" i="95"/>
  <c r="AH9" i="92"/>
  <c r="AQ9" i="92" s="1"/>
  <c r="W10" i="4"/>
  <c r="AF9" i="4"/>
  <c r="AO9" i="4" s="1"/>
  <c r="AE9" i="4"/>
  <c r="AG9" i="4"/>
  <c r="AP9" i="4" s="1"/>
  <c r="AF9" i="53"/>
  <c r="AO9" i="53" s="1"/>
  <c r="K16" i="8"/>
  <c r="AH10" i="30"/>
  <c r="AQ10" i="30" s="1"/>
  <c r="K17" i="23"/>
  <c r="X10" i="60"/>
  <c r="Y10" i="60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H9" i="93"/>
  <c r="AQ9" i="93" s="1"/>
  <c r="AN9" i="58"/>
  <c r="AI9" i="58"/>
  <c r="X10" i="96"/>
  <c r="Y10" i="96"/>
  <c r="Y10" i="49"/>
  <c r="X10" i="49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R9" i="66"/>
  <c r="Y10" i="36"/>
  <c r="X10" i="36"/>
  <c r="K17" i="70"/>
  <c r="AN9" i="96"/>
  <c r="Y10" i="65"/>
  <c r="X10" i="65"/>
  <c r="X10" i="74"/>
  <c r="Y10" i="74"/>
  <c r="Y10" i="21"/>
  <c r="X10" i="21"/>
  <c r="AN9" i="80"/>
  <c r="AI9" i="80"/>
  <c r="X10" i="69"/>
  <c r="Y10" i="69"/>
  <c r="Y10" i="41"/>
  <c r="X10" i="41"/>
  <c r="AN9" i="75"/>
  <c r="X10" i="85"/>
  <c r="Y10" i="85"/>
  <c r="Z9" i="92"/>
  <c r="AR8" i="22"/>
  <c r="AH10" i="52"/>
  <c r="AQ10" i="52" s="1"/>
  <c r="AI8" i="10"/>
  <c r="AN8" i="10"/>
  <c r="K16" i="67"/>
  <c r="AR8" i="13"/>
  <c r="Z10" i="30"/>
  <c r="K17" i="7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I9" i="65"/>
  <c r="AN9" i="65"/>
  <c r="Y10" i="67"/>
  <c r="X10" i="67"/>
  <c r="AN9" i="81"/>
  <c r="X11" i="76"/>
  <c r="Y11" i="76"/>
  <c r="Y9" i="88"/>
  <c r="X9" i="88"/>
  <c r="AN9" i="85"/>
  <c r="AG10" i="26" l="1"/>
  <c r="AP10" i="26" s="1"/>
  <c r="X10" i="80"/>
  <c r="W11" i="77"/>
  <c r="AH9" i="68"/>
  <c r="AQ9" i="68" s="1"/>
  <c r="AE10" i="77"/>
  <c r="AG10" i="28"/>
  <c r="AP10" i="28" s="1"/>
  <c r="AN9" i="60"/>
  <c r="AF10" i="77"/>
  <c r="AO10" i="77" s="1"/>
  <c r="W11" i="26"/>
  <c r="AI8" i="88"/>
  <c r="AI9" i="81"/>
  <c r="AI9" i="21"/>
  <c r="AR9" i="21" s="1"/>
  <c r="AG9" i="93"/>
  <c r="AP9" i="93" s="1"/>
  <c r="W11" i="52"/>
  <c r="AF10" i="43"/>
  <c r="AO10" i="43" s="1"/>
  <c r="Y10" i="44"/>
  <c r="X10" i="44"/>
  <c r="AI9" i="85"/>
  <c r="AR9" i="85" s="1"/>
  <c r="W10" i="93"/>
  <c r="AG9" i="46"/>
  <c r="AP9" i="46" s="1"/>
  <c r="AN8" i="88"/>
  <c r="AN10" i="71"/>
  <c r="AE10" i="28"/>
  <c r="AI9" i="96"/>
  <c r="AR9" i="96" s="1"/>
  <c r="AF9" i="93"/>
  <c r="AO9" i="93" s="1"/>
  <c r="AI9" i="72"/>
  <c r="Z9" i="88"/>
  <c r="AN9" i="44"/>
  <c r="AI9" i="44"/>
  <c r="AR9" i="44" s="1"/>
  <c r="Z10" i="11"/>
  <c r="AG10" i="11" s="1"/>
  <c r="AP10" i="11" s="1"/>
  <c r="Z10" i="55"/>
  <c r="AF9" i="22"/>
  <c r="AO9" i="22" s="1"/>
  <c r="Z10" i="45"/>
  <c r="AF10" i="45" s="1"/>
  <c r="AO10" i="45" s="1"/>
  <c r="Z9" i="10"/>
  <c r="Z10" i="54"/>
  <c r="AF10" i="28"/>
  <c r="AO10" i="28" s="1"/>
  <c r="AE9" i="1"/>
  <c r="Z9" i="90"/>
  <c r="AG9" i="90" s="1"/>
  <c r="AP9" i="90" s="1"/>
  <c r="Z10" i="65"/>
  <c r="AE10" i="65" s="1"/>
  <c r="Z10" i="79"/>
  <c r="Z10" i="80"/>
  <c r="X10" i="3"/>
  <c r="AH10" i="3" s="1"/>
  <c r="AQ10" i="3" s="1"/>
  <c r="Y10" i="3"/>
  <c r="Y10" i="33"/>
  <c r="Z10" i="33" s="1"/>
  <c r="AE9" i="18"/>
  <c r="AF9" i="18"/>
  <c r="AO9" i="18" s="1"/>
  <c r="AI10" i="76"/>
  <c r="AI9" i="33"/>
  <c r="AR9" i="33" s="1"/>
  <c r="Z10" i="74"/>
  <c r="W11" i="74" s="1"/>
  <c r="Z10" i="17"/>
  <c r="AF10" i="17" s="1"/>
  <c r="AO10" i="17" s="1"/>
  <c r="Z10" i="70"/>
  <c r="W11" i="70" s="1"/>
  <c r="Z10" i="57"/>
  <c r="AG10" i="66"/>
  <c r="AP10" i="66" s="1"/>
  <c r="AI9" i="3"/>
  <c r="AR9" i="3" s="1"/>
  <c r="AN9" i="3"/>
  <c r="W10" i="25"/>
  <c r="X10" i="25" s="1"/>
  <c r="AE9" i="25"/>
  <c r="AN9" i="25" s="1"/>
  <c r="AF9" i="25"/>
  <c r="AO9" i="25" s="1"/>
  <c r="W10" i="1"/>
  <c r="Y10" i="1" s="1"/>
  <c r="AF9" i="5"/>
  <c r="AO9" i="5" s="1"/>
  <c r="W11" i="84"/>
  <c r="X11" i="84" s="1"/>
  <c r="AF9" i="1"/>
  <c r="AO9" i="1" s="1"/>
  <c r="W10" i="53"/>
  <c r="Y10" i="53" s="1"/>
  <c r="AI9" i="75"/>
  <c r="W10" i="5"/>
  <c r="X10" i="5" s="1"/>
  <c r="AF10" i="15"/>
  <c r="AO10" i="15" s="1"/>
  <c r="AF10" i="66"/>
  <c r="AO10" i="66" s="1"/>
  <c r="AE10" i="84"/>
  <c r="AN10" i="84" s="1"/>
  <c r="Z10" i="96"/>
  <c r="AE10" i="96" s="1"/>
  <c r="AG9" i="53"/>
  <c r="AP9" i="53" s="1"/>
  <c r="AI9" i="14"/>
  <c r="AR9" i="14" s="1"/>
  <c r="Z10" i="31"/>
  <c r="AG10" i="31" s="1"/>
  <c r="AP10" i="31" s="1"/>
  <c r="Z10" i="42"/>
  <c r="W11" i="42" s="1"/>
  <c r="AI9" i="69"/>
  <c r="AR9" i="69" s="1"/>
  <c r="W11" i="15"/>
  <c r="Y11" i="15" s="1"/>
  <c r="W11" i="66"/>
  <c r="X11" i="66" s="1"/>
  <c r="AF10" i="84"/>
  <c r="AO10" i="84" s="1"/>
  <c r="Z10" i="85"/>
  <c r="W11" i="85" s="1"/>
  <c r="Z9" i="89"/>
  <c r="AF9" i="89" s="1"/>
  <c r="AO9" i="89" s="1"/>
  <c r="AG10" i="15"/>
  <c r="AP10" i="15" s="1"/>
  <c r="Z10" i="69"/>
  <c r="AE10" i="69" s="1"/>
  <c r="Z10" i="47"/>
  <c r="AF10" i="47" s="1"/>
  <c r="AO10" i="47" s="1"/>
  <c r="AG9" i="25"/>
  <c r="AP9" i="25" s="1"/>
  <c r="Z10" i="58"/>
  <c r="AG10" i="58" s="1"/>
  <c r="AP10" i="58" s="1"/>
  <c r="Z10" i="21"/>
  <c r="AF10" i="21" s="1"/>
  <c r="AO10" i="21" s="1"/>
  <c r="Z10" i="81"/>
  <c r="AE10" i="81" s="1"/>
  <c r="Z9" i="62"/>
  <c r="AE9" i="62" s="1"/>
  <c r="Z9" i="29"/>
  <c r="AG9" i="29" s="1"/>
  <c r="AP9" i="29" s="1"/>
  <c r="Z11" i="76"/>
  <c r="AG11" i="76" s="1"/>
  <c r="AP11" i="76" s="1"/>
  <c r="Z10" i="72"/>
  <c r="AG10" i="72" s="1"/>
  <c r="AP10" i="72" s="1"/>
  <c r="Z11" i="71"/>
  <c r="AG11" i="71" s="1"/>
  <c r="AP11" i="71" s="1"/>
  <c r="W11" i="69"/>
  <c r="AG10" i="55"/>
  <c r="AP10" i="55" s="1"/>
  <c r="W11" i="55"/>
  <c r="AE10" i="55"/>
  <c r="AF10" i="55"/>
  <c r="AO10" i="55" s="1"/>
  <c r="AG10" i="70"/>
  <c r="AP10" i="70" s="1"/>
  <c r="AF9" i="62"/>
  <c r="AO9" i="62" s="1"/>
  <c r="AE10" i="74"/>
  <c r="AE9" i="89"/>
  <c r="W10" i="89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AN10" i="26"/>
  <c r="AI10" i="26"/>
  <c r="AR9" i="79"/>
  <c r="AG10" i="21"/>
  <c r="AP10" i="21" s="1"/>
  <c r="W11" i="21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E9" i="90"/>
  <c r="AG10" i="47"/>
  <c r="AP10" i="47" s="1"/>
  <c r="AG10" i="80"/>
  <c r="AP10" i="80" s="1"/>
  <c r="AF10" i="80"/>
  <c r="AO10" i="80" s="1"/>
  <c r="AE10" i="80"/>
  <c r="W11" i="80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X10" i="53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N10" i="38"/>
  <c r="AI10" i="38"/>
  <c r="AR8" i="20"/>
  <c r="AR8" i="89"/>
  <c r="AI9" i="73"/>
  <c r="AN9" i="73"/>
  <c r="AI10" i="52"/>
  <c r="AN10" i="52"/>
  <c r="AR8" i="29"/>
  <c r="AR9" i="17"/>
  <c r="AI9" i="91"/>
  <c r="AN9" i="91"/>
  <c r="K18" i="18"/>
  <c r="AR9" i="87"/>
  <c r="X10" i="8"/>
  <c r="Y10" i="8"/>
  <c r="AF9" i="88"/>
  <c r="AO9" i="88" s="1"/>
  <c r="AE9" i="88"/>
  <c r="W10" i="88"/>
  <c r="AG9" i="88"/>
  <c r="AP9" i="88" s="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AN10" i="28"/>
  <c r="K17" i="51"/>
  <c r="AF10" i="96"/>
  <c r="AO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15"/>
  <c r="AN10" i="66"/>
  <c r="AR8" i="62"/>
  <c r="K17" i="2"/>
  <c r="AR9" i="45"/>
  <c r="AR9" i="65"/>
  <c r="AH11" i="48"/>
  <c r="AQ11" i="48" s="1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AH10" i="17"/>
  <c r="AQ10" i="17" s="1"/>
  <c r="AR9" i="34"/>
  <c r="K18" i="63"/>
  <c r="Z10" i="50"/>
  <c r="Z10" i="75"/>
  <c r="Z10" i="14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26"/>
  <c r="X11" i="26"/>
  <c r="AI10" i="28" l="1"/>
  <c r="AE10" i="11"/>
  <c r="AF10" i="11"/>
  <c r="AO10" i="11" s="1"/>
  <c r="AI9" i="18"/>
  <c r="W11" i="11"/>
  <c r="AF10" i="72"/>
  <c r="AO10" i="72" s="1"/>
  <c r="W11" i="45"/>
  <c r="AG10" i="69"/>
  <c r="AP10" i="69" s="1"/>
  <c r="Z10" i="44"/>
  <c r="AH10" i="44"/>
  <c r="AQ10" i="44" s="1"/>
  <c r="Y10" i="25"/>
  <c r="Z10" i="25" s="1"/>
  <c r="W11" i="65"/>
  <c r="X11" i="65" s="1"/>
  <c r="AN9" i="18"/>
  <c r="X11" i="15"/>
  <c r="AG9" i="62"/>
  <c r="AP9" i="62" s="1"/>
  <c r="AE10" i="45"/>
  <c r="AI9" i="1"/>
  <c r="AF10" i="65"/>
  <c r="AO10" i="65" s="1"/>
  <c r="AE10" i="70"/>
  <c r="AG10" i="45"/>
  <c r="AP10" i="45" s="1"/>
  <c r="W10" i="62"/>
  <c r="W11" i="96"/>
  <c r="AG10" i="65"/>
  <c r="AP10" i="65" s="1"/>
  <c r="AG10" i="85"/>
  <c r="AP10" i="85" s="1"/>
  <c r="AF10" i="70"/>
  <c r="AO10" i="70" s="1"/>
  <c r="AG10" i="96"/>
  <c r="AP10" i="96" s="1"/>
  <c r="AF11" i="71"/>
  <c r="AO11" i="71" s="1"/>
  <c r="AF10" i="69"/>
  <c r="AO10" i="69" s="1"/>
  <c r="AE10" i="33"/>
  <c r="AF10" i="33"/>
  <c r="AO10" i="33" s="1"/>
  <c r="W11" i="17"/>
  <c r="AF9" i="90"/>
  <c r="AO9" i="90" s="1"/>
  <c r="AG10" i="17"/>
  <c r="AP10" i="17" s="1"/>
  <c r="Z10" i="8"/>
  <c r="W10" i="90"/>
  <c r="X10" i="90" s="1"/>
  <c r="AG9" i="89"/>
  <c r="AP9" i="89" s="1"/>
  <c r="W11" i="72"/>
  <c r="W11" i="81"/>
  <c r="AE10" i="42"/>
  <c r="AG10" i="74"/>
  <c r="AP10" i="74" s="1"/>
  <c r="Z10" i="5"/>
  <c r="AG10" i="5" s="1"/>
  <c r="AP10" i="5" s="1"/>
  <c r="AN9" i="1"/>
  <c r="AE10" i="21"/>
  <c r="AF10" i="74"/>
  <c r="AO10" i="74" s="1"/>
  <c r="AE10" i="17"/>
  <c r="Z10" i="91"/>
  <c r="AF10" i="91" s="1"/>
  <c r="AO10" i="91" s="1"/>
  <c r="Z10" i="4"/>
  <c r="AF10" i="4" s="1"/>
  <c r="AO10" i="4" s="1"/>
  <c r="Y11" i="66"/>
  <c r="W11" i="31"/>
  <c r="Z10" i="32"/>
  <c r="AF10" i="32" s="1"/>
  <c r="AO10" i="32" s="1"/>
  <c r="AI9" i="25"/>
  <c r="W12" i="76"/>
  <c r="AE10" i="47"/>
  <c r="AN10" i="47" s="1"/>
  <c r="AE11" i="76"/>
  <c r="AN11" i="76" s="1"/>
  <c r="AI10" i="66"/>
  <c r="Z11" i="77"/>
  <c r="Z11" i="83"/>
  <c r="X10" i="1"/>
  <c r="Z10" i="1" s="1"/>
  <c r="W11" i="47"/>
  <c r="X11" i="47" s="1"/>
  <c r="W10" i="29"/>
  <c r="X10" i="29" s="1"/>
  <c r="Z10" i="29" s="1"/>
  <c r="AF10" i="81"/>
  <c r="AO10" i="81" s="1"/>
  <c r="AI10" i="15"/>
  <c r="Z10" i="24"/>
  <c r="AG10" i="24" s="1"/>
  <c r="AP10" i="24" s="1"/>
  <c r="AE11" i="71"/>
  <c r="AN11" i="71" s="1"/>
  <c r="Z10" i="3"/>
  <c r="Y11" i="84"/>
  <c r="Z11" i="84" s="1"/>
  <c r="AE10" i="31"/>
  <c r="AE10" i="58"/>
  <c r="AF10" i="42"/>
  <c r="AO10" i="42" s="1"/>
  <c r="AF11" i="76"/>
  <c r="AO11" i="76" s="1"/>
  <c r="AE10" i="85"/>
  <c r="AI10" i="84"/>
  <c r="AR10" i="84" s="1"/>
  <c r="Z10" i="19"/>
  <c r="AI9" i="5"/>
  <c r="AF10" i="31"/>
  <c r="AO10" i="31" s="1"/>
  <c r="AF10" i="58"/>
  <c r="AO10" i="58" s="1"/>
  <c r="AG10" i="42"/>
  <c r="AP10" i="42" s="1"/>
  <c r="Z10" i="39"/>
  <c r="W11" i="39" s="1"/>
  <c r="AF10" i="85"/>
  <c r="AO10" i="85" s="1"/>
  <c r="AE9" i="29"/>
  <c r="AG10" i="33"/>
  <c r="AP10" i="33" s="1"/>
  <c r="W11" i="58"/>
  <c r="X11" i="58" s="1"/>
  <c r="AF9" i="29"/>
  <c r="AO9" i="29" s="1"/>
  <c r="Z11" i="66"/>
  <c r="AG11" i="66" s="1"/>
  <c r="AP11" i="66" s="1"/>
  <c r="Z10" i="53"/>
  <c r="AF10" i="53" s="1"/>
  <c r="AO10" i="53" s="1"/>
  <c r="Z10" i="93"/>
  <c r="Z11" i="86"/>
  <c r="AE11" i="86" s="1"/>
  <c r="Z11" i="59"/>
  <c r="W12" i="59" s="1"/>
  <c r="AE10" i="72"/>
  <c r="AG10" i="81"/>
  <c r="AP10" i="81" s="1"/>
  <c r="Z10" i="73"/>
  <c r="AF10" i="73" s="1"/>
  <c r="AO10" i="73" s="1"/>
  <c r="Z9" i="51"/>
  <c r="Z11" i="15"/>
  <c r="W12" i="15" s="1"/>
  <c r="Z10" i="37"/>
  <c r="AE10" i="37" s="1"/>
  <c r="Z10" i="46"/>
  <c r="AF10" i="46" s="1"/>
  <c r="AO10" i="46" s="1"/>
  <c r="W12" i="71"/>
  <c r="X12" i="71" s="1"/>
  <c r="W11" i="33"/>
  <c r="Z11" i="26"/>
  <c r="W12" i="26" s="1"/>
  <c r="Z11" i="28"/>
  <c r="AF11" i="28" s="1"/>
  <c r="AO11" i="28" s="1"/>
  <c r="W11" i="73"/>
  <c r="W11" i="4"/>
  <c r="AE10" i="24"/>
  <c r="AG10" i="53"/>
  <c r="AP10" i="53" s="1"/>
  <c r="AE10" i="32"/>
  <c r="W11" i="32"/>
  <c r="AG10" i="32"/>
  <c r="AP10" i="32" s="1"/>
  <c r="AF10" i="39"/>
  <c r="AO10" i="39" s="1"/>
  <c r="AE10" i="46"/>
  <c r="W11" i="46"/>
  <c r="AG10" i="46"/>
  <c r="AP10" i="46" s="1"/>
  <c r="AG11" i="77"/>
  <c r="AP11" i="77" s="1"/>
  <c r="AF11" i="77"/>
  <c r="AO11" i="77" s="1"/>
  <c r="AE11" i="77"/>
  <c r="W12" i="77"/>
  <c r="W12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AG10" i="91"/>
  <c r="AP10" i="91" s="1"/>
  <c r="AR9" i="78"/>
  <c r="K21" i="49"/>
  <c r="K20" i="53"/>
  <c r="AI10" i="21"/>
  <c r="AN10" i="21"/>
  <c r="AR10" i="26"/>
  <c r="AG11" i="15"/>
  <c r="AP11" i="15" s="1"/>
  <c r="AH10" i="78"/>
  <c r="AQ10" i="78" s="1"/>
  <c r="AH10" i="35"/>
  <c r="AQ10" i="35" s="1"/>
  <c r="AR10" i="63"/>
  <c r="K19" i="17"/>
  <c r="AN10" i="45"/>
  <c r="AI10" i="45"/>
  <c r="Y11" i="33"/>
  <c r="X11" i="33"/>
  <c r="Y10" i="29"/>
  <c r="X11" i="55"/>
  <c r="Y11" i="55"/>
  <c r="AR10" i="77"/>
  <c r="W11" i="34"/>
  <c r="AG10" i="34"/>
  <c r="AP10" i="34" s="1"/>
  <c r="AF10" i="34"/>
  <c r="AO10" i="34" s="1"/>
  <c r="AE10" i="34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K20" i="69"/>
  <c r="AR9" i="32"/>
  <c r="Y11" i="64"/>
  <c r="X11" i="64"/>
  <c r="K19" i="18"/>
  <c r="AR9" i="73"/>
  <c r="K19" i="68"/>
  <c r="AN10" i="58"/>
  <c r="K19" i="21"/>
  <c r="AN10" i="42"/>
  <c r="AH10" i="22"/>
  <c r="AQ10" i="22" s="1"/>
  <c r="AR9" i="93"/>
  <c r="Y10" i="10"/>
  <c r="X10" i="10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W12" i="66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R9" i="19"/>
  <c r="AN10" i="54"/>
  <c r="AI10" i="54"/>
  <c r="AH10" i="4"/>
  <c r="AQ10" i="4" s="1"/>
  <c r="AR9" i="25"/>
  <c r="Z10" i="22"/>
  <c r="AH10" i="39"/>
  <c r="AQ10" i="39" s="1"/>
  <c r="X12" i="76"/>
  <c r="Y12" i="76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N10" i="65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I10" i="72"/>
  <c r="AN10" i="72"/>
  <c r="AN10" i="81"/>
  <c r="AE11" i="66" l="1"/>
  <c r="AG10" i="39"/>
  <c r="AP10" i="39" s="1"/>
  <c r="Y12" i="71"/>
  <c r="AF11" i="66"/>
  <c r="AO11" i="66" s="1"/>
  <c r="AE10" i="39"/>
  <c r="AI10" i="81"/>
  <c r="AR10" i="81" s="1"/>
  <c r="AI10" i="33"/>
  <c r="AE10" i="5"/>
  <c r="Z12" i="71"/>
  <c r="W11" i="91"/>
  <c r="Z11" i="81"/>
  <c r="W12" i="81" s="1"/>
  <c r="AI9" i="89"/>
  <c r="AR9" i="89" s="1"/>
  <c r="AF10" i="24"/>
  <c r="AO10" i="24" s="1"/>
  <c r="AE10" i="4"/>
  <c r="Y11" i="65"/>
  <c r="Z11" i="65" s="1"/>
  <c r="AF10" i="5"/>
  <c r="AO10" i="5" s="1"/>
  <c r="AE11" i="15"/>
  <c r="AN11" i="15" s="1"/>
  <c r="AE10" i="91"/>
  <c r="AI10" i="91" s="1"/>
  <c r="AI10" i="31"/>
  <c r="AH10" i="1"/>
  <c r="AQ10" i="1" s="1"/>
  <c r="W11" i="24"/>
  <c r="W11" i="44"/>
  <c r="AF10" i="44"/>
  <c r="AO10" i="44" s="1"/>
  <c r="AG10" i="44"/>
  <c r="AP10" i="44" s="1"/>
  <c r="AE10" i="44"/>
  <c r="AG10" i="4"/>
  <c r="AP10" i="4" s="1"/>
  <c r="AI10" i="47"/>
  <c r="AI11" i="71"/>
  <c r="W12" i="86"/>
  <c r="Y12" i="86" s="1"/>
  <c r="W11" i="5"/>
  <c r="Y11" i="5" s="1"/>
  <c r="AF11" i="15"/>
  <c r="AO11" i="15" s="1"/>
  <c r="AI11" i="76"/>
  <c r="Y11" i="47"/>
  <c r="AG11" i="86"/>
  <c r="AP11" i="86" s="1"/>
  <c r="AI10" i="65"/>
  <c r="AR10" i="65" s="1"/>
  <c r="AI10" i="42"/>
  <c r="AR10" i="42" s="1"/>
  <c r="AG11" i="26"/>
  <c r="AP11" i="26" s="1"/>
  <c r="W11" i="53"/>
  <c r="AE11" i="26"/>
  <c r="Z11" i="21"/>
  <c r="Z10" i="92"/>
  <c r="W11" i="92" s="1"/>
  <c r="Z10" i="10"/>
  <c r="AE10" i="10" s="1"/>
  <c r="AF11" i="26"/>
  <c r="AO11" i="26" s="1"/>
  <c r="AG10" i="73"/>
  <c r="AP10" i="73" s="1"/>
  <c r="AG10" i="1"/>
  <c r="AP10" i="1" s="1"/>
  <c r="W11" i="1"/>
  <c r="AF10" i="1"/>
  <c r="AO10" i="1" s="1"/>
  <c r="AE10" i="1"/>
  <c r="AI10" i="1" s="1"/>
  <c r="AE10" i="53"/>
  <c r="Z11" i="61"/>
  <c r="Z11" i="80"/>
  <c r="AE11" i="28"/>
  <c r="Z11" i="79"/>
  <c r="AF11" i="79" s="1"/>
  <c r="AO11" i="79" s="1"/>
  <c r="Z11" i="33"/>
  <c r="AG11" i="33" s="1"/>
  <c r="AP11" i="33" s="1"/>
  <c r="AI10" i="85"/>
  <c r="AG10" i="3"/>
  <c r="AP10" i="3" s="1"/>
  <c r="AE10" i="3"/>
  <c r="W11" i="3"/>
  <c r="AF10" i="3"/>
  <c r="AO10" i="3" s="1"/>
  <c r="AG11" i="59"/>
  <c r="AP11" i="59" s="1"/>
  <c r="Z11" i="17"/>
  <c r="AG10" i="37"/>
  <c r="AP10" i="37" s="1"/>
  <c r="AF10" i="37"/>
  <c r="AO10" i="37" s="1"/>
  <c r="Z11" i="69"/>
  <c r="W12" i="69" s="1"/>
  <c r="Y11" i="58"/>
  <c r="Z11" i="58" s="1"/>
  <c r="AI10" i="58"/>
  <c r="AR10" i="58" s="1"/>
  <c r="AG11" i="28"/>
  <c r="AP11" i="28" s="1"/>
  <c r="W11" i="37"/>
  <c r="AE11" i="59"/>
  <c r="AN10" i="85"/>
  <c r="Z11" i="30"/>
  <c r="AF11" i="30" s="1"/>
  <c r="AO11" i="30" s="1"/>
  <c r="AF11" i="59"/>
  <c r="AO11" i="59" s="1"/>
  <c r="Z10" i="88"/>
  <c r="Z10" i="23"/>
  <c r="Z11" i="47"/>
  <c r="Z10" i="13"/>
  <c r="AE10" i="13" s="1"/>
  <c r="Z10" i="12"/>
  <c r="W11" i="12" s="1"/>
  <c r="Z11" i="74"/>
  <c r="AE11" i="74" s="1"/>
  <c r="Z11" i="96"/>
  <c r="Z11" i="70"/>
  <c r="AE10" i="73"/>
  <c r="Z12" i="76"/>
  <c r="W13" i="76" s="1"/>
  <c r="Z11" i="54"/>
  <c r="W12" i="54" s="1"/>
  <c r="Z11" i="85"/>
  <c r="AE11" i="85" s="1"/>
  <c r="Z11" i="55"/>
  <c r="AG11" i="55" s="1"/>
  <c r="AP11" i="55" s="1"/>
  <c r="AG10" i="92"/>
  <c r="AP10" i="92" s="1"/>
  <c r="AG11" i="65"/>
  <c r="AP11" i="65" s="1"/>
  <c r="W12" i="65"/>
  <c r="AF11" i="65"/>
  <c r="AO11" i="65" s="1"/>
  <c r="AE11" i="65"/>
  <c r="AF11" i="81"/>
  <c r="AO11" i="81" s="1"/>
  <c r="AE11" i="81"/>
  <c r="AG11" i="80"/>
  <c r="AP11" i="80" s="1"/>
  <c r="AF11" i="80"/>
  <c r="AO11" i="80" s="1"/>
  <c r="W12" i="80"/>
  <c r="AE11" i="80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17"/>
  <c r="AF11" i="17"/>
  <c r="AO11" i="17" s="1"/>
  <c r="AE11" i="17"/>
  <c r="AG11" i="17"/>
  <c r="AP11" i="17" s="1"/>
  <c r="AH12" i="76"/>
  <c r="AQ12" i="76" s="1"/>
  <c r="AR10" i="54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F10" i="88"/>
  <c r="AO10" i="88" s="1"/>
  <c r="AE10" i="88"/>
  <c r="W11" i="88"/>
  <c r="AH11" i="96"/>
  <c r="AQ11" i="96" s="1"/>
  <c r="K19" i="19"/>
  <c r="Z10" i="62"/>
  <c r="AH11" i="79"/>
  <c r="AQ11" i="79" s="1"/>
  <c r="AN10" i="49"/>
  <c r="AI10" i="49"/>
  <c r="AH10" i="29"/>
  <c r="AQ10" i="29" s="1"/>
  <c r="K20" i="17"/>
  <c r="AI10" i="60"/>
  <c r="AN10" i="60"/>
  <c r="AE10" i="12"/>
  <c r="AG10" i="12"/>
  <c r="AP10" i="12" s="1"/>
  <c r="AR10" i="31"/>
  <c r="K19" i="2"/>
  <c r="AR10" i="55"/>
  <c r="AH11" i="70"/>
  <c r="AQ11" i="70" s="1"/>
  <c r="AH11" i="31"/>
  <c r="AQ11" i="31" s="1"/>
  <c r="AH10" i="68"/>
  <c r="AQ10" i="68" s="1"/>
  <c r="K19" i="12"/>
  <c r="K19" i="3"/>
  <c r="Y11" i="41"/>
  <c r="X11" i="4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R10" i="61"/>
  <c r="Y11" i="14"/>
  <c r="X11" i="14"/>
  <c r="AH12" i="71"/>
  <c r="AQ12" i="71" s="1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N10" i="1"/>
  <c r="X11" i="24"/>
  <c r="Y11" i="24"/>
  <c r="AR9" i="90"/>
  <c r="AN10" i="2"/>
  <c r="AI10" i="2"/>
  <c r="Y10" i="6"/>
  <c r="X10" i="6"/>
  <c r="AI10" i="36"/>
  <c r="AN10" i="36"/>
  <c r="AN9" i="7"/>
  <c r="AI9" i="7"/>
  <c r="Y11" i="87"/>
  <c r="X11" i="87"/>
  <c r="X11" i="56"/>
  <c r="Y11" i="56"/>
  <c r="Z11" i="56" s="1"/>
  <c r="X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Y11" i="1"/>
  <c r="X11" i="1"/>
  <c r="Y11" i="73"/>
  <c r="X11" i="73"/>
  <c r="AG11" i="9"/>
  <c r="AP11" i="9" s="1"/>
  <c r="W12" i="9"/>
  <c r="AF11" i="9"/>
  <c r="AO11" i="9" s="1"/>
  <c r="AE11" i="9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K21" i="10"/>
  <c r="Y11" i="4"/>
  <c r="X11" i="4"/>
  <c r="AI10" i="73"/>
  <c r="AN10" i="73"/>
  <c r="AG11" i="54" l="1"/>
  <c r="AP11" i="54" s="1"/>
  <c r="AE11" i="54"/>
  <c r="AF10" i="10"/>
  <c r="AO10" i="10" s="1"/>
  <c r="W12" i="33"/>
  <c r="AG11" i="74"/>
  <c r="AP11" i="74" s="1"/>
  <c r="W12" i="74"/>
  <c r="X12" i="74" s="1"/>
  <c r="AG10" i="10"/>
  <c r="AP10" i="10" s="1"/>
  <c r="Z11" i="19"/>
  <c r="AF11" i="54"/>
  <c r="AO11" i="54" s="1"/>
  <c r="AG11" i="81"/>
  <c r="AP11" i="81" s="1"/>
  <c r="AE10" i="92"/>
  <c r="Y11" i="44"/>
  <c r="Z11" i="44" s="1"/>
  <c r="X11" i="44"/>
  <c r="AH11" i="44" s="1"/>
  <c r="AQ11" i="44" s="1"/>
  <c r="AI11" i="15"/>
  <c r="AR11" i="15" s="1"/>
  <c r="W12" i="79"/>
  <c r="Y12" i="79" s="1"/>
  <c r="X11" i="5"/>
  <c r="AE11" i="33"/>
  <c r="AF10" i="92"/>
  <c r="AO10" i="92" s="1"/>
  <c r="W12" i="30"/>
  <c r="Z11" i="2"/>
  <c r="AE11" i="2" s="1"/>
  <c r="AF11" i="74"/>
  <c r="AO11" i="74" s="1"/>
  <c r="AE11" i="79"/>
  <c r="AF10" i="12"/>
  <c r="AO10" i="12" s="1"/>
  <c r="AN10" i="91"/>
  <c r="AF11" i="33"/>
  <c r="AO11" i="33" s="1"/>
  <c r="W11" i="10"/>
  <c r="X11" i="10" s="1"/>
  <c r="AE11" i="30"/>
  <c r="AN11" i="30" s="1"/>
  <c r="AI11" i="59"/>
  <c r="Z11" i="82"/>
  <c r="Z12" i="66"/>
  <c r="AG11" i="85"/>
  <c r="AP11" i="85" s="1"/>
  <c r="AN10" i="44"/>
  <c r="AI10" i="44"/>
  <c r="AR10" i="44" s="1"/>
  <c r="AE11" i="55"/>
  <c r="AF11" i="85"/>
  <c r="AO11" i="85" s="1"/>
  <c r="Z11" i="41"/>
  <c r="Z11" i="60"/>
  <c r="Z12" i="26"/>
  <c r="AF12" i="26" s="1"/>
  <c r="AO12" i="26" s="1"/>
  <c r="AF11" i="55"/>
  <c r="AO11" i="55" s="1"/>
  <c r="W12" i="55"/>
  <c r="Y11" i="3"/>
  <c r="X11" i="3"/>
  <c r="AH11" i="3" s="1"/>
  <c r="AQ11" i="3" s="1"/>
  <c r="Z12" i="28"/>
  <c r="Z11" i="87"/>
  <c r="AF11" i="87" s="1"/>
  <c r="AO11" i="87" s="1"/>
  <c r="AN10" i="3"/>
  <c r="AI10" i="3"/>
  <c r="AR10" i="3" s="1"/>
  <c r="AE11" i="58"/>
  <c r="AN11" i="58" s="1"/>
  <c r="AG11" i="58"/>
  <c r="AP11" i="58" s="1"/>
  <c r="AF11" i="58"/>
  <c r="AO11" i="58" s="1"/>
  <c r="W12" i="58"/>
  <c r="X12" i="58" s="1"/>
  <c r="AF12" i="76"/>
  <c r="AO12" i="76" s="1"/>
  <c r="Z11" i="5"/>
  <c r="AG11" i="5" s="1"/>
  <c r="AP11" i="5" s="1"/>
  <c r="Z11" i="32"/>
  <c r="Z12" i="48"/>
  <c r="AG12" i="76"/>
  <c r="AP12" i="76" s="1"/>
  <c r="AG11" i="69"/>
  <c r="AP11" i="69" s="1"/>
  <c r="AE11" i="69"/>
  <c r="AN11" i="69" s="1"/>
  <c r="AF10" i="13"/>
  <c r="AO10" i="13" s="1"/>
  <c r="AF11" i="69"/>
  <c r="AO11" i="69" s="1"/>
  <c r="AG10" i="13"/>
  <c r="AP10" i="13" s="1"/>
  <c r="Z11" i="1"/>
  <c r="Z11" i="39"/>
  <c r="W12" i="39" s="1"/>
  <c r="Z11" i="73"/>
  <c r="AG11" i="73" s="1"/>
  <c r="AP11" i="73" s="1"/>
  <c r="Z11" i="24"/>
  <c r="Z11" i="36"/>
  <c r="W12" i="85"/>
  <c r="W11" i="13"/>
  <c r="Z11" i="4"/>
  <c r="W12" i="4" s="1"/>
  <c r="Z12" i="15"/>
  <c r="AF12" i="15" s="1"/>
  <c r="AO12" i="15" s="1"/>
  <c r="Z12" i="83"/>
  <c r="Z11" i="14"/>
  <c r="AE11" i="14" s="1"/>
  <c r="Z11" i="93"/>
  <c r="AG11" i="93" s="1"/>
  <c r="AP11" i="93" s="1"/>
  <c r="Z11" i="53"/>
  <c r="Z12" i="86"/>
  <c r="AE12" i="86" s="1"/>
  <c r="Z11" i="8"/>
  <c r="AF11" i="8" s="1"/>
  <c r="AO11" i="8" s="1"/>
  <c r="Z11" i="91"/>
  <c r="Z11" i="50"/>
  <c r="AF11" i="50" s="1"/>
  <c r="AO11" i="50" s="1"/>
  <c r="Z11" i="75"/>
  <c r="AF11" i="75" s="1"/>
  <c r="AO11" i="75" s="1"/>
  <c r="Z11" i="16"/>
  <c r="AF11" i="16" s="1"/>
  <c r="AO11" i="16" s="1"/>
  <c r="Z10" i="51"/>
  <c r="AG10" i="51" s="1"/>
  <c r="AP10" i="51" s="1"/>
  <c r="AG11" i="56"/>
  <c r="AP11" i="56" s="1"/>
  <c r="AF11" i="56"/>
  <c r="AO11" i="56" s="1"/>
  <c r="AE11" i="56"/>
  <c r="W12" i="56"/>
  <c r="W12" i="50"/>
  <c r="AG10" i="20"/>
  <c r="AP10" i="20" s="1"/>
  <c r="W11" i="20"/>
  <c r="AF10" i="20"/>
  <c r="AO10" i="20" s="1"/>
  <c r="AE10" i="20"/>
  <c r="AF11" i="2"/>
  <c r="AO11" i="2" s="1"/>
  <c r="W12" i="41"/>
  <c r="AG11" i="41"/>
  <c r="AP11" i="41" s="1"/>
  <c r="AE11" i="41"/>
  <c r="AF11" i="41"/>
  <c r="AO11" i="41" s="1"/>
  <c r="AG11" i="1"/>
  <c r="AP11" i="1" s="1"/>
  <c r="AF11" i="1"/>
  <c r="AO11" i="1" s="1"/>
  <c r="W12" i="1"/>
  <c r="AE11" i="1"/>
  <c r="AE11" i="93"/>
  <c r="AE11" i="53"/>
  <c r="AF11" i="53"/>
  <c r="AO11" i="53" s="1"/>
  <c r="W12" i="53"/>
  <c r="AG11" i="53"/>
  <c r="AP11" i="53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W11" i="62"/>
  <c r="AF10" i="62"/>
  <c r="AO10" i="62" s="1"/>
  <c r="AE10" i="62"/>
  <c r="AG10" i="62"/>
  <c r="AP10" i="62" s="1"/>
  <c r="Y12" i="21"/>
  <c r="X12" i="21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K22" i="53"/>
  <c r="W12" i="57"/>
  <c r="AF11" i="57"/>
  <c r="AO11" i="57" s="1"/>
  <c r="AG11" i="57"/>
  <c r="AP11" i="57" s="1"/>
  <c r="AE11" i="57"/>
  <c r="AH11" i="2"/>
  <c r="AQ11" i="2" s="1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G11" i="14"/>
  <c r="AP11" i="14" s="1"/>
  <c r="AF12" i="48"/>
  <c r="AO12" i="48" s="1"/>
  <c r="W13" i="48"/>
  <c r="AG12" i="48"/>
  <c r="AP12" i="48" s="1"/>
  <c r="AE12" i="48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N11" i="85"/>
  <c r="AI11" i="85"/>
  <c r="X12" i="54"/>
  <c r="Y12" i="54"/>
  <c r="AN11" i="81"/>
  <c r="X12" i="65"/>
  <c r="Y12" i="65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X11" i="35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R10" i="67"/>
  <c r="AG11" i="45"/>
  <c r="AP11" i="45" s="1"/>
  <c r="W12" i="45"/>
  <c r="AE11" i="45"/>
  <c r="AF11" i="45"/>
  <c r="AO11" i="45" s="1"/>
  <c r="AR10" i="16"/>
  <c r="K20" i="24"/>
  <c r="K21" i="57"/>
  <c r="AH12" i="15"/>
  <c r="AQ12" i="15" s="1"/>
  <c r="Y11" i="25"/>
  <c r="X11" i="25"/>
  <c r="Y11" i="10"/>
  <c r="K21" i="54"/>
  <c r="K21" i="5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65"/>
  <c r="AN11" i="65"/>
  <c r="Y11" i="92"/>
  <c r="X11" i="92"/>
  <c r="AI10" i="10" l="1"/>
  <c r="W12" i="87"/>
  <c r="AI11" i="54"/>
  <c r="AE11" i="87"/>
  <c r="AG12" i="26"/>
  <c r="AP12" i="26" s="1"/>
  <c r="W12" i="14"/>
  <c r="Y12" i="14" s="1"/>
  <c r="AE11" i="4"/>
  <c r="W12" i="2"/>
  <c r="AG11" i="50"/>
  <c r="AP11" i="50" s="1"/>
  <c r="Y12" i="58"/>
  <c r="W13" i="26"/>
  <c r="X13" i="26" s="1"/>
  <c r="AF11" i="4"/>
  <c r="AO11" i="4" s="1"/>
  <c r="AI11" i="30"/>
  <c r="AI11" i="69"/>
  <c r="AG11" i="4"/>
  <c r="AP11" i="4" s="1"/>
  <c r="AF12" i="86"/>
  <c r="AO12" i="86" s="1"/>
  <c r="W12" i="93"/>
  <c r="X12" i="93" s="1"/>
  <c r="AF11" i="39"/>
  <c r="AO11" i="39" s="1"/>
  <c r="AG11" i="87"/>
  <c r="AP11" i="87" s="1"/>
  <c r="AE11" i="44"/>
  <c r="W12" i="44"/>
  <c r="AG11" i="44"/>
  <c r="AP11" i="44" s="1"/>
  <c r="AF11" i="44"/>
  <c r="AO11" i="44" s="1"/>
  <c r="AI11" i="55"/>
  <c r="AR11" i="55" s="1"/>
  <c r="AG12" i="86"/>
  <c r="AP12" i="86" s="1"/>
  <c r="AE11" i="39"/>
  <c r="Z11" i="23"/>
  <c r="X12" i="79"/>
  <c r="AE12" i="26"/>
  <c r="AI12" i="26" s="1"/>
  <c r="AF11" i="93"/>
  <c r="AO11" i="93" s="1"/>
  <c r="AG11" i="39"/>
  <c r="AP11" i="39" s="1"/>
  <c r="AG11" i="2"/>
  <c r="AP11" i="2" s="1"/>
  <c r="AI11" i="81"/>
  <c r="Z12" i="9"/>
  <c r="AI11" i="74"/>
  <c r="AR11" i="74" s="1"/>
  <c r="Z12" i="54"/>
  <c r="AE12" i="54" s="1"/>
  <c r="W12" i="16"/>
  <c r="Z11" i="35"/>
  <c r="W12" i="8"/>
  <c r="AG11" i="75"/>
  <c r="AP11" i="75" s="1"/>
  <c r="W12" i="75"/>
  <c r="Y12" i="75" s="1"/>
  <c r="AG11" i="16"/>
  <c r="AP11" i="16" s="1"/>
  <c r="AG12" i="15"/>
  <c r="AP12" i="15" s="1"/>
  <c r="AE11" i="75"/>
  <c r="Z11" i="3"/>
  <c r="AE12" i="15"/>
  <c r="AG11" i="8"/>
  <c r="AP11" i="8" s="1"/>
  <c r="Z12" i="65"/>
  <c r="AF12" i="65" s="1"/>
  <c r="AO12" i="65" s="1"/>
  <c r="AI12" i="76"/>
  <c r="W12" i="73"/>
  <c r="AE11" i="5"/>
  <c r="W13" i="15"/>
  <c r="AE11" i="73"/>
  <c r="AN11" i="73" s="1"/>
  <c r="AF11" i="5"/>
  <c r="AO11" i="5" s="1"/>
  <c r="AF11" i="73"/>
  <c r="AO11" i="73" s="1"/>
  <c r="W13" i="86"/>
  <c r="W12" i="5"/>
  <c r="W11" i="51"/>
  <c r="AE11" i="8"/>
  <c r="AN11" i="8" s="1"/>
  <c r="AE11" i="16"/>
  <c r="AN11" i="16" s="1"/>
  <c r="AE10" i="51"/>
  <c r="Z12" i="96"/>
  <c r="Z11" i="12"/>
  <c r="Z12" i="33"/>
  <c r="AG12" i="33" s="1"/>
  <c r="AP12" i="33" s="1"/>
  <c r="Z11" i="18"/>
  <c r="AG11" i="18" s="1"/>
  <c r="AP11" i="18" s="1"/>
  <c r="Z12" i="47"/>
  <c r="W13" i="47" s="1"/>
  <c r="Z11" i="25"/>
  <c r="Z11" i="92"/>
  <c r="W12" i="92" s="1"/>
  <c r="Z12" i="79"/>
  <c r="AG12" i="79" s="1"/>
  <c r="AP12" i="79" s="1"/>
  <c r="Z12" i="69"/>
  <c r="AF12" i="69" s="1"/>
  <c r="AO12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F12" i="33"/>
  <c r="AO12" i="33" s="1"/>
  <c r="W13" i="54"/>
  <c r="AE11" i="92"/>
  <c r="AG11" i="92"/>
  <c r="AP11" i="92" s="1"/>
  <c r="AF11" i="92"/>
  <c r="AO11" i="92" s="1"/>
  <c r="AE12" i="69"/>
  <c r="AG12" i="69"/>
  <c r="AP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AH11" i="12"/>
  <c r="AQ11" i="12" s="1"/>
  <c r="AI12" i="48"/>
  <c r="AN12" i="48"/>
  <c r="X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0" i="51"/>
  <c r="AN10" i="51"/>
  <c r="AI12" i="15"/>
  <c r="AN12" i="15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AN12" i="86"/>
  <c r="AI12" i="86"/>
  <c r="AN11" i="53"/>
  <c r="AI11" i="53"/>
  <c r="AI11" i="1"/>
  <c r="AN11" i="1"/>
  <c r="X12" i="5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Y13" i="48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1" i="87"/>
  <c r="AI11" i="87"/>
  <c r="Y12" i="2"/>
  <c r="X12" i="2"/>
  <c r="Z12" i="2" s="1"/>
  <c r="AI11" i="75"/>
  <c r="AN11" i="75"/>
  <c r="AG11" i="46"/>
  <c r="AP11" i="46" s="1"/>
  <c r="AF11" i="46"/>
  <c r="AO11" i="46" s="1"/>
  <c r="W12" i="46"/>
  <c r="AE11" i="46"/>
  <c r="AR10" i="7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X12" i="4"/>
  <c r="Y12" i="4"/>
  <c r="AH12" i="33"/>
  <c r="AQ12" i="33" s="1"/>
  <c r="K21" i="64"/>
  <c r="Z11" i="22"/>
  <c r="AR11" i="79"/>
  <c r="K23" i="13"/>
  <c r="K23" i="61"/>
  <c r="K21" i="52"/>
  <c r="K22" i="63"/>
  <c r="K22" i="9"/>
  <c r="AN11" i="93"/>
  <c r="AI11" i="41"/>
  <c r="AN11" i="41"/>
  <c r="AN11" i="39"/>
  <c r="Y11" i="51"/>
  <c r="X11" i="51"/>
  <c r="Y11" i="20"/>
  <c r="X11" i="20"/>
  <c r="Y12" i="8"/>
  <c r="X12" i="8"/>
  <c r="Y12" i="16"/>
  <c r="X12" i="16"/>
  <c r="Z12" i="82" l="1"/>
  <c r="AI11" i="93"/>
  <c r="Y12" i="93"/>
  <c r="AI11" i="8"/>
  <c r="Z12" i="5"/>
  <c r="Z13" i="15"/>
  <c r="AF13" i="15" s="1"/>
  <c r="AO13" i="15" s="1"/>
  <c r="Y13" i="26"/>
  <c r="AE12" i="30"/>
  <c r="AI11" i="16"/>
  <c r="Z11" i="51"/>
  <c r="W12" i="88"/>
  <c r="AI11" i="5"/>
  <c r="AR11" i="5" s="1"/>
  <c r="AI11" i="39"/>
  <c r="AE11" i="18"/>
  <c r="AF11" i="18"/>
  <c r="AO11" i="18" s="1"/>
  <c r="AE12" i="65"/>
  <c r="AN12" i="65" s="1"/>
  <c r="AF12" i="54"/>
  <c r="AO12" i="54" s="1"/>
  <c r="Y12" i="44"/>
  <c r="Z12" i="44" s="1"/>
  <c r="X12" i="44"/>
  <c r="AH12" i="44" s="1"/>
  <c r="AQ12" i="44" s="1"/>
  <c r="AF12" i="47"/>
  <c r="AO12" i="47" s="1"/>
  <c r="X12" i="75"/>
  <c r="Z12" i="75" s="1"/>
  <c r="Z11" i="20"/>
  <c r="AG11" i="20" s="1"/>
  <c r="AP11" i="20" s="1"/>
  <c r="W12" i="18"/>
  <c r="Y12" i="18" s="1"/>
  <c r="AI11" i="73"/>
  <c r="AN12" i="26"/>
  <c r="W13" i="65"/>
  <c r="AG12" i="54"/>
  <c r="AP12" i="54" s="1"/>
  <c r="AN11" i="44"/>
  <c r="AI11" i="44"/>
  <c r="AR11" i="44" s="1"/>
  <c r="AF12" i="30"/>
  <c r="AO12" i="30" s="1"/>
  <c r="W13" i="69"/>
  <c r="Z12" i="4"/>
  <c r="Z12" i="91"/>
  <c r="AG12" i="91" s="1"/>
  <c r="AP12" i="91" s="1"/>
  <c r="W14" i="76"/>
  <c r="X14" i="76" s="1"/>
  <c r="W13" i="79"/>
  <c r="X13" i="79" s="1"/>
  <c r="Z13" i="79" s="1"/>
  <c r="AG11" i="3"/>
  <c r="AP11" i="3" s="1"/>
  <c r="W12" i="3"/>
  <c r="AF11" i="3"/>
  <c r="AO11" i="3" s="1"/>
  <c r="AE11" i="3"/>
  <c r="Z12" i="53"/>
  <c r="AE12" i="53" s="1"/>
  <c r="AG12" i="30"/>
  <c r="AP12" i="30" s="1"/>
  <c r="AE11" i="88"/>
  <c r="AE12" i="79"/>
  <c r="Z12" i="41"/>
  <c r="Z12" i="72"/>
  <c r="AE12" i="72" s="1"/>
  <c r="Z12" i="14"/>
  <c r="AF12" i="14" s="1"/>
  <c r="AO12" i="14" s="1"/>
  <c r="AE12" i="47"/>
  <c r="Z12" i="8"/>
  <c r="AE13" i="76"/>
  <c r="Z12" i="16"/>
  <c r="Z13" i="28"/>
  <c r="W14" i="28" s="1"/>
  <c r="Z12" i="42"/>
  <c r="W13" i="42" s="1"/>
  <c r="Z12" i="19"/>
  <c r="AE12" i="19" s="1"/>
  <c r="AF12" i="21"/>
  <c r="AO12" i="21" s="1"/>
  <c r="Z13" i="48"/>
  <c r="AG13" i="48" s="1"/>
  <c r="AP13" i="48" s="1"/>
  <c r="Z12" i="36"/>
  <c r="AG12" i="47"/>
  <c r="AP12" i="47" s="1"/>
  <c r="AE12" i="21"/>
  <c r="AN12" i="21" s="1"/>
  <c r="Z12" i="87"/>
  <c r="AG12" i="87" s="1"/>
  <c r="AP12" i="87" s="1"/>
  <c r="Z12" i="64"/>
  <c r="W13" i="21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AG13" i="83" s="1"/>
  <c r="AP13" i="83" s="1"/>
  <c r="AF12" i="73"/>
  <c r="AO12" i="73" s="1"/>
  <c r="AF13" i="48"/>
  <c r="AO13" i="48" s="1"/>
  <c r="W14" i="83"/>
  <c r="AF13" i="83"/>
  <c r="AO13" i="83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N12" i="30"/>
  <c r="Y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H13" i="86"/>
  <c r="AQ13" i="86" s="1"/>
  <c r="AR11" i="42"/>
  <c r="AH11" i="89"/>
  <c r="AQ11" i="89" s="1"/>
  <c r="AR11" i="82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I12" i="21"/>
  <c r="AN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AH12" i="50"/>
  <c r="AQ12" i="50" s="1"/>
  <c r="Z12" i="1"/>
  <c r="AI10" i="7"/>
  <c r="AN10" i="7"/>
  <c r="Y13" i="77"/>
  <c r="X13" i="77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X13" i="65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5"/>
  <c r="AO12" i="5" s="1"/>
  <c r="W13" i="5"/>
  <c r="AE12" i="5"/>
  <c r="AG12" i="5"/>
  <c r="AP12" i="5" s="1"/>
  <c r="AF12" i="72"/>
  <c r="AO12" i="72" s="1"/>
  <c r="W13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N11" i="88"/>
  <c r="AI11" i="88"/>
  <c r="Y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K22" i="24"/>
  <c r="AR11" i="8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AN12" i="96"/>
  <c r="AI12" i="96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AE13" i="15" l="1"/>
  <c r="AG13" i="15"/>
  <c r="AP13" i="15" s="1"/>
  <c r="W14" i="15"/>
  <c r="X14" i="15" s="1"/>
  <c r="AE13" i="83"/>
  <c r="Z12" i="67"/>
  <c r="AE12" i="91"/>
  <c r="AG12" i="72"/>
  <c r="AP12" i="72" s="1"/>
  <c r="AE11" i="20"/>
  <c r="AG12" i="14"/>
  <c r="AP12" i="14" s="1"/>
  <c r="AF11" i="20"/>
  <c r="AO11" i="20" s="1"/>
  <c r="AF12" i="53"/>
  <c r="AO12" i="53" s="1"/>
  <c r="W13" i="44"/>
  <c r="AE12" i="44"/>
  <c r="AG12" i="44"/>
  <c r="AP12" i="44" s="1"/>
  <c r="AF12" i="44"/>
  <c r="AO12" i="44" s="1"/>
  <c r="AG11" i="90"/>
  <c r="AP11" i="90" s="1"/>
  <c r="AG12" i="73"/>
  <c r="AP12" i="73" s="1"/>
  <c r="AF12" i="91"/>
  <c r="AO12" i="91" s="1"/>
  <c r="W13" i="91"/>
  <c r="AI12" i="54"/>
  <c r="AI12" i="65"/>
  <c r="AR12" i="65" s="1"/>
  <c r="W12" i="20"/>
  <c r="X12" i="20" s="1"/>
  <c r="W14" i="48"/>
  <c r="AG12" i="53"/>
  <c r="AP12" i="53" s="1"/>
  <c r="W13" i="14"/>
  <c r="Z13" i="77"/>
  <c r="AE12" i="42"/>
  <c r="AI12" i="42" s="1"/>
  <c r="AE13" i="48"/>
  <c r="AN13" i="48" s="1"/>
  <c r="AE12" i="73"/>
  <c r="AI12" i="47"/>
  <c r="Z12" i="88"/>
  <c r="Z11" i="6"/>
  <c r="Z13" i="65"/>
  <c r="AF13" i="65" s="1"/>
  <c r="AO13" i="65" s="1"/>
  <c r="Z13" i="54"/>
  <c r="W14" i="54" s="1"/>
  <c r="Z13" i="47"/>
  <c r="AE11" i="90"/>
  <c r="W13" i="19"/>
  <c r="W13" i="53"/>
  <c r="AN11" i="3"/>
  <c r="AI11" i="3"/>
  <c r="AR11" i="3" s="1"/>
  <c r="W13" i="87"/>
  <c r="AG12" i="42"/>
  <c r="AP12" i="42" s="1"/>
  <c r="AF12" i="19"/>
  <c r="AO12" i="19" s="1"/>
  <c r="AE13" i="28"/>
  <c r="AN12" i="47"/>
  <c r="AE12" i="87"/>
  <c r="AN12" i="87" s="1"/>
  <c r="AF12" i="42"/>
  <c r="AO12" i="42" s="1"/>
  <c r="AE12" i="14"/>
  <c r="AN12" i="14" s="1"/>
  <c r="AG12" i="19"/>
  <c r="AP12" i="19" s="1"/>
  <c r="AF13" i="28"/>
  <c r="AO13" i="28" s="1"/>
  <c r="X12" i="3"/>
  <c r="AH12" i="3" s="1"/>
  <c r="AQ12" i="3" s="1"/>
  <c r="Y12" i="3"/>
  <c r="AF12" i="87"/>
  <c r="AO12" i="87" s="1"/>
  <c r="AI13" i="76"/>
  <c r="AR13" i="76" s="1"/>
  <c r="AI12" i="30"/>
  <c r="AG13" i="28"/>
  <c r="AP13" i="28" s="1"/>
  <c r="Z12" i="49"/>
  <c r="AF12" i="49" s="1"/>
  <c r="AO12" i="49" s="1"/>
  <c r="Z13" i="21"/>
  <c r="AE13" i="21" s="1"/>
  <c r="Z12" i="92"/>
  <c r="W12" i="90"/>
  <c r="Y12" i="90" s="1"/>
  <c r="Z12" i="46"/>
  <c r="W13" i="46" s="1"/>
  <c r="Z13" i="69"/>
  <c r="W14" i="69" s="1"/>
  <c r="Z12" i="34"/>
  <c r="AG12" i="34" s="1"/>
  <c r="AP12" i="34" s="1"/>
  <c r="Z13" i="30"/>
  <c r="AF13" i="30" s="1"/>
  <c r="AO13" i="30" s="1"/>
  <c r="Z12" i="12"/>
  <c r="AE12" i="12" s="1"/>
  <c r="W14" i="79"/>
  <c r="AG13" i="79"/>
  <c r="AP13" i="79" s="1"/>
  <c r="AE13" i="79"/>
  <c r="AF13" i="79"/>
  <c r="AO13" i="79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X13" i="58"/>
  <c r="Y13" i="58"/>
  <c r="X13" i="84"/>
  <c r="Y13" i="84"/>
  <c r="AH13" i="30"/>
  <c r="AQ13" i="30" s="1"/>
  <c r="X12" i="10"/>
  <c r="Y12" i="10"/>
  <c r="AF13" i="47"/>
  <c r="AO13" i="47" s="1"/>
  <c r="AE13" i="47"/>
  <c r="W14" i="47"/>
  <c r="AG13" i="47"/>
  <c r="AP13" i="47" s="1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2" i="19"/>
  <c r="AN12" i="19"/>
  <c r="Y14" i="28"/>
  <c r="X14" i="28"/>
  <c r="AH13" i="33"/>
  <c r="AQ13" i="33" s="1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Y12" i="51"/>
  <c r="X13" i="8"/>
  <c r="Y13" i="8"/>
  <c r="AI12" i="39"/>
  <c r="AN12" i="39"/>
  <c r="Y13" i="19"/>
  <c r="X13" i="19"/>
  <c r="X13" i="53"/>
  <c r="Y13" i="53"/>
  <c r="Z13" i="33"/>
  <c r="AR11" i="25"/>
  <c r="AG12" i="24"/>
  <c r="AP12" i="24" s="1"/>
  <c r="AF12" i="24"/>
  <c r="AO12" i="24" s="1"/>
  <c r="W13" i="24"/>
  <c r="AE12" i="24"/>
  <c r="X13" i="38"/>
  <c r="Y13" i="38"/>
  <c r="AN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AN11" i="51"/>
  <c r="AI11" i="51"/>
  <c r="X14" i="83"/>
  <c r="Y14" i="83"/>
  <c r="AI13" i="28"/>
  <c r="AN13" i="28"/>
  <c r="Y13" i="73"/>
  <c r="X13" i="73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Y14" i="15"/>
  <c r="AR11" i="18"/>
  <c r="Z14" i="76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AI13" i="83"/>
  <c r="AN13" i="83"/>
  <c r="AG13" i="65" l="1"/>
  <c r="AP13" i="65" s="1"/>
  <c r="AG12" i="49"/>
  <c r="AP12" i="49" s="1"/>
  <c r="AI12" i="91"/>
  <c r="Z13" i="19"/>
  <c r="Z12" i="20"/>
  <c r="X12" i="90"/>
  <c r="AN12" i="42"/>
  <c r="W14" i="21"/>
  <c r="AI13" i="48"/>
  <c r="AR13" i="48" s="1"/>
  <c r="AE13" i="30"/>
  <c r="AF13" i="54"/>
  <c r="AO13" i="54" s="1"/>
  <c r="AG13" i="21"/>
  <c r="AP13" i="21" s="1"/>
  <c r="W13" i="49"/>
  <c r="AI12" i="14"/>
  <c r="AE13" i="65"/>
  <c r="AI13" i="65" s="1"/>
  <c r="W13" i="34"/>
  <c r="AN12" i="44"/>
  <c r="AI12" i="44"/>
  <c r="AR12" i="44" s="1"/>
  <c r="Z13" i="42"/>
  <c r="AG13" i="42" s="1"/>
  <c r="AP13" i="42" s="1"/>
  <c r="Z13" i="2"/>
  <c r="W14" i="2" s="1"/>
  <c r="AF13" i="21"/>
  <c r="AO13" i="21" s="1"/>
  <c r="AG13" i="54"/>
  <c r="AP13" i="54" s="1"/>
  <c r="AE13" i="54"/>
  <c r="W14" i="65"/>
  <c r="AI12" i="87"/>
  <c r="AR12" i="87" s="1"/>
  <c r="AF12" i="34"/>
  <c r="AO12" i="34" s="1"/>
  <c r="Y13" i="44"/>
  <c r="X13" i="44"/>
  <c r="AE12" i="49"/>
  <c r="AI11" i="20"/>
  <c r="Z12" i="78"/>
  <c r="AG12" i="78" s="1"/>
  <c r="AP12" i="78" s="1"/>
  <c r="AI11" i="90"/>
  <c r="AR11" i="90" s="1"/>
  <c r="Z13" i="52"/>
  <c r="W14" i="52" s="1"/>
  <c r="Z13" i="14"/>
  <c r="AE12" i="34"/>
  <c r="W14" i="30"/>
  <c r="Z14" i="28"/>
  <c r="AE14" i="28" s="1"/>
  <c r="AF12" i="12"/>
  <c r="AO12" i="12" s="1"/>
  <c r="Z12" i="3"/>
  <c r="Z13" i="81"/>
  <c r="AE13" i="69"/>
  <c r="Z13" i="74"/>
  <c r="AE12" i="46"/>
  <c r="AN12" i="46" s="1"/>
  <c r="AG13" i="30"/>
  <c r="AP13" i="30" s="1"/>
  <c r="Z12" i="51"/>
  <c r="AE12" i="51" s="1"/>
  <c r="Z13" i="63"/>
  <c r="AG12" i="12"/>
  <c r="AP12" i="12" s="1"/>
  <c r="Z13" i="73"/>
  <c r="Z13" i="85"/>
  <c r="AF13" i="85" s="1"/>
  <c r="AO13" i="85" s="1"/>
  <c r="Z12" i="22"/>
  <c r="W13" i="22" s="1"/>
  <c r="Z13" i="43"/>
  <c r="W14" i="43" s="1"/>
  <c r="Z13" i="80"/>
  <c r="Z12" i="29"/>
  <c r="Z12" i="10"/>
  <c r="Z12" i="13"/>
  <c r="AF12" i="13" s="1"/>
  <c r="AO12" i="13" s="1"/>
  <c r="Z13" i="87"/>
  <c r="AG13" i="87" s="1"/>
  <c r="AP13" i="87" s="1"/>
  <c r="Z13" i="16"/>
  <c r="AF13" i="16" s="1"/>
  <c r="AO13" i="16" s="1"/>
  <c r="W13" i="12"/>
  <c r="Z13" i="84"/>
  <c r="AF13" i="84" s="1"/>
  <c r="AO13" i="84" s="1"/>
  <c r="Z13" i="55"/>
  <c r="AF13" i="55" s="1"/>
  <c r="AO13" i="55" s="1"/>
  <c r="Z13" i="5"/>
  <c r="AF13" i="5" s="1"/>
  <c r="AO13" i="5" s="1"/>
  <c r="Z12" i="90"/>
  <c r="AG12" i="90" s="1"/>
  <c r="AP12" i="90" s="1"/>
  <c r="AE13" i="43"/>
  <c r="AF13" i="70"/>
  <c r="AO13" i="70" s="1"/>
  <c r="W14" i="70"/>
  <c r="AE13" i="70"/>
  <c r="AG13" i="70"/>
  <c r="AP13" i="70" s="1"/>
  <c r="AE13" i="84"/>
  <c r="W14" i="5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G13" i="33"/>
  <c r="AP13" i="33" s="1"/>
  <c r="AF13" i="33"/>
  <c r="AO13" i="33" s="1"/>
  <c r="AE13" i="33"/>
  <c r="W14" i="33"/>
  <c r="AR12" i="74"/>
  <c r="AI13" i="77"/>
  <c r="AN13" i="77"/>
  <c r="X13" i="32"/>
  <c r="Y13" i="32"/>
  <c r="AI13" i="69"/>
  <c r="AN13" i="69"/>
  <c r="AR12" i="8"/>
  <c r="AH13" i="74"/>
  <c r="AQ13" i="74" s="1"/>
  <c r="W13" i="10"/>
  <c r="AE12" i="10"/>
  <c r="AG12" i="10"/>
  <c r="AP12" i="10" s="1"/>
  <c r="AF12" i="10"/>
  <c r="AO12" i="10" s="1"/>
  <c r="W13" i="20"/>
  <c r="AE12" i="20"/>
  <c r="AG12" i="20"/>
  <c r="AP12" i="20" s="1"/>
  <c r="AF12" i="20"/>
  <c r="AO12" i="20" s="1"/>
  <c r="AG13" i="52"/>
  <c r="AP13" i="52" s="1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AF12" i="23"/>
  <c r="AO12" i="23" s="1"/>
  <c r="W13" i="23"/>
  <c r="AE12" i="23"/>
  <c r="AG12" i="23"/>
  <c r="AP12" i="23" s="1"/>
  <c r="AG12" i="13"/>
  <c r="AP12" i="13" s="1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AE13" i="87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H13" i="2"/>
  <c r="AQ13" i="2" s="1"/>
  <c r="Y13" i="31"/>
  <c r="X13" i="31"/>
  <c r="AR11" i="51"/>
  <c r="W14" i="85"/>
  <c r="AG13" i="85"/>
  <c r="AP13" i="85" s="1"/>
  <c r="AR12" i="80"/>
  <c r="AN12" i="11"/>
  <c r="AI12" i="11"/>
  <c r="AR12" i="2"/>
  <c r="Y13" i="95"/>
  <c r="X13" i="95"/>
  <c r="AN12" i="24"/>
  <c r="AI12" i="24"/>
  <c r="AH13" i="53"/>
  <c r="AQ13" i="53" s="1"/>
  <c r="AR12" i="39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AF12" i="51" l="1"/>
  <c r="AO12" i="51" s="1"/>
  <c r="AE13" i="16"/>
  <c r="AE13" i="52"/>
  <c r="AN13" i="52" s="1"/>
  <c r="AG12" i="51"/>
  <c r="AP12" i="51" s="1"/>
  <c r="W14" i="16"/>
  <c r="AF13" i="52"/>
  <c r="AO13" i="52" s="1"/>
  <c r="AF13" i="43"/>
  <c r="AO13" i="43" s="1"/>
  <c r="AG13" i="43"/>
  <c r="AP13" i="43" s="1"/>
  <c r="W13" i="51"/>
  <c r="Y13" i="51" s="1"/>
  <c r="AE12" i="78"/>
  <c r="AF13" i="2"/>
  <c r="AO13" i="2" s="1"/>
  <c r="W14" i="42"/>
  <c r="AI12" i="46"/>
  <c r="AG14" i="28"/>
  <c r="AP14" i="28" s="1"/>
  <c r="AG13" i="2"/>
  <c r="AP13" i="2" s="1"/>
  <c r="AE13" i="42"/>
  <c r="AI13" i="42" s="1"/>
  <c r="AE12" i="13"/>
  <c r="W15" i="28"/>
  <c r="AI12" i="34"/>
  <c r="AF12" i="78"/>
  <c r="AO12" i="78" s="1"/>
  <c r="AE13" i="2"/>
  <c r="AE13" i="85"/>
  <c r="AI13" i="85" s="1"/>
  <c r="AF13" i="42"/>
  <c r="AO13" i="42" s="1"/>
  <c r="W13" i="13"/>
  <c r="AF14" i="28"/>
  <c r="AO14" i="28" s="1"/>
  <c r="Z13" i="44"/>
  <c r="AH13" i="44"/>
  <c r="AQ13" i="44" s="1"/>
  <c r="Z14" i="21"/>
  <c r="AF14" i="21" s="1"/>
  <c r="AO14" i="21" s="1"/>
  <c r="AI12" i="12"/>
  <c r="AG13" i="5"/>
  <c r="AP13" i="5" s="1"/>
  <c r="AE13" i="5"/>
  <c r="Z13" i="34"/>
  <c r="AF13" i="34" s="1"/>
  <c r="AO13" i="34" s="1"/>
  <c r="Z13" i="67"/>
  <c r="AG13" i="67" s="1"/>
  <c r="AP13" i="67" s="1"/>
  <c r="AG13" i="84"/>
  <c r="AP13" i="84" s="1"/>
  <c r="AG13" i="55"/>
  <c r="AP13" i="55" s="1"/>
  <c r="AE13" i="55"/>
  <c r="AG12" i="3"/>
  <c r="AP12" i="3" s="1"/>
  <c r="AE12" i="3"/>
  <c r="W13" i="3"/>
  <c r="AF12" i="3"/>
  <c r="AO12" i="3" s="1"/>
  <c r="W14" i="55"/>
  <c r="W14" i="84"/>
  <c r="Z14" i="79"/>
  <c r="Z13" i="31"/>
  <c r="AG13" i="31" s="1"/>
  <c r="AP13" i="31" s="1"/>
  <c r="Z13" i="93"/>
  <c r="W14" i="93" s="1"/>
  <c r="Z13" i="50"/>
  <c r="AG13" i="50" s="1"/>
  <c r="AP13" i="50" s="1"/>
  <c r="Z12" i="62"/>
  <c r="AF12" i="22"/>
  <c r="AO12" i="22" s="1"/>
  <c r="Z13" i="88"/>
  <c r="AE13" i="88" s="1"/>
  <c r="Z12" i="6"/>
  <c r="W13" i="6" s="1"/>
  <c r="AF13" i="87"/>
  <c r="AO13" i="87" s="1"/>
  <c r="AG12" i="22"/>
  <c r="AP12" i="22" s="1"/>
  <c r="W14" i="87"/>
  <c r="Z14" i="69"/>
  <c r="AF12" i="90"/>
  <c r="AO12" i="90" s="1"/>
  <c r="W13" i="90"/>
  <c r="Y13" i="90" s="1"/>
  <c r="Z14" i="66"/>
  <c r="W15" i="66" s="1"/>
  <c r="AE12" i="22"/>
  <c r="AI12" i="22" s="1"/>
  <c r="Z14" i="26"/>
  <c r="Z12" i="94"/>
  <c r="AF12" i="94" s="1"/>
  <c r="AO12" i="94" s="1"/>
  <c r="Z14" i="86"/>
  <c r="AE14" i="86" s="1"/>
  <c r="Z13" i="49"/>
  <c r="W14" i="49" s="1"/>
  <c r="Z13" i="95"/>
  <c r="AG13" i="95" s="1"/>
  <c r="AP13" i="95" s="1"/>
  <c r="Z13" i="60"/>
  <c r="AE13" i="60" s="1"/>
  <c r="AE12" i="90"/>
  <c r="AF13" i="88"/>
  <c r="AO13" i="88" s="1"/>
  <c r="AG13" i="88"/>
  <c r="AP13" i="88" s="1"/>
  <c r="W15" i="79"/>
  <c r="AF14" i="79"/>
  <c r="AO14" i="79" s="1"/>
  <c r="AE14" i="79"/>
  <c r="AG14" i="79"/>
  <c r="AP14" i="79" s="1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AG13" i="49"/>
  <c r="AP13" i="49" s="1"/>
  <c r="AR13" i="47"/>
  <c r="AH13" i="31"/>
  <c r="AQ13" i="31" s="1"/>
  <c r="Y14" i="16"/>
  <c r="X14" i="16"/>
  <c r="AN13" i="42"/>
  <c r="AN12" i="18"/>
  <c r="AI12" i="18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H14" i="47"/>
  <c r="AQ14" i="47" s="1"/>
  <c r="AH13" i="46"/>
  <c r="AQ13" i="46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H13" i="95"/>
  <c r="AQ13" i="95" s="1"/>
  <c r="Z14" i="54"/>
  <c r="AR12" i="60"/>
  <c r="AI12" i="23"/>
  <c r="AN12" i="23"/>
  <c r="AR12" i="49"/>
  <c r="AR11" i="6"/>
  <c r="X14" i="14"/>
  <c r="Y14" i="14"/>
  <c r="Z13" i="45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X14" i="43"/>
  <c r="Y14" i="43"/>
  <c r="AF13" i="50"/>
  <c r="AO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X13" i="90"/>
  <c r="AI13" i="43"/>
  <c r="AN13" i="43"/>
  <c r="AN13" i="85" l="1"/>
  <c r="AN12" i="22"/>
  <c r="AF13" i="93"/>
  <c r="AO13" i="93" s="1"/>
  <c r="AE13" i="50"/>
  <c r="AG14" i="21"/>
  <c r="AP14" i="21" s="1"/>
  <c r="W14" i="31"/>
  <c r="AE14" i="21"/>
  <c r="W14" i="50"/>
  <c r="AI13" i="84"/>
  <c r="AR13" i="84" s="1"/>
  <c r="AI13" i="2"/>
  <c r="W15" i="21"/>
  <c r="AE13" i="95"/>
  <c r="AI12" i="51"/>
  <c r="AF14" i="66"/>
  <c r="AO14" i="66" s="1"/>
  <c r="AG13" i="60"/>
  <c r="AP13" i="60" s="1"/>
  <c r="AE13" i="93"/>
  <c r="W14" i="67"/>
  <c r="AE13" i="34"/>
  <c r="AG13" i="93"/>
  <c r="AP13" i="93" s="1"/>
  <c r="AI14" i="28"/>
  <c r="AR14" i="28" s="1"/>
  <c r="AF13" i="49"/>
  <c r="AO13" i="49" s="1"/>
  <c r="AE13" i="67"/>
  <c r="AF12" i="6"/>
  <c r="AO12" i="6" s="1"/>
  <c r="AE13" i="31"/>
  <c r="AI12" i="78"/>
  <c r="AE13" i="49"/>
  <c r="AN13" i="49" s="1"/>
  <c r="AF13" i="67"/>
  <c r="AO13" i="67" s="1"/>
  <c r="AG12" i="6"/>
  <c r="AP12" i="6" s="1"/>
  <c r="AF13" i="31"/>
  <c r="AO13" i="31" s="1"/>
  <c r="W14" i="95"/>
  <c r="AE14" i="66"/>
  <c r="W14" i="34"/>
  <c r="AN13" i="2"/>
  <c r="AG14" i="86"/>
  <c r="AP14" i="86" s="1"/>
  <c r="AG14" i="66"/>
  <c r="AP14" i="66" s="1"/>
  <c r="AI13" i="87"/>
  <c r="AF13" i="44"/>
  <c r="AO13" i="44" s="1"/>
  <c r="W14" i="44"/>
  <c r="AE13" i="44"/>
  <c r="AG13" i="44"/>
  <c r="AP13" i="44" s="1"/>
  <c r="AG13" i="34"/>
  <c r="AP13" i="34" s="1"/>
  <c r="W13" i="94"/>
  <c r="AF14" i="86"/>
  <c r="AO14" i="86" s="1"/>
  <c r="AF13" i="95"/>
  <c r="AO13" i="95" s="1"/>
  <c r="Z14" i="84"/>
  <c r="AF14" i="84" s="1"/>
  <c r="AO14" i="84" s="1"/>
  <c r="Y13" i="3"/>
  <c r="X13" i="3"/>
  <c r="AH13" i="3" s="1"/>
  <c r="AQ13" i="3" s="1"/>
  <c r="Z13" i="3"/>
  <c r="AI12" i="3"/>
  <c r="AR12" i="3" s="1"/>
  <c r="AN12" i="3"/>
  <c r="Z14" i="85"/>
  <c r="AE14" i="85" s="1"/>
  <c r="W14" i="88"/>
  <c r="AE12" i="6"/>
  <c r="W14" i="60"/>
  <c r="Z14" i="42"/>
  <c r="W15" i="42" s="1"/>
  <c r="Z14" i="73"/>
  <c r="W15" i="73" s="1"/>
  <c r="AF13" i="60"/>
  <c r="AO13" i="60" s="1"/>
  <c r="Z14" i="81"/>
  <c r="Z13" i="10"/>
  <c r="Z14" i="43"/>
  <c r="Z13" i="90"/>
  <c r="AE13" i="90" s="1"/>
  <c r="Z13" i="18"/>
  <c r="AE13" i="18" s="1"/>
  <c r="AE12" i="94"/>
  <c r="AI12" i="94" s="1"/>
  <c r="Z13" i="22"/>
  <c r="Z14" i="52"/>
  <c r="AG12" i="94"/>
  <c r="AP12" i="94" s="1"/>
  <c r="W15" i="86"/>
  <c r="Y15" i="86" s="1"/>
  <c r="Z14" i="19"/>
  <c r="W15" i="19" s="1"/>
  <c r="Z13" i="25"/>
  <c r="AE13" i="25" s="1"/>
  <c r="Z13" i="35"/>
  <c r="AF13" i="35" s="1"/>
  <c r="AO13" i="35" s="1"/>
  <c r="Z14" i="87"/>
  <c r="AE14" i="87" s="1"/>
  <c r="Z14" i="96"/>
  <c r="Z14" i="55"/>
  <c r="AE14" i="55" s="1"/>
  <c r="Z13" i="37"/>
  <c r="W14" i="37" s="1"/>
  <c r="Z15" i="76"/>
  <c r="W16" i="76" s="1"/>
  <c r="Z13" i="51"/>
  <c r="AG13" i="51" s="1"/>
  <c r="AP13" i="51" s="1"/>
  <c r="Z14" i="9"/>
  <c r="AF14" i="9" s="1"/>
  <c r="AO14" i="9" s="1"/>
  <c r="Z13" i="13"/>
  <c r="W14" i="13" s="1"/>
  <c r="Z12" i="27"/>
  <c r="AE12" i="27" s="1"/>
  <c r="AG13" i="90"/>
  <c r="AP13" i="90" s="1"/>
  <c r="AF13" i="90"/>
  <c r="AO13" i="90" s="1"/>
  <c r="W14" i="35"/>
  <c r="AG13" i="35"/>
  <c r="AP13" i="35" s="1"/>
  <c r="AE13" i="35"/>
  <c r="AF14" i="55"/>
  <c r="AO14" i="55" s="1"/>
  <c r="AF12" i="27"/>
  <c r="AO12" i="27" s="1"/>
  <c r="AG14" i="9"/>
  <c r="AP14" i="9" s="1"/>
  <c r="W14" i="10"/>
  <c r="AE13" i="10"/>
  <c r="AG13" i="10"/>
  <c r="AP13" i="10" s="1"/>
  <c r="AF13" i="10"/>
  <c r="AO13" i="10" s="1"/>
  <c r="AG14" i="87"/>
  <c r="AP14" i="87" s="1"/>
  <c r="AF14" i="96"/>
  <c r="AO14" i="96" s="1"/>
  <c r="AE14" i="96"/>
  <c r="AG14" i="96"/>
  <c r="AP14" i="96" s="1"/>
  <c r="W15" i="96"/>
  <c r="AF13" i="51"/>
  <c r="AO13" i="51" s="1"/>
  <c r="AE13" i="51"/>
  <c r="W14" i="51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N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F14" i="19"/>
  <c r="AO14" i="19" s="1"/>
  <c r="AR12" i="23"/>
  <c r="AH14" i="63"/>
  <c r="AQ14" i="63" s="1"/>
  <c r="AE14" i="73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N12" i="94"/>
  <c r="AI14" i="86"/>
  <c r="AN14" i="86"/>
  <c r="X14" i="31"/>
  <c r="Y14" i="31"/>
  <c r="X14" i="8"/>
  <c r="Y14" i="8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H14" i="16"/>
  <c r="AQ14" i="16" s="1"/>
  <c r="AR11" i="27"/>
  <c r="Y15" i="26"/>
  <c r="X15" i="26"/>
  <c r="Y15" i="71"/>
  <c r="X15" i="71"/>
  <c r="Z13" i="29"/>
  <c r="AN14" i="48"/>
  <c r="AI14" i="48"/>
  <c r="X13" i="94"/>
  <c r="Y13" i="94"/>
  <c r="AN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N13" i="93"/>
  <c r="X15" i="15"/>
  <c r="Y15" i="15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AF14" i="85" l="1"/>
  <c r="AO14" i="85" s="1"/>
  <c r="AG13" i="25"/>
  <c r="AP13" i="25" s="1"/>
  <c r="AI13" i="60"/>
  <c r="W14" i="25"/>
  <c r="Z14" i="49"/>
  <c r="Z15" i="71"/>
  <c r="AG15" i="71" s="1"/>
  <c r="AP15" i="71" s="1"/>
  <c r="AE15" i="76"/>
  <c r="W15" i="85"/>
  <c r="AG14" i="84"/>
  <c r="AP14" i="84" s="1"/>
  <c r="AI13" i="93"/>
  <c r="AF13" i="25"/>
  <c r="AO13" i="25" s="1"/>
  <c r="Z14" i="34"/>
  <c r="AE14" i="34" s="1"/>
  <c r="AF14" i="73"/>
  <c r="AO14" i="73" s="1"/>
  <c r="X14" i="44"/>
  <c r="Y14" i="44"/>
  <c r="AI13" i="49"/>
  <c r="AR13" i="49" s="1"/>
  <c r="Z14" i="53"/>
  <c r="AG14" i="53" s="1"/>
  <c r="AP14" i="53" s="1"/>
  <c r="AE14" i="42"/>
  <c r="AI14" i="42" s="1"/>
  <c r="W15" i="87"/>
  <c r="W13" i="27"/>
  <c r="W14" i="90"/>
  <c r="AN13" i="44"/>
  <c r="AI13" i="44"/>
  <c r="AR13" i="44" s="1"/>
  <c r="AF14" i="42"/>
  <c r="AO14" i="42" s="1"/>
  <c r="W14" i="18"/>
  <c r="AE14" i="84"/>
  <c r="Z14" i="39"/>
  <c r="Z14" i="93"/>
  <c r="AF14" i="93" s="1"/>
  <c r="AO14" i="93" s="1"/>
  <c r="X15" i="86"/>
  <c r="Z15" i="86" s="1"/>
  <c r="W16" i="86" s="1"/>
  <c r="AG14" i="73"/>
  <c r="AP14" i="73" s="1"/>
  <c r="AE14" i="19"/>
  <c r="AG14" i="42"/>
  <c r="AP14" i="42" s="1"/>
  <c r="AF13" i="18"/>
  <c r="AO13" i="18" s="1"/>
  <c r="W15" i="84"/>
  <c r="Y15" i="84" s="1"/>
  <c r="AG14" i="19"/>
  <c r="AP14" i="19" s="1"/>
  <c r="AI13" i="67"/>
  <c r="AE14" i="9"/>
  <c r="AG13" i="18"/>
  <c r="AP13" i="18" s="1"/>
  <c r="AF14" i="87"/>
  <c r="AO14" i="87" s="1"/>
  <c r="AF15" i="76"/>
  <c r="AO15" i="76" s="1"/>
  <c r="AF13" i="13"/>
  <c r="AO13" i="13" s="1"/>
  <c r="Z15" i="79"/>
  <c r="AG15" i="79" s="1"/>
  <c r="AP15" i="79" s="1"/>
  <c r="Z13" i="62"/>
  <c r="AG13" i="3"/>
  <c r="AP13" i="3" s="1"/>
  <c r="AF13" i="3"/>
  <c r="AO13" i="3" s="1"/>
  <c r="W14" i="3"/>
  <c r="AE13" i="3"/>
  <c r="W15" i="9"/>
  <c r="Y15" i="9" s="1"/>
  <c r="AG13" i="13"/>
  <c r="AP13" i="13" s="1"/>
  <c r="Z14" i="82"/>
  <c r="W15" i="55"/>
  <c r="Z14" i="4"/>
  <c r="AG14" i="4" s="1"/>
  <c r="AP14" i="4" s="1"/>
  <c r="AE13" i="37"/>
  <c r="AI13" i="37" s="1"/>
  <c r="Z14" i="8"/>
  <c r="W15" i="8" s="1"/>
  <c r="AF13" i="37"/>
  <c r="AO13" i="37" s="1"/>
  <c r="Z14" i="58"/>
  <c r="AG14" i="58" s="1"/>
  <c r="AP14" i="58" s="1"/>
  <c r="Z15" i="15"/>
  <c r="Z13" i="94"/>
  <c r="W14" i="94" s="1"/>
  <c r="Z14" i="38"/>
  <c r="AE14" i="38" s="1"/>
  <c r="Z13" i="6"/>
  <c r="AE13" i="6" s="1"/>
  <c r="AE13" i="13"/>
  <c r="AG13" i="37"/>
  <c r="AP13" i="37" s="1"/>
  <c r="Z14" i="36"/>
  <c r="AF14" i="36" s="1"/>
  <c r="AO14" i="36" s="1"/>
  <c r="Z15" i="21"/>
  <c r="AF15" i="21" s="1"/>
  <c r="AO15" i="21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E15" i="71"/>
  <c r="W15" i="39"/>
  <c r="AG14" i="39"/>
  <c r="AP14" i="39" s="1"/>
  <c r="AF14" i="39"/>
  <c r="AO14" i="39" s="1"/>
  <c r="AE14" i="39"/>
  <c r="W15" i="58"/>
  <c r="AE14" i="58"/>
  <c r="AF14" i="58"/>
  <c r="AO14" i="58" s="1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AR14" i="69"/>
  <c r="Y15" i="87"/>
  <c r="X15" i="87"/>
  <c r="AI13" i="10"/>
  <c r="AN13" i="10"/>
  <c r="Y14" i="13"/>
  <c r="X14" i="13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W15" i="38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H14" i="31"/>
  <c r="AQ14" i="31" s="1"/>
  <c r="AG14" i="80"/>
  <c r="AP14" i="80" s="1"/>
  <c r="AF14" i="80"/>
  <c r="AO14" i="80" s="1"/>
  <c r="AE14" i="80"/>
  <c r="W15" i="80"/>
  <c r="AH14" i="91"/>
  <c r="AQ14" i="91" s="1"/>
  <c r="W15" i="93"/>
  <c r="AG14" i="93"/>
  <c r="AP14" i="93" s="1"/>
  <c r="AH15" i="69"/>
  <c r="AQ15" i="69" s="1"/>
  <c r="AH14" i="1"/>
  <c r="AQ14" i="1" s="1"/>
  <c r="AH14" i="95"/>
  <c r="AQ14" i="95" s="1"/>
  <c r="AR13" i="72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N14" i="19"/>
  <c r="X15" i="43"/>
  <c r="Y15" i="43"/>
  <c r="AR13" i="82"/>
  <c r="AR13" i="41"/>
  <c r="AH14" i="64"/>
  <c r="AQ14" i="64" s="1"/>
  <c r="AR13" i="1"/>
  <c r="Y15" i="42"/>
  <c r="X15" i="42"/>
  <c r="Y15" i="96"/>
  <c r="X15" i="96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X15" i="9"/>
  <c r="AN13" i="18"/>
  <c r="AI13" i="18"/>
  <c r="AI13" i="35"/>
  <c r="AN13" i="35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R13" i="58"/>
  <c r="Y15" i="85"/>
  <c r="X15" i="85"/>
  <c r="AN13" i="11"/>
  <c r="AI13" i="11"/>
  <c r="AH14" i="40"/>
  <c r="AQ14" i="40" s="1"/>
  <c r="AR13" i="61"/>
  <c r="AN13" i="51"/>
  <c r="AI13" i="51"/>
  <c r="AN14" i="96"/>
  <c r="AI14" i="96"/>
  <c r="AN14" i="87"/>
  <c r="AI14" i="8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Z14" i="40"/>
  <c r="X14" i="32"/>
  <c r="Y14" i="32"/>
  <c r="AI13" i="75"/>
  <c r="AN13" i="75"/>
  <c r="AR13" i="8"/>
  <c r="AN13" i="13"/>
  <c r="X16" i="76"/>
  <c r="Y16" i="76"/>
  <c r="AI15" i="76" l="1"/>
  <c r="W16" i="71"/>
  <c r="AI14" i="73"/>
  <c r="W16" i="79"/>
  <c r="AF15" i="71"/>
  <c r="AO15" i="71" s="1"/>
  <c r="AN14" i="42"/>
  <c r="W15" i="34"/>
  <c r="AE15" i="79"/>
  <c r="AG14" i="34"/>
  <c r="AP14" i="34" s="1"/>
  <c r="AF15" i="79"/>
  <c r="AO15" i="79" s="1"/>
  <c r="AG14" i="8"/>
  <c r="AP14" i="8" s="1"/>
  <c r="AF14" i="8"/>
  <c r="AO14" i="8" s="1"/>
  <c r="Z15" i="87"/>
  <c r="W15" i="53"/>
  <c r="X15" i="84"/>
  <c r="Z14" i="25"/>
  <c r="AE14" i="93"/>
  <c r="AN14" i="93" s="1"/>
  <c r="Z15" i="30"/>
  <c r="W16" i="30" s="1"/>
  <c r="AE14" i="4"/>
  <c r="AE15" i="86"/>
  <c r="AE14" i="53"/>
  <c r="AI12" i="27"/>
  <c r="W15" i="4"/>
  <c r="AF15" i="86"/>
  <c r="AO15" i="86" s="1"/>
  <c r="AF14" i="53"/>
  <c r="AO14" i="53" s="1"/>
  <c r="AF13" i="94"/>
  <c r="AO13" i="94" s="1"/>
  <c r="Z14" i="44"/>
  <c r="AH14" i="44"/>
  <c r="AQ14" i="44" s="1"/>
  <c r="AF14" i="38"/>
  <c r="AO14" i="38" s="1"/>
  <c r="AG14" i="38"/>
  <c r="AP14" i="38" s="1"/>
  <c r="AF14" i="4"/>
  <c r="AO14" i="4" s="1"/>
  <c r="AG15" i="86"/>
  <c r="AP15" i="86" s="1"/>
  <c r="W15" i="36"/>
  <c r="AI13" i="13"/>
  <c r="AH15" i="86"/>
  <c r="AQ15" i="86" s="1"/>
  <c r="AI14" i="19"/>
  <c r="AR14" i="19" s="1"/>
  <c r="Z14" i="12"/>
  <c r="Z14" i="90"/>
  <c r="AG13" i="6"/>
  <c r="AP13" i="6" s="1"/>
  <c r="AG14" i="41"/>
  <c r="AP14" i="41" s="1"/>
  <c r="Z14" i="18"/>
  <c r="AG14" i="18" s="1"/>
  <c r="AP14" i="18" s="1"/>
  <c r="Z14" i="46"/>
  <c r="W15" i="46" s="1"/>
  <c r="AI13" i="3"/>
  <c r="AR13" i="3" s="1"/>
  <c r="AN13" i="3"/>
  <c r="X14" i="3"/>
  <c r="AH14" i="3" s="1"/>
  <c r="AQ14" i="3" s="1"/>
  <c r="Y14" i="3"/>
  <c r="Z15" i="73"/>
  <c r="W16" i="73" s="1"/>
  <c r="AE13" i="94"/>
  <c r="AN13" i="94" s="1"/>
  <c r="AG13" i="94"/>
  <c r="AP13" i="94" s="1"/>
  <c r="AE15" i="21"/>
  <c r="AG15" i="21"/>
  <c r="AP15" i="21" s="1"/>
  <c r="AG14" i="36"/>
  <c r="AP14" i="36" s="1"/>
  <c r="Z13" i="89"/>
  <c r="AF13" i="89" s="1"/>
  <c r="AO13" i="89" s="1"/>
  <c r="W15" i="41"/>
  <c r="Y15" i="41" s="1"/>
  <c r="AE14" i="36"/>
  <c r="W14" i="6"/>
  <c r="AE14" i="8"/>
  <c r="Z16" i="76"/>
  <c r="W17" i="76" s="1"/>
  <c r="AF13" i="6"/>
  <c r="AO13" i="6" s="1"/>
  <c r="Z14" i="37"/>
  <c r="AG14" i="37" s="1"/>
  <c r="AP14" i="37" s="1"/>
  <c r="Z15" i="85"/>
  <c r="Z15" i="43"/>
  <c r="Z15" i="96"/>
  <c r="W16" i="21"/>
  <c r="Z15" i="54"/>
  <c r="AE15" i="54" s="1"/>
  <c r="Z15" i="9"/>
  <c r="AE15" i="9" s="1"/>
  <c r="Z15" i="52"/>
  <c r="W16" i="52" s="1"/>
  <c r="Z14" i="35"/>
  <c r="AE14" i="35" s="1"/>
  <c r="Z13" i="27"/>
  <c r="AG13" i="27" s="1"/>
  <c r="AP13" i="27" s="1"/>
  <c r="AE14" i="41"/>
  <c r="Z14" i="32"/>
  <c r="AG14" i="32" s="1"/>
  <c r="AP14" i="32" s="1"/>
  <c r="Z15" i="55"/>
  <c r="AG15" i="55" s="1"/>
  <c r="AP15" i="55" s="1"/>
  <c r="AG16" i="76"/>
  <c r="AP16" i="76" s="1"/>
  <c r="AG13" i="89"/>
  <c r="AP13" i="89" s="1"/>
  <c r="AF15" i="73"/>
  <c r="AO15" i="73" s="1"/>
  <c r="AE15" i="73"/>
  <c r="AG15" i="52"/>
  <c r="AP15" i="52" s="1"/>
  <c r="AF15" i="52"/>
  <c r="AO15" i="52" s="1"/>
  <c r="AE15" i="52"/>
  <c r="AE14" i="18"/>
  <c r="W16" i="54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X14" i="20"/>
  <c r="Y14" i="20"/>
  <c r="Y16" i="71"/>
  <c r="X16" i="71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4" i="85"/>
  <c r="AH14" i="22"/>
  <c r="AQ14" i="22" s="1"/>
  <c r="X14" i="23"/>
  <c r="Y14" i="23"/>
  <c r="AH15" i="47"/>
  <c r="AQ15" i="47" s="1"/>
  <c r="AR12" i="89"/>
  <c r="Y16" i="79"/>
  <c r="X16" i="79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N14" i="38"/>
  <c r="Z14" i="22"/>
  <c r="AH14" i="46"/>
  <c r="AQ14" i="46" s="1"/>
  <c r="Z15" i="47"/>
  <c r="Z15" i="65"/>
  <c r="Y16" i="86"/>
  <c r="X16" i="86"/>
  <c r="AI14" i="58"/>
  <c r="AN14" i="58"/>
  <c r="X15" i="39"/>
  <c r="Y15" i="39"/>
  <c r="AN15" i="79"/>
  <c r="AI15" i="79"/>
  <c r="AI14" i="36"/>
  <c r="AN14" i="36"/>
  <c r="AN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AH15" i="30"/>
  <c r="AQ15" i="30" s="1"/>
  <c r="X16" i="15"/>
  <c r="Y16" i="15"/>
  <c r="Z16" i="15" s="1"/>
  <c r="X15" i="82"/>
  <c r="Y15" i="82"/>
  <c r="X15" i="2"/>
  <c r="Y15" i="2"/>
  <c r="Y16" i="48"/>
  <c r="X16" i="48"/>
  <c r="AR13" i="37"/>
  <c r="AH15" i="87"/>
  <c r="AQ15" i="87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6" i="21"/>
  <c r="X16" i="21"/>
  <c r="Y15" i="49"/>
  <c r="X15" i="49"/>
  <c r="W15" i="37" l="1"/>
  <c r="AE14" i="32"/>
  <c r="AE14" i="46"/>
  <c r="AI13" i="94"/>
  <c r="AI14" i="8"/>
  <c r="AG14" i="35"/>
  <c r="AP14" i="35" s="1"/>
  <c r="X15" i="41"/>
  <c r="AF15" i="30"/>
  <c r="AO15" i="30" s="1"/>
  <c r="Z14" i="29"/>
  <c r="W16" i="9"/>
  <c r="W15" i="18"/>
  <c r="X15" i="18" s="1"/>
  <c r="AG15" i="73"/>
  <c r="AP15" i="73" s="1"/>
  <c r="AF14" i="32"/>
  <c r="AO14" i="32" s="1"/>
  <c r="AE14" i="37"/>
  <c r="AI14" i="38"/>
  <c r="AE15" i="30"/>
  <c r="AF15" i="9"/>
  <c r="AO15" i="9" s="1"/>
  <c r="AF14" i="18"/>
  <c r="AO14" i="18" s="1"/>
  <c r="AF15" i="55"/>
  <c r="AO15" i="55" s="1"/>
  <c r="AE14" i="44"/>
  <c r="AG14" i="44"/>
  <c r="AP14" i="44" s="1"/>
  <c r="AF14" i="44"/>
  <c r="AO14" i="44" s="1"/>
  <c r="W15" i="44"/>
  <c r="AF14" i="46"/>
  <c r="AO14" i="46" s="1"/>
  <c r="AG14" i="46"/>
  <c r="AP14" i="46" s="1"/>
  <c r="AI14" i="93"/>
  <c r="AI13" i="6"/>
  <c r="AG15" i="30"/>
  <c r="AP15" i="30" s="1"/>
  <c r="AG15" i="9"/>
  <c r="AP15" i="9" s="1"/>
  <c r="AE13" i="89"/>
  <c r="AN13" i="89" s="1"/>
  <c r="AE16" i="76"/>
  <c r="AI15" i="86"/>
  <c r="AF15" i="54"/>
  <c r="AO15" i="54" s="1"/>
  <c r="AF14" i="37"/>
  <c r="AO14" i="37" s="1"/>
  <c r="W14" i="89"/>
  <c r="Y14" i="89" s="1"/>
  <c r="Z16" i="28"/>
  <c r="AG16" i="28" s="1"/>
  <c r="AP16" i="28" s="1"/>
  <c r="AG15" i="54"/>
  <c r="AP15" i="54" s="1"/>
  <c r="AE15" i="55"/>
  <c r="W14" i="27"/>
  <c r="W16" i="55"/>
  <c r="W15" i="32"/>
  <c r="Y15" i="32" s="1"/>
  <c r="Z14" i="62"/>
  <c r="AF14" i="62" s="1"/>
  <c r="AO14" i="62" s="1"/>
  <c r="AF14" i="35"/>
  <c r="AO14" i="35" s="1"/>
  <c r="Z13" i="7"/>
  <c r="Z14" i="78"/>
  <c r="Z16" i="21"/>
  <c r="AE16" i="21" s="1"/>
  <c r="Z15" i="2"/>
  <c r="AG15" i="2" s="1"/>
  <c r="AP15" i="2" s="1"/>
  <c r="Z14" i="94"/>
  <c r="AF14" i="94" s="1"/>
  <c r="AO14" i="94" s="1"/>
  <c r="Z16" i="71"/>
  <c r="Z14" i="3"/>
  <c r="Z16" i="86"/>
  <c r="AF16" i="76"/>
  <c r="AO16" i="76" s="1"/>
  <c r="Z15" i="53"/>
  <c r="W16" i="53" s="1"/>
  <c r="Z15" i="70"/>
  <c r="AF15" i="70" s="1"/>
  <c r="AO15" i="70" s="1"/>
  <c r="Z15" i="80"/>
  <c r="Z16" i="79"/>
  <c r="Z14" i="23"/>
  <c r="Z15" i="59"/>
  <c r="W15" i="35"/>
  <c r="Y15" i="35" s="1"/>
  <c r="Z15" i="8"/>
  <c r="W16" i="8" s="1"/>
  <c r="Z15" i="34"/>
  <c r="AF15" i="34" s="1"/>
  <c r="AO15" i="34" s="1"/>
  <c r="Z15" i="14"/>
  <c r="AG15" i="14" s="1"/>
  <c r="AP15" i="14" s="1"/>
  <c r="Z15" i="39"/>
  <c r="AE15" i="39" s="1"/>
  <c r="AE13" i="27"/>
  <c r="AF13" i="27"/>
  <c r="AO13" i="27" s="1"/>
  <c r="Z16" i="48"/>
  <c r="W17" i="48" s="1"/>
  <c r="AG14" i="29"/>
  <c r="AP14" i="29" s="1"/>
  <c r="AF14" i="29"/>
  <c r="AO14" i="29" s="1"/>
  <c r="AE14" i="29"/>
  <c r="W15" i="29"/>
  <c r="AF15" i="14"/>
  <c r="AO15" i="14" s="1"/>
  <c r="W16" i="34"/>
  <c r="AF16" i="15"/>
  <c r="AO16" i="15" s="1"/>
  <c r="W17" i="15"/>
  <c r="AE16" i="15"/>
  <c r="AG16" i="15"/>
  <c r="AP16" i="15" s="1"/>
  <c r="AF15" i="39"/>
  <c r="AO15" i="39" s="1"/>
  <c r="AG16" i="48"/>
  <c r="AP16" i="48" s="1"/>
  <c r="AF16" i="21"/>
  <c r="AO16" i="21" s="1"/>
  <c r="W17" i="21"/>
  <c r="W16" i="2"/>
  <c r="AE15" i="2"/>
  <c r="AF16" i="28"/>
  <c r="AO16" i="28" s="1"/>
  <c r="Y15" i="12"/>
  <c r="X15" i="12"/>
  <c r="X15" i="46"/>
  <c r="Y15" i="46"/>
  <c r="AH15" i="82"/>
  <c r="AQ15" i="82" s="1"/>
  <c r="AG14" i="62"/>
  <c r="AP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AR13" i="29"/>
  <c r="AG15" i="65"/>
  <c r="AP15" i="65" s="1"/>
  <c r="AF15" i="65"/>
  <c r="AO15" i="65" s="1"/>
  <c r="AE15" i="65"/>
  <c r="W16" i="65"/>
  <c r="AH13" i="7"/>
  <c r="AQ13" i="7" s="1"/>
  <c r="AH16" i="79"/>
  <c r="AQ16" i="79" s="1"/>
  <c r="AF14" i="23"/>
  <c r="AO14" i="23" s="1"/>
  <c r="W15" i="23"/>
  <c r="AE14" i="23"/>
  <c r="AG14" i="23"/>
  <c r="AP14" i="23" s="1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Y15" i="37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H15" i="49"/>
  <c r="AQ15" i="49" s="1"/>
  <c r="AR14" i="53"/>
  <c r="AN14" i="46"/>
  <c r="AG15" i="77"/>
  <c r="AP15" i="77" s="1"/>
  <c r="AF15" i="77"/>
  <c r="AO15" i="77" s="1"/>
  <c r="W16" i="77"/>
  <c r="AE15" i="77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Y16" i="55"/>
  <c r="X16" i="55"/>
  <c r="AN13" i="27"/>
  <c r="AI13" i="27"/>
  <c r="X15" i="31"/>
  <c r="Y15" i="31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4" i="35"/>
  <c r="AF15" i="8" l="1"/>
  <c r="AO15" i="8" s="1"/>
  <c r="Z14" i="27"/>
  <c r="Z15" i="1"/>
  <c r="AI14" i="35"/>
  <c r="Z15" i="37"/>
  <c r="AE15" i="37" s="1"/>
  <c r="AI14" i="18"/>
  <c r="AG16" i="21"/>
  <c r="AP16" i="21" s="1"/>
  <c r="AE14" i="62"/>
  <c r="AI13" i="89"/>
  <c r="X15" i="35"/>
  <c r="AG14" i="94"/>
  <c r="AP14" i="94" s="1"/>
  <c r="W15" i="62"/>
  <c r="Y15" i="62" s="1"/>
  <c r="AG15" i="70"/>
  <c r="AP15" i="70" s="1"/>
  <c r="AE16" i="28"/>
  <c r="AE14" i="94"/>
  <c r="AG15" i="8"/>
  <c r="AP15" i="8" s="1"/>
  <c r="AE15" i="70"/>
  <c r="AI15" i="70" s="1"/>
  <c r="W17" i="28"/>
  <c r="X17" i="28" s="1"/>
  <c r="AI15" i="73"/>
  <c r="AI14" i="46"/>
  <c r="W15" i="94"/>
  <c r="X14" i="89"/>
  <c r="Z14" i="89" s="1"/>
  <c r="AE15" i="8"/>
  <c r="AI15" i="8" s="1"/>
  <c r="W16" i="70"/>
  <c r="Y16" i="70" s="1"/>
  <c r="AF15" i="2"/>
  <c r="AO15" i="2" s="1"/>
  <c r="AN14" i="44"/>
  <c r="AI14" i="44"/>
  <c r="AR14" i="44" s="1"/>
  <c r="X15" i="44"/>
  <c r="AH15" i="44" s="1"/>
  <c r="AQ15" i="44" s="1"/>
  <c r="Y15" i="44"/>
  <c r="Z15" i="44" s="1"/>
  <c r="Z15" i="25"/>
  <c r="AF15" i="53"/>
  <c r="AO15" i="53" s="1"/>
  <c r="AG15" i="39"/>
  <c r="AP15" i="39" s="1"/>
  <c r="AF14" i="3"/>
  <c r="AO14" i="3" s="1"/>
  <c r="W15" i="3"/>
  <c r="AE14" i="3"/>
  <c r="AG14" i="3"/>
  <c r="AP14" i="3" s="1"/>
  <c r="AG15" i="53"/>
  <c r="AP15" i="53" s="1"/>
  <c r="W16" i="39"/>
  <c r="Z15" i="60"/>
  <c r="W16" i="60" s="1"/>
  <c r="AE15" i="53"/>
  <c r="AI15" i="53" s="1"/>
  <c r="AE15" i="14"/>
  <c r="AI15" i="14" s="1"/>
  <c r="W16" i="14"/>
  <c r="Z15" i="90"/>
  <c r="Z15" i="40"/>
  <c r="Z16" i="9"/>
  <c r="AE16" i="9" s="1"/>
  <c r="AE15" i="34"/>
  <c r="AN15" i="34" s="1"/>
  <c r="Z16" i="73"/>
  <c r="AG16" i="73" s="1"/>
  <c r="AP16" i="73" s="1"/>
  <c r="AE16" i="48"/>
  <c r="AG15" i="34"/>
  <c r="AP15" i="34" s="1"/>
  <c r="Z16" i="96"/>
  <c r="Z16" i="66"/>
  <c r="AF16" i="48"/>
  <c r="AO16" i="48" s="1"/>
  <c r="Z16" i="87"/>
  <c r="W17" i="87" s="1"/>
  <c r="Z15" i="91"/>
  <c r="W16" i="91" s="1"/>
  <c r="Z15" i="88"/>
  <c r="AE15" i="88" s="1"/>
  <c r="AR15" i="66"/>
  <c r="AR15" i="52"/>
  <c r="AR15" i="30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AE15" i="60"/>
  <c r="AH16" i="83"/>
  <c r="AQ16" i="83" s="1"/>
  <c r="AH15" i="46"/>
  <c r="AQ15" i="46" s="1"/>
  <c r="AN15" i="70"/>
  <c r="AN16" i="21"/>
  <c r="AI16" i="21"/>
  <c r="Y17" i="48"/>
  <c r="X17" i="48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Y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X16" i="81"/>
  <c r="Y16" i="81"/>
  <c r="AG16" i="66"/>
  <c r="AP16" i="66" s="1"/>
  <c r="AF16" i="66"/>
  <c r="AO16" i="66" s="1"/>
  <c r="AE16" i="66"/>
  <c r="W17" i="66"/>
  <c r="AN16" i="48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AI16" i="28"/>
  <c r="AN16" i="28"/>
  <c r="Y16" i="2"/>
  <c r="X16" i="2"/>
  <c r="AI15" i="39"/>
  <c r="AN15" i="39"/>
  <c r="Y16" i="14"/>
  <c r="X16" i="14"/>
  <c r="Z16" i="14" s="1"/>
  <c r="AF15" i="37" l="1"/>
  <c r="AO15" i="37" s="1"/>
  <c r="W16" i="37"/>
  <c r="AN15" i="53"/>
  <c r="Z16" i="2"/>
  <c r="AI16" i="48"/>
  <c r="Z17" i="86"/>
  <c r="AE17" i="86" s="1"/>
  <c r="Z17" i="15"/>
  <c r="AE14" i="89"/>
  <c r="AG14" i="89"/>
  <c r="AP14" i="89" s="1"/>
  <c r="AF14" i="89"/>
  <c r="AO14" i="89" s="1"/>
  <c r="W15" i="89"/>
  <c r="X16" i="70"/>
  <c r="Z16" i="70" s="1"/>
  <c r="AG15" i="44"/>
  <c r="AP15" i="44" s="1"/>
  <c r="AE15" i="44"/>
  <c r="W16" i="44"/>
  <c r="AF15" i="44"/>
  <c r="AO15" i="44" s="1"/>
  <c r="AI15" i="34"/>
  <c r="AN15" i="8"/>
  <c r="AN15" i="14"/>
  <c r="W17" i="9"/>
  <c r="Z15" i="94"/>
  <c r="AI14" i="94"/>
  <c r="AF16" i="9"/>
  <c r="AO16" i="9" s="1"/>
  <c r="Z17" i="71"/>
  <c r="AG17" i="71" s="1"/>
  <c r="AP17" i="71" s="1"/>
  <c r="AF15" i="91"/>
  <c r="AO15" i="91" s="1"/>
  <c r="Z14" i="68"/>
  <c r="W16" i="88"/>
  <c r="Z16" i="81"/>
  <c r="AN14" i="3"/>
  <c r="AI14" i="3"/>
  <c r="AR14" i="3" s="1"/>
  <c r="Z15" i="51"/>
  <c r="W16" i="51" s="1"/>
  <c r="Z15" i="45"/>
  <c r="AG15" i="91"/>
  <c r="AP15" i="91" s="1"/>
  <c r="Y15" i="3"/>
  <c r="X15" i="3"/>
  <c r="AH15" i="3" s="1"/>
  <c r="AQ15" i="3" s="1"/>
  <c r="Z16" i="38"/>
  <c r="AF16" i="38" s="1"/>
  <c r="AO16" i="38" s="1"/>
  <c r="Z16" i="42"/>
  <c r="W17" i="42" s="1"/>
  <c r="Z15" i="10"/>
  <c r="AG15" i="88"/>
  <c r="AP15" i="88" s="1"/>
  <c r="AE16" i="87"/>
  <c r="Z16" i="19"/>
  <c r="Z15" i="13"/>
  <c r="W16" i="13" s="1"/>
  <c r="AF16" i="73"/>
  <c r="AO16" i="73" s="1"/>
  <c r="AG16" i="9"/>
  <c r="AP16" i="9" s="1"/>
  <c r="W17" i="73"/>
  <c r="AF15" i="88"/>
  <c r="AO15" i="88" s="1"/>
  <c r="AF16" i="87"/>
  <c r="AO16" i="87" s="1"/>
  <c r="AG16" i="87"/>
  <c r="AP16" i="87" s="1"/>
  <c r="Z16" i="8"/>
  <c r="AG16" i="8" s="1"/>
  <c r="AP16" i="8" s="1"/>
  <c r="Z15" i="56"/>
  <c r="Z15" i="92"/>
  <c r="AE16" i="73"/>
  <c r="AE15" i="91"/>
  <c r="Z16" i="58"/>
  <c r="AE16" i="58" s="1"/>
  <c r="Z15" i="22"/>
  <c r="AF15" i="22" s="1"/>
  <c r="AO15" i="22" s="1"/>
  <c r="Z15" i="11"/>
  <c r="AG15" i="11" s="1"/>
  <c r="AP15" i="11" s="1"/>
  <c r="Z17" i="21"/>
  <c r="AF17" i="21" s="1"/>
  <c r="AO17" i="21" s="1"/>
  <c r="Z16" i="4"/>
  <c r="W17" i="4" s="1"/>
  <c r="Z15" i="78"/>
  <c r="AG15" i="78" s="1"/>
  <c r="AP15" i="78" s="1"/>
  <c r="Z17" i="48"/>
  <c r="W18" i="48" s="1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7" i="86"/>
  <c r="AP17" i="86" s="1"/>
  <c r="AF17" i="15"/>
  <c r="AO17" i="15" s="1"/>
  <c r="W18" i="15"/>
  <c r="AE17" i="15"/>
  <c r="AG17" i="15"/>
  <c r="AP17" i="15" s="1"/>
  <c r="AF15" i="13"/>
  <c r="AO15" i="13" s="1"/>
  <c r="W18" i="21"/>
  <c r="AE17" i="21"/>
  <c r="AF15" i="11"/>
  <c r="AO15" i="11" s="1"/>
  <c r="W16" i="11"/>
  <c r="AE15" i="11"/>
  <c r="AG16" i="4"/>
  <c r="AP16" i="4" s="1"/>
  <c r="AF16" i="4"/>
  <c r="AO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E15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N16" i="73"/>
  <c r="X16" i="91"/>
  <c r="Y16" i="91"/>
  <c r="AN14" i="89"/>
  <c r="AI14" i="89"/>
  <c r="AR15" i="39"/>
  <c r="AR14" i="10"/>
  <c r="Y16" i="90"/>
  <c r="X16" i="90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E16" i="8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4" i="45"/>
  <c r="AG15" i="22"/>
  <c r="AP15" i="22" s="1"/>
  <c r="AG15" i="18"/>
  <c r="AP15" i="18" s="1"/>
  <c r="AF15" i="18"/>
  <c r="AO15" i="18" s="1"/>
  <c r="W16" i="18"/>
  <c r="AE15" i="18"/>
  <c r="Y16" i="74"/>
  <c r="X16" i="74"/>
  <c r="Y16" i="16"/>
  <c r="X16" i="16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AH16" i="70" l="1"/>
  <c r="AQ16" i="70" s="1"/>
  <c r="AG15" i="13"/>
  <c r="AP15" i="13" s="1"/>
  <c r="AF17" i="86"/>
  <c r="AO17" i="86" s="1"/>
  <c r="AE17" i="48"/>
  <c r="W18" i="86"/>
  <c r="W17" i="58"/>
  <c r="X17" i="58" s="1"/>
  <c r="AF17" i="48"/>
  <c r="AO17" i="48" s="1"/>
  <c r="W17" i="38"/>
  <c r="AG16" i="38"/>
  <c r="AP16" i="38" s="1"/>
  <c r="AE17" i="71"/>
  <c r="AF16" i="8"/>
  <c r="AO16" i="8" s="1"/>
  <c r="AI16" i="87"/>
  <c r="AI16" i="73"/>
  <c r="AG15" i="51"/>
  <c r="AP15" i="51" s="1"/>
  <c r="W17" i="80"/>
  <c r="X17" i="80" s="1"/>
  <c r="AE16" i="42"/>
  <c r="AG16" i="58"/>
  <c r="AP16" i="58" s="1"/>
  <c r="AI15" i="91"/>
  <c r="AR15" i="91" s="1"/>
  <c r="AF16" i="42"/>
  <c r="AO16" i="42" s="1"/>
  <c r="W17" i="8"/>
  <c r="X17" i="8" s="1"/>
  <c r="W18" i="71"/>
  <c r="Y18" i="71" s="1"/>
  <c r="AE15" i="22"/>
  <c r="AF17" i="71"/>
  <c r="AO17" i="71" s="1"/>
  <c r="W16" i="22"/>
  <c r="Y16" i="22" s="1"/>
  <c r="AF16" i="58"/>
  <c r="AO16" i="58" s="1"/>
  <c r="Z15" i="6"/>
  <c r="AF15" i="6" s="1"/>
  <c r="AO15" i="6" s="1"/>
  <c r="AE16" i="4"/>
  <c r="AN16" i="4" s="1"/>
  <c r="AE15" i="13"/>
  <c r="AE16" i="38"/>
  <c r="AG16" i="42"/>
  <c r="AP16" i="42" s="1"/>
  <c r="Y16" i="44"/>
  <c r="X16" i="44"/>
  <c r="AF15" i="51"/>
  <c r="AO15" i="51" s="1"/>
  <c r="Z16" i="90"/>
  <c r="AG17" i="48"/>
  <c r="AP17" i="48" s="1"/>
  <c r="AN15" i="44"/>
  <c r="AI15" i="44"/>
  <c r="AR15" i="44" s="1"/>
  <c r="Z16" i="16"/>
  <c r="AG16" i="16" s="1"/>
  <c r="AP16" i="16" s="1"/>
  <c r="AG17" i="21"/>
  <c r="AP17" i="21" s="1"/>
  <c r="AE16" i="80"/>
  <c r="W16" i="75"/>
  <c r="Z15" i="3"/>
  <c r="AE15" i="3" s="1"/>
  <c r="AE15" i="78"/>
  <c r="Z16" i="25"/>
  <c r="AF16" i="25" s="1"/>
  <c r="AO16" i="25" s="1"/>
  <c r="Z16" i="41"/>
  <c r="AE16" i="41" s="1"/>
  <c r="Z16" i="37"/>
  <c r="Z16" i="88"/>
  <c r="Z16" i="33"/>
  <c r="W17" i="33" s="1"/>
  <c r="Z16" i="63"/>
  <c r="Z16" i="1"/>
  <c r="W17" i="1" s="1"/>
  <c r="AE15" i="75"/>
  <c r="AI15" i="75" s="1"/>
  <c r="W16" i="78"/>
  <c r="Z17" i="87"/>
  <c r="AE17" i="87" s="1"/>
  <c r="Z16" i="40"/>
  <c r="W17" i="40" s="1"/>
  <c r="AF15" i="75"/>
  <c r="AO15" i="75" s="1"/>
  <c r="Z16" i="36"/>
  <c r="AF16" i="36" s="1"/>
  <c r="AO16" i="36" s="1"/>
  <c r="Z16" i="82"/>
  <c r="AG16" i="82" s="1"/>
  <c r="AP16" i="82" s="1"/>
  <c r="Z17" i="96"/>
  <c r="AF16" i="80"/>
  <c r="AO16" i="80" s="1"/>
  <c r="Z15" i="20"/>
  <c r="AE15" i="20" s="1"/>
  <c r="Z16" i="60"/>
  <c r="AE16" i="60" s="1"/>
  <c r="AF15" i="78"/>
  <c r="AO15" i="78" s="1"/>
  <c r="Z15" i="27"/>
  <c r="AG15" i="27" s="1"/>
  <c r="AP15" i="27" s="1"/>
  <c r="Z15" i="89"/>
  <c r="AE15" i="89" s="1"/>
  <c r="Z17" i="66"/>
  <c r="AG17" i="66" s="1"/>
  <c r="AP17" i="66" s="1"/>
  <c r="AG16" i="25"/>
  <c r="AP16" i="25" s="1"/>
  <c r="W17" i="90"/>
  <c r="AG16" i="90"/>
  <c r="AP16" i="90" s="1"/>
  <c r="AE16" i="90"/>
  <c r="AF16" i="90"/>
  <c r="AO16" i="90" s="1"/>
  <c r="AG16" i="36"/>
  <c r="AP16" i="36" s="1"/>
  <c r="AF17" i="87"/>
  <c r="AO17" i="87" s="1"/>
  <c r="W18" i="87"/>
  <c r="W16" i="89"/>
  <c r="AF15" i="89"/>
  <c r="AO15" i="89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F16" i="41"/>
  <c r="AO16" i="41" s="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I16" i="43"/>
  <c r="AN16" i="43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AN15" i="67"/>
  <c r="AI15" i="67"/>
  <c r="W17" i="82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X18" i="48"/>
  <c r="Y18" i="48"/>
  <c r="Y16" i="13"/>
  <c r="X16" i="13"/>
  <c r="AN16" i="38"/>
  <c r="AI16" i="38"/>
  <c r="AN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X16" i="92"/>
  <c r="Y16" i="92"/>
  <c r="AR15" i="63"/>
  <c r="AE16" i="88"/>
  <c r="W17" i="88"/>
  <c r="AF16" i="88"/>
  <c r="AO16" i="88" s="1"/>
  <c r="AG16" i="88"/>
  <c r="AP16" i="88" s="1"/>
  <c r="AR15" i="16"/>
  <c r="AG15" i="6"/>
  <c r="AP15" i="6" s="1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Z16" i="91"/>
  <c r="X16" i="64"/>
  <c r="Y16" i="64"/>
  <c r="Y16" i="61"/>
  <c r="X16" i="61"/>
  <c r="AI15" i="50"/>
  <c r="AN15" i="50"/>
  <c r="X17" i="26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X17" i="81"/>
  <c r="Y17" i="81"/>
  <c r="AN15" i="78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AH16" i="63"/>
  <c r="AQ16" i="63" s="1"/>
  <c r="AI16" i="26"/>
  <c r="AN16" i="26"/>
  <c r="AI15" i="12"/>
  <c r="AN15" i="12"/>
  <c r="AN15" i="51"/>
  <c r="AN17" i="76"/>
  <c r="AI17" i="76"/>
  <c r="AN15" i="95"/>
  <c r="AI15" i="95"/>
  <c r="AR15" i="5"/>
  <c r="Y18" i="21"/>
  <c r="X18" i="21"/>
  <c r="Y17" i="38"/>
  <c r="X17" i="38"/>
  <c r="AN16" i="42"/>
  <c r="AI16" i="42"/>
  <c r="Z17" i="73"/>
  <c r="AH15" i="27"/>
  <c r="AQ15" i="27" s="1"/>
  <c r="AH17" i="87"/>
  <c r="AQ17" i="87" s="1"/>
  <c r="AE16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I16" i="81"/>
  <c r="AN16" i="81"/>
  <c r="AF16" i="33" l="1"/>
  <c r="AO16" i="33" s="1"/>
  <c r="AE16" i="40"/>
  <c r="AF15" i="20"/>
  <c r="AO15" i="20" s="1"/>
  <c r="AF16" i="40"/>
  <c r="AO16" i="40" s="1"/>
  <c r="AG16" i="33"/>
  <c r="AP16" i="33" s="1"/>
  <c r="AG16" i="40"/>
  <c r="AP16" i="40" s="1"/>
  <c r="AG17" i="87"/>
  <c r="AP17" i="87" s="1"/>
  <c r="X16" i="22"/>
  <c r="Z16" i="50"/>
  <c r="Z17" i="83"/>
  <c r="Z16" i="56"/>
  <c r="Z16" i="31"/>
  <c r="Z16" i="44"/>
  <c r="AH16" i="44"/>
  <c r="AQ16" i="44" s="1"/>
  <c r="AI15" i="51"/>
  <c r="AF16" i="16"/>
  <c r="AO16" i="16" s="1"/>
  <c r="AI17" i="21"/>
  <c r="AI16" i="4"/>
  <c r="W16" i="20"/>
  <c r="W17" i="25"/>
  <c r="AE15" i="6"/>
  <c r="Y17" i="8"/>
  <c r="AF16" i="82"/>
  <c r="AO16" i="82" s="1"/>
  <c r="AE16" i="25"/>
  <c r="AG16" i="41"/>
  <c r="AP16" i="41" s="1"/>
  <c r="Y17" i="80"/>
  <c r="AE16" i="1"/>
  <c r="AI15" i="78"/>
  <c r="AR15" i="78" s="1"/>
  <c r="W16" i="6"/>
  <c r="Y16" i="6" s="1"/>
  <c r="AE16" i="82"/>
  <c r="X18" i="71"/>
  <c r="Z18" i="71" s="1"/>
  <c r="W17" i="41"/>
  <c r="Z17" i="14"/>
  <c r="Z17" i="2"/>
  <c r="W18" i="2" s="1"/>
  <c r="W16" i="3"/>
  <c r="X16" i="3" s="1"/>
  <c r="AH16" i="3" s="1"/>
  <c r="AQ16" i="3" s="1"/>
  <c r="Z16" i="35"/>
  <c r="AF15" i="3"/>
  <c r="AO15" i="3" s="1"/>
  <c r="Z17" i="43"/>
  <c r="AF15" i="27"/>
  <c r="AO15" i="27" s="1"/>
  <c r="AG15" i="3"/>
  <c r="AP15" i="3" s="1"/>
  <c r="Z16" i="92"/>
  <c r="AF16" i="92" s="1"/>
  <c r="AO16" i="92" s="1"/>
  <c r="Z17" i="69"/>
  <c r="AE16" i="36"/>
  <c r="Z16" i="18"/>
  <c r="Z16" i="32"/>
  <c r="Z16" i="72"/>
  <c r="AF16" i="72" s="1"/>
  <c r="AO16" i="72" s="1"/>
  <c r="Z16" i="11"/>
  <c r="AG16" i="11" s="1"/>
  <c r="AP16" i="11" s="1"/>
  <c r="Z16" i="17"/>
  <c r="AG15" i="20"/>
  <c r="AP15" i="20" s="1"/>
  <c r="AN15" i="3"/>
  <c r="AG16" i="60"/>
  <c r="AP16" i="60" s="1"/>
  <c r="Y16" i="3"/>
  <c r="Z17" i="38"/>
  <c r="Z17" i="26"/>
  <c r="Z16" i="95"/>
  <c r="AF16" i="95" s="1"/>
  <c r="AO16" i="95" s="1"/>
  <c r="Z16" i="78"/>
  <c r="W17" i="78" s="1"/>
  <c r="W17" i="60"/>
  <c r="X17" i="60" s="1"/>
  <c r="W17" i="36"/>
  <c r="AF16" i="60"/>
  <c r="AO16" i="60" s="1"/>
  <c r="Z17" i="19"/>
  <c r="AE15" i="27"/>
  <c r="Z17" i="58"/>
  <c r="W18" i="58" s="1"/>
  <c r="AG15" i="89"/>
  <c r="AP15" i="89" s="1"/>
  <c r="W16" i="27"/>
  <c r="Z16" i="75"/>
  <c r="Z15" i="68"/>
  <c r="AF15" i="68" s="1"/>
  <c r="AO15" i="68" s="1"/>
  <c r="Z18" i="15"/>
  <c r="AF18" i="15" s="1"/>
  <c r="AO18" i="15" s="1"/>
  <c r="Z16" i="67"/>
  <c r="AF16" i="67" s="1"/>
  <c r="AO16" i="67" s="1"/>
  <c r="Z16" i="94"/>
  <c r="AG16" i="94" s="1"/>
  <c r="AP16" i="94" s="1"/>
  <c r="AE17" i="66"/>
  <c r="W18" i="66"/>
  <c r="Z18" i="21"/>
  <c r="AF18" i="21" s="1"/>
  <c r="AO18" i="21" s="1"/>
  <c r="Z17" i="85"/>
  <c r="W18" i="85" s="1"/>
  <c r="Z16" i="61"/>
  <c r="AE16" i="61" s="1"/>
  <c r="Z17" i="52"/>
  <c r="W18" i="52" s="1"/>
  <c r="AF17" i="66"/>
  <c r="AO17" i="66" s="1"/>
  <c r="Z17" i="80"/>
  <c r="W18" i="80" s="1"/>
  <c r="Z16" i="22"/>
  <c r="AG16" i="22" s="1"/>
  <c r="AP16" i="22" s="1"/>
  <c r="Z16" i="13"/>
  <c r="W17" i="13" s="1"/>
  <c r="Z18" i="86"/>
  <c r="AF18" i="86" s="1"/>
  <c r="AO18" i="86" s="1"/>
  <c r="Z16" i="57"/>
  <c r="AE16" i="57" s="1"/>
  <c r="AF16" i="50"/>
  <c r="AO16" i="50" s="1"/>
  <c r="W17" i="50"/>
  <c r="AE16" i="50"/>
  <c r="AG16" i="50"/>
  <c r="AP16" i="50" s="1"/>
  <c r="AE16" i="78"/>
  <c r="W17" i="35"/>
  <c r="AG16" i="35"/>
  <c r="AP16" i="35" s="1"/>
  <c r="AF16" i="35"/>
  <c r="AO16" i="35" s="1"/>
  <c r="AE16" i="35"/>
  <c r="AG16" i="95"/>
  <c r="AP16" i="95" s="1"/>
  <c r="AE16" i="95"/>
  <c r="W17" i="95"/>
  <c r="W19" i="15"/>
  <c r="W17" i="94"/>
  <c r="AE16" i="94"/>
  <c r="AF16" i="94"/>
  <c r="AO16" i="94" s="1"/>
  <c r="AE18" i="21"/>
  <c r="AE17" i="85"/>
  <c r="AG17" i="85"/>
  <c r="AP17" i="85" s="1"/>
  <c r="AG17" i="80"/>
  <c r="AP17" i="80" s="1"/>
  <c r="AF17" i="80"/>
  <c r="AO17" i="80" s="1"/>
  <c r="AE17" i="80"/>
  <c r="AF16" i="22"/>
  <c r="AO16" i="22" s="1"/>
  <c r="AG16" i="72"/>
  <c r="AP16" i="72" s="1"/>
  <c r="AF16" i="13"/>
  <c r="AO16" i="13" s="1"/>
  <c r="AG18" i="86"/>
  <c r="AP18" i="86" s="1"/>
  <c r="W17" i="57"/>
  <c r="AF16" i="57"/>
  <c r="AO16" i="57" s="1"/>
  <c r="AR15" i="17"/>
  <c r="X17" i="63"/>
  <c r="Y17" i="63"/>
  <c r="Y17" i="77"/>
  <c r="X17" i="77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H17" i="26"/>
  <c r="AQ17" i="26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5" i="72"/>
  <c r="AH16" i="35"/>
  <c r="AQ16" i="35" s="1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7" i="43"/>
  <c r="AP17" i="43" s="1"/>
  <c r="AF17" i="43"/>
  <c r="AO17" i="43" s="1"/>
  <c r="AE17" i="43"/>
  <c r="W18" i="43"/>
  <c r="X16" i="24"/>
  <c r="Z16" i="24" s="1"/>
  <c r="Y16" i="24"/>
  <c r="AR15" i="22"/>
  <c r="Y17" i="88"/>
  <c r="X17" i="88"/>
  <c r="AH16" i="45"/>
  <c r="AQ16" i="45" s="1"/>
  <c r="AR16" i="55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X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N16" i="82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AI16" i="90"/>
  <c r="AN16" i="90"/>
  <c r="Z17" i="34" l="1"/>
  <c r="Z17" i="63"/>
  <c r="Z18" i="66"/>
  <c r="AG16" i="57"/>
  <c r="AP16" i="57" s="1"/>
  <c r="AE16" i="22"/>
  <c r="AE17" i="52"/>
  <c r="AI17" i="52" s="1"/>
  <c r="AE15" i="68"/>
  <c r="Z17" i="70"/>
  <c r="W17" i="22"/>
  <c r="AG17" i="52"/>
  <c r="AP17" i="52" s="1"/>
  <c r="AG15" i="68"/>
  <c r="AP15" i="68" s="1"/>
  <c r="AI16" i="82"/>
  <c r="AR16" i="82" s="1"/>
  <c r="AF17" i="2"/>
  <c r="AO17" i="2" s="1"/>
  <c r="AE16" i="92"/>
  <c r="AE16" i="11"/>
  <c r="AF17" i="58"/>
  <c r="AO17" i="58" s="1"/>
  <c r="AG16" i="13"/>
  <c r="AP16" i="13" s="1"/>
  <c r="AF17" i="85"/>
  <c r="AO17" i="85" s="1"/>
  <c r="AI15" i="3"/>
  <c r="AR15" i="3" s="1"/>
  <c r="X16" i="6"/>
  <c r="AG17" i="2"/>
  <c r="AP17" i="2" s="1"/>
  <c r="W17" i="92"/>
  <c r="X17" i="92" s="1"/>
  <c r="W17" i="11"/>
  <c r="Y17" i="11" s="1"/>
  <c r="AE17" i="58"/>
  <c r="AI17" i="58" s="1"/>
  <c r="W19" i="86"/>
  <c r="AE16" i="72"/>
  <c r="AF16" i="61"/>
  <c r="AO16" i="61" s="1"/>
  <c r="AG17" i="58"/>
  <c r="AP17" i="58" s="1"/>
  <c r="Y17" i="60"/>
  <c r="Z17" i="60" s="1"/>
  <c r="AF17" i="60" s="1"/>
  <c r="AO17" i="60" s="1"/>
  <c r="AE17" i="2"/>
  <c r="AN17" i="2" s="1"/>
  <c r="AG16" i="92"/>
  <c r="AP16" i="92" s="1"/>
  <c r="AF16" i="11"/>
  <c r="AO16" i="11" s="1"/>
  <c r="AE18" i="86"/>
  <c r="W17" i="72"/>
  <c r="Y17" i="72" s="1"/>
  <c r="W17" i="61"/>
  <c r="X17" i="61" s="1"/>
  <c r="AG18" i="21"/>
  <c r="AP18" i="21" s="1"/>
  <c r="AG18" i="15"/>
  <c r="AP18" i="15" s="1"/>
  <c r="W16" i="68"/>
  <c r="W17" i="44"/>
  <c r="AF16" i="44"/>
  <c r="AO16" i="44" s="1"/>
  <c r="AG16" i="44"/>
  <c r="AP16" i="44" s="1"/>
  <c r="AE16" i="44"/>
  <c r="Z17" i="37"/>
  <c r="Z17" i="36"/>
  <c r="AI16" i="16"/>
  <c r="AG16" i="61"/>
  <c r="AP16" i="61" s="1"/>
  <c r="AE18" i="15"/>
  <c r="AI18" i="15" s="1"/>
  <c r="AF16" i="78"/>
  <c r="AO16" i="78" s="1"/>
  <c r="AE16" i="13"/>
  <c r="W19" i="21"/>
  <c r="AG16" i="78"/>
  <c r="AP16" i="78" s="1"/>
  <c r="Z17" i="39"/>
  <c r="W18" i="39" s="1"/>
  <c r="Z16" i="3"/>
  <c r="Z16" i="89"/>
  <c r="W17" i="89" s="1"/>
  <c r="Z17" i="53"/>
  <c r="AF17" i="52"/>
  <c r="AO17" i="52" s="1"/>
  <c r="Z18" i="96"/>
  <c r="AE18" i="96" s="1"/>
  <c r="W17" i="67"/>
  <c r="X17" i="67" s="1"/>
  <c r="Z16" i="23"/>
  <c r="AG16" i="23" s="1"/>
  <c r="AP16" i="23" s="1"/>
  <c r="Z17" i="41"/>
  <c r="AE17" i="41" s="1"/>
  <c r="AG16" i="67"/>
  <c r="AP16" i="67" s="1"/>
  <c r="Z16" i="27"/>
  <c r="Z17" i="65"/>
  <c r="Z17" i="33"/>
  <c r="W18" i="33" s="1"/>
  <c r="Z16" i="6"/>
  <c r="AE16" i="6" s="1"/>
  <c r="Z17" i="1"/>
  <c r="W18" i="1" s="1"/>
  <c r="Z17" i="47"/>
  <c r="Z18" i="87"/>
  <c r="W19" i="87" s="1"/>
  <c r="Z18" i="79"/>
  <c r="AF18" i="79" s="1"/>
  <c r="AO18" i="79" s="1"/>
  <c r="AE16" i="67"/>
  <c r="Z16" i="62"/>
  <c r="AG16" i="62" s="1"/>
  <c r="AP16" i="62" s="1"/>
  <c r="Z17" i="88"/>
  <c r="AG17" i="88" s="1"/>
  <c r="AP17" i="88" s="1"/>
  <c r="Z17" i="25"/>
  <c r="Z16" i="29"/>
  <c r="AG16" i="29" s="1"/>
  <c r="AP16" i="29" s="1"/>
  <c r="Z17" i="82"/>
  <c r="AF17" i="82" s="1"/>
  <c r="AO17" i="82" s="1"/>
  <c r="Z18" i="28"/>
  <c r="W19" i="28" s="1"/>
  <c r="Z17" i="77"/>
  <c r="W18" i="77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7" i="25"/>
  <c r="AP17" i="25" s="1"/>
  <c r="AF17" i="25"/>
  <c r="AO17" i="25" s="1"/>
  <c r="AE17" i="25"/>
  <c r="W18" i="25"/>
  <c r="AG18" i="96"/>
  <c r="AP18" i="96" s="1"/>
  <c r="AF18" i="96"/>
  <c r="AO18" i="96" s="1"/>
  <c r="W19" i="96"/>
  <c r="AG18" i="87"/>
  <c r="AP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Y17" i="92"/>
  <c r="AN16" i="11"/>
  <c r="AI16" i="11"/>
  <c r="Y18" i="26"/>
  <c r="X18" i="26"/>
  <c r="Y19" i="86"/>
  <c r="X19" i="86"/>
  <c r="AI16" i="22"/>
  <c r="AN16" i="22"/>
  <c r="AN17" i="80"/>
  <c r="AI17" i="80"/>
  <c r="AN18" i="21"/>
  <c r="AI16" i="94"/>
  <c r="AN16" i="94"/>
  <c r="X17" i="95"/>
  <c r="Y17" i="95"/>
  <c r="Y17" i="35"/>
  <c r="X17" i="35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X18" i="43"/>
  <c r="Y18" i="43"/>
  <c r="Z18" i="43" s="1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G16" i="89"/>
  <c r="AP16" i="89" s="1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6" i="35"/>
  <c r="AN16" i="35"/>
  <c r="AN16" i="78"/>
  <c r="AH17" i="60"/>
  <c r="AQ17" i="60" s="1"/>
  <c r="AR17" i="96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AI16" i="61"/>
  <c r="AN16" i="61"/>
  <c r="AN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R15" i="20"/>
  <c r="AF16" i="62"/>
  <c r="AO16" i="62" s="1"/>
  <c r="W17" i="45"/>
  <c r="AF16" i="45"/>
  <c r="AO16" i="45" s="1"/>
  <c r="AE16" i="45"/>
  <c r="AG16" i="45"/>
  <c r="AP16" i="45" s="1"/>
  <c r="AF17" i="41"/>
  <c r="AO17" i="41" s="1"/>
  <c r="AR14" i="7"/>
  <c r="X17" i="56"/>
  <c r="Y17" i="56"/>
  <c r="AF17" i="1"/>
  <c r="AO17" i="1" s="1"/>
  <c r="W18" i="34"/>
  <c r="AG17" i="34"/>
  <c r="AP17" i="34" s="1"/>
  <c r="AF17" i="34"/>
  <c r="AO17" i="34" s="1"/>
  <c r="AE17" i="34"/>
  <c r="AR17" i="28"/>
  <c r="W18" i="63"/>
  <c r="AE17" i="63"/>
  <c r="AF17" i="63"/>
  <c r="AO17" i="63" s="1"/>
  <c r="AG17" i="63"/>
  <c r="AP17" i="63" s="1"/>
  <c r="X17" i="57"/>
  <c r="Y17" i="57"/>
  <c r="AN16" i="13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X18" i="52"/>
  <c r="Y18" i="52"/>
  <c r="AN15" i="68"/>
  <c r="X17" i="78"/>
  <c r="Y17" i="78"/>
  <c r="AI16" i="50"/>
  <c r="AN16" i="50"/>
  <c r="AI17" i="85" l="1"/>
  <c r="W18" i="41"/>
  <c r="AF16" i="89"/>
  <c r="AO16" i="89" s="1"/>
  <c r="AI18" i="21"/>
  <c r="Z19" i="86"/>
  <c r="W20" i="86" s="1"/>
  <c r="W18" i="88"/>
  <c r="X18" i="88" s="1"/>
  <c r="AI16" i="78"/>
  <c r="AF16" i="6"/>
  <c r="AO16" i="6" s="1"/>
  <c r="AE17" i="88"/>
  <c r="AG17" i="1"/>
  <c r="AP17" i="1" s="1"/>
  <c r="AI15" i="68"/>
  <c r="AE16" i="23"/>
  <c r="AI16" i="23" s="1"/>
  <c r="AE17" i="1"/>
  <c r="AN17" i="58"/>
  <c r="AF17" i="88"/>
  <c r="AO17" i="88" s="1"/>
  <c r="AG17" i="41"/>
  <c r="AP17" i="41" s="1"/>
  <c r="AE16" i="89"/>
  <c r="AI16" i="13"/>
  <c r="AR16" i="13" s="1"/>
  <c r="W17" i="23"/>
  <c r="AG16" i="6"/>
  <c r="AP16" i="6" s="1"/>
  <c r="Y17" i="61"/>
  <c r="AE17" i="33"/>
  <c r="AE17" i="39"/>
  <c r="AE16" i="62"/>
  <c r="AI16" i="62" s="1"/>
  <c r="AF16" i="23"/>
  <c r="AO16" i="23" s="1"/>
  <c r="X17" i="72"/>
  <c r="X17" i="11"/>
  <c r="Y17" i="44"/>
  <c r="X17" i="44"/>
  <c r="AH17" i="44" s="1"/>
  <c r="AQ17" i="44" s="1"/>
  <c r="Z17" i="44"/>
  <c r="W17" i="62"/>
  <c r="Y17" i="67"/>
  <c r="Z17" i="67" s="1"/>
  <c r="AN18" i="15"/>
  <c r="AG17" i="33"/>
  <c r="AP17" i="33" s="1"/>
  <c r="AG17" i="39"/>
  <c r="AP17" i="39" s="1"/>
  <c r="Z17" i="18"/>
  <c r="W18" i="18" s="1"/>
  <c r="AF18" i="87"/>
  <c r="AO18" i="87" s="1"/>
  <c r="AF17" i="33"/>
  <c r="AO17" i="33" s="1"/>
  <c r="AF17" i="39"/>
  <c r="AO17" i="39" s="1"/>
  <c r="W17" i="6"/>
  <c r="AI16" i="44"/>
  <c r="AR16" i="44" s="1"/>
  <c r="AN16" i="44"/>
  <c r="AE17" i="77"/>
  <c r="AF17" i="77"/>
  <c r="AO17" i="77" s="1"/>
  <c r="AG18" i="28"/>
  <c r="AP18" i="28" s="1"/>
  <c r="AE18" i="79"/>
  <c r="W19" i="79"/>
  <c r="Y19" i="79" s="1"/>
  <c r="Z17" i="50"/>
  <c r="AF17" i="50" s="1"/>
  <c r="AO17" i="50" s="1"/>
  <c r="AG18" i="79"/>
  <c r="AP18" i="79" s="1"/>
  <c r="W18" i="82"/>
  <c r="AG17" i="77"/>
  <c r="AP17" i="77" s="1"/>
  <c r="AE17" i="82"/>
  <c r="AF16" i="3"/>
  <c r="AO16" i="3" s="1"/>
  <c r="W17" i="3"/>
  <c r="AE16" i="3"/>
  <c r="AG16" i="3"/>
  <c r="AP16" i="3" s="1"/>
  <c r="Z17" i="72"/>
  <c r="Z18" i="69"/>
  <c r="AF18" i="69" s="1"/>
  <c r="AO18" i="69" s="1"/>
  <c r="Z17" i="22"/>
  <c r="AF17" i="22" s="1"/>
  <c r="AO17" i="22" s="1"/>
  <c r="Z17" i="31"/>
  <c r="W18" i="31" s="1"/>
  <c r="W17" i="29"/>
  <c r="Z17" i="61"/>
  <c r="Z19" i="21"/>
  <c r="AE16" i="29"/>
  <c r="Z18" i="83"/>
  <c r="AG18" i="83" s="1"/>
  <c r="AP18" i="83" s="1"/>
  <c r="Z17" i="74"/>
  <c r="AF17" i="74" s="1"/>
  <c r="AO17" i="74" s="1"/>
  <c r="Z17" i="17"/>
  <c r="Z18" i="9"/>
  <c r="AF16" i="29"/>
  <c r="AO16" i="29" s="1"/>
  <c r="Z17" i="13"/>
  <c r="AG17" i="13" s="1"/>
  <c r="AP17" i="13" s="1"/>
  <c r="Z18" i="42"/>
  <c r="AF18" i="42" s="1"/>
  <c r="AO18" i="42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Y18" i="60" s="1"/>
  <c r="W18" i="75"/>
  <c r="AF17" i="75"/>
  <c r="AO17" i="75" s="1"/>
  <c r="AR15" i="68"/>
  <c r="AH18" i="80"/>
  <c r="AQ18" i="80" s="1"/>
  <c r="AH16" i="68"/>
  <c r="AQ16" i="68" s="1"/>
  <c r="AH18" i="52"/>
  <c r="AQ18" i="52" s="1"/>
  <c r="AH18" i="73"/>
  <c r="AQ18" i="73" s="1"/>
  <c r="X18" i="54"/>
  <c r="Y18" i="54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AR16" i="49"/>
  <c r="AR16" i="18"/>
  <c r="AH18" i="9"/>
  <c r="AQ18" i="9" s="1"/>
  <c r="AH18" i="83"/>
  <c r="AQ18" i="83" s="1"/>
  <c r="AR16" i="5"/>
  <c r="AN18" i="87"/>
  <c r="AI18" i="87"/>
  <c r="X19" i="96"/>
  <c r="Y19" i="96"/>
  <c r="Y17" i="24"/>
  <c r="X17" i="24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G19" i="21"/>
  <c r="AP19" i="21" s="1"/>
  <c r="AF19" i="21"/>
  <c r="AO19" i="21" s="1"/>
  <c r="W20" i="21"/>
  <c r="AE19" i="21"/>
  <c r="AR17" i="26"/>
  <c r="W19" i="43"/>
  <c r="AE18" i="43"/>
  <c r="AG18" i="43"/>
  <c r="AP18" i="43" s="1"/>
  <c r="AF18" i="43"/>
  <c r="AO18" i="43" s="1"/>
  <c r="Y18" i="4"/>
  <c r="X18" i="4"/>
  <c r="AH17" i="95"/>
  <c r="AQ17" i="95" s="1"/>
  <c r="AR17" i="80"/>
  <c r="AR17" i="73"/>
  <c r="Y17" i="46"/>
  <c r="X17" i="46"/>
  <c r="AG18" i="9"/>
  <c r="AP18" i="9" s="1"/>
  <c r="AF18" i="9"/>
  <c r="AO18" i="9" s="1"/>
  <c r="W19" i="9"/>
  <c r="AE18" i="9"/>
  <c r="Y18" i="30"/>
  <c r="X18" i="30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7" s="1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AN18" i="28"/>
  <c r="AI18" i="28"/>
  <c r="AN17" i="82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Z19" i="28" s="1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Z18" i="84" s="1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Z17" i="6" s="1"/>
  <c r="AN17" i="70"/>
  <c r="AI17" i="70"/>
  <c r="AN17" i="77"/>
  <c r="AI17" i="77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N17" i="47"/>
  <c r="AI17" i="47"/>
  <c r="AI16" i="10"/>
  <c r="AN16" i="10"/>
  <c r="Z19" i="15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AI17" i="39" l="1"/>
  <c r="AE19" i="86"/>
  <c r="Y18" i="88"/>
  <c r="AF19" i="86"/>
  <c r="AO19" i="86" s="1"/>
  <c r="AG17" i="22"/>
  <c r="AP17" i="22" s="1"/>
  <c r="AF17" i="18"/>
  <c r="AO17" i="18" s="1"/>
  <c r="AN16" i="23"/>
  <c r="AG19" i="86"/>
  <c r="AP19" i="86" s="1"/>
  <c r="AG18" i="69"/>
  <c r="AP18" i="69" s="1"/>
  <c r="AE17" i="13"/>
  <c r="AE18" i="69"/>
  <c r="AG17" i="18"/>
  <c r="AP17" i="18" s="1"/>
  <c r="AG17" i="50"/>
  <c r="AP17" i="50" s="1"/>
  <c r="AE17" i="31"/>
  <c r="AN16" i="62"/>
  <c r="AE18" i="83"/>
  <c r="AN18" i="83" s="1"/>
  <c r="AE17" i="22"/>
  <c r="AI17" i="22" s="1"/>
  <c r="AE17" i="50"/>
  <c r="AN17" i="50" s="1"/>
  <c r="AF17" i="31"/>
  <c r="AO17" i="31" s="1"/>
  <c r="W18" i="44"/>
  <c r="AG17" i="44"/>
  <c r="AP17" i="44" s="1"/>
  <c r="AF17" i="44"/>
  <c r="AO17" i="44" s="1"/>
  <c r="AE17" i="44"/>
  <c r="AN17" i="39"/>
  <c r="X18" i="60"/>
  <c r="AI17" i="82"/>
  <c r="W18" i="22"/>
  <c r="W18" i="50"/>
  <c r="AG17" i="31"/>
  <c r="AP17" i="31" s="1"/>
  <c r="AE17" i="18"/>
  <c r="AI17" i="18" s="1"/>
  <c r="Z17" i="29"/>
  <c r="W19" i="69"/>
  <c r="Z18" i="65"/>
  <c r="Z19" i="79"/>
  <c r="W20" i="79" s="1"/>
  <c r="Z18" i="25"/>
  <c r="W19" i="25" s="1"/>
  <c r="W18" i="13"/>
  <c r="Y18" i="13" s="1"/>
  <c r="W18" i="74"/>
  <c r="Z18" i="77"/>
  <c r="AE17" i="74"/>
  <c r="W19" i="42"/>
  <c r="X19" i="42" s="1"/>
  <c r="AE18" i="42"/>
  <c r="AN18" i="42" s="1"/>
  <c r="Z19" i="76"/>
  <c r="AG19" i="76" s="1"/>
  <c r="AP19" i="76" s="1"/>
  <c r="AF17" i="13"/>
  <c r="AO17" i="13" s="1"/>
  <c r="W19" i="83"/>
  <c r="AN16" i="3"/>
  <c r="AI16" i="3"/>
  <c r="AR16" i="3" s="1"/>
  <c r="Z18" i="30"/>
  <c r="W19" i="30" s="1"/>
  <c r="Z17" i="24"/>
  <c r="W18" i="24" s="1"/>
  <c r="Y17" i="3"/>
  <c r="X17" i="3"/>
  <c r="AH17" i="3" s="1"/>
  <c r="AQ17" i="3" s="1"/>
  <c r="Z18" i="34"/>
  <c r="Z17" i="27"/>
  <c r="AG17" i="27" s="1"/>
  <c r="AP17" i="27" s="1"/>
  <c r="Z18" i="4"/>
  <c r="AE18" i="4" s="1"/>
  <c r="Z18" i="1"/>
  <c r="AG18" i="1" s="1"/>
  <c r="AP18" i="1" s="1"/>
  <c r="Z17" i="10"/>
  <c r="AG18" i="42"/>
  <c r="AP18" i="42" s="1"/>
  <c r="AF18" i="83"/>
  <c r="AO18" i="83" s="1"/>
  <c r="AG17" i="74"/>
  <c r="AP17" i="74" s="1"/>
  <c r="Z17" i="23"/>
  <c r="AF17" i="23" s="1"/>
  <c r="AO17" i="23" s="1"/>
  <c r="AI17" i="60"/>
  <c r="AR17" i="60" s="1"/>
  <c r="Z17" i="45"/>
  <c r="Z18" i="8"/>
  <c r="Z18" i="81"/>
  <c r="AE18" i="81" s="1"/>
  <c r="Z18" i="33"/>
  <c r="AE18" i="33" s="1"/>
  <c r="Z18" i="53"/>
  <c r="W19" i="53" s="1"/>
  <c r="Z19" i="66"/>
  <c r="AF19" i="66" s="1"/>
  <c r="AO19" i="66" s="1"/>
  <c r="Z19" i="48"/>
  <c r="Z18" i="54"/>
  <c r="AG18" i="54" s="1"/>
  <c r="AP18" i="54" s="1"/>
  <c r="AG17" i="75"/>
  <c r="AP17" i="75" s="1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W19" i="54"/>
  <c r="W18" i="62"/>
  <c r="AE17" i="62"/>
  <c r="AG17" i="62"/>
  <c r="AP17" i="62" s="1"/>
  <c r="AF17" i="62"/>
  <c r="AO17" i="62" s="1"/>
  <c r="AF17" i="24"/>
  <c r="AO17" i="24" s="1"/>
  <c r="AF17" i="51"/>
  <c r="AO17" i="51" s="1"/>
  <c r="AG17" i="29"/>
  <c r="AP17" i="29" s="1"/>
  <c r="AF17" i="29"/>
  <c r="AO17" i="29" s="1"/>
  <c r="AE17" i="29"/>
  <c r="W18" i="29"/>
  <c r="AF18" i="81"/>
  <c r="AO18" i="81" s="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W19" i="4"/>
  <c r="AR18" i="76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Y20" i="21"/>
  <c r="X20" i="21"/>
  <c r="AR16" i="12"/>
  <c r="AR18" i="87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W19" i="38"/>
  <c r="AG18" i="38"/>
  <c r="AP18" i="38" s="1"/>
  <c r="AE18" i="38"/>
  <c r="AF18" i="38"/>
  <c r="AO18" i="38" s="1"/>
  <c r="AG19" i="66"/>
  <c r="AP19" i="66" s="1"/>
  <c r="Y18" i="90"/>
  <c r="X18" i="90"/>
  <c r="AR16" i="10"/>
  <c r="AR17" i="39"/>
  <c r="AH18" i="34"/>
  <c r="AQ18" i="34" s="1"/>
  <c r="AG17" i="93"/>
  <c r="AP17" i="93" s="1"/>
  <c r="AE17" i="93"/>
  <c r="AF17" i="93"/>
  <c r="AO17" i="93" s="1"/>
  <c r="W18" i="93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R16" i="29"/>
  <c r="AH18" i="30"/>
  <c r="AQ18" i="30" s="1"/>
  <c r="AI19" i="86"/>
  <c r="AN19" i="86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37"/>
  <c r="AR18" i="28"/>
  <c r="AH17" i="89"/>
  <c r="AQ17" i="89" s="1"/>
  <c r="AH17" i="12"/>
  <c r="AQ17" i="12" s="1"/>
  <c r="AR16" i="45"/>
  <c r="AR17" i="63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I18" i="69"/>
  <c r="AN18" i="69"/>
  <c r="AI17" i="74"/>
  <c r="AN17" i="74"/>
  <c r="AE18" i="1" l="1"/>
  <c r="AG17" i="24"/>
  <c r="AP17" i="24" s="1"/>
  <c r="W19" i="1"/>
  <c r="AE17" i="51"/>
  <c r="X18" i="13"/>
  <c r="AF18" i="1"/>
  <c r="AO18" i="1" s="1"/>
  <c r="AE19" i="66"/>
  <c r="AI17" i="50"/>
  <c r="AE19" i="76"/>
  <c r="W20" i="66"/>
  <c r="W20" i="76"/>
  <c r="AE17" i="24"/>
  <c r="AN17" i="24" s="1"/>
  <c r="Z19" i="9"/>
  <c r="AE17" i="23"/>
  <c r="W18" i="23"/>
  <c r="AE18" i="30"/>
  <c r="AI18" i="42"/>
  <c r="AN17" i="22"/>
  <c r="AF18" i="33"/>
  <c r="AO18" i="33" s="1"/>
  <c r="AG19" i="79"/>
  <c r="AP19" i="79" s="1"/>
  <c r="AE18" i="25"/>
  <c r="AG18" i="4"/>
  <c r="AP18" i="4" s="1"/>
  <c r="AF18" i="53"/>
  <c r="AO18" i="53" s="1"/>
  <c r="AE18" i="54"/>
  <c r="AN18" i="54" s="1"/>
  <c r="AF18" i="30"/>
  <c r="AO18" i="30" s="1"/>
  <c r="AG18" i="33"/>
  <c r="AP18" i="33" s="1"/>
  <c r="AE19" i="79"/>
  <c r="AF18" i="25"/>
  <c r="AO18" i="25" s="1"/>
  <c r="AG18" i="53"/>
  <c r="AP18" i="53" s="1"/>
  <c r="X18" i="44"/>
  <c r="AH18" i="44" s="1"/>
  <c r="AQ18" i="44" s="1"/>
  <c r="Y18" i="44"/>
  <c r="AI17" i="44"/>
  <c r="AR17" i="44" s="1"/>
  <c r="AN17" i="44"/>
  <c r="AE18" i="53"/>
  <c r="AG18" i="30"/>
  <c r="AP18" i="30" s="1"/>
  <c r="AI18" i="83"/>
  <c r="AR18" i="83" s="1"/>
  <c r="AF17" i="27"/>
  <c r="AO17" i="27" s="1"/>
  <c r="Y19" i="42"/>
  <c r="W19" i="33"/>
  <c r="AF19" i="79"/>
  <c r="AO19" i="79" s="1"/>
  <c r="AG18" i="25"/>
  <c r="AP18" i="25" s="1"/>
  <c r="W19" i="41"/>
  <c r="X19" i="41" s="1"/>
  <c r="AF18" i="4"/>
  <c r="AO18" i="4" s="1"/>
  <c r="AE17" i="27"/>
  <c r="AI17" i="31"/>
  <c r="AG17" i="51"/>
  <c r="AP17" i="51" s="1"/>
  <c r="AE17" i="64"/>
  <c r="Z18" i="13"/>
  <c r="AG18" i="13" s="1"/>
  <c r="AP18" i="13" s="1"/>
  <c r="AF18" i="41"/>
  <c r="AO18" i="41" s="1"/>
  <c r="Z17" i="3"/>
  <c r="AG17" i="3" s="1"/>
  <c r="AP17" i="3" s="1"/>
  <c r="Z18" i="40"/>
  <c r="AE18" i="40" s="1"/>
  <c r="Z18" i="31"/>
  <c r="AE18" i="31" s="1"/>
  <c r="AE19" i="96"/>
  <c r="Z18" i="90"/>
  <c r="W19" i="90" s="1"/>
  <c r="Z20" i="86"/>
  <c r="AE20" i="86" s="1"/>
  <c r="W20" i="96"/>
  <c r="AF18" i="54"/>
  <c r="AO18" i="54" s="1"/>
  <c r="AF18" i="36"/>
  <c r="AO18" i="36" s="1"/>
  <c r="AG18" i="41"/>
  <c r="AP18" i="41" s="1"/>
  <c r="Z16" i="7"/>
  <c r="Z17" i="20"/>
  <c r="Z19" i="69"/>
  <c r="W19" i="36"/>
  <c r="X19" i="36" s="1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AE19" i="83" s="1"/>
  <c r="AG18" i="75"/>
  <c r="AP18" i="75" s="1"/>
  <c r="AF18" i="75"/>
  <c r="AO18" i="75" s="1"/>
  <c r="AE18" i="75"/>
  <c r="W19" i="75"/>
  <c r="AF20" i="86"/>
  <c r="AO20" i="86" s="1"/>
  <c r="Y18" i="49"/>
  <c r="X18" i="49"/>
  <c r="AI18" i="26"/>
  <c r="AN18" i="26"/>
  <c r="AI17" i="23"/>
  <c r="AN17" i="23"/>
  <c r="AR17" i="40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AI17" i="10"/>
  <c r="AN17" i="10"/>
  <c r="Y20" i="76"/>
  <c r="X20" i="76"/>
  <c r="AN18" i="25"/>
  <c r="AN17" i="56"/>
  <c r="AI17" i="56"/>
  <c r="AR17" i="75"/>
  <c r="AR19" i="21"/>
  <c r="AH17" i="20"/>
  <c r="AQ17" i="20" s="1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AI18" i="4"/>
  <c r="AN18" i="4"/>
  <c r="AI17" i="62"/>
  <c r="AN17" i="62"/>
  <c r="AH16" i="7"/>
  <c r="AQ16" i="7" s="1"/>
  <c r="AR17" i="16"/>
  <c r="AR15" i="7"/>
  <c r="AH18" i="40"/>
  <c r="AQ18" i="40" s="1"/>
  <c r="AR18" i="43"/>
  <c r="Z19" i="42"/>
  <c r="Z18" i="50"/>
  <c r="AR19" i="86"/>
  <c r="AN18" i="33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Z19" i="73" s="1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X19" i="84"/>
  <c r="Y19" i="84"/>
  <c r="AR18" i="42"/>
  <c r="AG18" i="40"/>
  <c r="AP18" i="40" s="1"/>
  <c r="AF18" i="40"/>
  <c r="AO18" i="40" s="1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Y18" i="51"/>
  <c r="AN19" i="96"/>
  <c r="AN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X20" i="96"/>
  <c r="Y20" i="96"/>
  <c r="AN17" i="64"/>
  <c r="AI17" i="64"/>
  <c r="Z18" i="62" l="1"/>
  <c r="W21" i="86"/>
  <c r="AI18" i="1"/>
  <c r="AI17" i="24"/>
  <c r="Z18" i="64"/>
  <c r="AF18" i="31"/>
  <c r="AO18" i="31" s="1"/>
  <c r="AE17" i="3"/>
  <c r="W18" i="3"/>
  <c r="AE18" i="13"/>
  <c r="AG18" i="31"/>
  <c r="AP18" i="31" s="1"/>
  <c r="W19" i="13"/>
  <c r="Z18" i="93"/>
  <c r="W19" i="93" s="1"/>
  <c r="AI18" i="30"/>
  <c r="Z19" i="52"/>
  <c r="AG19" i="52" s="1"/>
  <c r="AP19" i="52" s="1"/>
  <c r="Y19" i="41"/>
  <c r="Z19" i="41" s="1"/>
  <c r="W19" i="31"/>
  <c r="AI18" i="25"/>
  <c r="AF18" i="13"/>
  <c r="AO18" i="13" s="1"/>
  <c r="AI18" i="54"/>
  <c r="W19" i="40"/>
  <c r="Y19" i="40" s="1"/>
  <c r="Y19" i="36"/>
  <c r="Z19" i="36" s="1"/>
  <c r="W20" i="36" s="1"/>
  <c r="AI18" i="33"/>
  <c r="AI18" i="36"/>
  <c r="AG20" i="86"/>
  <c r="AP20" i="86" s="1"/>
  <c r="Z18" i="44"/>
  <c r="Z18" i="56"/>
  <c r="AF18" i="56" s="1"/>
  <c r="AO18" i="56" s="1"/>
  <c r="AF17" i="3"/>
  <c r="AO17" i="3" s="1"/>
  <c r="Z20" i="76"/>
  <c r="AF19" i="83"/>
  <c r="AO19" i="83" s="1"/>
  <c r="AN17" i="3"/>
  <c r="Z18" i="11"/>
  <c r="AE18" i="11" s="1"/>
  <c r="X18" i="3"/>
  <c r="AH18" i="3" s="1"/>
  <c r="AQ18" i="3" s="1"/>
  <c r="Y18" i="3"/>
  <c r="AI18" i="70"/>
  <c r="Z19" i="70"/>
  <c r="Z20" i="79"/>
  <c r="AE20" i="79" s="1"/>
  <c r="Z19" i="14"/>
  <c r="W20" i="14" s="1"/>
  <c r="Z18" i="51"/>
  <c r="AE18" i="51" s="1"/>
  <c r="Z18" i="95"/>
  <c r="AF19" i="43"/>
  <c r="AO19" i="43" s="1"/>
  <c r="Z19" i="37"/>
  <c r="AF19" i="37" s="1"/>
  <c r="AO19" i="37" s="1"/>
  <c r="AG19" i="83"/>
  <c r="AP19" i="83" s="1"/>
  <c r="AE19" i="43"/>
  <c r="Z18" i="78"/>
  <c r="W19" i="78" s="1"/>
  <c r="Z19" i="30"/>
  <c r="Z19" i="65"/>
  <c r="W20" i="83"/>
  <c r="Z20" i="96"/>
  <c r="AE20" i="96" s="1"/>
  <c r="Z18" i="45"/>
  <c r="AE18" i="45" s="1"/>
  <c r="Z19" i="58"/>
  <c r="Z19" i="26"/>
  <c r="AI19" i="96"/>
  <c r="Z19" i="25"/>
  <c r="AE19" i="25" s="1"/>
  <c r="Z18" i="29"/>
  <c r="W19" i="29" s="1"/>
  <c r="Z19" i="81"/>
  <c r="AG19" i="81" s="1"/>
  <c r="AP19" i="81" s="1"/>
  <c r="Z20" i="71"/>
  <c r="AG20" i="71" s="1"/>
  <c r="AP20" i="71" s="1"/>
  <c r="W20" i="43"/>
  <c r="Z19" i="2"/>
  <c r="W20" i="2" s="1"/>
  <c r="Z19" i="1"/>
  <c r="AF19" i="1" s="1"/>
  <c r="AO19" i="1" s="1"/>
  <c r="Z19" i="84"/>
  <c r="AF19" i="84" s="1"/>
  <c r="AO19" i="84" s="1"/>
  <c r="AF19" i="36"/>
  <c r="AO19" i="36" s="1"/>
  <c r="AG18" i="78"/>
  <c r="AP18" i="78" s="1"/>
  <c r="AE18" i="78"/>
  <c r="W20" i="37"/>
  <c r="AG19" i="37"/>
  <c r="AP19" i="37" s="1"/>
  <c r="AE19" i="26"/>
  <c r="W20" i="26"/>
  <c r="AG19" i="26"/>
  <c r="AP19" i="26" s="1"/>
  <c r="AF19" i="26"/>
  <c r="AO19" i="26" s="1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F18" i="51"/>
  <c r="AO18" i="51" s="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8" i="92"/>
  <c r="AQ18" i="92" s="1"/>
  <c r="AH19" i="41"/>
  <c r="AQ19" i="41" s="1"/>
  <c r="AR19" i="48"/>
  <c r="Z20" i="15"/>
  <c r="AH20" i="66"/>
  <c r="AQ20" i="66" s="1"/>
  <c r="AR18" i="33"/>
  <c r="AR17" i="62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F18" i="11"/>
  <c r="AO18" i="11" s="1"/>
  <c r="W19" i="11"/>
  <c r="AH19" i="38"/>
  <c r="AQ19" i="38" s="1"/>
  <c r="AF20" i="79"/>
  <c r="AO20" i="79" s="1"/>
  <c r="Y20" i="87"/>
  <c r="X20" i="87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N18" i="31"/>
  <c r="AR18" i="25"/>
  <c r="AR19" i="79"/>
  <c r="AH19" i="8"/>
  <c r="AQ19" i="8" s="1"/>
  <c r="X19" i="47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Z19" i="13" s="1"/>
  <c r="AR17" i="23"/>
  <c r="AN19" i="83"/>
  <c r="AG18" i="56"/>
  <c r="AP18" i="56" s="1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7" i="56"/>
  <c r="W21" i="76"/>
  <c r="AE20" i="76"/>
  <c r="AF20" i="76"/>
  <c r="AO20" i="76" s="1"/>
  <c r="AG20" i="76"/>
  <c r="AP20" i="76" s="1"/>
  <c r="AF18" i="93" l="1"/>
  <c r="AO18" i="93" s="1"/>
  <c r="AF20" i="96"/>
  <c r="AO20" i="96" s="1"/>
  <c r="W21" i="79"/>
  <c r="AI18" i="31"/>
  <c r="AG20" i="79"/>
  <c r="AP20" i="79" s="1"/>
  <c r="AG18" i="93"/>
  <c r="AP18" i="93" s="1"/>
  <c r="AF18" i="78"/>
  <c r="AO18" i="78" s="1"/>
  <c r="AI18" i="13"/>
  <c r="AI20" i="86"/>
  <c r="AI19" i="43"/>
  <c r="AE19" i="41"/>
  <c r="AG19" i="41"/>
  <c r="AP19" i="41" s="1"/>
  <c r="W20" i="41"/>
  <c r="AF19" i="41"/>
  <c r="AO19" i="41" s="1"/>
  <c r="AI19" i="83"/>
  <c r="AG18" i="11"/>
  <c r="AP18" i="11" s="1"/>
  <c r="AG20" i="96"/>
  <c r="AP20" i="96" s="1"/>
  <c r="AE19" i="52"/>
  <c r="AN19" i="52" s="1"/>
  <c r="AF18" i="29"/>
  <c r="AO18" i="29" s="1"/>
  <c r="AI17" i="3"/>
  <c r="AR17" i="3" s="1"/>
  <c r="AE18" i="44"/>
  <c r="AG18" i="44"/>
  <c r="AP18" i="44" s="1"/>
  <c r="W19" i="44"/>
  <c r="AF18" i="44"/>
  <c r="AO18" i="44" s="1"/>
  <c r="W21" i="96"/>
  <c r="AF19" i="52"/>
  <c r="AO19" i="52" s="1"/>
  <c r="AE18" i="29"/>
  <c r="AE19" i="36"/>
  <c r="AE18" i="56"/>
  <c r="W19" i="51"/>
  <c r="Y19" i="51" s="1"/>
  <c r="AE19" i="14"/>
  <c r="W20" i="52"/>
  <c r="AE19" i="37"/>
  <c r="AG18" i="29"/>
  <c r="AP18" i="29" s="1"/>
  <c r="AG19" i="36"/>
  <c r="AP19" i="36" s="1"/>
  <c r="AG18" i="51"/>
  <c r="AP18" i="51" s="1"/>
  <c r="W19" i="56"/>
  <c r="AF18" i="45"/>
  <c r="AO18" i="45" s="1"/>
  <c r="Z20" i="69"/>
  <c r="AF19" i="25"/>
  <c r="AO19" i="25" s="1"/>
  <c r="AG19" i="1"/>
  <c r="AP19" i="1" s="1"/>
  <c r="Z20" i="83"/>
  <c r="AE20" i="83" s="1"/>
  <c r="Z19" i="82"/>
  <c r="W20" i="84"/>
  <c r="Z17" i="7"/>
  <c r="Z19" i="75"/>
  <c r="W20" i="75" s="1"/>
  <c r="Z21" i="86"/>
  <c r="AG19" i="84"/>
  <c r="AP19" i="84" s="1"/>
  <c r="Z18" i="3"/>
  <c r="Z19" i="47"/>
  <c r="Z20" i="9"/>
  <c r="AG18" i="45"/>
  <c r="AP18" i="45" s="1"/>
  <c r="Z20" i="87"/>
  <c r="AE20" i="87" s="1"/>
  <c r="AE19" i="81"/>
  <c r="AN19" i="81" s="1"/>
  <c r="AE19" i="84"/>
  <c r="Z19" i="40"/>
  <c r="AF19" i="81"/>
  <c r="AO19" i="81" s="1"/>
  <c r="AG19" i="25"/>
  <c r="AP19" i="25" s="1"/>
  <c r="AE19" i="1"/>
  <c r="Z19" i="88"/>
  <c r="AG19" i="88" s="1"/>
  <c r="AP19" i="88" s="1"/>
  <c r="W20" i="81"/>
  <c r="W19" i="45"/>
  <c r="W20" i="25"/>
  <c r="W20" i="1"/>
  <c r="Y20" i="1" s="1"/>
  <c r="Z19" i="90"/>
  <c r="Z18" i="12"/>
  <c r="AG18" i="12" s="1"/>
  <c r="AP18" i="12" s="1"/>
  <c r="AG19" i="2"/>
  <c r="AP19" i="2" s="1"/>
  <c r="Z19" i="63"/>
  <c r="W20" i="63" s="1"/>
  <c r="Z18" i="89"/>
  <c r="AE18" i="89" s="1"/>
  <c r="AE19" i="2"/>
  <c r="AN19" i="2" s="1"/>
  <c r="AF19" i="2"/>
  <c r="AO19" i="2" s="1"/>
  <c r="Z19" i="55"/>
  <c r="AF19" i="55" s="1"/>
  <c r="AO19" i="55" s="1"/>
  <c r="Z19" i="22"/>
  <c r="AF19" i="22" s="1"/>
  <c r="AO19" i="22" s="1"/>
  <c r="Z20" i="43"/>
  <c r="AG20" i="43" s="1"/>
  <c r="AP20" i="43" s="1"/>
  <c r="AG19" i="31"/>
  <c r="AP19" i="31" s="1"/>
  <c r="AF19" i="31"/>
  <c r="AO19" i="31" s="1"/>
  <c r="AE19" i="31"/>
  <c r="W20" i="31"/>
  <c r="AG19" i="13"/>
  <c r="AP19" i="13" s="1"/>
  <c r="AF19" i="13"/>
  <c r="AO19" i="13" s="1"/>
  <c r="W20" i="13"/>
  <c r="AE19" i="13"/>
  <c r="W21" i="69"/>
  <c r="AE20" i="69"/>
  <c r="AF20" i="69"/>
  <c r="AO20" i="69" s="1"/>
  <c r="AG20" i="69"/>
  <c r="AP20" i="69" s="1"/>
  <c r="W20" i="82"/>
  <c r="AE19" i="82"/>
  <c r="AG19" i="82"/>
  <c r="AP19" i="82" s="1"/>
  <c r="AF19" i="82"/>
  <c r="AO19" i="82" s="1"/>
  <c r="AE20" i="43"/>
  <c r="W21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AG19" i="63"/>
  <c r="AP19" i="63" s="1"/>
  <c r="W19" i="89"/>
  <c r="AG18" i="89"/>
  <c r="AP18" i="89" s="1"/>
  <c r="AF18" i="89"/>
  <c r="AO18" i="89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AN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AI19" i="58"/>
  <c r="AN19" i="58"/>
  <c r="X19" i="59"/>
  <c r="Y19" i="59"/>
  <c r="X19" i="18"/>
  <c r="Y19" i="18"/>
  <c r="Y20" i="73"/>
  <c r="X20" i="73"/>
  <c r="X20" i="26"/>
  <c r="Y20" i="26"/>
  <c r="Y20" i="37"/>
  <c r="X20" i="37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Z20" i="52" s="1"/>
  <c r="AI19" i="26"/>
  <c r="AN19" i="26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18" i="24"/>
  <c r="AI18" i="24"/>
  <c r="AN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X20" i="81"/>
  <c r="Y20" i="81"/>
  <c r="Y20" i="25"/>
  <c r="X20" i="25"/>
  <c r="AN19" i="84"/>
  <c r="AG19" i="4"/>
  <c r="AP19" i="4" s="1"/>
  <c r="AF19" i="4"/>
  <c r="AO19" i="4" s="1"/>
  <c r="W20" i="4"/>
  <c r="AE19" i="4"/>
  <c r="AH19" i="47"/>
  <c r="AQ19" i="47" s="1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Y20" i="36"/>
  <c r="X20" i="36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Y19" i="16"/>
  <c r="X19" i="16"/>
  <c r="AN19" i="65"/>
  <c r="AI19" i="65"/>
  <c r="AN18" i="91"/>
  <c r="AI18" i="91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I19" i="52"/>
  <c r="Y19" i="45"/>
  <c r="X19" i="45"/>
  <c r="Z19" i="45" s="1"/>
  <c r="X19" i="78"/>
  <c r="Y19" i="78"/>
  <c r="Y20" i="84"/>
  <c r="X20" i="84"/>
  <c r="X20" i="2"/>
  <c r="Y20" i="2"/>
  <c r="AI18" i="51" l="1"/>
  <c r="X19" i="51"/>
  <c r="AE19" i="55"/>
  <c r="AI19" i="81"/>
  <c r="W20" i="55"/>
  <c r="AE18" i="12"/>
  <c r="AN18" i="12" s="1"/>
  <c r="AI19" i="36"/>
  <c r="AF20" i="83"/>
  <c r="AO20" i="83" s="1"/>
  <c r="AI19" i="84"/>
  <c r="AF19" i="88"/>
  <c r="AO19" i="88" s="1"/>
  <c r="W21" i="87"/>
  <c r="AG20" i="83"/>
  <c r="AP20" i="83" s="1"/>
  <c r="AI19" i="41"/>
  <c r="W20" i="88"/>
  <c r="W21" i="83"/>
  <c r="Z19" i="24"/>
  <c r="AI18" i="93"/>
  <c r="AE19" i="88"/>
  <c r="AN19" i="88" s="1"/>
  <c r="AE19" i="75"/>
  <c r="AI18" i="44"/>
  <c r="AR18" i="44" s="1"/>
  <c r="AN18" i="44"/>
  <c r="AF19" i="75"/>
  <c r="AO19" i="75" s="1"/>
  <c r="AN19" i="36"/>
  <c r="Z19" i="11"/>
  <c r="W20" i="11" s="1"/>
  <c r="AG19" i="55"/>
  <c r="AP19" i="55" s="1"/>
  <c r="AG19" i="75"/>
  <c r="AP19" i="75" s="1"/>
  <c r="AI18" i="11"/>
  <c r="X20" i="1"/>
  <c r="AI18" i="29"/>
  <c r="AI18" i="45"/>
  <c r="AR18" i="45" s="1"/>
  <c r="AI19" i="25"/>
  <c r="Y19" i="44"/>
  <c r="X19" i="44"/>
  <c r="AH19" i="44" s="1"/>
  <c r="AQ19" i="44" s="1"/>
  <c r="AE19" i="22"/>
  <c r="AG20" i="87"/>
  <c r="AP20" i="87" s="1"/>
  <c r="Z19" i="18"/>
  <c r="AF19" i="18" s="1"/>
  <c r="AO19" i="18" s="1"/>
  <c r="Z19" i="51"/>
  <c r="AF20" i="87"/>
  <c r="AO20" i="87" s="1"/>
  <c r="Z19" i="17"/>
  <c r="Z20" i="25"/>
  <c r="AE20" i="25" s="1"/>
  <c r="Z20" i="73"/>
  <c r="AF20" i="73" s="1"/>
  <c r="AO20" i="73" s="1"/>
  <c r="AF20" i="43"/>
  <c r="AO20" i="43" s="1"/>
  <c r="W19" i="3"/>
  <c r="AE18" i="3"/>
  <c r="AF18" i="3"/>
  <c r="AO18" i="3" s="1"/>
  <c r="AG18" i="3"/>
  <c r="AP18" i="3" s="1"/>
  <c r="Z20" i="30"/>
  <c r="AG20" i="30" s="1"/>
  <c r="AP20" i="30" s="1"/>
  <c r="W20" i="22"/>
  <c r="Y20" i="22" s="1"/>
  <c r="W19" i="12"/>
  <c r="Z20" i="14"/>
  <c r="AG20" i="14" s="1"/>
  <c r="AP20" i="14" s="1"/>
  <c r="Z19" i="91"/>
  <c r="Z21" i="96"/>
  <c r="Z20" i="65"/>
  <c r="AE20" i="65" s="1"/>
  <c r="Z19" i="61"/>
  <c r="AF19" i="61" s="1"/>
  <c r="AO19" i="61" s="1"/>
  <c r="Z20" i="81"/>
  <c r="AF20" i="81" s="1"/>
  <c r="AO20" i="81" s="1"/>
  <c r="Z19" i="50"/>
  <c r="Z19" i="29"/>
  <c r="AF18" i="12"/>
  <c r="AO18" i="12" s="1"/>
  <c r="AG19" i="22"/>
  <c r="AP19" i="22" s="1"/>
  <c r="Z20" i="36"/>
  <c r="W21" i="36" s="1"/>
  <c r="Z19" i="67"/>
  <c r="Z20" i="42"/>
  <c r="W21" i="42" s="1"/>
  <c r="Z20" i="1"/>
  <c r="AG20" i="1" s="1"/>
  <c r="AP20" i="1" s="1"/>
  <c r="Z20" i="37"/>
  <c r="W21" i="37" s="1"/>
  <c r="Z20" i="26"/>
  <c r="AE20" i="26" s="1"/>
  <c r="AI19" i="2"/>
  <c r="AR19" i="2" s="1"/>
  <c r="Z19" i="16"/>
  <c r="AG19" i="16" s="1"/>
  <c r="AP19" i="16" s="1"/>
  <c r="Z20" i="2"/>
  <c r="W21" i="2" s="1"/>
  <c r="Z19" i="78"/>
  <c r="W20" i="78" s="1"/>
  <c r="W21" i="14"/>
  <c r="AG19" i="45"/>
  <c r="AP19" i="45" s="1"/>
  <c r="AE19" i="45"/>
  <c r="W20" i="45"/>
  <c r="AF19" i="45"/>
  <c r="AO19" i="45" s="1"/>
  <c r="AG20" i="81"/>
  <c r="AP20" i="81" s="1"/>
  <c r="AE20" i="81"/>
  <c r="W21" i="81"/>
  <c r="AE20" i="1"/>
  <c r="W20" i="16"/>
  <c r="AE19" i="16"/>
  <c r="AG20" i="25"/>
  <c r="AP20" i="25" s="1"/>
  <c r="AF20" i="25"/>
  <c r="AO20" i="25" s="1"/>
  <c r="W21" i="25"/>
  <c r="AG19" i="67"/>
  <c r="AP19" i="67" s="1"/>
  <c r="AF19" i="67"/>
  <c r="AO19" i="67" s="1"/>
  <c r="AE19" i="67"/>
  <c r="W20" i="67"/>
  <c r="AG20" i="42"/>
  <c r="AP20" i="42" s="1"/>
  <c r="AE20" i="42"/>
  <c r="AF20" i="37"/>
  <c r="AO20" i="37" s="1"/>
  <c r="AG20" i="37"/>
  <c r="AP20" i="37" s="1"/>
  <c r="AG19" i="18"/>
  <c r="AP19" i="18" s="1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X19" i="94"/>
  <c r="Y19" i="94"/>
  <c r="AR18" i="51"/>
  <c r="AI17" i="7"/>
  <c r="AN17" i="7"/>
  <c r="AR18" i="67"/>
  <c r="AH19" i="64"/>
  <c r="AQ19" i="64" s="1"/>
  <c r="AN19" i="38"/>
  <c r="AI19" i="38"/>
  <c r="AR18" i="50"/>
  <c r="AR19" i="42"/>
  <c r="AR19" i="81"/>
  <c r="AG20" i="52"/>
  <c r="AP20" i="52" s="1"/>
  <c r="W21" i="52"/>
  <c r="AF20" i="52"/>
  <c r="AO20" i="52" s="1"/>
  <c r="AE20" i="52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E20" i="36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W21" i="30"/>
  <c r="AR19" i="70"/>
  <c r="X18" i="7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W20" i="61"/>
  <c r="X19" i="32"/>
  <c r="Y19" i="32"/>
  <c r="X19" i="23"/>
  <c r="Y19" i="23"/>
  <c r="AH21" i="76"/>
  <c r="AQ21" i="76" s="1"/>
  <c r="AH19" i="56"/>
  <c r="AQ19" i="56" s="1"/>
  <c r="AH21" i="21"/>
  <c r="AQ21" i="21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Y20" i="47"/>
  <c r="X20" i="47"/>
  <c r="Z20" i="47" s="1"/>
  <c r="X20" i="82"/>
  <c r="Y20" i="82"/>
  <c r="X20" i="31"/>
  <c r="Y20" i="31"/>
  <c r="AR18" i="91"/>
  <c r="AH21" i="71"/>
  <c r="AQ21" i="71" s="1"/>
  <c r="Y19" i="35"/>
  <c r="X19" i="35"/>
  <c r="Z21" i="21"/>
  <c r="AR19" i="25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X20" i="39"/>
  <c r="Y20" i="39"/>
  <c r="AN19" i="47"/>
  <c r="AI19" i="47"/>
  <c r="AI18" i="12"/>
  <c r="AI20" i="69"/>
  <c r="AN20" i="69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N19" i="39"/>
  <c r="AI19" i="39"/>
  <c r="X19" i="12"/>
  <c r="Y19" i="12"/>
  <c r="X21" i="69"/>
  <c r="Y21" i="69"/>
  <c r="AI20" i="87"/>
  <c r="AN20" i="87"/>
  <c r="AI19" i="88" l="1"/>
  <c r="AG19" i="61"/>
  <c r="AP19" i="61" s="1"/>
  <c r="AF20" i="36"/>
  <c r="AO20" i="36" s="1"/>
  <c r="AG20" i="26"/>
  <c r="AP20" i="26" s="1"/>
  <c r="AE19" i="18"/>
  <c r="AE20" i="37"/>
  <c r="AE19" i="61"/>
  <c r="AG20" i="36"/>
  <c r="AP20" i="36" s="1"/>
  <c r="Z20" i="33"/>
  <c r="W20" i="18"/>
  <c r="AF19" i="11"/>
  <c r="AO19" i="11" s="1"/>
  <c r="X20" i="22"/>
  <c r="AF20" i="65"/>
  <c r="AO20" i="65" s="1"/>
  <c r="AG20" i="73"/>
  <c r="AP20" i="73" s="1"/>
  <c r="AE20" i="30"/>
  <c r="AG19" i="11"/>
  <c r="AP19" i="11" s="1"/>
  <c r="AG20" i="65"/>
  <c r="AP20" i="65" s="1"/>
  <c r="Z20" i="31"/>
  <c r="Z19" i="89"/>
  <c r="AG19" i="89" s="1"/>
  <c r="AP19" i="89" s="1"/>
  <c r="W21" i="73"/>
  <c r="AF20" i="30"/>
  <c r="AO20" i="30" s="1"/>
  <c r="Z19" i="27"/>
  <c r="AF20" i="42"/>
  <c r="AO20" i="42" s="1"/>
  <c r="AF19" i="16"/>
  <c r="AO19" i="16" s="1"/>
  <c r="Z19" i="44"/>
  <c r="AE20" i="73"/>
  <c r="AE19" i="11"/>
  <c r="W21" i="65"/>
  <c r="AI19" i="22"/>
  <c r="AF20" i="14"/>
  <c r="AO20" i="14" s="1"/>
  <c r="Z20" i="77"/>
  <c r="AF20" i="77" s="1"/>
  <c r="AO20" i="77" s="1"/>
  <c r="AE19" i="78"/>
  <c r="AG19" i="78"/>
  <c r="AP19" i="78" s="1"/>
  <c r="Z19" i="23"/>
  <c r="W21" i="1"/>
  <c r="AE20" i="14"/>
  <c r="AN18" i="3"/>
  <c r="AI18" i="3"/>
  <c r="AR18" i="3" s="1"/>
  <c r="Z20" i="8"/>
  <c r="AF20" i="2"/>
  <c r="AO20" i="2" s="1"/>
  <c r="X19" i="3"/>
  <c r="AH19" i="3" s="1"/>
  <c r="AQ19" i="3" s="1"/>
  <c r="Y19" i="3"/>
  <c r="AG20" i="2"/>
  <c r="AP20" i="2" s="1"/>
  <c r="Z18" i="7"/>
  <c r="AF20" i="1"/>
  <c r="AO20" i="1" s="1"/>
  <c r="AE20" i="2"/>
  <c r="Z20" i="13"/>
  <c r="W21" i="13" s="1"/>
  <c r="Z20" i="63"/>
  <c r="AE20" i="63" s="1"/>
  <c r="Z21" i="9"/>
  <c r="AF20" i="26"/>
  <c r="AO20" i="26" s="1"/>
  <c r="Z20" i="82"/>
  <c r="AG20" i="82" s="1"/>
  <c r="AP20" i="82" s="1"/>
  <c r="Z20" i="88"/>
  <c r="AG20" i="88" s="1"/>
  <c r="AP20" i="88" s="1"/>
  <c r="Z21" i="87"/>
  <c r="AG21" i="87" s="1"/>
  <c r="AP21" i="87" s="1"/>
  <c r="Z21" i="28"/>
  <c r="W22" i="28" s="1"/>
  <c r="Z20" i="75"/>
  <c r="Z19" i="12"/>
  <c r="AG19" i="12" s="1"/>
  <c r="AP19" i="12" s="1"/>
  <c r="Z19" i="32"/>
  <c r="Z20" i="53"/>
  <c r="AF20" i="53" s="1"/>
  <c r="AO20" i="53" s="1"/>
  <c r="AF19" i="78"/>
  <c r="AO19" i="78" s="1"/>
  <c r="Z20" i="19"/>
  <c r="AG20" i="19" s="1"/>
  <c r="AP20" i="19" s="1"/>
  <c r="Z19" i="10"/>
  <c r="AG19" i="10" s="1"/>
  <c r="AP19" i="10" s="1"/>
  <c r="Z21" i="69"/>
  <c r="AE21" i="69" s="1"/>
  <c r="Z18" i="68"/>
  <c r="AE18" i="68" s="1"/>
  <c r="W21" i="26"/>
  <c r="Y21" i="26" s="1"/>
  <c r="Z19" i="92"/>
  <c r="W20" i="92" s="1"/>
  <c r="Z20" i="39"/>
  <c r="AF20" i="39" s="1"/>
  <c r="AO20" i="39" s="1"/>
  <c r="Z20" i="40"/>
  <c r="AE20" i="40" s="1"/>
  <c r="Z21" i="66"/>
  <c r="W22" i="66" s="1"/>
  <c r="Z20" i="80"/>
  <c r="AF20" i="80" s="1"/>
  <c r="AO20" i="80" s="1"/>
  <c r="Z20" i="54"/>
  <c r="W21" i="54" s="1"/>
  <c r="W21" i="31"/>
  <c r="AG20" i="31"/>
  <c r="AP20" i="31" s="1"/>
  <c r="AF20" i="31"/>
  <c r="AO20" i="31" s="1"/>
  <c r="AE20" i="31"/>
  <c r="AE19" i="89"/>
  <c r="AF20" i="19"/>
  <c r="AO20" i="19" s="1"/>
  <c r="AE20" i="82"/>
  <c r="AF20" i="82"/>
  <c r="AO20" i="82" s="1"/>
  <c r="AF20" i="40"/>
  <c r="AO20" i="40" s="1"/>
  <c r="AG20" i="40"/>
  <c r="AP20" i="40" s="1"/>
  <c r="AG21" i="66"/>
  <c r="AP21" i="66" s="1"/>
  <c r="AG21" i="28"/>
  <c r="AP21" i="28" s="1"/>
  <c r="AF21" i="28"/>
  <c r="AO21" i="28" s="1"/>
  <c r="AE21" i="28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AN20" i="25"/>
  <c r="AI20" i="25"/>
  <c r="AN20" i="65"/>
  <c r="AI20" i="65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Y21" i="14"/>
  <c r="X21" i="14"/>
  <c r="X20" i="78"/>
  <c r="Y20" i="78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N20" i="2"/>
  <c r="AE19" i="92" l="1"/>
  <c r="W21" i="82"/>
  <c r="W20" i="44"/>
  <c r="AE19" i="44"/>
  <c r="AF19" i="44"/>
  <c r="AO19" i="44" s="1"/>
  <c r="AG19" i="44"/>
  <c r="AP19" i="44" s="1"/>
  <c r="X21" i="26"/>
  <c r="Z21" i="26" s="1"/>
  <c r="W22" i="87"/>
  <c r="Y22" i="87" s="1"/>
  <c r="W21" i="77"/>
  <c r="AF19" i="89"/>
  <c r="AO19" i="89" s="1"/>
  <c r="AE21" i="87"/>
  <c r="AG20" i="77"/>
  <c r="AP20" i="77" s="1"/>
  <c r="W21" i="40"/>
  <c r="W20" i="10"/>
  <c r="Y20" i="10" s="1"/>
  <c r="AG20" i="63"/>
  <c r="AP20" i="63" s="1"/>
  <c r="W21" i="53"/>
  <c r="AF21" i="87"/>
  <c r="AO21" i="87" s="1"/>
  <c r="AE20" i="77"/>
  <c r="AN20" i="77" s="1"/>
  <c r="AF20" i="54"/>
  <c r="AO20" i="54" s="1"/>
  <c r="AE20" i="53"/>
  <c r="AI20" i="53" s="1"/>
  <c r="AG20" i="54"/>
  <c r="AP20" i="54" s="1"/>
  <c r="W20" i="89"/>
  <c r="AI20" i="2"/>
  <c r="AF20" i="63"/>
  <c r="AO20" i="63" s="1"/>
  <c r="AE20" i="54"/>
  <c r="Z19" i="3"/>
  <c r="AG19" i="3" s="1"/>
  <c r="AP19" i="3" s="1"/>
  <c r="AG20" i="39"/>
  <c r="AP20" i="39" s="1"/>
  <c r="AF19" i="10"/>
  <c r="AO19" i="10" s="1"/>
  <c r="AF21" i="69"/>
  <c r="AO21" i="69" s="1"/>
  <c r="Z21" i="36"/>
  <c r="AF21" i="36" s="1"/>
  <c r="AO21" i="36" s="1"/>
  <c r="Z21" i="52"/>
  <c r="AF21" i="66"/>
  <c r="AO21" i="66" s="1"/>
  <c r="W21" i="39"/>
  <c r="AE19" i="10"/>
  <c r="AE21" i="66"/>
  <c r="AE20" i="39"/>
  <c r="AI20" i="39" s="1"/>
  <c r="AE20" i="19"/>
  <c r="W22" i="69"/>
  <c r="AF20" i="88"/>
  <c r="AO20" i="88" s="1"/>
  <c r="W21" i="19"/>
  <c r="Y21" i="19" s="1"/>
  <c r="AF18" i="68"/>
  <c r="AO18" i="68" s="1"/>
  <c r="W21" i="88"/>
  <c r="X21" i="88" s="1"/>
  <c r="AF20" i="13"/>
  <c r="AO20" i="13" s="1"/>
  <c r="W21" i="80"/>
  <c r="Z21" i="37"/>
  <c r="Z20" i="16"/>
  <c r="AG20" i="16" s="1"/>
  <c r="AP20" i="16" s="1"/>
  <c r="Z21" i="1"/>
  <c r="AG18" i="68"/>
  <c r="AP18" i="68" s="1"/>
  <c r="AE20" i="88"/>
  <c r="AG20" i="13"/>
  <c r="AP20" i="13" s="1"/>
  <c r="AE20" i="80"/>
  <c r="Z20" i="51"/>
  <c r="AG20" i="51" s="1"/>
  <c r="AP20" i="51" s="1"/>
  <c r="Z20" i="61"/>
  <c r="AG20" i="80"/>
  <c r="AP20" i="80" s="1"/>
  <c r="W19" i="68"/>
  <c r="AE20" i="13"/>
  <c r="Z20" i="11"/>
  <c r="AE20" i="11" s="1"/>
  <c r="Z20" i="67"/>
  <c r="AG21" i="69"/>
  <c r="AP21" i="69" s="1"/>
  <c r="Z20" i="50"/>
  <c r="AE20" i="50" s="1"/>
  <c r="Z20" i="60"/>
  <c r="AE20" i="60" s="1"/>
  <c r="AE19" i="12"/>
  <c r="Z20" i="78"/>
  <c r="Z22" i="96"/>
  <c r="W20" i="12"/>
  <c r="Z19" i="46"/>
  <c r="W20" i="46" s="1"/>
  <c r="AF19" i="12"/>
  <c r="AO19" i="12" s="1"/>
  <c r="Z21" i="25"/>
  <c r="AG21" i="25" s="1"/>
  <c r="AP21" i="25" s="1"/>
  <c r="AG19" i="92"/>
  <c r="AP19" i="92" s="1"/>
  <c r="Z20" i="29"/>
  <c r="AF20" i="29" s="1"/>
  <c r="AO20" i="29" s="1"/>
  <c r="Z20" i="17"/>
  <c r="AE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F20" i="45"/>
  <c r="AO20" i="45" s="1"/>
  <c r="W21" i="45"/>
  <c r="AE20" i="45"/>
  <c r="AG20" i="45"/>
  <c r="AP20" i="45" s="1"/>
  <c r="AG21" i="1"/>
  <c r="AP21" i="1" s="1"/>
  <c r="AF21" i="1"/>
  <c r="AO21" i="1" s="1"/>
  <c r="W22" i="1"/>
  <c r="AE21" i="1"/>
  <c r="AG21" i="52"/>
  <c r="AP21" i="52" s="1"/>
  <c r="W22" i="52"/>
  <c r="AF21" i="52"/>
  <c r="AO21" i="52" s="1"/>
  <c r="AE21" i="52"/>
  <c r="W21" i="50"/>
  <c r="AF20" i="60"/>
  <c r="AO20" i="60" s="1"/>
  <c r="AH20" i="18"/>
  <c r="AQ20" i="18" s="1"/>
  <c r="AH21" i="30"/>
  <c r="AQ21" i="30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AI19" i="62"/>
  <c r="AN19" i="62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Y21" i="4"/>
  <c r="X21" i="4"/>
  <c r="AN21" i="87"/>
  <c r="AI21" i="87"/>
  <c r="AN20" i="47"/>
  <c r="AI20" i="47"/>
  <c r="X22" i="28"/>
  <c r="Y22" i="28"/>
  <c r="AN20" i="8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Z21" i="70" s="1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13"/>
  <c r="AI20" i="13"/>
  <c r="AN20" i="54"/>
  <c r="AI20" i="54"/>
  <c r="AN20" i="82"/>
  <c r="AI20" i="82"/>
  <c r="AN19" i="89"/>
  <c r="AI19" i="89"/>
  <c r="X21" i="31"/>
  <c r="Y21" i="31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Y21" i="40"/>
  <c r="X21" i="40"/>
  <c r="AI21" i="69"/>
  <c r="AN21" i="69"/>
  <c r="AH20" i="29"/>
  <c r="AQ20" i="29" s="1"/>
  <c r="AR19" i="51"/>
  <c r="AI20" i="58"/>
  <c r="AN20" i="58"/>
  <c r="AH20" i="16"/>
  <c r="AQ20" i="16" s="1"/>
  <c r="AE21" i="36"/>
  <c r="X21" i="8"/>
  <c r="Y21" i="8"/>
  <c r="X20" i="64"/>
  <c r="Y20" i="64"/>
  <c r="AH20" i="17"/>
  <c r="AQ20" i="17" s="1"/>
  <c r="AR18" i="46"/>
  <c r="AI18" i="7"/>
  <c r="AN18" i="7"/>
  <c r="AI19" i="23"/>
  <c r="AN19" i="23"/>
  <c r="AR19" i="17"/>
  <c r="AN19" i="59"/>
  <c r="AI19" i="59"/>
  <c r="AH21" i="26"/>
  <c r="AQ21" i="26" s="1"/>
  <c r="AN21" i="79"/>
  <c r="AI21" i="79"/>
  <c r="AN19" i="95"/>
  <c r="AI19" i="95"/>
  <c r="AR20" i="1"/>
  <c r="AR19" i="91"/>
  <c r="Y21" i="53"/>
  <c r="X21" i="53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AN21" i="66"/>
  <c r="AI20" i="40"/>
  <c r="AN20" i="40"/>
  <c r="Y21" i="39"/>
  <c r="X21" i="39"/>
  <c r="AI20" i="31"/>
  <c r="AN20" i="31"/>
  <c r="X20" i="12"/>
  <c r="Y20" i="12"/>
  <c r="Y22" i="69"/>
  <c r="X22" i="69"/>
  <c r="AG21" i="36" l="1"/>
  <c r="AP21" i="36" s="1"/>
  <c r="AE19" i="46"/>
  <c r="AF20" i="50"/>
  <c r="AO20" i="50" s="1"/>
  <c r="AF19" i="46"/>
  <c r="AO19" i="46" s="1"/>
  <c r="AN20" i="39"/>
  <c r="AG19" i="46"/>
  <c r="AP19" i="46" s="1"/>
  <c r="Y21" i="88"/>
  <c r="W22" i="36"/>
  <c r="AI20" i="77"/>
  <c r="AI19" i="92"/>
  <c r="AI20" i="63"/>
  <c r="AG20" i="50"/>
  <c r="AP20" i="50" s="1"/>
  <c r="AI20" i="80"/>
  <c r="Z22" i="21"/>
  <c r="AE19" i="3"/>
  <c r="AN19" i="3" s="1"/>
  <c r="AI21" i="66"/>
  <c r="W20" i="3"/>
  <c r="W21" i="51"/>
  <c r="X21" i="19"/>
  <c r="Z22" i="66"/>
  <c r="W23" i="66" s="1"/>
  <c r="Z20" i="59"/>
  <c r="W21" i="60"/>
  <c r="AF19" i="3"/>
  <c r="AO19" i="3" s="1"/>
  <c r="W22" i="25"/>
  <c r="X20" i="10"/>
  <c r="AN20" i="53"/>
  <c r="AI19" i="44"/>
  <c r="AR19" i="44" s="1"/>
  <c r="AN19" i="44"/>
  <c r="W21" i="11"/>
  <c r="Y20" i="44"/>
  <c r="X20" i="44"/>
  <c r="Z21" i="40"/>
  <c r="AF21" i="40" s="1"/>
  <c r="AO21" i="40" s="1"/>
  <c r="Z22" i="79"/>
  <c r="Z19" i="7"/>
  <c r="AI19" i="12"/>
  <c r="Z21" i="80"/>
  <c r="AI19" i="3"/>
  <c r="AR19" i="3" s="1"/>
  <c r="Y20" i="3"/>
  <c r="X20" i="3"/>
  <c r="AH20" i="3" s="1"/>
  <c r="AQ20" i="3" s="1"/>
  <c r="W21" i="29"/>
  <c r="AG20" i="29"/>
  <c r="AP20" i="29" s="1"/>
  <c r="AE20" i="16"/>
  <c r="AN20" i="16" s="1"/>
  <c r="W21" i="16"/>
  <c r="Z19" i="68"/>
  <c r="AG20" i="11"/>
  <c r="AP20" i="11" s="1"/>
  <c r="AF20" i="51"/>
  <c r="AO20" i="51" s="1"/>
  <c r="Z21" i="31"/>
  <c r="AE21" i="31" s="1"/>
  <c r="Z21" i="33"/>
  <c r="AF21" i="33" s="1"/>
  <c r="AO21" i="33" s="1"/>
  <c r="Z20" i="95"/>
  <c r="AF20" i="16"/>
  <c r="AO20" i="16" s="1"/>
  <c r="AG20" i="60"/>
  <c r="AP20" i="60" s="1"/>
  <c r="AE20" i="51"/>
  <c r="AE21" i="25"/>
  <c r="Z20" i="12"/>
  <c r="W21" i="12" s="1"/>
  <c r="AF20" i="11"/>
  <c r="AO20" i="11" s="1"/>
  <c r="AF21" i="25"/>
  <c r="AO21" i="25" s="1"/>
  <c r="Z21" i="41"/>
  <c r="AF20" i="17"/>
  <c r="AO20" i="17" s="1"/>
  <c r="AN19" i="12"/>
  <c r="Z22" i="69"/>
  <c r="AF22" i="69" s="1"/>
  <c r="AO22" i="69" s="1"/>
  <c r="Z22" i="15"/>
  <c r="Z21" i="19"/>
  <c r="AF21" i="19" s="1"/>
  <c r="AO21" i="19" s="1"/>
  <c r="Z21" i="82"/>
  <c r="AE20" i="24"/>
  <c r="W21" i="17"/>
  <c r="Z21" i="88"/>
  <c r="W22" i="88" s="1"/>
  <c r="Z20" i="64"/>
  <c r="W21" i="64" s="1"/>
  <c r="Z21" i="34"/>
  <c r="Z21" i="75"/>
  <c r="AF21" i="75" s="1"/>
  <c r="AO21" i="75" s="1"/>
  <c r="Z20" i="92"/>
  <c r="AG20" i="92" s="1"/>
  <c r="AP20" i="92" s="1"/>
  <c r="Z20" i="89"/>
  <c r="AG20" i="17"/>
  <c r="AP20" i="17" s="1"/>
  <c r="AE20" i="29"/>
  <c r="Z21" i="53"/>
  <c r="Z21" i="54"/>
  <c r="Z22" i="76"/>
  <c r="AE22" i="76" s="1"/>
  <c r="Z22" i="28"/>
  <c r="AE22" i="28" s="1"/>
  <c r="Z21" i="4"/>
  <c r="AE21" i="4" s="1"/>
  <c r="Z20" i="72"/>
  <c r="AF20" i="72" s="1"/>
  <c r="AO20" i="72" s="1"/>
  <c r="Z21" i="77"/>
  <c r="AE21" i="77" s="1"/>
  <c r="W21" i="24"/>
  <c r="AF20" i="24"/>
  <c r="AO20" i="24" s="1"/>
  <c r="W22" i="65"/>
  <c r="AE21" i="65"/>
  <c r="AN21" i="65" s="1"/>
  <c r="AF21" i="65"/>
  <c r="AO21" i="65" s="1"/>
  <c r="Z20" i="56"/>
  <c r="AG20" i="56" s="1"/>
  <c r="AP20" i="56" s="1"/>
  <c r="Z21" i="63"/>
  <c r="AE21" i="63" s="1"/>
  <c r="AG22" i="28"/>
  <c r="AP22" i="28" s="1"/>
  <c r="AE20" i="64"/>
  <c r="W22" i="77"/>
  <c r="AG19" i="7"/>
  <c r="AP19" i="7" s="1"/>
  <c r="AF19" i="7"/>
  <c r="AO19" i="7" s="1"/>
  <c r="W20" i="7"/>
  <c r="AE19" i="7"/>
  <c r="AE21" i="19"/>
  <c r="AF20" i="59"/>
  <c r="AO20" i="59" s="1"/>
  <c r="W21" i="59"/>
  <c r="AE20" i="59"/>
  <c r="AG20" i="59"/>
  <c r="AP20" i="59" s="1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X21" i="90"/>
  <c r="X22" i="52"/>
  <c r="Y22" i="52"/>
  <c r="AI21" i="1"/>
  <c r="AN21" i="1"/>
  <c r="AN20" i="29"/>
  <c r="AI20" i="29"/>
  <c r="AG22" i="69"/>
  <c r="AP22" i="69" s="1"/>
  <c r="AH21" i="39"/>
  <c r="AQ21" i="39" s="1"/>
  <c r="AR21" i="66"/>
  <c r="AN20" i="11"/>
  <c r="AI20" i="11"/>
  <c r="AR19" i="95"/>
  <c r="AR18" i="7"/>
  <c r="AN21" i="36"/>
  <c r="AI21" i="36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R20" i="82"/>
  <c r="AR20" i="77"/>
  <c r="AR20" i="34"/>
  <c r="AG21" i="33"/>
  <c r="AP21" i="33" s="1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W22" i="4"/>
  <c r="AG22" i="21"/>
  <c r="AP22" i="21" s="1"/>
  <c r="AF22" i="21"/>
  <c r="AO22" i="21" s="1"/>
  <c r="W23" i="21"/>
  <c r="AE22" i="21"/>
  <c r="AR19" i="62"/>
  <c r="AR19" i="10"/>
  <c r="AF20" i="92"/>
  <c r="AO20" i="92" s="1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AI21" i="26"/>
  <c r="AN21" i="26"/>
  <c r="AF20" i="12"/>
  <c r="AO20" i="12" s="1"/>
  <c r="AR19" i="64"/>
  <c r="AI19" i="35"/>
  <c r="AN19" i="35"/>
  <c r="AH21" i="19"/>
  <c r="AQ21" i="19" s="1"/>
  <c r="AH21" i="47"/>
  <c r="AQ21" i="47" s="1"/>
  <c r="W23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Z21" i="38" s="1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AE22" i="66"/>
  <c r="AR21" i="28"/>
  <c r="AH20" i="72"/>
  <c r="AQ20" i="72" s="1"/>
  <c r="AH19" i="7"/>
  <c r="AQ19" i="7" s="1"/>
  <c r="AN21" i="52"/>
  <c r="AI21" i="52"/>
  <c r="Y22" i="65"/>
  <c r="X22" i="65"/>
  <c r="AN20" i="17"/>
  <c r="AI19" i="20"/>
  <c r="AN19" i="2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W23" i="28" l="1"/>
  <c r="Z21" i="24"/>
  <c r="Z22" i="48"/>
  <c r="W21" i="56"/>
  <c r="AE20" i="56"/>
  <c r="AF22" i="28"/>
  <c r="AO22" i="28" s="1"/>
  <c r="AF22" i="66"/>
  <c r="AO22" i="66" s="1"/>
  <c r="AG20" i="12"/>
  <c r="AP20" i="12" s="1"/>
  <c r="AF21" i="4"/>
  <c r="AO21" i="4" s="1"/>
  <c r="W22" i="33"/>
  <c r="AE22" i="69"/>
  <c r="Z20" i="44"/>
  <c r="AH20" i="44"/>
  <c r="AQ20" i="44" s="1"/>
  <c r="AG21" i="40"/>
  <c r="AP21" i="40" s="1"/>
  <c r="AG22" i="66"/>
  <c r="AP22" i="66" s="1"/>
  <c r="AG21" i="4"/>
  <c r="AP21" i="4" s="1"/>
  <c r="W23" i="69"/>
  <c r="AE21" i="88"/>
  <c r="AF20" i="56"/>
  <c r="AO20" i="56" s="1"/>
  <c r="AG21" i="19"/>
  <c r="AP21" i="19" s="1"/>
  <c r="AG20" i="64"/>
  <c r="AP20" i="64" s="1"/>
  <c r="AG21" i="75"/>
  <c r="AP21" i="75" s="1"/>
  <c r="W22" i="40"/>
  <c r="AF21" i="88"/>
  <c r="AO21" i="88" s="1"/>
  <c r="AE21" i="40"/>
  <c r="AI20" i="17"/>
  <c r="AE20" i="12"/>
  <c r="AE21" i="33"/>
  <c r="AG21" i="88"/>
  <c r="AP21" i="88" s="1"/>
  <c r="AG20" i="72"/>
  <c r="AP20" i="72" s="1"/>
  <c r="Z21" i="85"/>
  <c r="W22" i="63"/>
  <c r="Z22" i="1"/>
  <c r="AE22" i="1" s="1"/>
  <c r="Z20" i="3"/>
  <c r="AE20" i="3" s="1"/>
  <c r="AG21" i="63"/>
  <c r="AP21" i="63" s="1"/>
  <c r="AF21" i="77"/>
  <c r="AO21" i="77" s="1"/>
  <c r="AF21" i="63"/>
  <c r="AO21" i="63" s="1"/>
  <c r="AG21" i="77"/>
  <c r="AP21" i="77" s="1"/>
  <c r="AG20" i="3"/>
  <c r="AP20" i="3" s="1"/>
  <c r="W21" i="3"/>
  <c r="AI21" i="25"/>
  <c r="W22" i="19"/>
  <c r="Y22" i="19" s="1"/>
  <c r="AF20" i="64"/>
  <c r="AO20" i="64" s="1"/>
  <c r="AE20" i="72"/>
  <c r="AF22" i="76"/>
  <c r="AO22" i="76" s="1"/>
  <c r="Z21" i="16"/>
  <c r="AF21" i="31"/>
  <c r="AO21" i="31" s="1"/>
  <c r="AN21" i="25"/>
  <c r="AG22" i="76"/>
  <c r="AP22" i="76" s="1"/>
  <c r="AG21" i="31"/>
  <c r="AP21" i="31" s="1"/>
  <c r="W21" i="92"/>
  <c r="W22" i="31"/>
  <c r="AE20" i="92"/>
  <c r="AI20" i="24"/>
  <c r="AR20" i="24" s="1"/>
  <c r="Z21" i="90"/>
  <c r="W22" i="75"/>
  <c r="Z22" i="83"/>
  <c r="AE22" i="83" s="1"/>
  <c r="Z22" i="43"/>
  <c r="Z21" i="51"/>
  <c r="Z21" i="45"/>
  <c r="AG21" i="45" s="1"/>
  <c r="AP21" i="45" s="1"/>
  <c r="Z20" i="35"/>
  <c r="Z23" i="96"/>
  <c r="W21" i="72"/>
  <c r="AE21" i="75"/>
  <c r="Z22" i="65"/>
  <c r="Z20" i="49"/>
  <c r="W21" i="49" s="1"/>
  <c r="Z20" i="20"/>
  <c r="AG20" i="20" s="1"/>
  <c r="AP20" i="20" s="1"/>
  <c r="AI21" i="65"/>
  <c r="Z21" i="61"/>
  <c r="AE21" i="61" s="1"/>
  <c r="Z20" i="5"/>
  <c r="AF20" i="5" s="1"/>
  <c r="AO20" i="5" s="1"/>
  <c r="Z21" i="29"/>
  <c r="W22" i="29" s="1"/>
  <c r="Z21" i="60"/>
  <c r="AF21" i="60" s="1"/>
  <c r="AO21" i="60" s="1"/>
  <c r="Z20" i="46"/>
  <c r="W21" i="46" s="1"/>
  <c r="Z21" i="11"/>
  <c r="AE21" i="11" s="1"/>
  <c r="Z21" i="22"/>
  <c r="AG21" i="22" s="1"/>
  <c r="AP21" i="22" s="1"/>
  <c r="AG22" i="1"/>
  <c r="AP22" i="1" s="1"/>
  <c r="AF22" i="1"/>
  <c r="AO22" i="1" s="1"/>
  <c r="W23" i="1"/>
  <c r="W22" i="22"/>
  <c r="W21" i="20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AG22" i="83"/>
  <c r="AP22" i="83" s="1"/>
  <c r="AG21" i="90"/>
  <c r="AP21" i="90" s="1"/>
  <c r="AF21" i="90"/>
  <c r="AO21" i="90" s="1"/>
  <c r="AE21" i="90"/>
  <c r="W22" i="90"/>
  <c r="AF21" i="61"/>
  <c r="AO21" i="61" s="1"/>
  <c r="AG21" i="38"/>
  <c r="AP21" i="38" s="1"/>
  <c r="AF21" i="38"/>
  <c r="AO21" i="38" s="1"/>
  <c r="AE21" i="38"/>
  <c r="W22" i="38"/>
  <c r="W21" i="5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AH21" i="85"/>
  <c r="AQ21" i="85" s="1"/>
  <c r="AH20" i="94"/>
  <c r="AQ20" i="94" s="1"/>
  <c r="AF21" i="8"/>
  <c r="AO21" i="8" s="1"/>
  <c r="W22" i="8"/>
  <c r="AE21" i="8"/>
  <c r="AG21" i="8"/>
  <c r="AP21" i="8" s="1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G22" i="65"/>
  <c r="AP22" i="65" s="1"/>
  <c r="AF22" i="65"/>
  <c r="AO22" i="65" s="1"/>
  <c r="AE22" i="65"/>
  <c r="W23" i="65"/>
  <c r="AN20" i="18"/>
  <c r="AI20" i="18"/>
  <c r="W22" i="45"/>
  <c r="AI21" i="80"/>
  <c r="AN21" i="80"/>
  <c r="Y22" i="4"/>
  <c r="X22" i="4"/>
  <c r="Z21" i="17"/>
  <c r="X21" i="12"/>
  <c r="Y21" i="12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AI21" i="88" l="1"/>
  <c r="Z23" i="15"/>
  <c r="W22" i="61"/>
  <c r="AF22" i="83"/>
  <c r="AO22" i="83" s="1"/>
  <c r="AF21" i="22"/>
  <c r="AO21" i="22" s="1"/>
  <c r="Z23" i="79"/>
  <c r="Z22" i="73"/>
  <c r="W23" i="83"/>
  <c r="AG20" i="49"/>
  <c r="AP20" i="49" s="1"/>
  <c r="AE21" i="45"/>
  <c r="X22" i="19"/>
  <c r="AE20" i="44"/>
  <c r="W21" i="44"/>
  <c r="AF20" i="44"/>
  <c r="AO20" i="44" s="1"/>
  <c r="AG20" i="44"/>
  <c r="AP20" i="44" s="1"/>
  <c r="AE20" i="49"/>
  <c r="AF21" i="45"/>
  <c r="AO21" i="45" s="1"/>
  <c r="Z22" i="75"/>
  <c r="Z22" i="84"/>
  <c r="AG21" i="61"/>
  <c r="AP21" i="61" s="1"/>
  <c r="AE21" i="22"/>
  <c r="AN21" i="88"/>
  <c r="Z20" i="68"/>
  <c r="Z22" i="40"/>
  <c r="AI20" i="72"/>
  <c r="Z21" i="95"/>
  <c r="AE21" i="95" s="1"/>
  <c r="AF20" i="3"/>
  <c r="AO20" i="3" s="1"/>
  <c r="AE20" i="20"/>
  <c r="Z22" i="42"/>
  <c r="AF21" i="29"/>
  <c r="AO21" i="29" s="1"/>
  <c r="Y21" i="3"/>
  <c r="X21" i="3"/>
  <c r="AH21" i="3" s="1"/>
  <c r="AQ21" i="3" s="1"/>
  <c r="Z22" i="13"/>
  <c r="AN20" i="3"/>
  <c r="AI20" i="3"/>
  <c r="AR20" i="3" s="1"/>
  <c r="Z20" i="7"/>
  <c r="Z21" i="92"/>
  <c r="Z21" i="64"/>
  <c r="AF21" i="64" s="1"/>
  <c r="AO21" i="64" s="1"/>
  <c r="Z22" i="81"/>
  <c r="AE20" i="46"/>
  <c r="AF20" i="20"/>
  <c r="AO20" i="20" s="1"/>
  <c r="AE21" i="29"/>
  <c r="Z21" i="59"/>
  <c r="Z22" i="4"/>
  <c r="AG22" i="4" s="1"/>
  <c r="AP22" i="4" s="1"/>
  <c r="Z21" i="72"/>
  <c r="AF20" i="46"/>
  <c r="AO20" i="46" s="1"/>
  <c r="W22" i="11"/>
  <c r="AF21" i="11"/>
  <c r="AO21" i="11" s="1"/>
  <c r="Z21" i="89"/>
  <c r="AG20" i="46"/>
  <c r="AP20" i="46" s="1"/>
  <c r="AG21" i="11"/>
  <c r="AP21" i="11" s="1"/>
  <c r="Z22" i="77"/>
  <c r="Z22" i="19"/>
  <c r="Z21" i="91"/>
  <c r="AG21" i="60"/>
  <c r="AP21" i="60" s="1"/>
  <c r="Z21" i="12"/>
  <c r="AG21" i="12" s="1"/>
  <c r="AP21" i="12" s="1"/>
  <c r="Z22" i="63"/>
  <c r="AG22" i="63" s="1"/>
  <c r="AP22" i="63" s="1"/>
  <c r="Z22" i="88"/>
  <c r="W23" i="88" s="1"/>
  <c r="Z22" i="82"/>
  <c r="AE22" i="82" s="1"/>
  <c r="Z22" i="80"/>
  <c r="AG22" i="80" s="1"/>
  <c r="AP22" i="80" s="1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AG22" i="31" s="1"/>
  <c r="AP22" i="31" s="1"/>
  <c r="Z22" i="30"/>
  <c r="AF22" i="30" s="1"/>
  <c r="AO22" i="30" s="1"/>
  <c r="W22" i="60"/>
  <c r="Z22" i="33"/>
  <c r="W23" i="33" s="1"/>
  <c r="Z22" i="70"/>
  <c r="W23" i="70" s="1"/>
  <c r="Z22" i="14"/>
  <c r="W23" i="14" s="1"/>
  <c r="AE22" i="80"/>
  <c r="W23" i="80"/>
  <c r="W23" i="40"/>
  <c r="AG22" i="40"/>
  <c r="AP22" i="40" s="1"/>
  <c r="AE22" i="40"/>
  <c r="AF22" i="40"/>
  <c r="AO22" i="40" s="1"/>
  <c r="AG23" i="21"/>
  <c r="AP23" i="21" s="1"/>
  <c r="AP25" i="21" s="1"/>
  <c r="AG22" i="88"/>
  <c r="AP22" i="88" s="1"/>
  <c r="AG22" i="82"/>
  <c r="AP22" i="82" s="1"/>
  <c r="AF22" i="82"/>
  <c r="AO22" i="82" s="1"/>
  <c r="AF22" i="31"/>
  <c r="AO22" i="31" s="1"/>
  <c r="AE22" i="31"/>
  <c r="W23" i="31"/>
  <c r="AF22" i="70"/>
  <c r="AO22" i="70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W23" i="63"/>
  <c r="AE22" i="63"/>
  <c r="AF22" i="63"/>
  <c r="AO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Z22" i="60" s="1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X22" i="8"/>
  <c r="Y22" i="8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E22" i="4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3" i="71" l="1"/>
  <c r="W23" i="82"/>
  <c r="Z22" i="22"/>
  <c r="AF22" i="88"/>
  <c r="AO22" i="88" s="1"/>
  <c r="AG22" i="70"/>
  <c r="AP22" i="70" s="1"/>
  <c r="AG22" i="30"/>
  <c r="AP22" i="30" s="1"/>
  <c r="AF22" i="80"/>
  <c r="AO22" i="80" s="1"/>
  <c r="W22" i="95"/>
  <c r="W23" i="4"/>
  <c r="X21" i="44"/>
  <c r="AH21" i="44" s="1"/>
  <c r="AQ21" i="44" s="1"/>
  <c r="Y21" i="44"/>
  <c r="Z21" i="44"/>
  <c r="AG21" i="95"/>
  <c r="AP21" i="95" s="1"/>
  <c r="AG21" i="64"/>
  <c r="AP21" i="64" s="1"/>
  <c r="AF22" i="4"/>
  <c r="AO22" i="4" s="1"/>
  <c r="Z22" i="38"/>
  <c r="AN20" i="44"/>
  <c r="AI20" i="44"/>
  <c r="AR20" i="44" s="1"/>
  <c r="AF21" i="95"/>
  <c r="AO21" i="95" s="1"/>
  <c r="AE21" i="64"/>
  <c r="AE21" i="12"/>
  <c r="W22" i="64"/>
  <c r="W22" i="12"/>
  <c r="AI21" i="29"/>
  <c r="AR21" i="29" s="1"/>
  <c r="AI21" i="61"/>
  <c r="AR21" i="61" s="1"/>
  <c r="Z21" i="93"/>
  <c r="Z21" i="10"/>
  <c r="Z21" i="62"/>
  <c r="Z22" i="24"/>
  <c r="AE22" i="24" s="1"/>
  <c r="AE22" i="88"/>
  <c r="AI22" i="88" s="1"/>
  <c r="Z21" i="3"/>
  <c r="W22" i="3" s="1"/>
  <c r="AG22" i="33"/>
  <c r="AP22" i="33" s="1"/>
  <c r="AF21" i="12"/>
  <c r="AO21" i="12" s="1"/>
  <c r="W23" i="30"/>
  <c r="AE22" i="30"/>
  <c r="Z22" i="8"/>
  <c r="AG22" i="8" s="1"/>
  <c r="AP22" i="8" s="1"/>
  <c r="AE22" i="33"/>
  <c r="Z23" i="83"/>
  <c r="AF22" i="33"/>
  <c r="AO22" i="33" s="1"/>
  <c r="Z21" i="20"/>
  <c r="Z21" i="27"/>
  <c r="AF22" i="14"/>
  <c r="AO22" i="14" s="1"/>
  <c r="AG23" i="69"/>
  <c r="AP23" i="69" s="1"/>
  <c r="AP25" i="69" s="1"/>
  <c r="AE22" i="70"/>
  <c r="AE23" i="21"/>
  <c r="AI23" i="21" s="1"/>
  <c r="AG22" i="14"/>
  <c r="AP22" i="14" s="1"/>
  <c r="AF23" i="69"/>
  <c r="AO23" i="69" s="1"/>
  <c r="AO25" i="69" s="1"/>
  <c r="Z21" i="49"/>
  <c r="AE21" i="49" s="1"/>
  <c r="Z23" i="65"/>
  <c r="Z21" i="23"/>
  <c r="Z21" i="32"/>
  <c r="W22" i="32" s="1"/>
  <c r="AI21" i="60"/>
  <c r="Z23" i="87"/>
  <c r="AE23" i="87" s="1"/>
  <c r="Z24" i="96"/>
  <c r="AF24" i="96" s="1"/>
  <c r="AO24" i="96" s="1"/>
  <c r="Z23" i="48"/>
  <c r="AE23" i="48" s="1"/>
  <c r="AE22" i="14"/>
  <c r="AG23" i="48"/>
  <c r="AP23" i="48" s="1"/>
  <c r="AG22" i="24"/>
  <c r="AP22" i="24" s="1"/>
  <c r="AF22" i="24"/>
  <c r="AO22" i="24" s="1"/>
  <c r="W23" i="24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R20" i="32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R21" i="11"/>
  <c r="AH23" i="65"/>
  <c r="AQ23" i="65" s="1"/>
  <c r="AQ25" i="65" s="1"/>
  <c r="AZ3" i="65"/>
  <c r="Y23" i="36"/>
  <c r="X23" i="36"/>
  <c r="AN21" i="92"/>
  <c r="AI21" i="92"/>
  <c r="X22" i="12"/>
  <c r="Y22" i="12"/>
  <c r="AI22" i="70"/>
  <c r="AN22" i="70"/>
  <c r="X23" i="82"/>
  <c r="Y23" i="82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AR21" i="90"/>
  <c r="AH21" i="23"/>
  <c r="AQ21" i="23" s="1"/>
  <c r="AE21" i="32"/>
  <c r="AH23" i="43"/>
  <c r="AQ23" i="43" s="1"/>
  <c r="X23" i="81"/>
  <c r="Y23" i="81"/>
  <c r="Y21" i="68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N23" i="21"/>
  <c r="AN25" i="21" s="1"/>
  <c r="AI22" i="80"/>
  <c r="AN22" i="80"/>
  <c r="Y23" i="33"/>
  <c r="X23" i="33"/>
  <c r="AI23" i="69"/>
  <c r="AN23" i="69"/>
  <c r="AN25" i="69" s="1"/>
  <c r="AN22" i="88" l="1"/>
  <c r="AE22" i="8"/>
  <c r="AE24" i="96"/>
  <c r="Z21" i="57"/>
  <c r="W23" i="8"/>
  <c r="AG24" i="96"/>
  <c r="AP24" i="96" s="1"/>
  <c r="W22" i="44"/>
  <c r="AE21" i="44"/>
  <c r="AG21" i="44"/>
  <c r="AP21" i="44" s="1"/>
  <c r="AF21" i="44"/>
  <c r="AO21" i="44" s="1"/>
  <c r="Z22" i="67"/>
  <c r="AF22" i="8"/>
  <c r="AO22" i="8" s="1"/>
  <c r="AI21" i="95"/>
  <c r="W25" i="96"/>
  <c r="AF21" i="49"/>
  <c r="AO21" i="49" s="1"/>
  <c r="W22" i="49"/>
  <c r="X22" i="49" s="1"/>
  <c r="Z23" i="42"/>
  <c r="AG21" i="3"/>
  <c r="AP21" i="3" s="1"/>
  <c r="AF21" i="3"/>
  <c r="AO21" i="3" s="1"/>
  <c r="Z24" i="79"/>
  <c r="AF24" i="79" s="1"/>
  <c r="AO24" i="79" s="1"/>
  <c r="Z22" i="59"/>
  <c r="AE21" i="3"/>
  <c r="AN21" i="3" s="1"/>
  <c r="AF23" i="48"/>
  <c r="AO23" i="48" s="1"/>
  <c r="X22" i="3"/>
  <c r="AH22" i="3" s="1"/>
  <c r="AQ22" i="3" s="1"/>
  <c r="Y22" i="3"/>
  <c r="AG21" i="49"/>
  <c r="AP21" i="49" s="1"/>
  <c r="Z23" i="14"/>
  <c r="AG23" i="14" s="1"/>
  <c r="AP23" i="14" s="1"/>
  <c r="AP25" i="14" s="1"/>
  <c r="Z21" i="94"/>
  <c r="AG23" i="87"/>
  <c r="AP23" i="87" s="1"/>
  <c r="Z23" i="37"/>
  <c r="AF23" i="87"/>
  <c r="AO23" i="87" s="1"/>
  <c r="W24" i="87"/>
  <c r="AI22" i="14"/>
  <c r="AR22" i="14" s="1"/>
  <c r="Z22" i="72"/>
  <c r="AF22" i="72" s="1"/>
  <c r="AO22" i="72" s="1"/>
  <c r="Z23" i="25"/>
  <c r="Z22" i="78"/>
  <c r="W23" i="78" s="1"/>
  <c r="Z23" i="40"/>
  <c r="AF23" i="40" s="1"/>
  <c r="AO23" i="40" s="1"/>
  <c r="Z23" i="82"/>
  <c r="AG23" i="82" s="1"/>
  <c r="AP23" i="82" s="1"/>
  <c r="AK23" i="21"/>
  <c r="AT23" i="21" s="1"/>
  <c r="Z21" i="68"/>
  <c r="AF21" i="32"/>
  <c r="AO21" i="32" s="1"/>
  <c r="W24" i="48"/>
  <c r="Z21" i="7"/>
  <c r="AG21" i="7" s="1"/>
  <c r="AP21" i="7" s="1"/>
  <c r="AG21" i="32"/>
  <c r="AP21" i="32" s="1"/>
  <c r="Z24" i="86"/>
  <c r="AG24" i="86" s="1"/>
  <c r="AP24" i="86" s="1"/>
  <c r="Z22" i="95"/>
  <c r="AG22" i="95" s="1"/>
  <c r="AP22" i="95" s="1"/>
  <c r="Z23" i="26"/>
  <c r="AK23" i="66"/>
  <c r="AT23" i="66" s="1"/>
  <c r="AN22" i="14"/>
  <c r="Z22" i="92"/>
  <c r="AF22" i="92" s="1"/>
  <c r="AO22" i="92" s="1"/>
  <c r="Z22" i="17"/>
  <c r="W23" i="17" s="1"/>
  <c r="Z23" i="80"/>
  <c r="AG23" i="80" s="1"/>
  <c r="AP23" i="80" s="1"/>
  <c r="Z22" i="64"/>
  <c r="AE22" i="64" s="1"/>
  <c r="AG22" i="72"/>
  <c r="AP22" i="72" s="1"/>
  <c r="AE22" i="72"/>
  <c r="W22" i="57"/>
  <c r="AE21" i="57"/>
  <c r="AF21" i="57"/>
  <c r="AO21" i="57" s="1"/>
  <c r="AG21" i="57"/>
  <c r="AP21" i="57" s="1"/>
  <c r="AF22" i="95"/>
  <c r="AO22" i="95" s="1"/>
  <c r="W23" i="95"/>
  <c r="AE22" i="95"/>
  <c r="AE23" i="82"/>
  <c r="AF22" i="64"/>
  <c r="AO22" i="64" s="1"/>
  <c r="AJ18" i="66"/>
  <c r="AK18" i="66"/>
  <c r="AT18" i="66" s="1"/>
  <c r="AJ6" i="21"/>
  <c r="AK6" i="21"/>
  <c r="AT6" i="21" s="1"/>
  <c r="AB4" i="15"/>
  <c r="AJ3" i="15"/>
  <c r="W22" i="7"/>
  <c r="AE21" i="7"/>
  <c r="AH23" i="84"/>
  <c r="AQ23" i="84" s="1"/>
  <c r="AG24" i="79"/>
  <c r="AP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N22" i="54"/>
  <c r="AI22" i="54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N23" i="71"/>
  <c r="AN25" i="71" s="1"/>
  <c r="AI23" i="71"/>
  <c r="X22" i="20"/>
  <c r="Y22" i="20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AG22" i="78" l="1"/>
  <c r="AP22" i="78" s="1"/>
  <c r="W24" i="80"/>
  <c r="W23" i="72"/>
  <c r="Z22" i="56"/>
  <c r="AE23" i="80"/>
  <c r="Z22" i="3"/>
  <c r="AE22" i="3" s="1"/>
  <c r="AL23" i="21"/>
  <c r="AU23" i="21" s="1"/>
  <c r="AL23" i="15"/>
  <c r="AU23" i="15" s="1"/>
  <c r="AE24" i="86"/>
  <c r="AF24" i="86"/>
  <c r="AO24" i="86" s="1"/>
  <c r="AN21" i="44"/>
  <c r="AI21" i="44"/>
  <c r="AR21" i="44" s="1"/>
  <c r="AE23" i="14"/>
  <c r="X22" i="44"/>
  <c r="AH22" i="44" s="1"/>
  <c r="AQ22" i="44" s="1"/>
  <c r="Y22" i="44"/>
  <c r="Z22" i="44" s="1"/>
  <c r="AF23" i="14"/>
  <c r="AO23" i="14" s="1"/>
  <c r="AO25" i="14" s="1"/>
  <c r="AF21" i="7"/>
  <c r="AO21" i="7" s="1"/>
  <c r="AI21" i="3"/>
  <c r="AR21" i="3" s="1"/>
  <c r="W23" i="64"/>
  <c r="Z23" i="54"/>
  <c r="Z22" i="10"/>
  <c r="Z23" i="34"/>
  <c r="AE23" i="34" s="1"/>
  <c r="AF22" i="17"/>
  <c r="AO22" i="17" s="1"/>
  <c r="AG22" i="17"/>
  <c r="AP22" i="17" s="1"/>
  <c r="W24" i="82"/>
  <c r="X24" i="82" s="1"/>
  <c r="Z22" i="18"/>
  <c r="AG22" i="18" s="1"/>
  <c r="AP22" i="18" s="1"/>
  <c r="Z24" i="48"/>
  <c r="AE22" i="17"/>
  <c r="AF23" i="82"/>
  <c r="AO23" i="82" s="1"/>
  <c r="Z23" i="53"/>
  <c r="AI21" i="32"/>
  <c r="AR21" i="32" s="1"/>
  <c r="AE22" i="92"/>
  <c r="AN22" i="92" s="1"/>
  <c r="Z22" i="49"/>
  <c r="W23" i="49" s="1"/>
  <c r="W23" i="92"/>
  <c r="AG22" i="92"/>
  <c r="AP22" i="92" s="1"/>
  <c r="Z22" i="93"/>
  <c r="Z22" i="74"/>
  <c r="W23" i="74" s="1"/>
  <c r="AK23" i="9"/>
  <c r="AT23" i="9" s="1"/>
  <c r="Z24" i="83"/>
  <c r="AL23" i="69"/>
  <c r="AU23" i="69" s="1"/>
  <c r="Z23" i="38"/>
  <c r="AE23" i="38" s="1"/>
  <c r="AG22" i="64"/>
  <c r="AP22" i="64" s="1"/>
  <c r="AF23" i="80"/>
  <c r="AO23" i="80" s="1"/>
  <c r="Z24" i="76"/>
  <c r="W25" i="76" s="1"/>
  <c r="AG22" i="56"/>
  <c r="AP22" i="56" s="1"/>
  <c r="AF22" i="56"/>
  <c r="AO22" i="56" s="1"/>
  <c r="AE22" i="56"/>
  <c r="W23" i="56"/>
  <c r="AF23" i="34"/>
  <c r="AO23" i="34" s="1"/>
  <c r="AG23" i="34"/>
  <c r="AP23" i="34" s="1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Z23" i="64" s="1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N21" i="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X22" i="7"/>
  <c r="AS6" i="21"/>
  <c r="AL6" i="21"/>
  <c r="AU6" i="21" s="1"/>
  <c r="X23" i="17"/>
  <c r="Y23" i="17"/>
  <c r="AN23" i="80"/>
  <c r="Y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64"/>
  <c r="AI22" i="64"/>
  <c r="AI23" i="82"/>
  <c r="AN23" i="82"/>
  <c r="AN22" i="95"/>
  <c r="AI22" i="95"/>
  <c r="AE22" i="18" l="1"/>
  <c r="W23" i="18"/>
  <c r="AG24" i="76"/>
  <c r="AP24" i="76" s="1"/>
  <c r="AI22" i="92"/>
  <c r="AF22" i="18"/>
  <c r="AO22" i="18" s="1"/>
  <c r="W23" i="3"/>
  <c r="Y23" i="3" s="1"/>
  <c r="AF22" i="3"/>
  <c r="AO22" i="3" s="1"/>
  <c r="AE22" i="49"/>
  <c r="AG22" i="3"/>
  <c r="AP22" i="3" s="1"/>
  <c r="AF22" i="44"/>
  <c r="AO22" i="44" s="1"/>
  <c r="AE22" i="44"/>
  <c r="AG22" i="44"/>
  <c r="AP22" i="44" s="1"/>
  <c r="W23" i="44"/>
  <c r="AI22" i="17"/>
  <c r="AE22" i="74"/>
  <c r="AN22" i="74" s="1"/>
  <c r="W24" i="34"/>
  <c r="AI21" i="7"/>
  <c r="AF22" i="74"/>
  <c r="AO22" i="74" s="1"/>
  <c r="AG22" i="74"/>
  <c r="AP22" i="74" s="1"/>
  <c r="AI23" i="80"/>
  <c r="Z22" i="7"/>
  <c r="AE22" i="7" s="1"/>
  <c r="AE24" i="76"/>
  <c r="Z24" i="37"/>
  <c r="Z22" i="46"/>
  <c r="AF22" i="46" s="1"/>
  <c r="AO22" i="46" s="1"/>
  <c r="Z23" i="72"/>
  <c r="Z23" i="50"/>
  <c r="W24" i="38"/>
  <c r="AN22" i="3"/>
  <c r="Z23" i="59"/>
  <c r="Z23" i="61"/>
  <c r="AG23" i="61" s="1"/>
  <c r="AP23" i="61" s="1"/>
  <c r="AP25" i="61" s="1"/>
  <c r="Z23" i="11"/>
  <c r="Z23" i="45"/>
  <c r="Z23" i="58"/>
  <c r="AE23" i="58" s="1"/>
  <c r="Z24" i="40"/>
  <c r="AF23" i="38"/>
  <c r="AO23" i="38" s="1"/>
  <c r="Z25" i="79"/>
  <c r="W26" i="79" s="1"/>
  <c r="Z23" i="51"/>
  <c r="Z22" i="35"/>
  <c r="AF22" i="35" s="1"/>
  <c r="AO22" i="35" s="1"/>
  <c r="AG23" i="38"/>
  <c r="AP23" i="38" s="1"/>
  <c r="Z23" i="85"/>
  <c r="Z24" i="30"/>
  <c r="Z23" i="90"/>
  <c r="AE23" i="90" s="1"/>
  <c r="Z24" i="25"/>
  <c r="W25" i="25" s="1"/>
  <c r="Z22" i="5"/>
  <c r="AF24" i="76"/>
  <c r="AO24" i="76" s="1"/>
  <c r="Z24" i="80"/>
  <c r="W25" i="80" s="1"/>
  <c r="AK23" i="52"/>
  <c r="AT23" i="52" s="1"/>
  <c r="Z23" i="92"/>
  <c r="AF23" i="92" s="1"/>
  <c r="AO23" i="92" s="1"/>
  <c r="Z23" i="67"/>
  <c r="AE23" i="67" s="1"/>
  <c r="Z24" i="43"/>
  <c r="AF24" i="43" s="1"/>
  <c r="AO24" i="43" s="1"/>
  <c r="Z23" i="47"/>
  <c r="AG23" i="47" s="1"/>
  <c r="AP23" i="47" s="1"/>
  <c r="Z23" i="95"/>
  <c r="AF24" i="80"/>
  <c r="AO24" i="80" s="1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AE22" i="46"/>
  <c r="AG22" i="35"/>
  <c r="AP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W25" i="40"/>
  <c r="AF23" i="59"/>
  <c r="AO23" i="59" s="1"/>
  <c r="AO25" i="59" s="1"/>
  <c r="AE23" i="59"/>
  <c r="AG23" i="59"/>
  <c r="AP23" i="59" s="1"/>
  <c r="AP25" i="59" s="1"/>
  <c r="W25" i="43"/>
  <c r="AG24" i="43"/>
  <c r="AP24" i="43" s="1"/>
  <c r="AE24" i="43"/>
  <c r="W24" i="95"/>
  <c r="AE23" i="95"/>
  <c r="AG23" i="95"/>
  <c r="AP23" i="95" s="1"/>
  <c r="AF23" i="95"/>
  <c r="AO23" i="95" s="1"/>
  <c r="AF23" i="67"/>
  <c r="AO23" i="67" s="1"/>
  <c r="AO25" i="67" s="1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AG23" i="51"/>
  <c r="AP23" i="51" s="1"/>
  <c r="AP25" i="51" s="1"/>
  <c r="AF23" i="51"/>
  <c r="AO23" i="51" s="1"/>
  <c r="AO25" i="51" s="1"/>
  <c r="AE23" i="51"/>
  <c r="AF22" i="5"/>
  <c r="AO22" i="5" s="1"/>
  <c r="W23" i="5"/>
  <c r="AE22" i="5"/>
  <c r="AG22" i="5"/>
  <c r="AP22" i="5" s="1"/>
  <c r="AJ18" i="52"/>
  <c r="AK18" i="52"/>
  <c r="AT18" i="52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H24" i="73"/>
  <c r="AQ24" i="73" s="1"/>
  <c r="AE23" i="2"/>
  <c r="AG23" i="2"/>
  <c r="AP23" i="2" s="1"/>
  <c r="AP25" i="2" s="1"/>
  <c r="AF23" i="2"/>
  <c r="AO23" i="2" s="1"/>
  <c r="AO25" i="2" s="1"/>
  <c r="AS4" i="21"/>
  <c r="AS25" i="21" s="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S20" i="65"/>
  <c r="AL20" i="65"/>
  <c r="AU20" i="65" s="1"/>
  <c r="W23" i="7"/>
  <c r="AJ19" i="4"/>
  <c r="AK19" i="4"/>
  <c r="AT19" i="4" s="1"/>
  <c r="AJ17" i="63"/>
  <c r="AK17" i="63"/>
  <c r="AT17" i="63" s="1"/>
  <c r="AJ21" i="14"/>
  <c r="AK21" i="14"/>
  <c r="AT21" i="14" s="1"/>
  <c r="AH23" i="95"/>
  <c r="AQ23" i="95" s="1"/>
  <c r="AJ22" i="19"/>
  <c r="AK22" i="19"/>
  <c r="AT22" i="19" s="1"/>
  <c r="AJ4" i="71"/>
  <c r="AK4" i="71"/>
  <c r="AT4" i="71" s="1"/>
  <c r="AT25" i="71" s="1"/>
  <c r="AH23" i="92"/>
  <c r="AQ23" i="92" s="1"/>
  <c r="AR22" i="78"/>
  <c r="AJ17" i="52"/>
  <c r="AK17" i="52"/>
  <c r="AT17" i="52" s="1"/>
  <c r="AL23" i="14"/>
  <c r="AU23" i="14" s="1"/>
  <c r="AR23" i="14"/>
  <c r="AR25" i="14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J23" i="60" s="1"/>
  <c r="AS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AJ14" i="52"/>
  <c r="AK14" i="52"/>
  <c r="AT14" i="52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G22" i="46" l="1"/>
  <c r="AP22" i="46" s="1"/>
  <c r="AI22" i="74"/>
  <c r="AI23" i="38"/>
  <c r="AE23" i="47"/>
  <c r="W23" i="46"/>
  <c r="AG23" i="58"/>
  <c r="AP23" i="58" s="1"/>
  <c r="AP25" i="58" s="1"/>
  <c r="W24" i="47"/>
  <c r="X23" i="3"/>
  <c r="Z23" i="3" s="1"/>
  <c r="AF23" i="3" s="1"/>
  <c r="AO23" i="3" s="1"/>
  <c r="AO25" i="3" s="1"/>
  <c r="AF23" i="58"/>
  <c r="AO23" i="58" s="1"/>
  <c r="AO25" i="58" s="1"/>
  <c r="AF23" i="47"/>
  <c r="AO23" i="47" s="1"/>
  <c r="W23" i="35"/>
  <c r="AI22" i="3"/>
  <c r="AR22" i="3" s="1"/>
  <c r="AF22" i="7"/>
  <c r="AO22" i="7" s="1"/>
  <c r="AF23" i="90"/>
  <c r="AO23" i="90" s="1"/>
  <c r="AE23" i="61"/>
  <c r="AG22" i="7"/>
  <c r="AP22" i="7" s="1"/>
  <c r="AG23" i="90"/>
  <c r="AP23" i="90" s="1"/>
  <c r="AE25" i="79"/>
  <c r="AN25" i="79" s="1"/>
  <c r="AG23" i="92"/>
  <c r="AP23" i="92" s="1"/>
  <c r="X23" i="44"/>
  <c r="AH23" i="44" s="1"/>
  <c r="AQ23" i="44" s="1"/>
  <c r="Y23" i="44"/>
  <c r="AF23" i="61"/>
  <c r="AO23" i="61" s="1"/>
  <c r="AO25" i="61" s="1"/>
  <c r="W24" i="90"/>
  <c r="Y24" i="90" s="1"/>
  <c r="AF25" i="79"/>
  <c r="AO25" i="79" s="1"/>
  <c r="W24" i="92"/>
  <c r="AG25" i="79"/>
  <c r="AP25" i="79" s="1"/>
  <c r="AE23" i="92"/>
  <c r="AI22" i="44"/>
  <c r="AR22" i="44" s="1"/>
  <c r="AN22" i="44"/>
  <c r="Z24" i="77"/>
  <c r="AG24" i="77" s="1"/>
  <c r="AP24" i="77" s="1"/>
  <c r="AG23" i="3"/>
  <c r="AP23" i="3" s="1"/>
  <c r="AP25" i="3" s="1"/>
  <c r="AE23" i="3"/>
  <c r="AH23" i="3"/>
  <c r="AQ23" i="3" s="1"/>
  <c r="AQ25" i="3" s="1"/>
  <c r="AZ3" i="3"/>
  <c r="AX22" i="3" s="1"/>
  <c r="S22" i="3" s="1"/>
  <c r="AC22" i="3" s="1"/>
  <c r="AB23" i="3" s="1"/>
  <c r="AX12" i="3"/>
  <c r="S12" i="3" s="1"/>
  <c r="AC12" i="3" s="1"/>
  <c r="AB13" i="3" s="1"/>
  <c r="AX8" i="3"/>
  <c r="S8" i="3" s="1"/>
  <c r="AC8" i="3" s="1"/>
  <c r="AB9" i="3" s="1"/>
  <c r="Z23" i="18"/>
  <c r="AE24" i="25"/>
  <c r="AN24" i="25" s="1"/>
  <c r="AG23" i="67"/>
  <c r="AP23" i="67" s="1"/>
  <c r="AP25" i="67" s="1"/>
  <c r="AF24" i="25"/>
  <c r="AO24" i="25" s="1"/>
  <c r="Z24" i="31"/>
  <c r="Z24" i="36"/>
  <c r="AG24" i="25"/>
  <c r="AP24" i="25" s="1"/>
  <c r="Z23" i="10"/>
  <c r="AG23" i="10" s="1"/>
  <c r="AP23" i="10" s="1"/>
  <c r="AP25" i="10" s="1"/>
  <c r="AK23" i="60"/>
  <c r="AT23" i="60" s="1"/>
  <c r="Z24" i="38"/>
  <c r="AG24" i="38" s="1"/>
  <c r="AP24" i="38" s="1"/>
  <c r="Z25" i="48"/>
  <c r="W26" i="48" s="1"/>
  <c r="Z23" i="93"/>
  <c r="AF23" i="93" s="1"/>
  <c r="AO23" i="93" s="1"/>
  <c r="Z23" i="12"/>
  <c r="AE23" i="12" s="1"/>
  <c r="AE24" i="80"/>
  <c r="Z23" i="55"/>
  <c r="AE23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G23" i="12"/>
  <c r="AP23" i="12" s="1"/>
  <c r="AP25" i="12" s="1"/>
  <c r="AG23" i="93"/>
  <c r="AP23" i="93" s="1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J23" i="59" s="1"/>
  <c r="AS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J23" i="67" s="1"/>
  <c r="AS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R23" i="34"/>
  <c r="AJ4" i="13"/>
  <c r="AK4" i="13"/>
  <c r="AT4" i="13" s="1"/>
  <c r="AT25" i="13" s="1"/>
  <c r="AX23" i="17"/>
  <c r="S23" i="17" s="1"/>
  <c r="AC23" i="17" s="1"/>
  <c r="AJ23" i="17" s="1"/>
  <c r="AS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S15" i="1"/>
  <c r="AL15" i="1"/>
  <c r="AU15" i="1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K23" i="59"/>
  <c r="AT23" i="59" s="1"/>
  <c r="AS3" i="4"/>
  <c r="AL3" i="4"/>
  <c r="AU3" i="4" s="1"/>
  <c r="AS22" i="4"/>
  <c r="AL22" i="4"/>
  <c r="AU22" i="4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U25" i="71" s="1"/>
  <c r="C11" i="71" s="1"/>
  <c r="F24" i="97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J23" i="72" s="1"/>
  <c r="AS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K23" i="72"/>
  <c r="AT23" i="72" s="1"/>
  <c r="AS13" i="52"/>
  <c r="AL13" i="52"/>
  <c r="AU13" i="52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E24" i="31"/>
  <c r="W25" i="31"/>
  <c r="AG24" i="31"/>
  <c r="AP24" i="31" s="1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AH24" i="81"/>
  <c r="AQ24" i="81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Z24" i="75"/>
  <c r="AS16" i="4"/>
  <c r="AL16" i="4"/>
  <c r="AU16" i="4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4" i="70"/>
  <c r="AL14" i="70"/>
  <c r="AU14" i="70" s="1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W25" i="77" l="1"/>
  <c r="AI25" i="79"/>
  <c r="AE24" i="38"/>
  <c r="AE24" i="77"/>
  <c r="AI24" i="80"/>
  <c r="AF24" i="77"/>
  <c r="AO24" i="77" s="1"/>
  <c r="AE23" i="93"/>
  <c r="AI24" i="25"/>
  <c r="AI23" i="58"/>
  <c r="AF23" i="12"/>
  <c r="AO23" i="12" s="1"/>
  <c r="AO25" i="12" s="1"/>
  <c r="AX23" i="3"/>
  <c r="S23" i="3" s="1"/>
  <c r="AC23" i="3" s="1"/>
  <c r="AJ23" i="3" s="1"/>
  <c r="AS23" i="3" s="1"/>
  <c r="AN24" i="80"/>
  <c r="Z23" i="44"/>
  <c r="AF23" i="10"/>
  <c r="AO23" i="10" s="1"/>
  <c r="AO25" i="10" s="1"/>
  <c r="AX19" i="3"/>
  <c r="S19" i="3" s="1"/>
  <c r="AC19" i="3" s="1"/>
  <c r="AB20" i="3" s="1"/>
  <c r="Z23" i="46"/>
  <c r="Z24" i="85"/>
  <c r="AF24" i="85" s="1"/>
  <c r="AO24" i="85" s="1"/>
  <c r="AX6" i="3"/>
  <c r="S6" i="3" s="1"/>
  <c r="AC6" i="3" s="1"/>
  <c r="AB7" i="3" s="1"/>
  <c r="AK7" i="3" s="1"/>
  <c r="AT7" i="3" s="1"/>
  <c r="W24" i="93"/>
  <c r="AX14" i="3"/>
  <c r="S14" i="3" s="1"/>
  <c r="AC14" i="3" s="1"/>
  <c r="AB15" i="3" s="1"/>
  <c r="AK15" i="3" s="1"/>
  <c r="AT15" i="3" s="1"/>
  <c r="Z25" i="37"/>
  <c r="Z25" i="30"/>
  <c r="W25" i="38"/>
  <c r="X25" i="38" s="1"/>
  <c r="AK9" i="3"/>
  <c r="AT9" i="3" s="1"/>
  <c r="AK13" i="3"/>
  <c r="AT13" i="3" s="1"/>
  <c r="AX4" i="3"/>
  <c r="S4" i="3" s="1"/>
  <c r="AC4" i="3" s="1"/>
  <c r="AB5" i="3" s="1"/>
  <c r="AX3" i="3"/>
  <c r="S3" i="3" s="1"/>
  <c r="AC3" i="3" s="1"/>
  <c r="AF24" i="38"/>
  <c r="AO24" i="38" s="1"/>
  <c r="AK20" i="3"/>
  <c r="AT20" i="3" s="1"/>
  <c r="AX5" i="3"/>
  <c r="S5" i="3" s="1"/>
  <c r="AC5" i="3" s="1"/>
  <c r="AB6" i="3" s="1"/>
  <c r="AX17" i="3"/>
  <c r="S17" i="3" s="1"/>
  <c r="AC17" i="3" s="1"/>
  <c r="AB18" i="3" s="1"/>
  <c r="AX13" i="3"/>
  <c r="S13" i="3" s="1"/>
  <c r="AC13" i="3" s="1"/>
  <c r="AB14" i="3" s="1"/>
  <c r="AX11" i="3"/>
  <c r="S11" i="3" s="1"/>
  <c r="AC11" i="3" s="1"/>
  <c r="AB12" i="3" s="1"/>
  <c r="AX21" i="3"/>
  <c r="S21" i="3" s="1"/>
  <c r="AC21" i="3" s="1"/>
  <c r="AB22" i="3" s="1"/>
  <c r="AK23" i="3"/>
  <c r="AT23" i="3" s="1"/>
  <c r="AN23" i="3"/>
  <c r="AN25" i="3" s="1"/>
  <c r="AI23" i="3"/>
  <c r="AG25" i="48"/>
  <c r="AP25" i="48" s="1"/>
  <c r="AG23" i="55"/>
  <c r="AP23" i="55" s="1"/>
  <c r="AP25" i="55" s="1"/>
  <c r="AX7" i="3"/>
  <c r="S7" i="3" s="1"/>
  <c r="AC7" i="3" s="1"/>
  <c r="AB8" i="3" s="1"/>
  <c r="AX16" i="3"/>
  <c r="S16" i="3" s="1"/>
  <c r="AC16" i="3" s="1"/>
  <c r="AB17" i="3" s="1"/>
  <c r="AX15" i="3"/>
  <c r="S15" i="3" s="1"/>
  <c r="AC15" i="3" s="1"/>
  <c r="AB16" i="3" s="1"/>
  <c r="Z26" i="96"/>
  <c r="W27" i="96" s="1"/>
  <c r="Z23" i="27"/>
  <c r="AE25" i="48"/>
  <c r="AX20" i="3"/>
  <c r="S20" i="3" s="1"/>
  <c r="AC20" i="3" s="1"/>
  <c r="AB21" i="3" s="1"/>
  <c r="AX18" i="3"/>
  <c r="S18" i="3" s="1"/>
  <c r="AC18" i="3" s="1"/>
  <c r="AB19" i="3" s="1"/>
  <c r="AX10" i="3"/>
  <c r="S10" i="3" s="1"/>
  <c r="AC10" i="3" s="1"/>
  <c r="AB11" i="3" s="1"/>
  <c r="AX9" i="3"/>
  <c r="S9" i="3" s="1"/>
  <c r="AC9" i="3" s="1"/>
  <c r="AB10" i="3" s="1"/>
  <c r="AE23" i="10"/>
  <c r="AF25" i="48"/>
  <c r="AO25" i="48" s="1"/>
  <c r="AF23" i="55"/>
  <c r="AO23" i="55" s="1"/>
  <c r="AO25" i="55" s="1"/>
  <c r="Z23" i="23"/>
  <c r="AF23" i="23" s="1"/>
  <c r="AO23" i="23" s="1"/>
  <c r="AO25" i="23" s="1"/>
  <c r="Z24" i="41"/>
  <c r="W25" i="41" s="1"/>
  <c r="Z24" i="95"/>
  <c r="Z25" i="43"/>
  <c r="AG25" i="43" s="1"/>
  <c r="AP25" i="43" s="1"/>
  <c r="Z23" i="32"/>
  <c r="AF23" i="32" s="1"/>
  <c r="AO23" i="32" s="1"/>
  <c r="AR24" i="25"/>
  <c r="AF26" i="96"/>
  <c r="AO26" i="96" s="1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Z25" i="31" s="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AH24" i="47"/>
  <c r="AQ24" i="47" s="1"/>
  <c r="X23" i="94"/>
  <c r="Y23" i="94"/>
  <c r="AR22" i="7"/>
  <c r="AS6" i="54"/>
  <c r="AL6" i="54"/>
  <c r="AU6" i="54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AG23" i="32" l="1"/>
  <c r="AP23" i="32" s="1"/>
  <c r="Z24" i="39"/>
  <c r="AE23" i="23"/>
  <c r="Z23" i="94"/>
  <c r="AE25" i="43"/>
  <c r="AE24" i="85"/>
  <c r="W25" i="85"/>
  <c r="W24" i="44"/>
  <c r="AG23" i="44"/>
  <c r="AP23" i="44" s="1"/>
  <c r="AF23" i="44"/>
  <c r="AO23" i="44" s="1"/>
  <c r="AE23" i="44"/>
  <c r="AF24" i="41"/>
  <c r="AO24" i="41" s="1"/>
  <c r="AE26" i="96"/>
  <c r="AJ12" i="3"/>
  <c r="AK12" i="3"/>
  <c r="AT12" i="3" s="1"/>
  <c r="AJ5" i="3"/>
  <c r="AK5" i="3"/>
  <c r="AT5" i="3" s="1"/>
  <c r="AK14" i="3"/>
  <c r="AT14" i="3" s="1"/>
  <c r="AJ14" i="3"/>
  <c r="AJ15" i="3"/>
  <c r="AJ13" i="3"/>
  <c r="Z23" i="68"/>
  <c r="AK10" i="3"/>
  <c r="AT10" i="3" s="1"/>
  <c r="AJ10" i="3"/>
  <c r="AL23" i="3"/>
  <c r="AU23" i="3" s="1"/>
  <c r="AR23" i="3"/>
  <c r="AR25" i="3" s="1"/>
  <c r="AJ18" i="3"/>
  <c r="AK18" i="3"/>
  <c r="AT18" i="3" s="1"/>
  <c r="AJ11" i="3"/>
  <c r="AK11" i="3"/>
  <c r="AT11" i="3" s="1"/>
  <c r="AJ16" i="3"/>
  <c r="AK16" i="3"/>
  <c r="AT16" i="3" s="1"/>
  <c r="AJ6" i="3"/>
  <c r="AK6" i="3"/>
  <c r="AT6" i="3" s="1"/>
  <c r="W24" i="32"/>
  <c r="AJ19" i="3"/>
  <c r="AK19" i="3"/>
  <c r="AT19" i="3" s="1"/>
  <c r="AK17" i="3"/>
  <c r="AT17" i="3" s="1"/>
  <c r="AJ17" i="3"/>
  <c r="AJ7" i="3"/>
  <c r="AJ9" i="3"/>
  <c r="AJ21" i="3"/>
  <c r="AK21" i="3"/>
  <c r="AT21" i="3" s="1"/>
  <c r="AK8" i="3"/>
  <c r="AT8" i="3" s="1"/>
  <c r="AJ8" i="3"/>
  <c r="AJ22" i="3"/>
  <c r="AK22" i="3"/>
  <c r="AT22" i="3" s="1"/>
  <c r="AJ20" i="3"/>
  <c r="AJ3" i="3"/>
  <c r="AB4" i="3"/>
  <c r="Z25" i="38"/>
  <c r="AE25" i="38" s="1"/>
  <c r="Z25" i="82"/>
  <c r="Z23" i="57"/>
  <c r="Z24" i="29"/>
  <c r="Z24" i="93"/>
  <c r="AE23" i="32"/>
  <c r="AI23" i="32" s="1"/>
  <c r="AF25" i="43"/>
  <c r="AO25" i="43" s="1"/>
  <c r="Z25" i="77"/>
  <c r="AG25" i="77" s="1"/>
  <c r="AP25" i="77" s="1"/>
  <c r="W26" i="43"/>
  <c r="AL23" i="64"/>
  <c r="AU23" i="64" s="1"/>
  <c r="AL23" i="61"/>
  <c r="AU23" i="61" s="1"/>
  <c r="AL23" i="11"/>
  <c r="AU23" i="11" s="1"/>
  <c r="AL23" i="58"/>
  <c r="AU23" i="58" s="1"/>
  <c r="Z25" i="42"/>
  <c r="AF25" i="42" s="1"/>
  <c r="AO25" i="42" s="1"/>
  <c r="Z24" i="78"/>
  <c r="W25" i="78" s="1"/>
  <c r="Z26" i="48"/>
  <c r="AF26" i="48" s="1"/>
  <c r="AO26" i="48" s="1"/>
  <c r="Z25" i="73"/>
  <c r="W26" i="73" s="1"/>
  <c r="AK23" i="62"/>
  <c r="AT23" i="62" s="1"/>
  <c r="Z25" i="26"/>
  <c r="AE25" i="26" s="1"/>
  <c r="AE24" i="39"/>
  <c r="W25" i="39"/>
  <c r="AF24" i="39"/>
  <c r="AO24" i="39" s="1"/>
  <c r="AG24" i="39"/>
  <c r="AP24" i="39" s="1"/>
  <c r="AE25" i="77"/>
  <c r="AG25" i="38"/>
  <c r="AP25" i="38" s="1"/>
  <c r="W26" i="38"/>
  <c r="AF25" i="38"/>
  <c r="AO25" i="38" s="1"/>
  <c r="AE26" i="86"/>
  <c r="W27" i="86"/>
  <c r="AF26" i="86"/>
  <c r="AO26" i="86" s="1"/>
  <c r="AG26" i="86"/>
  <c r="AP26" i="86" s="1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S25" i="22" s="1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Z24" i="91" s="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Z25" i="84" s="1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Z25" i="33" s="1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N23" i="32"/>
  <c r="AI25" i="43"/>
  <c r="AN25" i="43"/>
  <c r="AF25" i="26" l="1"/>
  <c r="AO25" i="26" s="1"/>
  <c r="Y24" i="44"/>
  <c r="X24" i="44"/>
  <c r="AH24" i="44" s="1"/>
  <c r="AQ24" i="44" s="1"/>
  <c r="W27" i="48"/>
  <c r="AN23" i="44"/>
  <c r="AI23" i="44"/>
  <c r="AR23" i="44" s="1"/>
  <c r="W26" i="77"/>
  <c r="AE24" i="78"/>
  <c r="Z27" i="96"/>
  <c r="AF24" i="78"/>
  <c r="AO24" i="78" s="1"/>
  <c r="AG24" i="78"/>
  <c r="AP24" i="78" s="1"/>
  <c r="AL3" i="3"/>
  <c r="AU3" i="3" s="1"/>
  <c r="AS3" i="3"/>
  <c r="AS16" i="3"/>
  <c r="AL16" i="3"/>
  <c r="AU16" i="3" s="1"/>
  <c r="AS14" i="3"/>
  <c r="AL14" i="3"/>
  <c r="AU14" i="3" s="1"/>
  <c r="AS20" i="3"/>
  <c r="AL20" i="3"/>
  <c r="AU20" i="3" s="1"/>
  <c r="AS21" i="3"/>
  <c r="AL21" i="3"/>
  <c r="AU21" i="3" s="1"/>
  <c r="AS19" i="3"/>
  <c r="AL19" i="3"/>
  <c r="AU19" i="3" s="1"/>
  <c r="AL10" i="3"/>
  <c r="AU10" i="3" s="1"/>
  <c r="AS10" i="3"/>
  <c r="AS9" i="3"/>
  <c r="AL9" i="3"/>
  <c r="AU9" i="3" s="1"/>
  <c r="AL11" i="3"/>
  <c r="AU11" i="3" s="1"/>
  <c r="AS11" i="3"/>
  <c r="AS22" i="3"/>
  <c r="AL22" i="3"/>
  <c r="AU22" i="3" s="1"/>
  <c r="AS7" i="3"/>
  <c r="AL7" i="3"/>
  <c r="AU7" i="3" s="1"/>
  <c r="AL5" i="3"/>
  <c r="AU5" i="3" s="1"/>
  <c r="AS5" i="3"/>
  <c r="W26" i="42"/>
  <c r="Y26" i="42" s="1"/>
  <c r="AL8" i="3"/>
  <c r="AU8" i="3" s="1"/>
  <c r="AS8" i="3"/>
  <c r="AL17" i="3"/>
  <c r="AU17" i="3" s="1"/>
  <c r="AS17" i="3"/>
  <c r="AS6" i="3"/>
  <c r="AL6" i="3"/>
  <c r="AU6" i="3" s="1"/>
  <c r="AS18" i="3"/>
  <c r="AL18" i="3"/>
  <c r="AU18" i="3" s="1"/>
  <c r="AS13" i="3"/>
  <c r="AL13" i="3"/>
  <c r="AU13" i="3" s="1"/>
  <c r="Z26" i="76"/>
  <c r="Z24" i="74"/>
  <c r="AE24" i="74" s="1"/>
  <c r="AE26" i="48"/>
  <c r="AG25" i="42"/>
  <c r="AP25" i="42" s="1"/>
  <c r="AG25" i="26"/>
  <c r="AP25" i="26" s="1"/>
  <c r="AK4" i="3"/>
  <c r="AT4" i="3" s="1"/>
  <c r="AT25" i="3" s="1"/>
  <c r="AJ4" i="3"/>
  <c r="AS15" i="3"/>
  <c r="AL15" i="3"/>
  <c r="AU15" i="3" s="1"/>
  <c r="AS12" i="3"/>
  <c r="AL12" i="3"/>
  <c r="AU12" i="3" s="1"/>
  <c r="AF25" i="73"/>
  <c r="AO25" i="73" s="1"/>
  <c r="Z25" i="85"/>
  <c r="Z23" i="6"/>
  <c r="AG23" i="6" s="1"/>
  <c r="AP23" i="6" s="1"/>
  <c r="AP25" i="6" s="1"/>
  <c r="AE25" i="42"/>
  <c r="AF25" i="77"/>
  <c r="AO25" i="77" s="1"/>
  <c r="AK23" i="7"/>
  <c r="AT23" i="7" s="1"/>
  <c r="Z25" i="75"/>
  <c r="AG25" i="75" s="1"/>
  <c r="AP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W25" i="27" s="1"/>
  <c r="AE26" i="28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F24" i="74"/>
  <c r="AO24" i="74" s="1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Z26" i="82" s="1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4" i="44" l="1"/>
  <c r="AG24" i="74"/>
  <c r="AP24" i="74" s="1"/>
  <c r="AE23" i="6"/>
  <c r="AF24" i="44"/>
  <c r="AO24" i="44" s="1"/>
  <c r="AG24" i="44"/>
  <c r="AP24" i="44" s="1"/>
  <c r="W25" i="44"/>
  <c r="AE24" i="44"/>
  <c r="W25" i="74"/>
  <c r="AE26" i="30"/>
  <c r="AF23" i="6"/>
  <c r="AO23" i="6" s="1"/>
  <c r="AO25" i="6" s="1"/>
  <c r="Z27" i="79"/>
  <c r="Z26" i="31"/>
  <c r="Z26" i="42"/>
  <c r="W27" i="42" s="1"/>
  <c r="AE25" i="75"/>
  <c r="AF26" i="28"/>
  <c r="AO26" i="28" s="1"/>
  <c r="Z27" i="86"/>
  <c r="AS4" i="3"/>
  <c r="AS25" i="3" s="1"/>
  <c r="AL4" i="3"/>
  <c r="AU4" i="3" s="1"/>
  <c r="W26" i="75"/>
  <c r="X26" i="75" s="1"/>
  <c r="AF24" i="27"/>
  <c r="AO24" i="27" s="1"/>
  <c r="AE24" i="27"/>
  <c r="AU25" i="3"/>
  <c r="C11" i="3" s="1"/>
  <c r="Z24" i="94"/>
  <c r="Z25" i="78"/>
  <c r="AE25" i="78" s="1"/>
  <c r="Z25" i="92"/>
  <c r="W27" i="30"/>
  <c r="Z26" i="38"/>
  <c r="Z26" i="26"/>
  <c r="AG24" i="27"/>
  <c r="AP24" i="27" s="1"/>
  <c r="AF25" i="75"/>
  <c r="AO25" i="75" s="1"/>
  <c r="Z27" i="48"/>
  <c r="Z25" i="93"/>
  <c r="AE25" i="93" s="1"/>
  <c r="AI25" i="73"/>
  <c r="Z25" i="29"/>
  <c r="AF25" i="29" s="1"/>
  <c r="AO25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E26" i="73"/>
  <c r="W27" i="73"/>
  <c r="AG27" i="79"/>
  <c r="AP27" i="79" s="1"/>
  <c r="W28" i="79"/>
  <c r="AE27" i="79"/>
  <c r="AF27" i="79"/>
  <c r="AO27" i="79" s="1"/>
  <c r="AG26" i="40"/>
  <c r="AP26" i="40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U25" i="56" s="1"/>
  <c r="C11" i="56" s="1"/>
  <c r="F9" i="97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5" i="12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N25" i="75"/>
  <c r="Y27" i="28"/>
  <c r="X27" i="28"/>
  <c r="AG26" i="73" l="1"/>
  <c r="AP26" i="73" s="1"/>
  <c r="AG25" i="78"/>
  <c r="AP25" i="78" s="1"/>
  <c r="AN24" i="44"/>
  <c r="AI24" i="44"/>
  <c r="AR24" i="44" s="1"/>
  <c r="W27" i="40"/>
  <c r="W26" i="78"/>
  <c r="X25" i="44"/>
  <c r="AH25" i="44" s="1"/>
  <c r="AQ25" i="44" s="1"/>
  <c r="Y25" i="44"/>
  <c r="AE26" i="42"/>
  <c r="AF26" i="40"/>
  <c r="AO26" i="40" s="1"/>
  <c r="AF26" i="42"/>
  <c r="AO26" i="42" s="1"/>
  <c r="AG26" i="42"/>
  <c r="AP26" i="42" s="1"/>
  <c r="AE26" i="25"/>
  <c r="AF25" i="78"/>
  <c r="AO25" i="78" s="1"/>
  <c r="AI25" i="75"/>
  <c r="Z25" i="74"/>
  <c r="Z26" i="84"/>
  <c r="AF26" i="25"/>
  <c r="AO26" i="25" s="1"/>
  <c r="Z26" i="36"/>
  <c r="AG25" i="93"/>
  <c r="AP25" i="93" s="1"/>
  <c r="W26" i="93"/>
  <c r="AG25" i="29"/>
  <c r="AP25" i="29" s="1"/>
  <c r="Z27" i="28"/>
  <c r="W26" i="29"/>
  <c r="Y26" i="29" s="1"/>
  <c r="AG26" i="25"/>
  <c r="AP26" i="25" s="1"/>
  <c r="AE25" i="29"/>
  <c r="Z26" i="33"/>
  <c r="Z25" i="91"/>
  <c r="Z27" i="30"/>
  <c r="W28" i="30" s="1"/>
  <c r="AL23" i="57"/>
  <c r="AU23" i="57" s="1"/>
  <c r="Z26" i="75"/>
  <c r="AE26" i="75" s="1"/>
  <c r="AF26" i="75"/>
  <c r="AO26" i="75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Z27" i="43" s="1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N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S25" i="5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8" i="79" l="1"/>
  <c r="AI26" i="25"/>
  <c r="X26" i="29"/>
  <c r="Z25" i="44"/>
  <c r="AI26" i="42"/>
  <c r="Z25" i="32"/>
  <c r="AF27" i="30"/>
  <c r="AO27" i="30" s="1"/>
  <c r="Z26" i="34"/>
  <c r="W27" i="75"/>
  <c r="Z27" i="26"/>
  <c r="Z26" i="29"/>
  <c r="Z26" i="95"/>
  <c r="AG27" i="30"/>
  <c r="AP27" i="30" s="1"/>
  <c r="Z26" i="93"/>
  <c r="AG26" i="93" s="1"/>
  <c r="AP26" i="93" s="1"/>
  <c r="Z27" i="38"/>
  <c r="AG27" i="38" s="1"/>
  <c r="AP27" i="38" s="1"/>
  <c r="Z27" i="73"/>
  <c r="AF27" i="73" s="1"/>
  <c r="AO27" i="73" s="1"/>
  <c r="Z27" i="42"/>
  <c r="AG26" i="75"/>
  <c r="AP26" i="75" s="1"/>
  <c r="Z26" i="88"/>
  <c r="AG26" i="88" s="1"/>
  <c r="AP26" i="88" s="1"/>
  <c r="Z28" i="86"/>
  <c r="AF28" i="86" s="1"/>
  <c r="AO28" i="86" s="1"/>
  <c r="Z25" i="94"/>
  <c r="AG25" i="94" s="1"/>
  <c r="AP25" i="94" s="1"/>
  <c r="W27" i="93"/>
  <c r="W29" i="86"/>
  <c r="W28" i="38"/>
  <c r="W28" i="43"/>
  <c r="AE27" i="43"/>
  <c r="AG27" i="43"/>
  <c r="AP27" i="43" s="1"/>
  <c r="AF27" i="43"/>
  <c r="AO27" i="43" s="1"/>
  <c r="W29" i="79"/>
  <c r="AF28" i="79"/>
  <c r="AO28" i="79" s="1"/>
  <c r="AE28" i="79"/>
  <c r="AG28" i="79"/>
  <c r="AP28" i="79" s="1"/>
  <c r="AG27" i="73"/>
  <c r="AP27" i="73" s="1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E27" i="38" l="1"/>
  <c r="AG25" i="44"/>
  <c r="AP25" i="44" s="1"/>
  <c r="AF25" i="44"/>
  <c r="AO25" i="44" s="1"/>
  <c r="AE25" i="44"/>
  <c r="W26" i="44"/>
  <c r="AI27" i="30"/>
  <c r="AE27" i="73"/>
  <c r="AN27" i="73" s="1"/>
  <c r="AG28" i="86"/>
  <c r="AP28" i="86" s="1"/>
  <c r="AF25" i="94"/>
  <c r="AO25" i="94" s="1"/>
  <c r="AE25" i="94"/>
  <c r="Z27" i="36"/>
  <c r="AG27" i="36" s="1"/>
  <c r="AP27" i="36" s="1"/>
  <c r="AF27" i="38"/>
  <c r="AO27" i="38" s="1"/>
  <c r="W26" i="94"/>
  <c r="X26" i="94" s="1"/>
  <c r="AF26" i="93"/>
  <c r="AO26" i="93" s="1"/>
  <c r="AE28" i="86"/>
  <c r="AE26" i="93"/>
  <c r="Z27" i="75"/>
  <c r="AG27" i="75" s="1"/>
  <c r="AP27" i="75" s="1"/>
  <c r="Z26" i="39"/>
  <c r="W27" i="88"/>
  <c r="X27" i="88" s="1"/>
  <c r="AE26" i="88"/>
  <c r="Z27" i="77"/>
  <c r="AG27" i="77" s="1"/>
  <c r="AP27" i="77" s="1"/>
  <c r="AF26" i="88"/>
  <c r="AO26" i="88" s="1"/>
  <c r="Z28" i="30"/>
  <c r="AG28" i="30" s="1"/>
  <c r="AP28" i="30" s="1"/>
  <c r="Z26" i="90"/>
  <c r="W27" i="90" s="1"/>
  <c r="Z27" i="87"/>
  <c r="AG27" i="87" s="1"/>
  <c r="AP27" i="87" s="1"/>
  <c r="Z26" i="91"/>
  <c r="W27" i="91" s="1"/>
  <c r="AE26" i="90"/>
  <c r="AI26" i="95"/>
  <c r="AN26" i="95"/>
  <c r="AR25" i="91"/>
  <c r="Y27" i="34"/>
  <c r="X27" i="34"/>
  <c r="AE27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E27" i="36"/>
  <c r="W28" i="36"/>
  <c r="AF27" i="36"/>
  <c r="AO27" i="36" s="1"/>
  <c r="AN26" i="85"/>
  <c r="AI26" i="85"/>
  <c r="AH27" i="80"/>
  <c r="AQ27" i="80" s="1"/>
  <c r="AI25" i="94"/>
  <c r="AN25" i="94"/>
  <c r="AH26" i="45"/>
  <c r="AQ26" i="45" s="1"/>
  <c r="AR25" i="74"/>
  <c r="AE27" i="77"/>
  <c r="W28" i="77"/>
  <c r="X29" i="96"/>
  <c r="Y29" i="96"/>
  <c r="AI27" i="38"/>
  <c r="AN27" i="38"/>
  <c r="X29" i="86"/>
  <c r="Y29" i="86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R26" i="80"/>
  <c r="AR26" i="84"/>
  <c r="AH26" i="39"/>
  <c r="AQ26" i="39" s="1"/>
  <c r="Z27" i="80"/>
  <c r="AI27" i="76"/>
  <c r="AN27" i="76"/>
  <c r="AI28" i="79"/>
  <c r="AN28" i="79"/>
  <c r="AI27" i="43"/>
  <c r="AN27" i="43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F27" i="77" l="1"/>
  <c r="AO27" i="77" s="1"/>
  <c r="Y27" i="88"/>
  <c r="X26" i="44"/>
  <c r="AH26" i="44" s="1"/>
  <c r="AQ26" i="44" s="1"/>
  <c r="Y26" i="44"/>
  <c r="Z26" i="44"/>
  <c r="W28" i="87"/>
  <c r="X28" i="87" s="1"/>
  <c r="AN25" i="44"/>
  <c r="AI25" i="44"/>
  <c r="AR25" i="44" s="1"/>
  <c r="AI27" i="73"/>
  <c r="AE27" i="87"/>
  <c r="W29" i="30"/>
  <c r="W28" i="75"/>
  <c r="Y28" i="75" s="1"/>
  <c r="Z28" i="38"/>
  <c r="AF27" i="75"/>
  <c r="AO27" i="75" s="1"/>
  <c r="AE28" i="30"/>
  <c r="AF26" i="90"/>
  <c r="AO26" i="90" s="1"/>
  <c r="AF28" i="30"/>
  <c r="AO28" i="30" s="1"/>
  <c r="Z27" i="95"/>
  <c r="AE27" i="95" s="1"/>
  <c r="Z27" i="88"/>
  <c r="Z28" i="76"/>
  <c r="Z28" i="42"/>
  <c r="AE28" i="42" s="1"/>
  <c r="Z27" i="85"/>
  <c r="AG27" i="85" s="1"/>
  <c r="AP27" i="85" s="1"/>
  <c r="Z26" i="27"/>
  <c r="AF26" i="27" s="1"/>
  <c r="AO26" i="27" s="1"/>
  <c r="Z28" i="26"/>
  <c r="AF28" i="26" s="1"/>
  <c r="AO28" i="26" s="1"/>
  <c r="Z26" i="94"/>
  <c r="AG26" i="90"/>
  <c r="AP26" i="90" s="1"/>
  <c r="AE26" i="91"/>
  <c r="AF26" i="91"/>
  <c r="AO26" i="91" s="1"/>
  <c r="AF27" i="87"/>
  <c r="AO27" i="87" s="1"/>
  <c r="AG26" i="91"/>
  <c r="AP26" i="91" s="1"/>
  <c r="Z29" i="86"/>
  <c r="AG29" i="86" s="1"/>
  <c r="AP29" i="86" s="1"/>
  <c r="AF29" i="86"/>
  <c r="AO29" i="86" s="1"/>
  <c r="AG28" i="42"/>
  <c r="AP28" i="42" s="1"/>
  <c r="AR28" i="96"/>
  <c r="AR26" i="93"/>
  <c r="Y28" i="83"/>
  <c r="X28" i="83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I25" i="46"/>
  <c r="AN25" i="46"/>
  <c r="AI26" i="92"/>
  <c r="AN26" i="92"/>
  <c r="W27" i="27"/>
  <c r="AG26" i="27"/>
  <c r="AP26" i="27" s="1"/>
  <c r="AE26" i="27"/>
  <c r="AH26" i="32"/>
  <c r="AQ26" i="32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9" i="30"/>
  <c r="X29" i="30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G28" i="26" l="1"/>
  <c r="AP28" i="26" s="1"/>
  <c r="Y28" i="87"/>
  <c r="X28" i="75"/>
  <c r="Z27" i="91"/>
  <c r="W29" i="26"/>
  <c r="Z29" i="48"/>
  <c r="AF29" i="48" s="1"/>
  <c r="AO29" i="48" s="1"/>
  <c r="AE28" i="26"/>
  <c r="AG27" i="95"/>
  <c r="AP27" i="95" s="1"/>
  <c r="AF26" i="44"/>
  <c r="AO26" i="44" s="1"/>
  <c r="AG26" i="44"/>
  <c r="AP26" i="44" s="1"/>
  <c r="AE26" i="44"/>
  <c r="W27" i="44"/>
  <c r="W28" i="95"/>
  <c r="AI26" i="91"/>
  <c r="AR26" i="91" s="1"/>
  <c r="AF27" i="95"/>
  <c r="AO27" i="95" s="1"/>
  <c r="Z26" i="46"/>
  <c r="Z28" i="83"/>
  <c r="AF28" i="42"/>
  <c r="AO28" i="42" s="1"/>
  <c r="Z27" i="41"/>
  <c r="W28" i="85"/>
  <c r="Y28" i="85" s="1"/>
  <c r="W29" i="42"/>
  <c r="AE27" i="85"/>
  <c r="Z27" i="78"/>
  <c r="AG27" i="78" s="1"/>
  <c r="AP27" i="78" s="1"/>
  <c r="Z28" i="82"/>
  <c r="AF28" i="82" s="1"/>
  <c r="AO28" i="82" s="1"/>
  <c r="AF27" i="85"/>
  <c r="AO27" i="85" s="1"/>
  <c r="W30" i="86"/>
  <c r="Y30" i="86" s="1"/>
  <c r="Z28" i="25"/>
  <c r="AE28" i="25" s="1"/>
  <c r="Z27" i="92"/>
  <c r="AF27" i="92" s="1"/>
  <c r="AO27" i="92" s="1"/>
  <c r="Z28" i="36"/>
  <c r="AG28" i="36" s="1"/>
  <c r="AP28" i="36" s="1"/>
  <c r="AE29" i="86"/>
  <c r="AN29" i="86" s="1"/>
  <c r="Z28" i="31"/>
  <c r="AF28" i="31" s="1"/>
  <c r="AO28" i="31" s="1"/>
  <c r="Z28" i="87"/>
  <c r="AG28" i="87" s="1"/>
  <c r="AP28" i="87" s="1"/>
  <c r="AG28" i="25"/>
  <c r="AP28" i="25" s="1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AG28" i="82"/>
  <c r="AP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H27" i="78"/>
  <c r="AQ27" i="78" s="1"/>
  <c r="W29" i="73"/>
  <c r="AG28" i="73"/>
  <c r="AP28" i="73" s="1"/>
  <c r="AE28" i="73"/>
  <c r="AF28" i="73"/>
  <c r="AO28" i="73" s="1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9" i="86" l="1"/>
  <c r="AE28" i="82"/>
  <c r="W30" i="48"/>
  <c r="AG29" i="48"/>
  <c r="AP29" i="48" s="1"/>
  <c r="W29" i="82"/>
  <c r="AE29" i="48"/>
  <c r="AI29" i="48" s="1"/>
  <c r="AI28" i="42"/>
  <c r="Z29" i="38"/>
  <c r="W29" i="25"/>
  <c r="AI27" i="95"/>
  <c r="AF28" i="87"/>
  <c r="AO28" i="87" s="1"/>
  <c r="W29" i="87"/>
  <c r="Y29" i="87" s="1"/>
  <c r="Y27" i="44"/>
  <c r="X27" i="44"/>
  <c r="AH27" i="44" s="1"/>
  <c r="AQ27" i="44" s="1"/>
  <c r="AN26" i="44"/>
  <c r="AI26" i="44"/>
  <c r="AR26" i="44" s="1"/>
  <c r="X30" i="86"/>
  <c r="AH30" i="86" s="1"/>
  <c r="AQ30" i="86" s="1"/>
  <c r="W29" i="36"/>
  <c r="AE27" i="92"/>
  <c r="AG27" i="92"/>
  <c r="AP27" i="92" s="1"/>
  <c r="AE27" i="78"/>
  <c r="AF28" i="25"/>
  <c r="AO28" i="25" s="1"/>
  <c r="AF27" i="78"/>
  <c r="AO27" i="78" s="1"/>
  <c r="W28" i="92"/>
  <c r="Z27" i="27"/>
  <c r="AI27" i="85"/>
  <c r="Z27" i="74"/>
  <c r="W28" i="74" s="1"/>
  <c r="AF28" i="36"/>
  <c r="AO28" i="36" s="1"/>
  <c r="Z27" i="47"/>
  <c r="AF27" i="47" s="1"/>
  <c r="AO27" i="47" s="1"/>
  <c r="W29" i="31"/>
  <c r="AE28" i="36"/>
  <c r="Z29" i="28"/>
  <c r="AE29" i="28" s="1"/>
  <c r="AG28" i="31"/>
  <c r="AP28" i="31" s="1"/>
  <c r="Z28" i="85"/>
  <c r="AF28" i="85" s="1"/>
  <c r="AO28" i="85" s="1"/>
  <c r="AE28" i="87"/>
  <c r="AI28" i="87" s="1"/>
  <c r="AE28" i="31"/>
  <c r="Z28" i="80"/>
  <c r="AE28" i="80" s="1"/>
  <c r="AG27" i="74"/>
  <c r="AP27" i="74" s="1"/>
  <c r="AF27" i="74"/>
  <c r="AO27" i="74" s="1"/>
  <c r="AE27" i="74"/>
  <c r="AR26" i="47"/>
  <c r="AH29" i="76"/>
  <c r="AQ29" i="76" s="1"/>
  <c r="AH28" i="88"/>
  <c r="AQ28" i="88" s="1"/>
  <c r="AH27" i="45"/>
  <c r="AQ27" i="45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N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Y27" i="46"/>
  <c r="X27" i="46"/>
  <c r="AH29" i="38"/>
  <c r="AQ29" i="38" s="1"/>
  <c r="X30" i="79"/>
  <c r="Y30" i="79"/>
  <c r="Y29" i="43"/>
  <c r="X29" i="43"/>
  <c r="X28" i="34"/>
  <c r="Y28" i="34"/>
  <c r="X29" i="87"/>
  <c r="X29" i="31"/>
  <c r="Y29" i="31"/>
  <c r="Y30" i="48"/>
  <c r="X30" i="48"/>
  <c r="Y29" i="36"/>
  <c r="X29" i="36"/>
  <c r="Z29" i="36" s="1"/>
  <c r="Z30" i="86" l="1"/>
  <c r="AI27" i="78"/>
  <c r="Z27" i="44"/>
  <c r="AF27" i="44" s="1"/>
  <c r="AO27" i="44" s="1"/>
  <c r="AG29" i="28"/>
  <c r="AP29" i="28" s="1"/>
  <c r="W30" i="28"/>
  <c r="Y30" i="28" s="1"/>
  <c r="Z29" i="25"/>
  <c r="AF29" i="28"/>
  <c r="AO29" i="28" s="1"/>
  <c r="Z28" i="93"/>
  <c r="AG28" i="93" s="1"/>
  <c r="AP28" i="93" s="1"/>
  <c r="Z27" i="32"/>
  <c r="AF28" i="80"/>
  <c r="AO28" i="80" s="1"/>
  <c r="W28" i="47"/>
  <c r="X28" i="47" s="1"/>
  <c r="Z29" i="73"/>
  <c r="AN28" i="87"/>
  <c r="Z28" i="91"/>
  <c r="AE28" i="85"/>
  <c r="AE27" i="47"/>
  <c r="AG27" i="47"/>
  <c r="AP27" i="47" s="1"/>
  <c r="Z28" i="92"/>
  <c r="AF28" i="92" s="1"/>
  <c r="AO28" i="92" s="1"/>
  <c r="Z29" i="43"/>
  <c r="Z29" i="82"/>
  <c r="AE29" i="82" s="1"/>
  <c r="AG28" i="85"/>
  <c r="AP28" i="85" s="1"/>
  <c r="W29" i="85"/>
  <c r="Y29" i="85" s="1"/>
  <c r="Z29" i="87"/>
  <c r="AF29" i="87" s="1"/>
  <c r="AO29" i="87" s="1"/>
  <c r="Z29" i="31"/>
  <c r="Z30" i="79"/>
  <c r="Z30" i="48"/>
  <c r="AF30" i="48" s="1"/>
  <c r="AO30" i="48" s="1"/>
  <c r="Z28" i="34"/>
  <c r="AG28" i="80"/>
  <c r="AP28" i="80" s="1"/>
  <c r="W29" i="80"/>
  <c r="X29" i="80" s="1"/>
  <c r="Z30" i="96"/>
  <c r="W31" i="96" s="1"/>
  <c r="W29" i="92"/>
  <c r="AG28" i="92"/>
  <c r="AP28" i="92" s="1"/>
  <c r="AE28" i="92"/>
  <c r="AE28" i="93"/>
  <c r="W29" i="93"/>
  <c r="AF28" i="93"/>
  <c r="AO28" i="93" s="1"/>
  <c r="AG27" i="32"/>
  <c r="AP27" i="32" s="1"/>
  <c r="AF27" i="32"/>
  <c r="AO27" i="32" s="1"/>
  <c r="AE27" i="32"/>
  <c r="W28" i="32"/>
  <c r="AE30" i="96"/>
  <c r="AG29" i="43"/>
  <c r="AP29" i="43" s="1"/>
  <c r="AF29" i="43"/>
  <c r="AO29" i="43" s="1"/>
  <c r="AE29" i="43"/>
  <c r="W30" i="43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H28" i="91"/>
  <c r="AQ28" i="91" s="1"/>
  <c r="AN26" i="89"/>
  <c r="AI26" i="89"/>
  <c r="X30" i="28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W30" i="87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AE27" i="44" l="1"/>
  <c r="W28" i="44"/>
  <c r="Y28" i="44" s="1"/>
  <c r="AG27" i="44"/>
  <c r="AP27" i="44" s="1"/>
  <c r="Z28" i="47"/>
  <c r="AE29" i="87"/>
  <c r="AN27" i="44"/>
  <c r="AG29" i="87"/>
  <c r="AP29" i="87" s="1"/>
  <c r="Y29" i="80"/>
  <c r="Z29" i="80" s="1"/>
  <c r="AE30" i="48"/>
  <c r="W30" i="82"/>
  <c r="X28" i="44"/>
  <c r="AH28" i="44" s="1"/>
  <c r="AQ28" i="44" s="1"/>
  <c r="Z28" i="81"/>
  <c r="AG28" i="81" s="1"/>
  <c r="AP28" i="81" s="1"/>
  <c r="AG30" i="48"/>
  <c r="AP30" i="48" s="1"/>
  <c r="W31" i="48"/>
  <c r="AF29" i="82"/>
  <c r="AO29" i="82" s="1"/>
  <c r="AI27" i="47"/>
  <c r="AG29" i="82"/>
  <c r="AP29" i="82" s="1"/>
  <c r="Z28" i="39"/>
  <c r="AG28" i="39" s="1"/>
  <c r="AP28" i="39" s="1"/>
  <c r="AN27" i="47"/>
  <c r="AI28" i="80"/>
  <c r="Z30" i="28"/>
  <c r="W31" i="28" s="1"/>
  <c r="AF30" i="96"/>
  <c r="AO30" i="96" s="1"/>
  <c r="Z29" i="40"/>
  <c r="AF29" i="40" s="1"/>
  <c r="AO29" i="40" s="1"/>
  <c r="AG30" i="96"/>
  <c r="AP30" i="96" s="1"/>
  <c r="Z29" i="75"/>
  <c r="W30" i="75" s="1"/>
  <c r="Z28" i="74"/>
  <c r="W29" i="74" s="1"/>
  <c r="Z29" i="85"/>
  <c r="AF29" i="85" s="1"/>
  <c r="AO29" i="85" s="1"/>
  <c r="Z29" i="37"/>
  <c r="AE29" i="37" s="1"/>
  <c r="AF29" i="77"/>
  <c r="AO29" i="77" s="1"/>
  <c r="AE29" i="77"/>
  <c r="AG29" i="77"/>
  <c r="AP29" i="77" s="1"/>
  <c r="W30" i="77"/>
  <c r="W30" i="37"/>
  <c r="AF29" i="37"/>
  <c r="AO29" i="37" s="1"/>
  <c r="AG29" i="37"/>
  <c r="AP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E29" i="75"/>
  <c r="AF29" i="75"/>
  <c r="AO29" i="75" s="1"/>
  <c r="AG29" i="75"/>
  <c r="AP29" i="75" s="1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Y29" i="88"/>
  <c r="X29" i="88"/>
  <c r="Z29" i="88" s="1"/>
  <c r="AN29" i="26"/>
  <c r="AI29" i="26"/>
  <c r="AN30" i="86"/>
  <c r="AI30" i="86"/>
  <c r="AI29" i="36"/>
  <c r="AN29" i="36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Y29" i="29"/>
  <c r="X29" i="29"/>
  <c r="X30" i="31"/>
  <c r="Y30" i="31"/>
  <c r="AR28" i="37"/>
  <c r="AR26" i="89"/>
  <c r="AH30" i="38"/>
  <c r="AQ30" i="38" s="1"/>
  <c r="Y29" i="84"/>
  <c r="X29" i="84"/>
  <c r="Z29" i="84" s="1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N29" i="82"/>
  <c r="W30" i="85" l="1"/>
  <c r="AG30" i="28"/>
  <c r="AP30" i="28" s="1"/>
  <c r="AG29" i="85"/>
  <c r="AP29" i="85" s="1"/>
  <c r="Z29" i="91"/>
  <c r="Z30" i="76"/>
  <c r="AE29" i="85"/>
  <c r="Z28" i="44"/>
  <c r="AI29" i="82"/>
  <c r="AI27" i="44"/>
  <c r="AR27" i="44" s="1"/>
  <c r="AG29" i="80"/>
  <c r="AP29" i="80" s="1"/>
  <c r="AF29" i="80"/>
  <c r="AO29" i="80" s="1"/>
  <c r="AE29" i="80"/>
  <c r="W30" i="80"/>
  <c r="AG29" i="40"/>
  <c r="AP29" i="40" s="1"/>
  <c r="AE28" i="81"/>
  <c r="AI28" i="81" s="1"/>
  <c r="AF28" i="39"/>
  <c r="AO28" i="39" s="1"/>
  <c r="W29" i="44"/>
  <c r="AE28" i="44"/>
  <c r="AG28" i="44"/>
  <c r="AP28" i="44" s="1"/>
  <c r="AF28" i="44"/>
  <c r="AO28" i="44" s="1"/>
  <c r="W29" i="81"/>
  <c r="Y29" i="81" s="1"/>
  <c r="W29" i="39"/>
  <c r="AF28" i="81"/>
  <c r="AO28" i="81" s="1"/>
  <c r="AE28" i="39"/>
  <c r="AF30" i="28"/>
  <c r="AO30" i="28" s="1"/>
  <c r="Z29" i="34"/>
  <c r="Z30" i="42"/>
  <c r="AE30" i="42" s="1"/>
  <c r="AE30" i="28"/>
  <c r="AE28" i="74"/>
  <c r="W30" i="40"/>
  <c r="AE29" i="40"/>
  <c r="Z28" i="45"/>
  <c r="Z29" i="92"/>
  <c r="AG29" i="92" s="1"/>
  <c r="AP29" i="92" s="1"/>
  <c r="Z27" i="35"/>
  <c r="W28" i="35" s="1"/>
  <c r="Z29" i="29"/>
  <c r="AE29" i="29" s="1"/>
  <c r="Z31" i="96"/>
  <c r="AF28" i="74"/>
  <c r="AO28" i="74" s="1"/>
  <c r="Z28" i="32"/>
  <c r="Z31" i="48"/>
  <c r="AF31" i="48" s="1"/>
  <c r="AO31" i="48" s="1"/>
  <c r="Z30" i="43"/>
  <c r="AG30" i="43" s="1"/>
  <c r="AP30" i="43" s="1"/>
  <c r="Z31" i="86"/>
  <c r="AF31" i="86" s="1"/>
  <c r="AO31" i="86" s="1"/>
  <c r="AG28" i="74"/>
  <c r="AP28" i="74" s="1"/>
  <c r="Z29" i="33"/>
  <c r="AF29" i="33" s="1"/>
  <c r="AO29" i="33" s="1"/>
  <c r="Z29" i="95"/>
  <c r="AE29" i="95" s="1"/>
  <c r="Z29" i="93"/>
  <c r="AG29" i="93" s="1"/>
  <c r="AP29" i="93" s="1"/>
  <c r="AG27" i="35"/>
  <c r="AP27" i="35" s="1"/>
  <c r="AE27" i="35"/>
  <c r="AF27" i="35"/>
  <c r="AO27" i="35" s="1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F30" i="76"/>
  <c r="AO30" i="76" s="1"/>
  <c r="AE30" i="76"/>
  <c r="AG30" i="76"/>
  <c r="AP30" i="76" s="1"/>
  <c r="W31" i="76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Z30" i="75" s="1"/>
  <c r="AN28" i="47"/>
  <c r="AI28" i="47"/>
  <c r="AI29" i="37"/>
  <c r="AN29" i="37"/>
  <c r="AI29" i="83"/>
  <c r="AN29" i="83"/>
  <c r="AI27" i="46"/>
  <c r="AN27" i="46"/>
  <c r="AH30" i="31"/>
  <c r="AQ30" i="31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H29" i="92"/>
  <c r="AQ29" i="92" s="1"/>
  <c r="AH28" i="45"/>
  <c r="AQ28" i="45" s="1"/>
  <c r="AH29" i="33"/>
  <c r="AQ29" i="33" s="1"/>
  <c r="Z30" i="31"/>
  <c r="AR29" i="87"/>
  <c r="AR29" i="43"/>
  <c r="Z30" i="73"/>
  <c r="AI29" i="40"/>
  <c r="AN29" i="40"/>
  <c r="AR29" i="26"/>
  <c r="AH30" i="76"/>
  <c r="AQ30" i="76" s="1"/>
  <c r="Z30" i="36"/>
  <c r="Z30" i="26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W30" i="92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W31" i="43" l="1"/>
  <c r="AG30" i="42"/>
  <c r="AP30" i="42" s="1"/>
  <c r="AF29" i="92"/>
  <c r="AO29" i="92" s="1"/>
  <c r="X29" i="81"/>
  <c r="AN28" i="81"/>
  <c r="AG31" i="48"/>
  <c r="AP31" i="48" s="1"/>
  <c r="AF30" i="42"/>
  <c r="AO30" i="42" s="1"/>
  <c r="AE29" i="92"/>
  <c r="W31" i="42"/>
  <c r="AI28" i="44"/>
  <c r="AR28" i="44" s="1"/>
  <c r="AN28" i="44"/>
  <c r="AE31" i="48"/>
  <c r="W30" i="33"/>
  <c r="X30" i="33" s="1"/>
  <c r="Y29" i="44"/>
  <c r="X29" i="44"/>
  <c r="AH29" i="44" s="1"/>
  <c r="AQ29" i="44" s="1"/>
  <c r="W32" i="48"/>
  <c r="Z30" i="77"/>
  <c r="AE30" i="77" s="1"/>
  <c r="AF29" i="93"/>
  <c r="AO29" i="93" s="1"/>
  <c r="AF29" i="95"/>
  <c r="AO29" i="95" s="1"/>
  <c r="W30" i="95"/>
  <c r="AF29" i="29"/>
  <c r="AO29" i="29" s="1"/>
  <c r="AG29" i="29"/>
  <c r="AP29" i="29" s="1"/>
  <c r="W32" i="86"/>
  <c r="AE29" i="93"/>
  <c r="AN29" i="93" s="1"/>
  <c r="Z30" i="83"/>
  <c r="W31" i="83" s="1"/>
  <c r="W30" i="29"/>
  <c r="X30" i="29" s="1"/>
  <c r="AE31" i="86"/>
  <c r="AG31" i="86"/>
  <c r="AP31" i="86" s="1"/>
  <c r="Z30" i="80"/>
  <c r="Z29" i="39"/>
  <c r="W30" i="39" s="1"/>
  <c r="AG29" i="95"/>
  <c r="AP29" i="95" s="1"/>
  <c r="W30" i="93"/>
  <c r="Y30" i="93" s="1"/>
  <c r="Z30" i="85"/>
  <c r="AF30" i="85" s="1"/>
  <c r="AO30" i="85" s="1"/>
  <c r="Z30" i="37"/>
  <c r="AF30" i="37" s="1"/>
  <c r="AO30" i="37" s="1"/>
  <c r="AG30" i="40"/>
  <c r="AP30" i="40" s="1"/>
  <c r="AF30" i="40"/>
  <c r="AO30" i="40" s="1"/>
  <c r="AE30" i="40"/>
  <c r="W31" i="40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Z30" i="91" s="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Y30" i="33"/>
  <c r="AI30" i="76"/>
  <c r="AN30" i="76"/>
  <c r="X30" i="95"/>
  <c r="Y30" i="95"/>
  <c r="AN29" i="84"/>
  <c r="AI29" i="84"/>
  <c r="AI31" i="79"/>
  <c r="AN31" i="79"/>
  <c r="Z29" i="44" l="1"/>
  <c r="Z30" i="95"/>
  <c r="AE29" i="39"/>
  <c r="AF29" i="39"/>
  <c r="AO29" i="39" s="1"/>
  <c r="AG29" i="39"/>
  <c r="AP29" i="39" s="1"/>
  <c r="AE29" i="44"/>
  <c r="AF29" i="44"/>
  <c r="AO29" i="44" s="1"/>
  <c r="W30" i="44"/>
  <c r="AG29" i="44"/>
  <c r="AP29" i="44" s="1"/>
  <c r="AI29" i="93"/>
  <c r="AE30" i="83"/>
  <c r="AF30" i="83"/>
  <c r="AO30" i="83" s="1"/>
  <c r="Z29" i="90"/>
  <c r="AG30" i="37"/>
  <c r="AP30" i="37" s="1"/>
  <c r="AG30" i="83"/>
  <c r="AP30" i="83" s="1"/>
  <c r="AG30" i="85"/>
  <c r="AP30" i="85" s="1"/>
  <c r="Z30" i="93"/>
  <c r="Y30" i="29"/>
  <c r="Z30" i="29" s="1"/>
  <c r="Z29" i="32"/>
  <c r="W31" i="37"/>
  <c r="X31" i="37" s="1"/>
  <c r="W31" i="85"/>
  <c r="Z29" i="45"/>
  <c r="AE29" i="45" s="1"/>
  <c r="AE30" i="37"/>
  <c r="AE30" i="85"/>
  <c r="AN30" i="85" s="1"/>
  <c r="Z30" i="88"/>
  <c r="AF30" i="88" s="1"/>
  <c r="AO30" i="88" s="1"/>
  <c r="Z30" i="34"/>
  <c r="AF30" i="34" s="1"/>
  <c r="AO30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W31" i="88"/>
  <c r="AG30" i="88"/>
  <c r="AP30" i="88" s="1"/>
  <c r="AE29" i="90"/>
  <c r="W30" i="90"/>
  <c r="AF29" i="90"/>
  <c r="AO29" i="90" s="1"/>
  <c r="AG29" i="90"/>
  <c r="AP29" i="90" s="1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X31" i="36"/>
  <c r="Y31" i="36"/>
  <c r="AR29" i="88"/>
  <c r="AI29" i="39"/>
  <c r="AN29" i="39"/>
  <c r="AI30" i="26"/>
  <c r="AN30" i="26"/>
  <c r="Y31" i="87"/>
  <c r="X31" i="87"/>
  <c r="AN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W30" i="45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Z29" i="94" s="1"/>
  <c r="AI30" i="80"/>
  <c r="AN30" i="80"/>
  <c r="AN30" i="75"/>
  <c r="AI30" i="75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AR29" i="29"/>
  <c r="AH30" i="34"/>
  <c r="AQ30" i="34" s="1"/>
  <c r="Z31" i="30"/>
  <c r="Z32" i="96"/>
  <c r="Z30" i="84"/>
  <c r="Z31" i="43"/>
  <c r="Z30" i="92"/>
  <c r="AN30" i="77"/>
  <c r="AI30" i="77"/>
  <c r="Y31" i="37"/>
  <c r="AN30" i="40"/>
  <c r="AI30" i="40"/>
  <c r="AI30" i="85" l="1"/>
  <c r="AI30" i="83"/>
  <c r="AE31" i="76"/>
  <c r="AI29" i="44"/>
  <c r="AR29" i="44" s="1"/>
  <c r="AN29" i="44"/>
  <c r="Y30" i="44"/>
  <c r="Z30" i="44" s="1"/>
  <c r="X30" i="44"/>
  <c r="AH30" i="44" s="1"/>
  <c r="AQ30" i="44" s="1"/>
  <c r="AG31" i="76"/>
  <c r="AP31" i="76" s="1"/>
  <c r="AE30" i="88"/>
  <c r="AI30" i="37"/>
  <c r="AE30" i="34"/>
  <c r="AN30" i="34" s="1"/>
  <c r="Z31" i="87"/>
  <c r="AF29" i="45"/>
  <c r="AO29" i="45" s="1"/>
  <c r="AG30" i="34"/>
  <c r="AP30" i="34" s="1"/>
  <c r="AG29" i="45"/>
  <c r="AP29" i="45" s="1"/>
  <c r="AE30" i="33"/>
  <c r="W31" i="34"/>
  <c r="X31" i="34" s="1"/>
  <c r="W32" i="42"/>
  <c r="X32" i="42" s="1"/>
  <c r="Z31" i="26"/>
  <c r="AF31" i="26" s="1"/>
  <c r="AO31" i="26" s="1"/>
  <c r="Z31" i="25"/>
  <c r="W32" i="25" s="1"/>
  <c r="AF30" i="33"/>
  <c r="AO30" i="33" s="1"/>
  <c r="AG31" i="42"/>
  <c r="AP31" i="42" s="1"/>
  <c r="Z31" i="77"/>
  <c r="W32" i="77" s="1"/>
  <c r="Z30" i="41"/>
  <c r="AE30" i="41" s="1"/>
  <c r="W32" i="76"/>
  <c r="AE31" i="42"/>
  <c r="AN31" i="42" s="1"/>
  <c r="Z31" i="37"/>
  <c r="AE28" i="35"/>
  <c r="Z31" i="82"/>
  <c r="AF31" i="82" s="1"/>
  <c r="AO31" i="82" s="1"/>
  <c r="Z31" i="36"/>
  <c r="AE31" i="36" s="1"/>
  <c r="AF28" i="35"/>
  <c r="AO28" i="35" s="1"/>
  <c r="Z31" i="83"/>
  <c r="AE31" i="83" s="1"/>
  <c r="AG30" i="33"/>
  <c r="AP30" i="33" s="1"/>
  <c r="AG28" i="35"/>
  <c r="AP28" i="35" s="1"/>
  <c r="Z31" i="31"/>
  <c r="AE31" i="31" s="1"/>
  <c r="W32" i="26"/>
  <c r="AG31" i="26"/>
  <c r="AP31" i="26" s="1"/>
  <c r="AF29" i="94"/>
  <c r="AO29" i="94" s="1"/>
  <c r="AE29" i="94"/>
  <c r="AG29" i="94"/>
  <c r="AP29" i="94" s="1"/>
  <c r="W30" i="94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X31" i="88"/>
  <c r="Y31" i="88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Z31" i="91" s="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AF32" i="96"/>
  <c r="AO32" i="96" s="1"/>
  <c r="W33" i="96"/>
  <c r="AE32" i="96"/>
  <c r="AG32" i="96"/>
  <c r="AP32" i="96" s="1"/>
  <c r="AI29" i="32"/>
  <c r="AN29" i="32"/>
  <c r="AN28" i="89"/>
  <c r="AI28" i="89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Z31" i="75"/>
  <c r="Y31" i="33"/>
  <c r="X31" i="33"/>
  <c r="X29" i="35"/>
  <c r="Y29" i="35"/>
  <c r="Y31" i="34" l="1"/>
  <c r="AG31" i="77"/>
  <c r="AP31" i="77" s="1"/>
  <c r="AF31" i="77"/>
  <c r="AO31" i="77" s="1"/>
  <c r="AF31" i="31"/>
  <c r="AO31" i="31" s="1"/>
  <c r="AE31" i="77"/>
  <c r="AG31" i="31"/>
  <c r="AP31" i="31" s="1"/>
  <c r="AE31" i="26"/>
  <c r="W31" i="44"/>
  <c r="AG30" i="44"/>
  <c r="AP30" i="44" s="1"/>
  <c r="AE30" i="44"/>
  <c r="AF30" i="44"/>
  <c r="AO30" i="44" s="1"/>
  <c r="AI31" i="76"/>
  <c r="AR31" i="76" s="1"/>
  <c r="AF31" i="25"/>
  <c r="AO31" i="25" s="1"/>
  <c r="AI30" i="34"/>
  <c r="AG31" i="25"/>
  <c r="AP31" i="25" s="1"/>
  <c r="AI31" i="42"/>
  <c r="Z32" i="76"/>
  <c r="Z30" i="74"/>
  <c r="AG30" i="74" s="1"/>
  <c r="AP30" i="74" s="1"/>
  <c r="AE31" i="82"/>
  <c r="AG31" i="82"/>
  <c r="AP31" i="82" s="1"/>
  <c r="W32" i="31"/>
  <c r="W32" i="82"/>
  <c r="Z30" i="90"/>
  <c r="AG30" i="90" s="1"/>
  <c r="AP30" i="90" s="1"/>
  <c r="W32" i="83"/>
  <c r="X32" i="83" s="1"/>
  <c r="AG31" i="36"/>
  <c r="AP31" i="36" s="1"/>
  <c r="AG30" i="41"/>
  <c r="AP30" i="41" s="1"/>
  <c r="W32" i="36"/>
  <c r="Y32" i="42"/>
  <c r="AF30" i="41"/>
  <c r="AO30" i="41" s="1"/>
  <c r="AF31" i="36"/>
  <c r="AO31" i="36" s="1"/>
  <c r="W31" i="41"/>
  <c r="Y31" i="41" s="1"/>
  <c r="Z31" i="33"/>
  <c r="Z30" i="45"/>
  <c r="AE30" i="45" s="1"/>
  <c r="Z31" i="95"/>
  <c r="Z31" i="34"/>
  <c r="Z32" i="28"/>
  <c r="AG32" i="28" s="1"/>
  <c r="AP32" i="28" s="1"/>
  <c r="Z31" i="93"/>
  <c r="AE31" i="93" s="1"/>
  <c r="Z29" i="35"/>
  <c r="Z30" i="78"/>
  <c r="AE30" i="78" s="1"/>
  <c r="Z32" i="42"/>
  <c r="Z30" i="32"/>
  <c r="AG31" i="83"/>
  <c r="AP31" i="83" s="1"/>
  <c r="AI28" i="35"/>
  <c r="AR28" i="35" s="1"/>
  <c r="AF31" i="83"/>
  <c r="AO31" i="83" s="1"/>
  <c r="Z31" i="88"/>
  <c r="AE31" i="88" s="1"/>
  <c r="W31" i="47"/>
  <c r="AG30" i="47"/>
  <c r="AP30" i="47" s="1"/>
  <c r="AF30" i="47"/>
  <c r="AO30" i="47" s="1"/>
  <c r="AE30" i="47"/>
  <c r="W31" i="90"/>
  <c r="AF30" i="45"/>
  <c r="AO30" i="45" s="1"/>
  <c r="AG30" i="78"/>
  <c r="AP30" i="78" s="1"/>
  <c r="AF30" i="78"/>
  <c r="AO30" i="78" s="1"/>
  <c r="W32" i="91"/>
  <c r="AF31" i="91"/>
  <c r="AO31" i="91" s="1"/>
  <c r="AE31" i="91"/>
  <c r="AG31" i="91"/>
  <c r="AP31" i="91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X32" i="30"/>
  <c r="Y33" i="48"/>
  <c r="X33" i="48"/>
  <c r="AR29" i="90"/>
  <c r="AR29" i="78"/>
  <c r="AH30" i="32"/>
  <c r="AQ30" i="32" s="1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X31" i="84"/>
  <c r="Y31" i="84"/>
  <c r="AN31" i="83"/>
  <c r="AE29" i="35"/>
  <c r="W30" i="35"/>
  <c r="AF29" i="35"/>
  <c r="AO29" i="35" s="1"/>
  <c r="AG29" i="35"/>
  <c r="AP29" i="35" s="1"/>
  <c r="Y32" i="25"/>
  <c r="X32" i="25"/>
  <c r="Y32" i="87"/>
  <c r="X32" i="87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N31" i="36"/>
  <c r="AR31" i="42"/>
  <c r="AF31" i="33"/>
  <c r="AO31" i="33" s="1"/>
  <c r="AE31" i="33"/>
  <c r="AG31" i="33"/>
  <c r="AP31" i="33" s="1"/>
  <c r="W32" i="33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Y32" i="37"/>
  <c r="X32" i="37"/>
  <c r="AF31" i="34"/>
  <c r="AO31" i="34" s="1"/>
  <c r="AG31" i="34"/>
  <c r="AP31" i="34" s="1"/>
  <c r="W32" i="34"/>
  <c r="AE31" i="34"/>
  <c r="AR30" i="95"/>
  <c r="AN31" i="31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36"/>
  <c r="X32" i="36"/>
  <c r="AI31" i="26"/>
  <c r="AN31" i="26"/>
  <c r="Z32" i="36" l="1"/>
  <c r="W31" i="74"/>
  <c r="Y32" i="83"/>
  <c r="AE30" i="74"/>
  <c r="AF30" i="74"/>
  <c r="AO30" i="74" s="1"/>
  <c r="AI31" i="31"/>
  <c r="AR31" i="31" s="1"/>
  <c r="AI31" i="82"/>
  <c r="X31" i="41"/>
  <c r="Z31" i="41" s="1"/>
  <c r="W32" i="93"/>
  <c r="AG31" i="93"/>
  <c r="AP31" i="93" s="1"/>
  <c r="AI31" i="25"/>
  <c r="AN31" i="82"/>
  <c r="AN30" i="44"/>
  <c r="AI30" i="44"/>
  <c r="AR30" i="44" s="1"/>
  <c r="AE30" i="90"/>
  <c r="Z33" i="96"/>
  <c r="AF31" i="93"/>
  <c r="AO31" i="93" s="1"/>
  <c r="AF30" i="90"/>
  <c r="AO30" i="90" s="1"/>
  <c r="Y31" i="44"/>
  <c r="X31" i="44"/>
  <c r="Z32" i="38"/>
  <c r="AG30" i="45"/>
  <c r="AP30" i="45" s="1"/>
  <c r="W31" i="45"/>
  <c r="Z32" i="87"/>
  <c r="AG32" i="87" s="1"/>
  <c r="AP32" i="87" s="1"/>
  <c r="W33" i="28"/>
  <c r="Y33" i="28" s="1"/>
  <c r="AI31" i="83"/>
  <c r="AF32" i="28"/>
  <c r="AO32" i="28" s="1"/>
  <c r="AE32" i="28"/>
  <c r="AI31" i="36"/>
  <c r="Z30" i="94"/>
  <c r="AG30" i="94" s="1"/>
  <c r="AP30" i="94" s="1"/>
  <c r="Z32" i="26"/>
  <c r="AE32" i="26" s="1"/>
  <c r="Z32" i="83"/>
  <c r="AE32" i="83" s="1"/>
  <c r="Z32" i="31"/>
  <c r="AG32" i="31" s="1"/>
  <c r="AP32" i="31" s="1"/>
  <c r="AG31" i="88"/>
  <c r="AP31" i="88" s="1"/>
  <c r="AF31" i="88"/>
  <c r="AO31" i="88" s="1"/>
  <c r="Z32" i="77"/>
  <c r="AF32" i="77" s="1"/>
  <c r="AO32" i="77" s="1"/>
  <c r="Z31" i="92"/>
  <c r="AF31" i="92" s="1"/>
  <c r="AO31" i="92" s="1"/>
  <c r="Z32" i="30"/>
  <c r="AF32" i="30" s="1"/>
  <c r="AO32" i="30" s="1"/>
  <c r="W31" i="78"/>
  <c r="W32" i="88"/>
  <c r="Z32" i="25"/>
  <c r="AG32" i="25" s="1"/>
  <c r="AP32" i="25" s="1"/>
  <c r="Z32" i="82"/>
  <c r="W33" i="82" s="1"/>
  <c r="Z32" i="37"/>
  <c r="AE32" i="37" s="1"/>
  <c r="Z32" i="43"/>
  <c r="W33" i="43" s="1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G32" i="83"/>
  <c r="AP32" i="83" s="1"/>
  <c r="AF32" i="83"/>
  <c r="AO32" i="83" s="1"/>
  <c r="AG32" i="30"/>
  <c r="AP32" i="30" s="1"/>
  <c r="W33" i="30"/>
  <c r="AI31" i="73"/>
  <c r="AN31" i="73"/>
  <c r="W33" i="3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R30" i="84"/>
  <c r="AR32" i="48"/>
  <c r="AH31" i="29"/>
  <c r="AQ31" i="29" s="1"/>
  <c r="AR32" i="79"/>
  <c r="AR31" i="26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F31" i="41"/>
  <c r="AO31" i="41" s="1"/>
  <c r="AE31" i="41"/>
  <c r="W32" i="41"/>
  <c r="AR31" i="25"/>
  <c r="AF32" i="87"/>
  <c r="AO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1" i="88"/>
  <c r="AN31" i="88"/>
  <c r="W33" i="87" l="1"/>
  <c r="AI30" i="90"/>
  <c r="AE32" i="87"/>
  <c r="Z31" i="45"/>
  <c r="W33" i="83"/>
  <c r="AG31" i="92"/>
  <c r="AP31" i="92" s="1"/>
  <c r="X33" i="28"/>
  <c r="AF32" i="26"/>
  <c r="AO32" i="26" s="1"/>
  <c r="Z32" i="85"/>
  <c r="Z31" i="44"/>
  <c r="AH31" i="44"/>
  <c r="AQ31" i="44" s="1"/>
  <c r="AG32" i="43"/>
  <c r="AP32" i="43" s="1"/>
  <c r="AE32" i="30"/>
  <c r="AE32" i="82"/>
  <c r="AE30" i="94"/>
  <c r="W33" i="25"/>
  <c r="AF32" i="25"/>
  <c r="AO32" i="25" s="1"/>
  <c r="Z31" i="74"/>
  <c r="W32" i="74" s="1"/>
  <c r="AE32" i="43"/>
  <c r="AE31" i="92"/>
  <c r="AG32" i="26"/>
  <c r="AP32" i="26" s="1"/>
  <c r="W32" i="92"/>
  <c r="W31" i="94"/>
  <c r="X31" i="94" s="1"/>
  <c r="AE32" i="25"/>
  <c r="AF30" i="94"/>
  <c r="AO30" i="94" s="1"/>
  <c r="W33" i="26"/>
  <c r="AG32" i="37"/>
  <c r="AP32" i="37" s="1"/>
  <c r="Z32" i="73"/>
  <c r="AE32" i="73" s="1"/>
  <c r="AF32" i="37"/>
  <c r="AO32" i="37" s="1"/>
  <c r="Z31" i="32"/>
  <c r="AF31" i="32" s="1"/>
  <c r="AO31" i="32" s="1"/>
  <c r="Z32" i="34"/>
  <c r="AF32" i="34" s="1"/>
  <c r="AO32" i="34" s="1"/>
  <c r="W33" i="77"/>
  <c r="AE32" i="77"/>
  <c r="AI32" i="77" s="1"/>
  <c r="Z31" i="39"/>
  <c r="AG31" i="39" s="1"/>
  <c r="AP31" i="39" s="1"/>
  <c r="AG32" i="82"/>
  <c r="AP32" i="82" s="1"/>
  <c r="Z31" i="78"/>
  <c r="AF31" i="78" s="1"/>
  <c r="AO31" i="78" s="1"/>
  <c r="AF32" i="82"/>
  <c r="AO32" i="82" s="1"/>
  <c r="Z31" i="90"/>
  <c r="Z32" i="40"/>
  <c r="AF32" i="40" s="1"/>
  <c r="AO32" i="40" s="1"/>
  <c r="Z32" i="95"/>
  <c r="AE32" i="95" s="1"/>
  <c r="AF32" i="43"/>
  <c r="AO32" i="43" s="1"/>
  <c r="W33" i="37"/>
  <c r="Y33" i="37" s="1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Y33" i="30"/>
  <c r="X33" i="30"/>
  <c r="AI32" i="36"/>
  <c r="AN32" i="36"/>
  <c r="AN33" i="96"/>
  <c r="AI33" i="96"/>
  <c r="Y33" i="26"/>
  <c r="X33" i="26"/>
  <c r="X33" i="43"/>
  <c r="Y33" i="43"/>
  <c r="AN32" i="82"/>
  <c r="W32" i="90"/>
  <c r="AG31" i="90"/>
  <c r="AP31" i="90" s="1"/>
  <c r="AE31" i="90"/>
  <c r="AF31" i="90"/>
  <c r="AO31" i="90" s="1"/>
  <c r="AH32" i="33"/>
  <c r="AQ32" i="33" s="1"/>
  <c r="AR31" i="91"/>
  <c r="AE31" i="78"/>
  <c r="AN32" i="30"/>
  <c r="AI32" i="30"/>
  <c r="AN32" i="43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AN31" i="92"/>
  <c r="AR31" i="33"/>
  <c r="Z33" i="42"/>
  <c r="AN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Y32" i="92"/>
  <c r="X32" i="92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R31" i="95"/>
  <c r="AE32" i="34"/>
  <c r="Y33" i="36"/>
  <c r="X33" i="36"/>
  <c r="X33" i="82"/>
  <c r="Y33" i="82"/>
  <c r="AG31" i="78" l="1"/>
  <c r="AP31" i="78" s="1"/>
  <c r="W32" i="78"/>
  <c r="AF31" i="74"/>
  <c r="AO31" i="74" s="1"/>
  <c r="AG31" i="74"/>
  <c r="AP31" i="74" s="1"/>
  <c r="X33" i="37"/>
  <c r="AG32" i="40"/>
  <c r="AP32" i="40" s="1"/>
  <c r="AE31" i="74"/>
  <c r="AI31" i="92"/>
  <c r="AE31" i="32"/>
  <c r="Y31" i="94"/>
  <c r="AF31" i="44"/>
  <c r="AO31" i="44" s="1"/>
  <c r="AG31" i="44"/>
  <c r="AP31" i="44" s="1"/>
  <c r="AE31" i="44"/>
  <c r="W32" i="44"/>
  <c r="AG32" i="73"/>
  <c r="AP32" i="73" s="1"/>
  <c r="AI32" i="25"/>
  <c r="W33" i="73"/>
  <c r="AF32" i="73"/>
  <c r="AO32" i="73" s="1"/>
  <c r="Z34" i="96"/>
  <c r="Z33" i="25"/>
  <c r="AG31" i="32"/>
  <c r="AP31" i="32" s="1"/>
  <c r="W32" i="32"/>
  <c r="W33" i="40"/>
  <c r="AG32" i="34"/>
  <c r="AP32" i="34" s="1"/>
  <c r="AI30" i="94"/>
  <c r="AE32" i="40"/>
  <c r="W33" i="95"/>
  <c r="Y33" i="95" s="1"/>
  <c r="W33" i="34"/>
  <c r="X33" i="34" s="1"/>
  <c r="Z30" i="46"/>
  <c r="AI32" i="37"/>
  <c r="AR32" i="37" s="1"/>
  <c r="Z33" i="43"/>
  <c r="W34" i="43" s="1"/>
  <c r="W32" i="39"/>
  <c r="Z31" i="94"/>
  <c r="W32" i="94" s="1"/>
  <c r="AI32" i="82"/>
  <c r="AR32" i="82" s="1"/>
  <c r="Z33" i="26"/>
  <c r="W34" i="26" s="1"/>
  <c r="Z31" i="81"/>
  <c r="AF31" i="81" s="1"/>
  <c r="AO31" i="81" s="1"/>
  <c r="AF32" i="95"/>
  <c r="AO32" i="95" s="1"/>
  <c r="AG32" i="95"/>
  <c r="AP32" i="95" s="1"/>
  <c r="AF31" i="39"/>
  <c r="AO31" i="39" s="1"/>
  <c r="AE31" i="39"/>
  <c r="AN31" i="39" s="1"/>
  <c r="AI32" i="43"/>
  <c r="Z33" i="37"/>
  <c r="AG33" i="37" s="1"/>
  <c r="AP33" i="37" s="1"/>
  <c r="Z33" i="82"/>
  <c r="AE33" i="82" s="1"/>
  <c r="Z33" i="77"/>
  <c r="AG33" i="77" s="1"/>
  <c r="AP33" i="77" s="1"/>
  <c r="Z33" i="87"/>
  <c r="W34" i="87" s="1"/>
  <c r="Z32" i="92"/>
  <c r="W33" i="92" s="1"/>
  <c r="AF33" i="77"/>
  <c r="AO33" i="77" s="1"/>
  <c r="W31" i="46"/>
  <c r="AG30" i="46"/>
  <c r="AP30" i="46" s="1"/>
  <c r="AE30" i="46"/>
  <c r="AF30" i="46"/>
  <c r="AO30" i="46" s="1"/>
  <c r="AE33" i="26"/>
  <c r="AF34" i="96"/>
  <c r="AO34" i="96" s="1"/>
  <c r="AE34" i="96"/>
  <c r="W35" i="96"/>
  <c r="AG34" i="96"/>
  <c r="AP34" i="96" s="1"/>
  <c r="AE33" i="38"/>
  <c r="W34" i="38"/>
  <c r="AG33" i="38"/>
  <c r="AP33" i="38" s="1"/>
  <c r="AF33" i="38"/>
  <c r="AO33" i="38" s="1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H32" i="41"/>
  <c r="AQ32" i="41" s="1"/>
  <c r="Y34" i="86"/>
  <c r="X34" i="86"/>
  <c r="AN31" i="84"/>
  <c r="AI31" i="84"/>
  <c r="Y33" i="40"/>
  <c r="X33" i="40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Z32" i="32" s="1"/>
  <c r="Y32" i="32"/>
  <c r="Y32" i="39"/>
  <c r="X32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AH33" i="36"/>
  <c r="AQ33" i="36" s="1"/>
  <c r="AN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AF31" i="94"/>
  <c r="AO31" i="94" s="1"/>
  <c r="AR32" i="83"/>
  <c r="AF31" i="47"/>
  <c r="AO31" i="47" s="1"/>
  <c r="AE31" i="47"/>
  <c r="W32" i="47"/>
  <c r="AG31" i="47"/>
  <c r="AP31" i="47" s="1"/>
  <c r="Y34" i="79"/>
  <c r="X34" i="79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1" i="29"/>
  <c r="AN31" i="29"/>
  <c r="AN30" i="27"/>
  <c r="AI30" i="27"/>
  <c r="AI32" i="34" l="1"/>
  <c r="W32" i="81"/>
  <c r="AG31" i="81"/>
  <c r="AP31" i="81" s="1"/>
  <c r="AG31" i="94"/>
  <c r="AP31" i="94" s="1"/>
  <c r="X33" i="95"/>
  <c r="AF33" i="37"/>
  <c r="AO33" i="37" s="1"/>
  <c r="Y32" i="44"/>
  <c r="X32" i="44"/>
  <c r="AH32" i="44" s="1"/>
  <c r="AQ32" i="44" s="1"/>
  <c r="Z32" i="44"/>
  <c r="AI31" i="32"/>
  <c r="AE31" i="94"/>
  <c r="AN31" i="44"/>
  <c r="AI31" i="44"/>
  <c r="AR31" i="44" s="1"/>
  <c r="AE33" i="43"/>
  <c r="AI32" i="73"/>
  <c r="AR32" i="73" s="1"/>
  <c r="Z32" i="45"/>
  <c r="Z33" i="73"/>
  <c r="Z32" i="39"/>
  <c r="AF32" i="39" s="1"/>
  <c r="AO32" i="39" s="1"/>
  <c r="AF33" i="87"/>
  <c r="AO33" i="87" s="1"/>
  <c r="AF33" i="43"/>
  <c r="AO33" i="43" s="1"/>
  <c r="AG33" i="43"/>
  <c r="AP33" i="43" s="1"/>
  <c r="W34" i="37"/>
  <c r="AF33" i="26"/>
  <c r="AO33" i="26" s="1"/>
  <c r="Z34" i="48"/>
  <c r="AF34" i="48" s="1"/>
  <c r="AO34" i="48" s="1"/>
  <c r="AE33" i="37"/>
  <c r="AG33" i="26"/>
  <c r="AP33" i="26" s="1"/>
  <c r="W34" i="77"/>
  <c r="X34" i="77" s="1"/>
  <c r="AI31" i="39"/>
  <c r="Z33" i="40"/>
  <c r="AE32" i="92"/>
  <c r="AN32" i="92" s="1"/>
  <c r="Z32" i="84"/>
  <c r="AF32" i="92"/>
  <c r="AO32" i="92" s="1"/>
  <c r="AG32" i="92"/>
  <c r="AP32" i="92" s="1"/>
  <c r="Z33" i="95"/>
  <c r="AE33" i="87"/>
  <c r="AE33" i="77"/>
  <c r="AN33" i="77" s="1"/>
  <c r="AF33" i="82"/>
  <c r="AO33" i="82" s="1"/>
  <c r="W34" i="82"/>
  <c r="AG33" i="82"/>
  <c r="AP33" i="82" s="1"/>
  <c r="Z32" i="78"/>
  <c r="AF32" i="78" s="1"/>
  <c r="AO32" i="78" s="1"/>
  <c r="Z33" i="85"/>
  <c r="Z31" i="27"/>
  <c r="AE31" i="27" s="1"/>
  <c r="AG33" i="87"/>
  <c r="AP33" i="87" s="1"/>
  <c r="Z34" i="79"/>
  <c r="W35" i="79" s="1"/>
  <c r="AG33" i="73"/>
  <c r="AP33" i="73" s="1"/>
  <c r="AF33" i="73"/>
  <c r="AO33" i="73" s="1"/>
  <c r="AE33" i="73"/>
  <c r="W34" i="73"/>
  <c r="W34" i="30"/>
  <c r="AG33" i="30"/>
  <c r="AP33" i="30" s="1"/>
  <c r="AF33" i="30"/>
  <c r="AO33" i="30" s="1"/>
  <c r="AE33" i="30"/>
  <c r="AN32" i="91"/>
  <c r="AI32" i="91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AR31" i="90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3" i="87"/>
  <c r="AI33" i="87"/>
  <c r="AN33" i="82"/>
  <c r="AG33" i="83"/>
  <c r="AP33" i="83" s="1"/>
  <c r="AF33" i="83"/>
  <c r="AO33" i="83" s="1"/>
  <c r="W34" i="83"/>
  <c r="AE33" i="83"/>
  <c r="AH32" i="90"/>
  <c r="AQ32" i="90" s="1"/>
  <c r="AI33" i="76"/>
  <c r="AN33" i="76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AG34" i="48" l="1"/>
  <c r="AP34" i="48" s="1"/>
  <c r="AE34" i="48"/>
  <c r="W33" i="39"/>
  <c r="AG32" i="39"/>
  <c r="AP32" i="39" s="1"/>
  <c r="W35" i="48"/>
  <c r="AI33" i="37"/>
  <c r="AI33" i="77"/>
  <c r="AE32" i="39"/>
  <c r="AF32" i="44"/>
  <c r="AO32" i="44" s="1"/>
  <c r="AE32" i="44"/>
  <c r="W33" i="44"/>
  <c r="AG32" i="44"/>
  <c r="AP32" i="44" s="1"/>
  <c r="AI33" i="43"/>
  <c r="Y34" i="77"/>
  <c r="AG32" i="78"/>
  <c r="AP32" i="78" s="1"/>
  <c r="W33" i="78"/>
  <c r="Z32" i="81"/>
  <c r="AG34" i="79"/>
  <c r="AP34" i="79" s="1"/>
  <c r="Z34" i="28"/>
  <c r="AI32" i="92"/>
  <c r="Z35" i="96"/>
  <c r="AE34" i="79"/>
  <c r="AI33" i="82"/>
  <c r="AR33" i="82" s="1"/>
  <c r="Z34" i="43"/>
  <c r="AE34" i="43" s="1"/>
  <c r="AF34" i="79"/>
  <c r="AO34" i="79" s="1"/>
  <c r="AG31" i="27"/>
  <c r="AP31" i="27" s="1"/>
  <c r="Z33" i="93"/>
  <c r="Z34" i="82"/>
  <c r="AF31" i="27"/>
  <c r="AO31" i="27" s="1"/>
  <c r="W32" i="27"/>
  <c r="X32" i="27" s="1"/>
  <c r="Z34" i="26"/>
  <c r="W35" i="26" s="1"/>
  <c r="AE32" i="78"/>
  <c r="AI32" i="78" s="1"/>
  <c r="Z34" i="37"/>
  <c r="W35" i="37" s="1"/>
  <c r="Z33" i="92"/>
  <c r="W34" i="92" s="1"/>
  <c r="Z31" i="46"/>
  <c r="AF31" i="46" s="1"/>
  <c r="AO31" i="46" s="1"/>
  <c r="Z33" i="33"/>
  <c r="W34" i="33" s="1"/>
  <c r="Z34" i="38"/>
  <c r="AG34" i="38" s="1"/>
  <c r="AP34" i="38" s="1"/>
  <c r="Z34" i="25"/>
  <c r="AF34" i="25" s="1"/>
  <c r="AO34" i="25" s="1"/>
  <c r="Z33" i="80"/>
  <c r="W34" i="80" s="1"/>
  <c r="Z31" i="35"/>
  <c r="AG31" i="35" s="1"/>
  <c r="AP31" i="35" s="1"/>
  <c r="AR32" i="88"/>
  <c r="AH34" i="26"/>
  <c r="AQ34" i="26" s="1"/>
  <c r="AG34" i="37"/>
  <c r="AP34" i="37" s="1"/>
  <c r="AG32" i="81"/>
  <c r="AP32" i="81" s="1"/>
  <c r="AF32" i="81"/>
  <c r="AO32" i="81" s="1"/>
  <c r="W33" i="81"/>
  <c r="AE32" i="81"/>
  <c r="AH33" i="93"/>
  <c r="AQ33" i="93" s="1"/>
  <c r="AH34" i="28"/>
  <c r="AQ34" i="28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W32" i="46"/>
  <c r="AG31" i="46"/>
  <c r="AP31" i="46" s="1"/>
  <c r="AH33" i="88"/>
  <c r="AQ33" i="88" s="1"/>
  <c r="X34" i="95"/>
  <c r="Y34" i="95"/>
  <c r="AR30" i="35"/>
  <c r="AH34" i="87"/>
  <c r="AQ34" i="87" s="1"/>
  <c r="AR33" i="37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Y34" i="40"/>
  <c r="Z34" i="76"/>
  <c r="AR31" i="81"/>
  <c r="AR33" i="25"/>
  <c r="X33" i="45"/>
  <c r="Y33" i="45"/>
  <c r="AR33" i="43"/>
  <c r="AH33" i="80"/>
  <c r="AQ33" i="80" s="1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AI32" i="39"/>
  <c r="AN32" i="39"/>
  <c r="AH34" i="38"/>
  <c r="AQ34" i="38" s="1"/>
  <c r="AR32" i="33"/>
  <c r="AI33" i="30"/>
  <c r="AN33" i="30"/>
  <c r="Y35" i="79"/>
  <c r="X35" i="79"/>
  <c r="AG33" i="33" l="1"/>
  <c r="AP33" i="33" s="1"/>
  <c r="AF33" i="92"/>
  <c r="AO33" i="92" s="1"/>
  <c r="AI34" i="79"/>
  <c r="AG34" i="25"/>
  <c r="AP34" i="25" s="1"/>
  <c r="W35" i="25"/>
  <c r="AE34" i="25"/>
  <c r="AI34" i="25" s="1"/>
  <c r="AN32" i="78"/>
  <c r="Y33" i="44"/>
  <c r="X33" i="44"/>
  <c r="AH33" i="44" s="1"/>
  <c r="AQ33" i="44" s="1"/>
  <c r="Z34" i="40"/>
  <c r="AN32" i="44"/>
  <c r="AI32" i="44"/>
  <c r="AR32" i="44" s="1"/>
  <c r="Z34" i="36"/>
  <c r="AF33" i="80"/>
  <c r="AO33" i="80" s="1"/>
  <c r="AE34" i="37"/>
  <c r="AE33" i="80"/>
  <c r="AF34" i="37"/>
  <c r="AO34" i="37" s="1"/>
  <c r="AG33" i="80"/>
  <c r="AP33" i="80" s="1"/>
  <c r="W32" i="35"/>
  <c r="AE31" i="46"/>
  <c r="AI31" i="46" s="1"/>
  <c r="AF34" i="43"/>
  <c r="AO34" i="43" s="1"/>
  <c r="W35" i="43"/>
  <c r="Y32" i="27"/>
  <c r="Z34" i="30"/>
  <c r="AF34" i="30" s="1"/>
  <c r="AO34" i="30" s="1"/>
  <c r="Z35" i="48"/>
  <c r="W36" i="48" s="1"/>
  <c r="Z33" i="78"/>
  <c r="AG33" i="78" s="1"/>
  <c r="AP33" i="78" s="1"/>
  <c r="AG33" i="92"/>
  <c r="AP33" i="92" s="1"/>
  <c r="AG34" i="43"/>
  <c r="AP34" i="43" s="1"/>
  <c r="Z34" i="83"/>
  <c r="AF34" i="83" s="1"/>
  <c r="AO34" i="83" s="1"/>
  <c r="AI31" i="27"/>
  <c r="AR31" i="27" s="1"/>
  <c r="AE34" i="38"/>
  <c r="AN34" i="38" s="1"/>
  <c r="Z33" i="84"/>
  <c r="AG33" i="84" s="1"/>
  <c r="AP33" i="84" s="1"/>
  <c r="W35" i="38"/>
  <c r="X35" i="38" s="1"/>
  <c r="AF34" i="26"/>
  <c r="AO34" i="26" s="1"/>
  <c r="AF34" i="38"/>
  <c r="AO34" i="38" s="1"/>
  <c r="AE33" i="33"/>
  <c r="AG34" i="26"/>
  <c r="AP34" i="26" s="1"/>
  <c r="AF33" i="33"/>
  <c r="AO33" i="33" s="1"/>
  <c r="Z34" i="85"/>
  <c r="AG34" i="85" s="1"/>
  <c r="AP34" i="85" s="1"/>
  <c r="Z33" i="41"/>
  <c r="AE33" i="41" s="1"/>
  <c r="AE31" i="35"/>
  <c r="AF31" i="35"/>
  <c r="AO31" i="35" s="1"/>
  <c r="Z34" i="31"/>
  <c r="AE34" i="31" s="1"/>
  <c r="AF31" i="89"/>
  <c r="AO31" i="89" s="1"/>
  <c r="AE31" i="89"/>
  <c r="AG31" i="89"/>
  <c r="AP31" i="89" s="1"/>
  <c r="W32" i="89"/>
  <c r="AF35" i="48"/>
  <c r="AO35" i="48" s="1"/>
  <c r="AE33" i="84"/>
  <c r="W35" i="83"/>
  <c r="AE34" i="83"/>
  <c r="AN34" i="26"/>
  <c r="AR32" i="39"/>
  <c r="W35" i="85"/>
  <c r="AE34" i="85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N33" i="80"/>
  <c r="Z35" i="79"/>
  <c r="AR32" i="45"/>
  <c r="Y33" i="90"/>
  <c r="X33" i="90"/>
  <c r="AI34" i="82"/>
  <c r="AN34" i="82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Y33" i="74"/>
  <c r="X33" i="74"/>
  <c r="AR34" i="48"/>
  <c r="X33" i="81"/>
  <c r="Y33" i="81"/>
  <c r="X34" i="33"/>
  <c r="Y34" i="33"/>
  <c r="AH34" i="31"/>
  <c r="AQ34" i="31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N33" i="92"/>
  <c r="X35" i="43"/>
  <c r="Y35" i="43"/>
  <c r="AN33" i="33"/>
  <c r="Y32" i="35"/>
  <c r="X32" i="35"/>
  <c r="AG34" i="30" l="1"/>
  <c r="AP34" i="30" s="1"/>
  <c r="W35" i="30"/>
  <c r="AN34" i="25"/>
  <c r="AE34" i="30"/>
  <c r="W34" i="78"/>
  <c r="AE33" i="78"/>
  <c r="Z36" i="96"/>
  <c r="W34" i="84"/>
  <c r="AF33" i="78"/>
  <c r="AO33" i="78" s="1"/>
  <c r="AI33" i="80"/>
  <c r="AR33" i="80" s="1"/>
  <c r="AI33" i="33"/>
  <c r="AN31" i="46"/>
  <c r="AF33" i="84"/>
  <c r="AO33" i="84" s="1"/>
  <c r="Z33" i="81"/>
  <c r="Z33" i="44"/>
  <c r="AI31" i="35"/>
  <c r="Z33" i="90"/>
  <c r="AG34" i="83"/>
  <c r="AP34" i="83" s="1"/>
  <c r="AF34" i="31"/>
  <c r="AO34" i="31" s="1"/>
  <c r="AG33" i="41"/>
  <c r="AP33" i="41" s="1"/>
  <c r="Y35" i="38"/>
  <c r="Z35" i="26"/>
  <c r="AG34" i="31"/>
  <c r="AP34" i="31" s="1"/>
  <c r="AG35" i="48"/>
  <c r="AP35" i="48" s="1"/>
  <c r="Z35" i="28"/>
  <c r="AG35" i="28" s="1"/>
  <c r="AP35" i="28" s="1"/>
  <c r="AF34" i="85"/>
  <c r="AO34" i="85" s="1"/>
  <c r="AI34" i="26"/>
  <c r="AE35" i="48"/>
  <c r="Z32" i="35"/>
  <c r="AE32" i="35" s="1"/>
  <c r="AI33" i="92"/>
  <c r="Z32" i="46"/>
  <c r="AG32" i="46" s="1"/>
  <c r="AP32" i="46" s="1"/>
  <c r="AF33" i="41"/>
  <c r="AO33" i="41" s="1"/>
  <c r="Z35" i="25"/>
  <c r="AG35" i="25" s="1"/>
  <c r="AP35" i="25" s="1"/>
  <c r="Z33" i="29"/>
  <c r="AF33" i="29" s="1"/>
  <c r="AO33" i="29" s="1"/>
  <c r="W34" i="41"/>
  <c r="Z35" i="37"/>
  <c r="AG35" i="37" s="1"/>
  <c r="AP35" i="37" s="1"/>
  <c r="Z34" i="34"/>
  <c r="AG34" i="34" s="1"/>
  <c r="AP34" i="34" s="1"/>
  <c r="Z34" i="93"/>
  <c r="AF34" i="93" s="1"/>
  <c r="AO34" i="93" s="1"/>
  <c r="AN31" i="35"/>
  <c r="AI34" i="38"/>
  <c r="AR34" i="38" s="1"/>
  <c r="Z35" i="43"/>
  <c r="AG35" i="43" s="1"/>
  <c r="AP35" i="43" s="1"/>
  <c r="Z35" i="86"/>
  <c r="AE35" i="86" s="1"/>
  <c r="W35" i="31"/>
  <c r="X35" i="31" s="1"/>
  <c r="Z34" i="80"/>
  <c r="AF34" i="80" s="1"/>
  <c r="AO34" i="80" s="1"/>
  <c r="W33" i="35"/>
  <c r="AF32" i="35"/>
  <c r="AO32" i="35" s="1"/>
  <c r="AG32" i="35"/>
  <c r="AP32" i="35" s="1"/>
  <c r="AE35" i="25"/>
  <c r="AF34" i="92"/>
  <c r="AO34" i="92" s="1"/>
  <c r="AG34" i="92"/>
  <c r="AP34" i="92" s="1"/>
  <c r="W35" i="92"/>
  <c r="AE34" i="92"/>
  <c r="AF34" i="34"/>
  <c r="AO34" i="34" s="1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1" i="46"/>
  <c r="AE33" i="39"/>
  <c r="W34" i="39"/>
  <c r="AF33" i="39"/>
  <c r="AO33" i="39" s="1"/>
  <c r="AG33" i="39"/>
  <c r="AP33" i="39" s="1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N34" i="85"/>
  <c r="Y35" i="83"/>
  <c r="X35" i="83"/>
  <c r="Y34" i="41"/>
  <c r="X34" i="41"/>
  <c r="AI34" i="36"/>
  <c r="AN34" i="36"/>
  <c r="AH35" i="86"/>
  <c r="AQ35" i="86" s="1"/>
  <c r="AR32" i="90"/>
  <c r="AG33" i="90"/>
  <c r="AP33" i="90" s="1"/>
  <c r="AF33" i="90"/>
  <c r="AO33" i="90" s="1"/>
  <c r="AE33" i="90"/>
  <c r="W34" i="90"/>
  <c r="AE32" i="46"/>
  <c r="W33" i="46"/>
  <c r="AR34" i="86"/>
  <c r="X33" i="47"/>
  <c r="Y33" i="47"/>
  <c r="Z35" i="82"/>
  <c r="AR34" i="26"/>
  <c r="AN35" i="48"/>
  <c r="AI35" i="48"/>
  <c r="AN31" i="89"/>
  <c r="AI31" i="89"/>
  <c r="AN33" i="41"/>
  <c r="AF35" i="25" l="1"/>
  <c r="AO35" i="25" s="1"/>
  <c r="AG35" i="86"/>
  <c r="AP35" i="86" s="1"/>
  <c r="AE34" i="80"/>
  <c r="AG33" i="44"/>
  <c r="AP33" i="44" s="1"/>
  <c r="W34" i="44"/>
  <c r="AE33" i="44"/>
  <c r="AF33" i="44"/>
  <c r="AO33" i="44" s="1"/>
  <c r="W36" i="25"/>
  <c r="W35" i="80"/>
  <c r="Z34" i="88"/>
  <c r="AG34" i="88" s="1"/>
  <c r="AP34" i="88" s="1"/>
  <c r="AF35" i="37"/>
  <c r="AO35" i="37" s="1"/>
  <c r="W36" i="37"/>
  <c r="Y36" i="37" s="1"/>
  <c r="Z36" i="48"/>
  <c r="Z35" i="85"/>
  <c r="AF35" i="85" s="1"/>
  <c r="AO35" i="85" s="1"/>
  <c r="W36" i="28"/>
  <c r="Z34" i="41"/>
  <c r="AF35" i="28"/>
  <c r="AO35" i="28" s="1"/>
  <c r="AE35" i="28"/>
  <c r="AN35" i="28" s="1"/>
  <c r="AI34" i="85"/>
  <c r="W36" i="43"/>
  <c r="AI33" i="41"/>
  <c r="AF32" i="46"/>
  <c r="AO32" i="46" s="1"/>
  <c r="AE35" i="37"/>
  <c r="AI35" i="37" s="1"/>
  <c r="AE35" i="43"/>
  <c r="AN35" i="43" s="1"/>
  <c r="Z35" i="40"/>
  <c r="AE35" i="40" s="1"/>
  <c r="AG34" i="93"/>
  <c r="AP34" i="93" s="1"/>
  <c r="Y35" i="31"/>
  <c r="W35" i="93"/>
  <c r="X35" i="93" s="1"/>
  <c r="AF35" i="86"/>
  <c r="AO35" i="86" s="1"/>
  <c r="Z35" i="76"/>
  <c r="AE35" i="76" s="1"/>
  <c r="Z33" i="94"/>
  <c r="W34" i="94" s="1"/>
  <c r="AE34" i="34"/>
  <c r="AI34" i="34" s="1"/>
  <c r="W36" i="86"/>
  <c r="AF35" i="43"/>
  <c r="AO35" i="43" s="1"/>
  <c r="W35" i="34"/>
  <c r="X35" i="34" s="1"/>
  <c r="AE34" i="93"/>
  <c r="AI34" i="93" s="1"/>
  <c r="Z35" i="77"/>
  <c r="AE35" i="77" s="1"/>
  <c r="Z35" i="30"/>
  <c r="W36" i="30" s="1"/>
  <c r="AG34" i="80"/>
  <c r="AP34" i="80" s="1"/>
  <c r="Z34" i="91"/>
  <c r="W35" i="91" s="1"/>
  <c r="AE34" i="88"/>
  <c r="W35" i="88"/>
  <c r="AF34" i="88"/>
  <c r="AO34" i="88" s="1"/>
  <c r="W36" i="85"/>
  <c r="AG35" i="85"/>
  <c r="AP35" i="85" s="1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3" i="35"/>
  <c r="X33" i="35"/>
  <c r="AI34" i="80"/>
  <c r="AN34" i="80"/>
  <c r="X33" i="46"/>
  <c r="Y33" i="46"/>
  <c r="AF35" i="76"/>
  <c r="AO35" i="76" s="1"/>
  <c r="AF36" i="48"/>
  <c r="AO36" i="48" s="1"/>
  <c r="AG36" i="48"/>
  <c r="AP36" i="48" s="1"/>
  <c r="AE36" i="48"/>
  <c r="W37" i="48"/>
  <c r="AH35" i="87"/>
  <c r="AQ35" i="87" s="1"/>
  <c r="AF33" i="94"/>
  <c r="AO33" i="94" s="1"/>
  <c r="AE33" i="94"/>
  <c r="AH34" i="91"/>
  <c r="AQ34" i="91" s="1"/>
  <c r="X36" i="43"/>
  <c r="Y36" i="43"/>
  <c r="AH35" i="31"/>
  <c r="AQ35" i="31" s="1"/>
  <c r="AH33" i="47"/>
  <c r="AQ33" i="47" s="1"/>
  <c r="AN32" i="46"/>
  <c r="AR31" i="89"/>
  <c r="Z35" i="31"/>
  <c r="Z33" i="47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N35" i="86"/>
  <c r="AG34" i="41"/>
  <c r="AP34" i="41" s="1"/>
  <c r="AF34" i="41"/>
  <c r="AO34" i="41" s="1"/>
  <c r="AE34" i="41"/>
  <c r="W35" i="41"/>
  <c r="AF35" i="77"/>
  <c r="AO35" i="77" s="1"/>
  <c r="X33" i="27"/>
  <c r="Y33" i="27"/>
  <c r="AR33" i="75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X35" i="92"/>
  <c r="Y35" i="92"/>
  <c r="AG35" i="76" l="1"/>
  <c r="AP35" i="76" s="1"/>
  <c r="AI35" i="28"/>
  <c r="AN34" i="93"/>
  <c r="W36" i="76"/>
  <c r="X36" i="37"/>
  <c r="Z36" i="37" s="1"/>
  <c r="AG36" i="37" s="1"/>
  <c r="AP36" i="37" s="1"/>
  <c r="Z36" i="28"/>
  <c r="Z33" i="46"/>
  <c r="AI33" i="44"/>
  <c r="AR33" i="44" s="1"/>
  <c r="AN33" i="44"/>
  <c r="Y34" i="44"/>
  <c r="X34" i="44"/>
  <c r="AH34" i="44" s="1"/>
  <c r="AQ34" i="44" s="1"/>
  <c r="Z34" i="44"/>
  <c r="W36" i="40"/>
  <c r="AE35" i="30"/>
  <c r="AE35" i="85"/>
  <c r="AI35" i="85" s="1"/>
  <c r="Z34" i="81"/>
  <c r="AE34" i="81" s="1"/>
  <c r="Y35" i="34"/>
  <c r="AE34" i="91"/>
  <c r="AN34" i="91" s="1"/>
  <c r="AI32" i="46"/>
  <c r="AF34" i="91"/>
  <c r="AO34" i="91" s="1"/>
  <c r="Y35" i="93"/>
  <c r="Z37" i="96"/>
  <c r="AF37" i="96" s="1"/>
  <c r="AO37" i="96" s="1"/>
  <c r="AI35" i="43"/>
  <c r="AI35" i="86"/>
  <c r="AR35" i="86" s="1"/>
  <c r="Z33" i="35"/>
  <c r="W34" i="35" s="1"/>
  <c r="AG35" i="30"/>
  <c r="AP35" i="30" s="1"/>
  <c r="AN34" i="34"/>
  <c r="AG35" i="77"/>
  <c r="AP35" i="77" s="1"/>
  <c r="W36" i="77"/>
  <c r="Y36" i="77" s="1"/>
  <c r="AF35" i="30"/>
  <c r="AO35" i="30" s="1"/>
  <c r="AG33" i="94"/>
  <c r="AP33" i="94" s="1"/>
  <c r="Z34" i="45"/>
  <c r="AG34" i="45" s="1"/>
  <c r="AP34" i="45" s="1"/>
  <c r="Z35" i="73"/>
  <c r="AF35" i="73" s="1"/>
  <c r="AO35" i="73" s="1"/>
  <c r="AG34" i="91"/>
  <c r="AP34" i="91" s="1"/>
  <c r="Z36" i="86"/>
  <c r="AE36" i="86" s="1"/>
  <c r="Z35" i="95"/>
  <c r="AG35" i="95" s="1"/>
  <c r="AP35" i="95" s="1"/>
  <c r="Z34" i="29"/>
  <c r="AE34" i="29" s="1"/>
  <c r="Z35" i="34"/>
  <c r="AF35" i="34" s="1"/>
  <c r="AO35" i="34" s="1"/>
  <c r="Z34" i="90"/>
  <c r="W35" i="90" s="1"/>
  <c r="AF34" i="45"/>
  <c r="AO34" i="45" s="1"/>
  <c r="AE34" i="45"/>
  <c r="AG33" i="35"/>
  <c r="AP33" i="35" s="1"/>
  <c r="AF34" i="29"/>
  <c r="AO34" i="29" s="1"/>
  <c r="W35" i="29"/>
  <c r="AG34" i="29"/>
  <c r="AP34" i="29" s="1"/>
  <c r="AG36" i="86"/>
  <c r="AP36" i="86" s="1"/>
  <c r="AR34" i="95"/>
  <c r="AG34" i="81"/>
  <c r="AP34" i="81" s="1"/>
  <c r="AF34" i="81"/>
  <c r="AO34" i="81" s="1"/>
  <c r="W35" i="81"/>
  <c r="AN35" i="77"/>
  <c r="AG35" i="73"/>
  <c r="AP35" i="73" s="1"/>
  <c r="AN35" i="85"/>
  <c r="AH33" i="27"/>
  <c r="AQ33" i="27" s="1"/>
  <c r="AH34" i="32"/>
  <c r="AQ34" i="32" s="1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N35" i="82"/>
  <c r="AI35" i="82"/>
  <c r="AR32" i="27"/>
  <c r="Z35" i="93"/>
  <c r="Z36" i="26"/>
  <c r="AE35" i="83"/>
  <c r="W36" i="83"/>
  <c r="AG35" i="83"/>
  <c r="AP35" i="83" s="1"/>
  <c r="AF35" i="83"/>
  <c r="AO35" i="83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AN34" i="41"/>
  <c r="AI34" i="41"/>
  <c r="X35" i="33"/>
  <c r="Y35" i="33"/>
  <c r="X34" i="74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4" i="39"/>
  <c r="AN35" i="30"/>
  <c r="AI35" i="30"/>
  <c r="AI34" i="88"/>
  <c r="AN34" i="88"/>
  <c r="Z34" i="94" l="1"/>
  <c r="Z36" i="40"/>
  <c r="AG34" i="44"/>
  <c r="AP34" i="44" s="1"/>
  <c r="AF34" i="44"/>
  <c r="AO34" i="44" s="1"/>
  <c r="AE34" i="44"/>
  <c r="W35" i="44"/>
  <c r="AF35" i="95"/>
  <c r="AO35" i="95" s="1"/>
  <c r="AF33" i="35"/>
  <c r="AO33" i="35" s="1"/>
  <c r="AF36" i="86"/>
  <c r="AO36" i="86" s="1"/>
  <c r="AE33" i="35"/>
  <c r="W35" i="45"/>
  <c r="W37" i="37"/>
  <c r="AG37" i="96"/>
  <c r="AP37" i="96" s="1"/>
  <c r="W38" i="96"/>
  <c r="X38" i="96" s="1"/>
  <c r="W36" i="73"/>
  <c r="AE35" i="73"/>
  <c r="AF34" i="90"/>
  <c r="AO34" i="90" s="1"/>
  <c r="Z34" i="74"/>
  <c r="W35" i="74" s="1"/>
  <c r="Z36" i="76"/>
  <c r="AI34" i="91"/>
  <c r="AR34" i="91" s="1"/>
  <c r="AI35" i="77"/>
  <c r="AE36" i="37"/>
  <c r="W36" i="95"/>
  <c r="X36" i="77"/>
  <c r="AH36" i="77" s="1"/>
  <c r="AQ36" i="77" s="1"/>
  <c r="AE35" i="95"/>
  <c r="AE34" i="90"/>
  <c r="AN34" i="90" s="1"/>
  <c r="Z35" i="91"/>
  <c r="AE35" i="91" s="1"/>
  <c r="Z36" i="30"/>
  <c r="W37" i="30" s="1"/>
  <c r="W37" i="86"/>
  <c r="AG35" i="34"/>
  <c r="AP35" i="34" s="1"/>
  <c r="Z36" i="82"/>
  <c r="AF36" i="82" s="1"/>
  <c r="AO36" i="82" s="1"/>
  <c r="W36" i="34"/>
  <c r="X36" i="34" s="1"/>
  <c r="AG34" i="90"/>
  <c r="AP34" i="90" s="1"/>
  <c r="AE35" i="34"/>
  <c r="AN35" i="34" s="1"/>
  <c r="AF36" i="37"/>
  <c r="AO36" i="37" s="1"/>
  <c r="AG36" i="40"/>
  <c r="AP36" i="40" s="1"/>
  <c r="AF36" i="40"/>
  <c r="AO36" i="40" s="1"/>
  <c r="AE36" i="40"/>
  <c r="W37" i="40"/>
  <c r="W35" i="94"/>
  <c r="AG34" i="94"/>
  <c r="AP34" i="94" s="1"/>
  <c r="AE34" i="94"/>
  <c r="AF34" i="94"/>
  <c r="AO34" i="94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5" i="78"/>
  <c r="Y35" i="78"/>
  <c r="Y35" i="90"/>
  <c r="X35" i="90"/>
  <c r="Y36" i="87"/>
  <c r="X36" i="87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Y35" i="45"/>
  <c r="X35" i="45"/>
  <c r="Y37" i="37"/>
  <c r="X37" i="37"/>
  <c r="AH36" i="82"/>
  <c r="AQ36" i="82" s="1"/>
  <c r="AN37" i="96"/>
  <c r="AI37" i="96"/>
  <c r="Z36" i="77"/>
  <c r="Z36" i="38"/>
  <c r="AN32" i="89"/>
  <c r="AI32" i="89"/>
  <c r="AI35" i="73"/>
  <c r="AN35" i="73"/>
  <c r="AN36" i="86"/>
  <c r="AI36" i="86"/>
  <c r="AI34" i="29"/>
  <c r="AN34" i="29"/>
  <c r="AN36" i="37"/>
  <c r="AI36" i="37"/>
  <c r="X37" i="28"/>
  <c r="Y37" i="28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6" i="42" l="1"/>
  <c r="AI33" i="35"/>
  <c r="Y36" i="34"/>
  <c r="Y38" i="96"/>
  <c r="Y35" i="44"/>
  <c r="X35" i="44"/>
  <c r="AH35" i="44" s="1"/>
  <c r="AQ35" i="44" s="1"/>
  <c r="AE36" i="82"/>
  <c r="AN34" i="44"/>
  <c r="AI34" i="44"/>
  <c r="AR34" i="44" s="1"/>
  <c r="Z34" i="46"/>
  <c r="Z37" i="28"/>
  <c r="W38" i="28" s="1"/>
  <c r="AG36" i="82"/>
  <c r="AP36" i="82" s="1"/>
  <c r="Z35" i="78"/>
  <c r="AF35" i="91"/>
  <c r="AO35" i="91" s="1"/>
  <c r="W37" i="82"/>
  <c r="Z34" i="47"/>
  <c r="AE34" i="74"/>
  <c r="AI34" i="74" s="1"/>
  <c r="Z36" i="87"/>
  <c r="AE36" i="87" s="1"/>
  <c r="AF34" i="74"/>
  <c r="AO34" i="74" s="1"/>
  <c r="AG34" i="74"/>
  <c r="AP34" i="74" s="1"/>
  <c r="Z35" i="29"/>
  <c r="W36" i="29" s="1"/>
  <c r="AI35" i="34"/>
  <c r="AF36" i="30"/>
  <c r="AO36" i="30" s="1"/>
  <c r="AE36" i="30"/>
  <c r="Z33" i="89"/>
  <c r="AG33" i="89" s="1"/>
  <c r="AP33" i="89" s="1"/>
  <c r="Z35" i="84"/>
  <c r="W36" i="84" s="1"/>
  <c r="AG35" i="91"/>
  <c r="AP35" i="91" s="1"/>
  <c r="AG36" i="30"/>
  <c r="AP36" i="30" s="1"/>
  <c r="AI34" i="90"/>
  <c r="AR34" i="90" s="1"/>
  <c r="Z37" i="86"/>
  <c r="W38" i="86" s="1"/>
  <c r="Z35" i="75"/>
  <c r="AF35" i="75" s="1"/>
  <c r="AO35" i="75" s="1"/>
  <c r="Z34" i="35"/>
  <c r="AF34" i="35" s="1"/>
  <c r="AO34" i="35" s="1"/>
  <c r="W36" i="91"/>
  <c r="X36" i="91" s="1"/>
  <c r="Z35" i="81"/>
  <c r="Z35" i="45"/>
  <c r="AE35" i="45" s="1"/>
  <c r="Z36" i="73"/>
  <c r="W37" i="73" s="1"/>
  <c r="Z35" i="90"/>
  <c r="W36" i="90" s="1"/>
  <c r="AG35" i="84"/>
  <c r="AP35" i="84" s="1"/>
  <c r="AF35" i="84"/>
  <c r="AO35" i="84" s="1"/>
  <c r="AG36" i="83"/>
  <c r="AP36" i="83" s="1"/>
  <c r="AF36" i="83"/>
  <c r="AO36" i="83" s="1"/>
  <c r="W37" i="83"/>
  <c r="AE36" i="83"/>
  <c r="AE34" i="46"/>
  <c r="W35" i="46"/>
  <c r="AG34" i="46"/>
  <c r="AP34" i="46" s="1"/>
  <c r="AF34" i="46"/>
  <c r="AO34" i="46" s="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Y37" i="40"/>
  <c r="X37" i="40"/>
  <c r="W34" i="89"/>
  <c r="AE33" i="89"/>
  <c r="Y36" i="80"/>
  <c r="X36" i="80"/>
  <c r="AR36" i="37"/>
  <c r="Y36" i="93"/>
  <c r="X36" i="93"/>
  <c r="AI34" i="32"/>
  <c r="AN34" i="32"/>
  <c r="AF34" i="47"/>
  <c r="AO34" i="47" s="1"/>
  <c r="AE34" i="47"/>
  <c r="W35" i="47"/>
  <c r="AG34" i="47"/>
  <c r="AP34" i="47" s="1"/>
  <c r="AN35" i="80"/>
  <c r="AI35" i="80"/>
  <c r="AI36" i="76"/>
  <c r="AN36" i="76"/>
  <c r="AH36" i="36"/>
  <c r="AQ36" i="36" s="1"/>
  <c r="Z36" i="95"/>
  <c r="Z36" i="36"/>
  <c r="Y37" i="25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E35" i="29"/>
  <c r="AG35" i="81"/>
  <c r="AP35" i="81" s="1"/>
  <c r="AF35" i="81"/>
  <c r="AO35" i="81" s="1"/>
  <c r="W36" i="81"/>
  <c r="AE35" i="81"/>
  <c r="AE35" i="75"/>
  <c r="W36" i="75"/>
  <c r="AG35" i="75"/>
  <c r="AP35" i="75" s="1"/>
  <c r="AR34" i="84"/>
  <c r="AI33" i="27"/>
  <c r="AN33" i="27"/>
  <c r="AF36" i="87"/>
  <c r="AO36" i="87" s="1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AN34" i="74" l="1"/>
  <c r="AE37" i="28"/>
  <c r="AF37" i="28"/>
  <c r="AO37" i="28" s="1"/>
  <c r="AG37" i="28"/>
  <c r="AP37" i="28" s="1"/>
  <c r="AI36" i="30"/>
  <c r="Z35" i="44"/>
  <c r="AE35" i="44" s="1"/>
  <c r="Z37" i="30"/>
  <c r="AG36" i="87"/>
  <c r="AP36" i="87" s="1"/>
  <c r="AI36" i="82"/>
  <c r="AF37" i="86"/>
  <c r="AO37" i="86" s="1"/>
  <c r="AN36" i="30"/>
  <c r="AE36" i="73"/>
  <c r="AF36" i="73"/>
  <c r="AO36" i="73" s="1"/>
  <c r="W37" i="87"/>
  <c r="Y37" i="87" s="1"/>
  <c r="Z36" i="93"/>
  <c r="AG36" i="73"/>
  <c r="AP36" i="73" s="1"/>
  <c r="AE37" i="86"/>
  <c r="Z37" i="40"/>
  <c r="W36" i="45"/>
  <c r="AG37" i="86"/>
  <c r="AP37" i="86" s="1"/>
  <c r="AG35" i="45"/>
  <c r="AP35" i="45" s="1"/>
  <c r="AF35" i="45"/>
  <c r="AO35" i="45" s="1"/>
  <c r="Z37" i="25"/>
  <c r="AE37" i="25" s="1"/>
  <c r="AG35" i="29"/>
  <c r="AP35" i="29" s="1"/>
  <c r="AF35" i="29"/>
  <c r="AO35" i="29" s="1"/>
  <c r="Z34" i="27"/>
  <c r="AF34" i="27" s="1"/>
  <c r="AO34" i="27" s="1"/>
  <c r="Y36" i="91"/>
  <c r="Z36" i="91" s="1"/>
  <c r="Z37" i="76"/>
  <c r="AF33" i="89"/>
  <c r="AO33" i="89" s="1"/>
  <c r="AF35" i="90"/>
  <c r="AO35" i="90" s="1"/>
  <c r="AE35" i="84"/>
  <c r="AN35" i="84" s="1"/>
  <c r="AE34" i="35"/>
  <c r="AN34" i="35" s="1"/>
  <c r="AI35" i="91"/>
  <c r="AE35" i="90"/>
  <c r="Z35" i="94"/>
  <c r="AF35" i="94" s="1"/>
  <c r="AO35" i="94" s="1"/>
  <c r="Z35" i="39"/>
  <c r="AG35" i="39" s="1"/>
  <c r="AP35" i="39" s="1"/>
  <c r="Z37" i="79"/>
  <c r="W38" i="79" s="1"/>
  <c r="Z37" i="82"/>
  <c r="W38" i="82" s="1"/>
  <c r="Z37" i="43"/>
  <c r="W38" i="43" s="1"/>
  <c r="AG35" i="90"/>
  <c r="AP35" i="90" s="1"/>
  <c r="Z36" i="92"/>
  <c r="W37" i="92" s="1"/>
  <c r="W37" i="93"/>
  <c r="AG36" i="93"/>
  <c r="AP36" i="93" s="1"/>
  <c r="AF36" i="93"/>
  <c r="AO36" i="93" s="1"/>
  <c r="AE36" i="93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N35" i="90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AI35" i="75"/>
  <c r="AN35" i="75"/>
  <c r="AN36" i="77"/>
  <c r="AI36" i="77"/>
  <c r="Z35" i="32"/>
  <c r="AN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R35" i="91"/>
  <c r="AI34" i="46"/>
  <c r="AN34" i="46"/>
  <c r="AN35" i="45"/>
  <c r="AI35" i="45"/>
  <c r="Z36" i="33" l="1"/>
  <c r="AE34" i="27"/>
  <c r="AI36" i="87"/>
  <c r="W35" i="27"/>
  <c r="W36" i="44"/>
  <c r="AG34" i="27"/>
  <c r="AP34" i="27" s="1"/>
  <c r="AG35" i="44"/>
  <c r="AP35" i="44" s="1"/>
  <c r="AF35" i="44"/>
  <c r="AO35" i="44" s="1"/>
  <c r="X37" i="87"/>
  <c r="AI35" i="84"/>
  <c r="X36" i="44"/>
  <c r="Y36" i="44"/>
  <c r="AI37" i="86"/>
  <c r="AN35" i="44"/>
  <c r="AI35" i="44"/>
  <c r="AR35" i="44" s="1"/>
  <c r="W38" i="25"/>
  <c r="AG37" i="43"/>
  <c r="AP37" i="43" s="1"/>
  <c r="AF36" i="92"/>
  <c r="AO36" i="92" s="1"/>
  <c r="Z38" i="48"/>
  <c r="AE37" i="43"/>
  <c r="AN37" i="43" s="1"/>
  <c r="Z37" i="87"/>
  <c r="Z37" i="73"/>
  <c r="AG35" i="94"/>
  <c r="AP35" i="94" s="1"/>
  <c r="AE36" i="91"/>
  <c r="W37" i="91"/>
  <c r="AG36" i="91"/>
  <c r="AP36" i="91" s="1"/>
  <c r="AF36" i="91"/>
  <c r="AO36" i="91" s="1"/>
  <c r="AG37" i="82"/>
  <c r="AP37" i="82" s="1"/>
  <c r="Z37" i="42"/>
  <c r="AG37" i="42" s="1"/>
  <c r="AP37" i="42" s="1"/>
  <c r="AF37" i="82"/>
  <c r="AO37" i="82" s="1"/>
  <c r="AE37" i="82"/>
  <c r="Z36" i="78"/>
  <c r="AG36" i="78" s="1"/>
  <c r="AP36" i="78" s="1"/>
  <c r="AG37" i="79"/>
  <c r="AP37" i="79" s="1"/>
  <c r="W36" i="94"/>
  <c r="Y36" i="94" s="1"/>
  <c r="Z36" i="75"/>
  <c r="AF36" i="75" s="1"/>
  <c r="AO36" i="75" s="1"/>
  <c r="AI35" i="90"/>
  <c r="AE35" i="39"/>
  <c r="AE35" i="94"/>
  <c r="AG36" i="92"/>
  <c r="AP36" i="92" s="1"/>
  <c r="Z37" i="38"/>
  <c r="AE37" i="38" s="1"/>
  <c r="AF35" i="39"/>
  <c r="AO35" i="39" s="1"/>
  <c r="AE36" i="92"/>
  <c r="W36" i="39"/>
  <c r="Y36" i="39" s="1"/>
  <c r="Z35" i="35"/>
  <c r="AE35" i="35" s="1"/>
  <c r="AE37" i="79"/>
  <c r="AN37" i="79" s="1"/>
  <c r="AF37" i="43"/>
  <c r="AO37" i="43" s="1"/>
  <c r="AF37" i="79"/>
  <c r="AO37" i="79" s="1"/>
  <c r="W39" i="48"/>
  <c r="AG38" i="48"/>
  <c r="AP38" i="48" s="1"/>
  <c r="AF38" i="48"/>
  <c r="AO38" i="48" s="1"/>
  <c r="AE38" i="48"/>
  <c r="W37" i="29"/>
  <c r="AG36" i="29"/>
  <c r="AP36" i="29" s="1"/>
  <c r="AE36" i="29"/>
  <c r="AF36" i="29"/>
  <c r="AO36" i="29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Y37" i="91"/>
  <c r="X37" i="91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N36" i="91"/>
  <c r="Y37" i="92"/>
  <c r="X37" i="92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AI36" i="93"/>
  <c r="AN36" i="93"/>
  <c r="AI37" i="82"/>
  <c r="AN37" i="82"/>
  <c r="AH37" i="85"/>
  <c r="AQ37" i="85" s="1"/>
  <c r="AR35" i="78"/>
  <c r="AR36" i="83"/>
  <c r="AG37" i="38"/>
  <c r="AP37" i="38" s="1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W37" i="78"/>
  <c r="X38" i="43"/>
  <c r="Y38" i="43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X38" i="82"/>
  <c r="Y38" i="82"/>
  <c r="Z35" i="27" l="1"/>
  <c r="AI35" i="39"/>
  <c r="AE36" i="78"/>
  <c r="AN35" i="39"/>
  <c r="X36" i="39"/>
  <c r="Z36" i="39" s="1"/>
  <c r="AH36" i="44"/>
  <c r="AQ36" i="44" s="1"/>
  <c r="Z36" i="44"/>
  <c r="W37" i="75"/>
  <c r="Y37" i="75" s="1"/>
  <c r="AF36" i="78"/>
  <c r="AO36" i="78" s="1"/>
  <c r="AI36" i="91"/>
  <c r="AG36" i="75"/>
  <c r="AP36" i="75" s="1"/>
  <c r="AI35" i="94"/>
  <c r="AR35" i="94" s="1"/>
  <c r="AE36" i="75"/>
  <c r="Z37" i="91"/>
  <c r="AE37" i="91" s="1"/>
  <c r="Z37" i="36"/>
  <c r="W38" i="42"/>
  <c r="W38" i="38"/>
  <c r="AE37" i="42"/>
  <c r="AN37" i="42" s="1"/>
  <c r="AF37" i="38"/>
  <c r="AO37" i="38" s="1"/>
  <c r="AF37" i="42"/>
  <c r="AO37" i="42" s="1"/>
  <c r="X36" i="94"/>
  <c r="Z38" i="40"/>
  <c r="AG35" i="35"/>
  <c r="AP35" i="35" s="1"/>
  <c r="Z37" i="31"/>
  <c r="AF37" i="31" s="1"/>
  <c r="AO37" i="31" s="1"/>
  <c r="Z38" i="37"/>
  <c r="W39" i="37" s="1"/>
  <c r="AF35" i="35"/>
  <c r="AO35" i="35" s="1"/>
  <c r="AI37" i="79"/>
  <c r="AR37" i="79" s="1"/>
  <c r="W36" i="35"/>
  <c r="Y36" i="35" s="1"/>
  <c r="AN35" i="94"/>
  <c r="Z37" i="92"/>
  <c r="W38" i="92" s="1"/>
  <c r="AI36" i="92"/>
  <c r="AR36" i="92" s="1"/>
  <c r="Z39" i="96"/>
  <c r="AG39" i="96" s="1"/>
  <c r="AP39" i="96" s="1"/>
  <c r="Z37" i="34"/>
  <c r="W38" i="34" s="1"/>
  <c r="Z37" i="95"/>
  <c r="W38" i="95" s="1"/>
  <c r="Z36" i="94"/>
  <c r="W37" i="94" s="1"/>
  <c r="Z38" i="76"/>
  <c r="W39" i="76" s="1"/>
  <c r="Z38" i="79"/>
  <c r="W39" i="79" s="1"/>
  <c r="AG37" i="34"/>
  <c r="AP37" i="34" s="1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AR36" i="31"/>
  <c r="AN36" i="75"/>
  <c r="AI36" i="75"/>
  <c r="Y39" i="48"/>
  <c r="X39" i="48"/>
  <c r="Y38" i="38"/>
  <c r="X38" i="38"/>
  <c r="AR37" i="82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R36" i="93"/>
  <c r="AR37" i="40"/>
  <c r="Y36" i="32"/>
  <c r="X36" i="32"/>
  <c r="X38" i="26"/>
  <c r="Y38" i="26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AF37" i="91"/>
  <c r="AO37" i="91" s="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AI36" i="29"/>
  <c r="AN36" i="29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N35" i="35"/>
  <c r="AE36" i="39" l="1"/>
  <c r="AG36" i="39"/>
  <c r="AP36" i="39" s="1"/>
  <c r="AF37" i="34"/>
  <c r="AO37" i="34" s="1"/>
  <c r="AG37" i="91"/>
  <c r="AP37" i="91" s="1"/>
  <c r="AF36" i="39"/>
  <c r="AO36" i="39" s="1"/>
  <c r="AF36" i="44"/>
  <c r="AO36" i="44" s="1"/>
  <c r="AE36" i="44"/>
  <c r="W37" i="44"/>
  <c r="AG36" i="44"/>
  <c r="AP36" i="44" s="1"/>
  <c r="W38" i="91"/>
  <c r="W37" i="39"/>
  <c r="X37" i="75"/>
  <c r="Z37" i="75" s="1"/>
  <c r="AF37" i="75" s="1"/>
  <c r="AO37" i="75" s="1"/>
  <c r="AF38" i="37"/>
  <c r="AO38" i="37" s="1"/>
  <c r="Z38" i="87"/>
  <c r="W38" i="31"/>
  <c r="Y38" i="31" s="1"/>
  <c r="AG38" i="37"/>
  <c r="AP38" i="37" s="1"/>
  <c r="Z37" i="80"/>
  <c r="AE37" i="80" s="1"/>
  <c r="AG37" i="31"/>
  <c r="AP37" i="31" s="1"/>
  <c r="AE38" i="76"/>
  <c r="AF38" i="79"/>
  <c r="AO38" i="79" s="1"/>
  <c r="AF38" i="76"/>
  <c r="AO38" i="76" s="1"/>
  <c r="AG38" i="79"/>
  <c r="AP38" i="79" s="1"/>
  <c r="AE37" i="92"/>
  <c r="AE38" i="79"/>
  <c r="AF37" i="92"/>
  <c r="AO37" i="92" s="1"/>
  <c r="AI37" i="42"/>
  <c r="AF39" i="96"/>
  <c r="AO39" i="96" s="1"/>
  <c r="AE39" i="96"/>
  <c r="AE37" i="31"/>
  <c r="AG37" i="92"/>
  <c r="AP37" i="92" s="1"/>
  <c r="AI35" i="35"/>
  <c r="AR35" i="35" s="1"/>
  <c r="Z36" i="32"/>
  <c r="Z37" i="33"/>
  <c r="AG37" i="33" s="1"/>
  <c r="AP37" i="33" s="1"/>
  <c r="Z38" i="26"/>
  <c r="AE37" i="95"/>
  <c r="X36" i="35"/>
  <c r="AH36" i="35" s="1"/>
  <c r="AQ36" i="35" s="1"/>
  <c r="Z38" i="73"/>
  <c r="AE38" i="73" s="1"/>
  <c r="Z38" i="42"/>
  <c r="AG38" i="42" s="1"/>
  <c r="AP38" i="42" s="1"/>
  <c r="AF37" i="95"/>
  <c r="AO37" i="95" s="1"/>
  <c r="AE36" i="94"/>
  <c r="AE37" i="34"/>
  <c r="AG37" i="95"/>
  <c r="AP37" i="95" s="1"/>
  <c r="AF36" i="94"/>
  <c r="AO36" i="94" s="1"/>
  <c r="Z37" i="78"/>
  <c r="AE37" i="78" s="1"/>
  <c r="AG36" i="94"/>
  <c r="AP36" i="94" s="1"/>
  <c r="Z36" i="74"/>
  <c r="AE36" i="74" s="1"/>
  <c r="Z39" i="48"/>
  <c r="AF39" i="48" s="1"/>
  <c r="AO39" i="48" s="1"/>
  <c r="AG38" i="76"/>
  <c r="AP38" i="76" s="1"/>
  <c r="Z38" i="38"/>
  <c r="W39" i="38" s="1"/>
  <c r="W38" i="75"/>
  <c r="AG37" i="75"/>
  <c r="AP37" i="75" s="1"/>
  <c r="AE37" i="75"/>
  <c r="AG36" i="74"/>
  <c r="AP36" i="74" s="1"/>
  <c r="AE39" i="48"/>
  <c r="AF37" i="80"/>
  <c r="AO37" i="80" s="1"/>
  <c r="AG37" i="80"/>
  <c r="AP37" i="80" s="1"/>
  <c r="X37" i="88"/>
  <c r="Y37" i="88"/>
  <c r="AR36" i="33"/>
  <c r="AI37" i="36"/>
  <c r="AN37" i="36"/>
  <c r="AR36" i="78"/>
  <c r="Y39" i="28"/>
  <c r="X39" i="28"/>
  <c r="AI35" i="27"/>
  <c r="AN35" i="27"/>
  <c r="AI37" i="83"/>
  <c r="AN37" i="83"/>
  <c r="X36" i="47"/>
  <c r="Y36" i="47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N38" i="76"/>
  <c r="X37" i="94"/>
  <c r="Y37" i="94"/>
  <c r="Y38" i="92"/>
  <c r="X38" i="92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Y38" i="95"/>
  <c r="X38" i="95"/>
  <c r="AN36" i="94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W38" i="80" l="1"/>
  <c r="Z38" i="85"/>
  <c r="Z38" i="92"/>
  <c r="Z38" i="91"/>
  <c r="Z37" i="90"/>
  <c r="Z36" i="27"/>
  <c r="AF36" i="27" s="1"/>
  <c r="AO36" i="27" s="1"/>
  <c r="AI38" i="76"/>
  <c r="Z37" i="81"/>
  <c r="Z38" i="36"/>
  <c r="X37" i="44"/>
  <c r="AH37" i="44" s="1"/>
  <c r="AQ37" i="44" s="1"/>
  <c r="Y37" i="44"/>
  <c r="AN36" i="44"/>
  <c r="AI36" i="44"/>
  <c r="AR36" i="44" s="1"/>
  <c r="X38" i="31"/>
  <c r="AE37" i="33"/>
  <c r="W38" i="33"/>
  <c r="X38" i="33" s="1"/>
  <c r="AI39" i="96"/>
  <c r="AG39" i="48"/>
  <c r="AP39" i="48" s="1"/>
  <c r="Z38" i="34"/>
  <c r="AE38" i="34" s="1"/>
  <c r="W40" i="48"/>
  <c r="Z36" i="46"/>
  <c r="Z39" i="76"/>
  <c r="AF39" i="76" s="1"/>
  <c r="AO39" i="76" s="1"/>
  <c r="Z37" i="45"/>
  <c r="AF36" i="74"/>
  <c r="AO36" i="74" s="1"/>
  <c r="AG38" i="73"/>
  <c r="AP38" i="73" s="1"/>
  <c r="W39" i="73"/>
  <c r="AF38" i="73"/>
  <c r="AO38" i="73" s="1"/>
  <c r="AE38" i="38"/>
  <c r="AI38" i="38" s="1"/>
  <c r="W37" i="74"/>
  <c r="Z36" i="47"/>
  <c r="AF36" i="47" s="1"/>
  <c r="AO36" i="47" s="1"/>
  <c r="Z39" i="28"/>
  <c r="AF38" i="38"/>
  <c r="AO38" i="38" s="1"/>
  <c r="AE38" i="42"/>
  <c r="AI37" i="95"/>
  <c r="AI36" i="94"/>
  <c r="AR36" i="94" s="1"/>
  <c r="Z37" i="39"/>
  <c r="W38" i="39" s="1"/>
  <c r="Z39" i="40"/>
  <c r="AG39" i="40" s="1"/>
  <c r="AP39" i="40" s="1"/>
  <c r="AF37" i="78"/>
  <c r="AO37" i="78" s="1"/>
  <c r="Z37" i="84"/>
  <c r="AF38" i="42"/>
  <c r="AO38" i="42" s="1"/>
  <c r="AG38" i="38"/>
  <c r="AP38" i="38" s="1"/>
  <c r="Z38" i="83"/>
  <c r="AE38" i="83" s="1"/>
  <c r="AG39" i="37"/>
  <c r="AP39" i="37" s="1"/>
  <c r="AF39" i="37"/>
  <c r="AO39" i="37" s="1"/>
  <c r="AE39" i="37"/>
  <c r="W40" i="37"/>
  <c r="AF38" i="36"/>
  <c r="AO38" i="36" s="1"/>
  <c r="AE38" i="36"/>
  <c r="W39" i="36"/>
  <c r="AG38" i="36"/>
  <c r="AP38" i="36" s="1"/>
  <c r="W39" i="34"/>
  <c r="AG38" i="34"/>
  <c r="AP38" i="34" s="1"/>
  <c r="AF38" i="34"/>
  <c r="AO38" i="34" s="1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R37" i="34"/>
  <c r="X38" i="78"/>
  <c r="Y38" i="78"/>
  <c r="AH37" i="41"/>
  <c r="AQ37" i="41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F37" i="29"/>
  <c r="AO37" i="29" s="1"/>
  <c r="AE37" i="29"/>
  <c r="W38" i="29"/>
  <c r="AG37" i="29"/>
  <c r="AP37" i="29" s="1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N39" i="48"/>
  <c r="AN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Z35" i="89"/>
  <c r="AN38" i="25"/>
  <c r="AI38" i="25"/>
  <c r="AH36" i="47"/>
  <c r="AQ36" i="47" s="1"/>
  <c r="AH39" i="28"/>
  <c r="AQ39" i="28" s="1"/>
  <c r="AR37" i="36"/>
  <c r="X38" i="75"/>
  <c r="Y38" i="75"/>
  <c r="AI36" i="74" l="1"/>
  <c r="W37" i="27"/>
  <c r="AG36" i="47"/>
  <c r="AP36" i="47" s="1"/>
  <c r="AE36" i="27"/>
  <c r="AI39" i="48"/>
  <c r="AG36" i="27"/>
  <c r="AP36" i="27" s="1"/>
  <c r="AI38" i="42"/>
  <c r="AN38" i="38"/>
  <c r="AG39" i="76"/>
  <c r="AP39" i="76" s="1"/>
  <c r="AE39" i="76"/>
  <c r="W40" i="76"/>
  <c r="Z37" i="44"/>
  <c r="Z37" i="74"/>
  <c r="AE37" i="39"/>
  <c r="W37" i="47"/>
  <c r="AG37" i="39"/>
  <c r="AP37" i="39" s="1"/>
  <c r="AG38" i="83"/>
  <c r="AP38" i="83" s="1"/>
  <c r="AE36" i="47"/>
  <c r="AI36" i="47" s="1"/>
  <c r="AI37" i="78"/>
  <c r="Z39" i="42"/>
  <c r="W40" i="40"/>
  <c r="Z39" i="43"/>
  <c r="Z40" i="48"/>
  <c r="AF40" i="48" s="1"/>
  <c r="AO40" i="48" s="1"/>
  <c r="AE39" i="40"/>
  <c r="AN39" i="40" s="1"/>
  <c r="AF38" i="83"/>
  <c r="AO38" i="83" s="1"/>
  <c r="Z39" i="30"/>
  <c r="Z37" i="32"/>
  <c r="AF39" i="40"/>
  <c r="AO39" i="40" s="1"/>
  <c r="AF37" i="39"/>
  <c r="AO37" i="39" s="1"/>
  <c r="W39" i="83"/>
  <c r="Y39" i="83" s="1"/>
  <c r="Z39" i="26"/>
  <c r="Z39" i="73"/>
  <c r="Z38" i="33"/>
  <c r="W39" i="33" s="1"/>
  <c r="AF38" i="33"/>
  <c r="AO38" i="33" s="1"/>
  <c r="Y40" i="76"/>
  <c r="X40" i="76"/>
  <c r="Z40" i="76" s="1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W38" i="74"/>
  <c r="AG37" i="74"/>
  <c r="AP37" i="74" s="1"/>
  <c r="AF37" i="74"/>
  <c r="AO37" i="74" s="1"/>
  <c r="AE37" i="74"/>
  <c r="AR38" i="26"/>
  <c r="X38" i="29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X40" i="40"/>
  <c r="Y40" i="40"/>
  <c r="Y38" i="39"/>
  <c r="X38" i="39"/>
  <c r="Y37" i="47"/>
  <c r="X37" i="47"/>
  <c r="AH38" i="78"/>
  <c r="AQ38" i="78" s="1"/>
  <c r="AR38" i="30"/>
  <c r="AN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I36" i="46"/>
  <c r="AN36" i="46"/>
  <c r="AI37" i="45"/>
  <c r="AN37" i="45"/>
  <c r="X39" i="34"/>
  <c r="Y39" i="34"/>
  <c r="AN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N38" i="91"/>
  <c r="AI38" i="91"/>
  <c r="AI36" i="27" l="1"/>
  <c r="Z38" i="84"/>
  <c r="Z40" i="40"/>
  <c r="AE37" i="44"/>
  <c r="W38" i="44"/>
  <c r="AF37" i="44"/>
  <c r="AO37" i="44" s="1"/>
  <c r="AG37" i="44"/>
  <c r="AP37" i="44" s="1"/>
  <c r="Z39" i="91"/>
  <c r="AG39" i="91" s="1"/>
  <c r="AP39" i="91" s="1"/>
  <c r="Z38" i="81"/>
  <c r="AG38" i="81" s="1"/>
  <c r="AP38" i="81" s="1"/>
  <c r="AG38" i="33"/>
  <c r="AP38" i="33" s="1"/>
  <c r="AI38" i="83"/>
  <c r="AG40" i="48"/>
  <c r="AP40" i="48" s="1"/>
  <c r="W41" i="48"/>
  <c r="Z39" i="36"/>
  <c r="AE39" i="36" s="1"/>
  <c r="Z37" i="46"/>
  <c r="W38" i="46" s="1"/>
  <c r="AE38" i="33"/>
  <c r="AN36" i="47"/>
  <c r="Z39" i="92"/>
  <c r="W40" i="92" s="1"/>
  <c r="X39" i="83"/>
  <c r="AE40" i="48"/>
  <c r="AI39" i="40"/>
  <c r="AR39" i="40" s="1"/>
  <c r="Z38" i="29"/>
  <c r="AG38" i="29" s="1"/>
  <c r="AP38" i="29" s="1"/>
  <c r="Z40" i="37"/>
  <c r="AF40" i="37" s="1"/>
  <c r="AO40" i="37" s="1"/>
  <c r="AI37" i="39"/>
  <c r="AR37" i="39" s="1"/>
  <c r="Z38" i="45"/>
  <c r="AG38" i="45" s="1"/>
  <c r="AP38" i="45" s="1"/>
  <c r="Z37" i="47"/>
  <c r="W38" i="47" s="1"/>
  <c r="AG39" i="36"/>
  <c r="AP39" i="36" s="1"/>
  <c r="W40" i="36"/>
  <c r="AF38" i="45"/>
  <c r="AO38" i="45" s="1"/>
  <c r="W41" i="40"/>
  <c r="AG40" i="40"/>
  <c r="AP40" i="40" s="1"/>
  <c r="AE40" i="40"/>
  <c r="AF40" i="40"/>
  <c r="AO40" i="40" s="1"/>
  <c r="AE38" i="81"/>
  <c r="AF39" i="91"/>
  <c r="AO39" i="91" s="1"/>
  <c r="AE39" i="91"/>
  <c r="W40" i="91"/>
  <c r="AF37" i="47"/>
  <c r="AO37" i="47" s="1"/>
  <c r="AE37" i="47"/>
  <c r="AR39" i="28"/>
  <c r="W39" i="84"/>
  <c r="AG38" i="84"/>
  <c r="AP38" i="84" s="1"/>
  <c r="AF38" i="84"/>
  <c r="AO38" i="84" s="1"/>
  <c r="AE38" i="84"/>
  <c r="AH38" i="39"/>
  <c r="AQ38" i="39" s="1"/>
  <c r="AG39" i="92"/>
  <c r="AP39" i="92" s="1"/>
  <c r="AI39" i="26"/>
  <c r="AN39" i="26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40" i="26"/>
  <c r="Y40" i="26"/>
  <c r="X39" i="95"/>
  <c r="Y39" i="95"/>
  <c r="Z39" i="85"/>
  <c r="X39" i="33"/>
  <c r="Y39" i="33"/>
  <c r="AE39" i="92" l="1"/>
  <c r="AI40" i="48"/>
  <c r="AF39" i="92"/>
  <c r="AO39" i="92" s="1"/>
  <c r="Z38" i="74"/>
  <c r="W39" i="81"/>
  <c r="AF38" i="81"/>
  <c r="AO38" i="81" s="1"/>
  <c r="AF37" i="46"/>
  <c r="AO37" i="46" s="1"/>
  <c r="Z36" i="89"/>
  <c r="AG37" i="46"/>
  <c r="AP37" i="46" s="1"/>
  <c r="AF39" i="36"/>
  <c r="AO39" i="36" s="1"/>
  <c r="Y38" i="44"/>
  <c r="X38" i="44"/>
  <c r="AH38" i="44" s="1"/>
  <c r="AQ38" i="44" s="1"/>
  <c r="Z39" i="77"/>
  <c r="Z40" i="86"/>
  <c r="AI37" i="44"/>
  <c r="AR37" i="44" s="1"/>
  <c r="AN37" i="44"/>
  <c r="Z40" i="42"/>
  <c r="AG40" i="42" s="1"/>
  <c r="AP40" i="42" s="1"/>
  <c r="AG40" i="37"/>
  <c r="AP40" i="37" s="1"/>
  <c r="W41" i="37"/>
  <c r="Z39" i="95"/>
  <c r="W40" i="95" s="1"/>
  <c r="AE38" i="45"/>
  <c r="AI38" i="45" s="1"/>
  <c r="Z40" i="43"/>
  <c r="AE40" i="43" s="1"/>
  <c r="AG37" i="47"/>
  <c r="AP37" i="47" s="1"/>
  <c r="W39" i="45"/>
  <c r="Z38" i="94"/>
  <c r="AG38" i="94" s="1"/>
  <c r="AP38" i="94" s="1"/>
  <c r="AE38" i="29"/>
  <c r="AF38" i="29"/>
  <c r="AO38" i="29" s="1"/>
  <c r="Z40" i="26"/>
  <c r="AF40" i="26" s="1"/>
  <c r="AO40" i="26" s="1"/>
  <c r="AE40" i="37"/>
  <c r="AI40" i="37" s="1"/>
  <c r="Z38" i="88"/>
  <c r="AG38" i="88" s="1"/>
  <c r="AP38" i="88" s="1"/>
  <c r="Z38" i="32"/>
  <c r="AF38" i="32" s="1"/>
  <c r="AO38" i="32" s="1"/>
  <c r="Z38" i="41"/>
  <c r="AG38" i="41" s="1"/>
  <c r="AP38" i="41" s="1"/>
  <c r="AE40" i="26"/>
  <c r="AG40" i="26"/>
  <c r="AP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39" i="88"/>
  <c r="W37" i="89"/>
  <c r="AE36" i="89"/>
  <c r="AG36" i="89"/>
  <c r="AP36" i="89" s="1"/>
  <c r="AF36" i="89"/>
  <c r="AO36" i="89" s="1"/>
  <c r="Y40" i="87"/>
  <c r="X40" i="87"/>
  <c r="AG40" i="43"/>
  <c r="AP40" i="43" s="1"/>
  <c r="AF40" i="43"/>
  <c r="AO40" i="43" s="1"/>
  <c r="AF38" i="94"/>
  <c r="AO38" i="94" s="1"/>
  <c r="AE38" i="94"/>
  <c r="W39" i="94"/>
  <c r="AH41" i="48"/>
  <c r="AQ41" i="48" s="1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X40" i="91"/>
  <c r="Y40" i="91"/>
  <c r="AN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N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W41" i="42" l="1"/>
  <c r="AE40" i="42"/>
  <c r="AF40" i="42"/>
  <c r="AO40" i="42" s="1"/>
  <c r="AI37" i="47"/>
  <c r="AI38" i="81"/>
  <c r="W41" i="43"/>
  <c r="Y41" i="43" s="1"/>
  <c r="Z38" i="44"/>
  <c r="W39" i="44"/>
  <c r="AG38" i="44"/>
  <c r="AP38" i="44" s="1"/>
  <c r="AF38" i="44"/>
  <c r="AO38" i="44" s="1"/>
  <c r="AE38" i="44"/>
  <c r="AI38" i="29"/>
  <c r="AR38" i="29" s="1"/>
  <c r="AI39" i="36"/>
  <c r="AR39" i="36" s="1"/>
  <c r="W39" i="32"/>
  <c r="AE38" i="32"/>
  <c r="W39" i="41"/>
  <c r="AG38" i="32"/>
  <c r="AP38" i="32" s="1"/>
  <c r="AE38" i="88"/>
  <c r="AN38" i="88" s="1"/>
  <c r="W41" i="26"/>
  <c r="X41" i="26" s="1"/>
  <c r="AF38" i="88"/>
  <c r="AO38" i="88" s="1"/>
  <c r="Z39" i="81"/>
  <c r="AG39" i="81" s="1"/>
  <c r="AP39" i="81" s="1"/>
  <c r="Z40" i="38"/>
  <c r="Z40" i="91"/>
  <c r="AG40" i="91" s="1"/>
  <c r="AP40" i="91" s="1"/>
  <c r="AE38" i="41"/>
  <c r="AN38" i="41" s="1"/>
  <c r="AF38" i="41"/>
  <c r="AO38" i="41" s="1"/>
  <c r="Z39" i="84"/>
  <c r="AF39" i="84" s="1"/>
  <c r="AO39" i="84" s="1"/>
  <c r="Z40" i="25"/>
  <c r="AE40" i="25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N39" i="34"/>
  <c r="AI39" i="34"/>
  <c r="X41" i="42"/>
  <c r="Y41" i="42"/>
  <c r="AI38" i="94"/>
  <c r="AN38" i="94"/>
  <c r="AI40" i="43"/>
  <c r="AN40" i="43"/>
  <c r="AI36" i="89"/>
  <c r="AN36" i="89"/>
  <c r="X40" i="83"/>
  <c r="Y40" i="83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I40" i="86"/>
  <c r="AN40" i="86"/>
  <c r="AH39" i="29"/>
  <c r="AQ39" i="29" s="1"/>
  <c r="AN40" i="42"/>
  <c r="AI40" i="42"/>
  <c r="AH40" i="87"/>
  <c r="AQ40" i="87" s="1"/>
  <c r="X40" i="95"/>
  <c r="Y40" i="95"/>
  <c r="X38" i="27"/>
  <c r="Y38" i="27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40" i="87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9" i="83"/>
  <c r="AI39" i="83"/>
  <c r="Y39" i="32"/>
  <c r="X39" i="32"/>
  <c r="Y39" i="41"/>
  <c r="X39" i="41"/>
  <c r="X41" i="43" l="1"/>
  <c r="AI38" i="32"/>
  <c r="AI38" i="44"/>
  <c r="AR38" i="44" s="1"/>
  <c r="AN38" i="44"/>
  <c r="AI38" i="41"/>
  <c r="AR38" i="41" s="1"/>
  <c r="Y41" i="26"/>
  <c r="Z41" i="26" s="1"/>
  <c r="Y39" i="44"/>
  <c r="X39" i="44"/>
  <c r="AH39" i="44" s="1"/>
  <c r="AQ39" i="44" s="1"/>
  <c r="Z39" i="90"/>
  <c r="Z39" i="39"/>
  <c r="W40" i="39" s="1"/>
  <c r="AG39" i="84"/>
  <c r="AP39" i="84" s="1"/>
  <c r="AE39" i="81"/>
  <c r="AI39" i="81" s="1"/>
  <c r="Z41" i="42"/>
  <c r="AI38" i="88"/>
  <c r="AR38" i="88" s="1"/>
  <c r="W40" i="84"/>
  <c r="AF39" i="81"/>
  <c r="AO39" i="81" s="1"/>
  <c r="W40" i="81"/>
  <c r="AF40" i="91"/>
  <c r="AO40" i="91" s="1"/>
  <c r="Z39" i="94"/>
  <c r="Z41" i="86"/>
  <c r="AE41" i="86" s="1"/>
  <c r="W41" i="91"/>
  <c r="Z40" i="77"/>
  <c r="Z41" i="28"/>
  <c r="W42" i="28" s="1"/>
  <c r="AE40" i="91"/>
  <c r="AE39" i="84"/>
  <c r="Z39" i="32"/>
  <c r="AG39" i="32" s="1"/>
  <c r="AP39" i="32" s="1"/>
  <c r="Z41" i="43"/>
  <c r="AF40" i="25"/>
  <c r="AO40" i="25" s="1"/>
  <c r="Z39" i="88"/>
  <c r="AE39" i="88" s="1"/>
  <c r="Z38" i="27"/>
  <c r="AF38" i="27" s="1"/>
  <c r="AO38" i="27" s="1"/>
  <c r="AG40" i="25"/>
  <c r="AP40" i="25" s="1"/>
  <c r="Z39" i="41"/>
  <c r="AG39" i="41" s="1"/>
  <c r="AP39" i="41" s="1"/>
  <c r="Z39" i="74"/>
  <c r="AF39" i="74" s="1"/>
  <c r="AO39" i="74" s="1"/>
  <c r="Z38" i="35"/>
  <c r="AG38" i="35" s="1"/>
  <c r="AP38" i="35" s="1"/>
  <c r="W41" i="25"/>
  <c r="X41" i="25" s="1"/>
  <c r="Z42" i="48"/>
  <c r="AG42" i="48" s="1"/>
  <c r="AP42" i="48" s="1"/>
  <c r="Z40" i="85"/>
  <c r="AG40" i="85" s="1"/>
  <c r="AP40" i="85" s="1"/>
  <c r="Z37" i="89"/>
  <c r="AF37" i="89" s="1"/>
  <c r="AO37" i="89" s="1"/>
  <c r="AG39" i="90"/>
  <c r="AP39" i="90" s="1"/>
  <c r="AF39" i="90"/>
  <c r="AO39" i="90" s="1"/>
  <c r="AE39" i="90"/>
  <c r="W40" i="90"/>
  <c r="AE39" i="74"/>
  <c r="W40" i="74"/>
  <c r="AE41" i="28"/>
  <c r="AF41" i="28"/>
  <c r="AO41" i="28" s="1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AF39" i="39"/>
  <c r="AO39" i="39" s="1"/>
  <c r="AG39" i="39"/>
  <c r="AP39" i="39" s="1"/>
  <c r="AH40" i="85"/>
  <c r="AQ40" i="85" s="1"/>
  <c r="AI40" i="30"/>
  <c r="AN40" i="30"/>
  <c r="AE38" i="35"/>
  <c r="W39" i="35"/>
  <c r="AF38" i="35"/>
  <c r="AO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Z40" i="95"/>
  <c r="AR40" i="42"/>
  <c r="AR40" i="26"/>
  <c r="AH41" i="28"/>
  <c r="AQ41" i="28" s="1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Y40" i="3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AI39" i="84" l="1"/>
  <c r="AI40" i="91"/>
  <c r="AN39" i="81"/>
  <c r="AG41" i="28"/>
  <c r="AP41" i="28" s="1"/>
  <c r="AG39" i="74"/>
  <c r="AP39" i="74" s="1"/>
  <c r="Y41" i="25"/>
  <c r="Z41" i="25" s="1"/>
  <c r="AG37" i="89"/>
  <c r="AP37" i="89" s="1"/>
  <c r="Z39" i="44"/>
  <c r="AF39" i="41"/>
  <c r="AO39" i="41" s="1"/>
  <c r="W41" i="85"/>
  <c r="W43" i="48"/>
  <c r="AE42" i="48"/>
  <c r="AN42" i="48" s="1"/>
  <c r="AF42" i="48"/>
  <c r="AO42" i="48" s="1"/>
  <c r="AG41" i="86"/>
  <c r="AP41" i="86" s="1"/>
  <c r="W40" i="32"/>
  <c r="W40" i="41"/>
  <c r="AF41" i="86"/>
  <c r="AO41" i="86" s="1"/>
  <c r="AE39" i="32"/>
  <c r="AN39" i="32" s="1"/>
  <c r="AE39" i="41"/>
  <c r="Z40" i="31"/>
  <c r="Z40" i="84"/>
  <c r="AG40" i="84" s="1"/>
  <c r="AP40" i="84" s="1"/>
  <c r="W42" i="86"/>
  <c r="Z41" i="91"/>
  <c r="W42" i="91" s="1"/>
  <c r="AF39" i="32"/>
  <c r="AO39" i="32" s="1"/>
  <c r="AF40" i="85"/>
  <c r="AO40" i="85" s="1"/>
  <c r="AE40" i="85"/>
  <c r="AN40" i="91"/>
  <c r="AG38" i="27"/>
  <c r="AP38" i="27" s="1"/>
  <c r="AF39" i="88"/>
  <c r="AO39" i="88" s="1"/>
  <c r="AG39" i="88"/>
  <c r="AP39" i="88" s="1"/>
  <c r="AE38" i="27"/>
  <c r="W40" i="88"/>
  <c r="Y40" i="88" s="1"/>
  <c r="W39" i="27"/>
  <c r="X39" i="27" s="1"/>
  <c r="Z41" i="30"/>
  <c r="W42" i="30" s="1"/>
  <c r="W38" i="89"/>
  <c r="X38" i="89" s="1"/>
  <c r="Z41" i="38"/>
  <c r="AF41" i="38" s="1"/>
  <c r="AO41" i="38" s="1"/>
  <c r="AE37" i="89"/>
  <c r="AN37" i="89" s="1"/>
  <c r="Z40" i="81"/>
  <c r="AG40" i="81" s="1"/>
  <c r="AP40" i="81" s="1"/>
  <c r="W41" i="84"/>
  <c r="AE40" i="84"/>
  <c r="W42" i="38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E41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N39" i="88"/>
  <c r="X40" i="74"/>
  <c r="Y40" i="74"/>
  <c r="AN39" i="45"/>
  <c r="AI39" i="45"/>
  <c r="AN41" i="43"/>
  <c r="AI41" i="43"/>
  <c r="AI40" i="36"/>
  <c r="AN40" i="36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AH42" i="96"/>
  <c r="AQ42" i="96" s="1"/>
  <c r="X40" i="94"/>
  <c r="Y40" i="94"/>
  <c r="AR39" i="81"/>
  <c r="X40" i="45"/>
  <c r="Y40" i="45"/>
  <c r="X42" i="28"/>
  <c r="Y42" i="28"/>
  <c r="Y40" i="90"/>
  <c r="X40" i="90"/>
  <c r="AI38" i="27"/>
  <c r="AN38" i="27"/>
  <c r="AR40" i="25"/>
  <c r="AN40" i="92"/>
  <c r="AI40" i="92"/>
  <c r="AH40" i="81"/>
  <c r="AQ40" i="81" s="1"/>
  <c r="AF40" i="34"/>
  <c r="AO40" i="34" s="1"/>
  <c r="AG40" i="34"/>
  <c r="AP40" i="34" s="1"/>
  <c r="W41" i="34"/>
  <c r="AE40" i="34"/>
  <c r="AR41" i="96"/>
  <c r="AR40" i="30"/>
  <c r="Y40" i="41"/>
  <c r="X40" i="41"/>
  <c r="Y41" i="85"/>
  <c r="X41" i="85"/>
  <c r="AN39" i="74"/>
  <c r="AI39" i="74"/>
  <c r="X39" i="47"/>
  <c r="Y39" i="47"/>
  <c r="Y39" i="46"/>
  <c r="X39" i="46"/>
  <c r="X40" i="93"/>
  <c r="Y40" i="93"/>
  <c r="Y40" i="75"/>
  <c r="X40" i="75"/>
  <c r="Z41" i="73"/>
  <c r="AH40" i="31"/>
  <c r="AQ40" i="31" s="1"/>
  <c r="Y41" i="82"/>
  <c r="X41" i="82"/>
  <c r="Z41" i="82" s="1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AG41" i="25" l="1"/>
  <c r="AP41" i="25" s="1"/>
  <c r="AF41" i="25"/>
  <c r="AO41" i="25" s="1"/>
  <c r="AE41" i="25"/>
  <c r="W42" i="25"/>
  <c r="Z42" i="28"/>
  <c r="Z40" i="75"/>
  <c r="W41" i="75" s="1"/>
  <c r="AF40" i="84"/>
  <c r="AO40" i="84" s="1"/>
  <c r="Y38" i="89"/>
  <c r="Z38" i="89" s="1"/>
  <c r="AI39" i="32"/>
  <c r="AF41" i="91"/>
  <c r="AO41" i="91" s="1"/>
  <c r="AI39" i="41"/>
  <c r="AN39" i="41"/>
  <c r="AI42" i="48"/>
  <c r="AI39" i="88"/>
  <c r="AE39" i="44"/>
  <c r="AF39" i="44"/>
  <c r="AO39" i="44" s="1"/>
  <c r="AG39" i="44"/>
  <c r="AP39" i="44" s="1"/>
  <c r="W40" i="44"/>
  <c r="AG41" i="38"/>
  <c r="AP41" i="38" s="1"/>
  <c r="AG41" i="91"/>
  <c r="AP41" i="91" s="1"/>
  <c r="AE41" i="91"/>
  <c r="AE41" i="38"/>
  <c r="AF41" i="30"/>
  <c r="AO41" i="30" s="1"/>
  <c r="AG41" i="30"/>
  <c r="AP41" i="30" s="1"/>
  <c r="Z42" i="86"/>
  <c r="Y39" i="27"/>
  <c r="Z39" i="27" s="1"/>
  <c r="AF40" i="81"/>
  <c r="AO40" i="81" s="1"/>
  <c r="Z40" i="32"/>
  <c r="AF40" i="32" s="1"/>
  <c r="AO40" i="32" s="1"/>
  <c r="Z40" i="80"/>
  <c r="Z39" i="47"/>
  <c r="W40" i="47" s="1"/>
  <c r="Z42" i="37"/>
  <c r="Z40" i="93"/>
  <c r="Z40" i="45"/>
  <c r="AE40" i="45" s="1"/>
  <c r="Z41" i="87"/>
  <c r="AF41" i="87" s="1"/>
  <c r="AO41" i="87" s="1"/>
  <c r="AI37" i="89"/>
  <c r="AR37" i="89" s="1"/>
  <c r="W41" i="81"/>
  <c r="Y41" i="81" s="1"/>
  <c r="Z39" i="46"/>
  <c r="Z41" i="85"/>
  <c r="AE41" i="85" s="1"/>
  <c r="AE40" i="81"/>
  <c r="AN40" i="81" s="1"/>
  <c r="Z42" i="40"/>
  <c r="AG42" i="40" s="1"/>
  <c r="AP42" i="40" s="1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AI41" i="38"/>
  <c r="AN41" i="38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AH40" i="41"/>
  <c r="AQ40" i="41" s="1"/>
  <c r="AR40" i="92"/>
  <c r="AH40" i="90"/>
  <c r="AQ40" i="90" s="1"/>
  <c r="AR38" i="46"/>
  <c r="AR39" i="78"/>
  <c r="AR39" i="41"/>
  <c r="AH40" i="74"/>
  <c r="AQ40" i="74" s="1"/>
  <c r="AG40" i="32"/>
  <c r="AP40" i="32" s="1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X42" i="91"/>
  <c r="Y42" i="91"/>
  <c r="X41" i="84"/>
  <c r="Y41" i="84"/>
  <c r="AH41" i="36"/>
  <c r="AQ41" i="36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AI40" i="95"/>
  <c r="AN40" i="95"/>
  <c r="AE40" i="80"/>
  <c r="W41" i="80"/>
  <c r="AF40" i="80"/>
  <c r="AO40" i="80" s="1"/>
  <c r="AG40" i="80"/>
  <c r="AP40" i="80" s="1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39" i="88"/>
  <c r="Z39" i="35"/>
  <c r="AH42" i="76"/>
  <c r="AQ42" i="76" s="1"/>
  <c r="Z40" i="78"/>
  <c r="AR38" i="47"/>
  <c r="AN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AE40" i="75" l="1"/>
  <c r="AF40" i="75"/>
  <c r="AO40" i="75" s="1"/>
  <c r="AG40" i="75"/>
  <c r="AP40" i="75" s="1"/>
  <c r="Z42" i="38"/>
  <c r="W42" i="87"/>
  <c r="W41" i="32"/>
  <c r="X41" i="32" s="1"/>
  <c r="AE41" i="87"/>
  <c r="AI39" i="44"/>
  <c r="AR39" i="44" s="1"/>
  <c r="AN39" i="44"/>
  <c r="AI41" i="30"/>
  <c r="AR41" i="30" s="1"/>
  <c r="AE40" i="32"/>
  <c r="Z42" i="25"/>
  <c r="W43" i="25" s="1"/>
  <c r="AG40" i="45"/>
  <c r="AP40" i="45" s="1"/>
  <c r="Y40" i="44"/>
  <c r="X40" i="44"/>
  <c r="AH40" i="44" s="1"/>
  <c r="AQ40" i="44" s="1"/>
  <c r="Z40" i="44"/>
  <c r="AG41" i="87"/>
  <c r="AP41" i="87" s="1"/>
  <c r="W43" i="40"/>
  <c r="Y43" i="40" s="1"/>
  <c r="AG41" i="85"/>
  <c r="AP41" i="85" s="1"/>
  <c r="W42" i="85"/>
  <c r="Z41" i="31"/>
  <c r="Z41" i="81"/>
  <c r="W42" i="81" s="1"/>
  <c r="W41" i="45"/>
  <c r="X41" i="45" s="1"/>
  <c r="AI40" i="81"/>
  <c r="AR40" i="81" s="1"/>
  <c r="AF41" i="85"/>
  <c r="AO41" i="85" s="1"/>
  <c r="AF40" i="45"/>
  <c r="AO40" i="45" s="1"/>
  <c r="AE39" i="27"/>
  <c r="AG39" i="27"/>
  <c r="AP39" i="27" s="1"/>
  <c r="AF39" i="27"/>
  <c r="AO39" i="27" s="1"/>
  <c r="W40" i="27"/>
  <c r="Y40" i="27" s="1"/>
  <c r="AE39" i="47"/>
  <c r="AF39" i="47"/>
  <c r="AO39" i="47" s="1"/>
  <c r="AE42" i="40"/>
  <c r="AG39" i="47"/>
  <c r="AP39" i="47" s="1"/>
  <c r="AF42" i="40"/>
  <c r="AO42" i="40" s="1"/>
  <c r="Z42" i="30"/>
  <c r="AE42" i="30" s="1"/>
  <c r="Z41" i="95"/>
  <c r="Z42" i="91"/>
  <c r="AG42" i="91" s="1"/>
  <c r="AP42" i="9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AR41" i="38"/>
  <c r="Y42" i="79"/>
  <c r="X42" i="79"/>
  <c r="Y42" i="87"/>
  <c r="X42" i="87"/>
  <c r="X39" i="89"/>
  <c r="Y39" i="89"/>
  <c r="Y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W41" i="94"/>
  <c r="AG40" i="94"/>
  <c r="AP40" i="94" s="1"/>
  <c r="AE40" i="94"/>
  <c r="AF40" i="94"/>
  <c r="AO40" i="94" s="1"/>
  <c r="AR41" i="25"/>
  <c r="Y41" i="75"/>
  <c r="X41" i="75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AF42" i="30"/>
  <c r="AO42" i="30" s="1"/>
  <c r="Z41" i="84"/>
  <c r="AR40" i="84"/>
  <c r="AI41" i="73"/>
  <c r="AN41" i="73"/>
  <c r="AI41" i="82"/>
  <c r="AN41" i="82"/>
  <c r="AH41" i="95"/>
  <c r="AQ41" i="95" s="1"/>
  <c r="AN39" i="27"/>
  <c r="AN38" i="89"/>
  <c r="AI38" i="89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X43" i="40" l="1"/>
  <c r="AE42" i="25"/>
  <c r="AG42" i="30"/>
  <c r="AP42" i="30" s="1"/>
  <c r="AF42" i="25"/>
  <c r="AO42" i="25" s="1"/>
  <c r="W43" i="30"/>
  <c r="Y43" i="30" s="1"/>
  <c r="X40" i="27"/>
  <c r="AG42" i="25"/>
  <c r="AP42" i="25" s="1"/>
  <c r="Y41" i="32"/>
  <c r="Z41" i="32" s="1"/>
  <c r="AF41" i="81"/>
  <c r="AO41" i="81" s="1"/>
  <c r="AG41" i="81"/>
  <c r="AP41" i="81" s="1"/>
  <c r="AG40" i="44"/>
  <c r="AP40" i="44" s="1"/>
  <c r="W41" i="44"/>
  <c r="AE40" i="44"/>
  <c r="AF40" i="44"/>
  <c r="AO40" i="44" s="1"/>
  <c r="Z43" i="40"/>
  <c r="AE41" i="81"/>
  <c r="Z41" i="45"/>
  <c r="AF41" i="45" s="1"/>
  <c r="AO41" i="45" s="1"/>
  <c r="Z42" i="87"/>
  <c r="Z42" i="73"/>
  <c r="AE42" i="73" s="1"/>
  <c r="Z43" i="96"/>
  <c r="AG43" i="96" s="1"/>
  <c r="AP43" i="96" s="1"/>
  <c r="Z40" i="27"/>
  <c r="AE42" i="91"/>
  <c r="AI39" i="47"/>
  <c r="AR39" i="47" s="1"/>
  <c r="Z43" i="86"/>
  <c r="W44" i="86" s="1"/>
  <c r="Z41" i="80"/>
  <c r="AE41" i="80" s="1"/>
  <c r="AI42" i="40"/>
  <c r="AI39" i="27"/>
  <c r="W43" i="91"/>
  <c r="AF42" i="91"/>
  <c r="AO42" i="91" s="1"/>
  <c r="Z42" i="79"/>
  <c r="AG42" i="79" s="1"/>
  <c r="AP42" i="79" s="1"/>
  <c r="AG42" i="73"/>
  <c r="AP42" i="73" s="1"/>
  <c r="AG43" i="86"/>
  <c r="AP43" i="86" s="1"/>
  <c r="AF43" i="86"/>
  <c r="AO43" i="86" s="1"/>
  <c r="AE43" i="86"/>
  <c r="AH41" i="93"/>
  <c r="AQ41" i="93" s="1"/>
  <c r="AN41" i="77"/>
  <c r="AI41" i="77"/>
  <c r="X41" i="41"/>
  <c r="Y41" i="41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Y40" i="35"/>
  <c r="X40" i="35"/>
  <c r="AN42" i="38"/>
  <c r="AI42" i="38"/>
  <c r="AI40" i="90"/>
  <c r="AN40" i="90"/>
  <c r="AH42" i="79"/>
  <c r="AQ42" i="79" s="1"/>
  <c r="AH43" i="28"/>
  <c r="AQ43" i="28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Z41" i="93"/>
  <c r="AR40" i="32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Z40" i="46"/>
  <c r="X41" i="29"/>
  <c r="Y41" i="29"/>
  <c r="X43" i="42"/>
  <c r="Y43" i="42"/>
  <c r="Z40" i="47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G42" i="87"/>
  <c r="AP42" i="87" s="1"/>
  <c r="AF42" i="87"/>
  <c r="AO42" i="87" s="1"/>
  <c r="AE42" i="87"/>
  <c r="W43" i="87"/>
  <c r="AH40" i="27"/>
  <c r="AQ40" i="27" s="1"/>
  <c r="AR40" i="93"/>
  <c r="AF41" i="32" l="1"/>
  <c r="AO41" i="32" s="1"/>
  <c r="AE41" i="32"/>
  <c r="W42" i="32"/>
  <c r="AG41" i="32"/>
  <c r="AP41" i="32" s="1"/>
  <c r="W42" i="45"/>
  <c r="X43" i="30"/>
  <c r="AH43" i="30" s="1"/>
  <c r="AQ43" i="30" s="1"/>
  <c r="AG41" i="45"/>
  <c r="AP41" i="45" s="1"/>
  <c r="AE41" i="45"/>
  <c r="Z41" i="88"/>
  <c r="W42" i="88" s="1"/>
  <c r="W42" i="80"/>
  <c r="AN40" i="44"/>
  <c r="AI40" i="44"/>
  <c r="AR40" i="44" s="1"/>
  <c r="Y41" i="44"/>
  <c r="X41" i="44"/>
  <c r="AE43" i="96"/>
  <c r="AN43" i="96" s="1"/>
  <c r="AF43" i="96"/>
  <c r="AO43" i="96" s="1"/>
  <c r="AF42" i="73"/>
  <c r="AO42" i="73" s="1"/>
  <c r="Z43" i="42"/>
  <c r="AG43" i="42" s="1"/>
  <c r="AP43" i="42" s="1"/>
  <c r="Z43" i="91"/>
  <c r="W44" i="96"/>
  <c r="AF41" i="80"/>
  <c r="AO41" i="80" s="1"/>
  <c r="W43" i="73"/>
  <c r="AG41" i="80"/>
  <c r="AP41" i="80" s="1"/>
  <c r="W43" i="79"/>
  <c r="Y43" i="79" s="1"/>
  <c r="Z43" i="43"/>
  <c r="AE43" i="43" s="1"/>
  <c r="Z41" i="39"/>
  <c r="Z40" i="35"/>
  <c r="AF40" i="35" s="1"/>
  <c r="AO40" i="35" s="1"/>
  <c r="AI42" i="91"/>
  <c r="Z41" i="78"/>
  <c r="AE42" i="79"/>
  <c r="AN42" i="79" s="1"/>
  <c r="Z41" i="94"/>
  <c r="AG41" i="94" s="1"/>
  <c r="AP41" i="94" s="1"/>
  <c r="Z41" i="74"/>
  <c r="AE41" i="74" s="1"/>
  <c r="Z41" i="41"/>
  <c r="W42" i="41" s="1"/>
  <c r="AF42" i="79"/>
  <c r="AO42" i="79" s="1"/>
  <c r="Z42" i="77"/>
  <c r="Z44" i="48"/>
  <c r="AF44" i="48" s="1"/>
  <c r="AO44" i="48" s="1"/>
  <c r="Z42" i="92"/>
  <c r="W42" i="74"/>
  <c r="W44" i="43"/>
  <c r="AF43" i="43"/>
  <c r="AO43" i="43" s="1"/>
  <c r="AG41" i="88"/>
  <c r="AP41" i="88" s="1"/>
  <c r="AF41" i="88"/>
  <c r="AO41" i="88" s="1"/>
  <c r="AE41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AI41" i="32"/>
  <c r="AN41" i="32"/>
  <c r="AR40" i="90"/>
  <c r="X44" i="96"/>
  <c r="Y44" i="96"/>
  <c r="Y42" i="80"/>
  <c r="X42" i="80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W44" i="42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X43" i="79"/>
  <c r="AR41" i="31"/>
  <c r="AR42" i="43"/>
  <c r="AI42" i="26"/>
  <c r="AN42" i="26"/>
  <c r="Z42" i="36"/>
  <c r="Z42" i="31"/>
  <c r="AN40" i="27"/>
  <c r="AI40" i="27"/>
  <c r="AN41" i="34"/>
  <c r="AI41" i="34"/>
  <c r="AG44" i="48" l="1"/>
  <c r="AP44" i="48" s="1"/>
  <c r="AE43" i="42"/>
  <c r="AE44" i="48"/>
  <c r="AF43" i="42"/>
  <c r="AO43" i="42" s="1"/>
  <c r="W45" i="48"/>
  <c r="Z44" i="86"/>
  <c r="AF44" i="86" s="1"/>
  <c r="AO44" i="86" s="1"/>
  <c r="Z43" i="30"/>
  <c r="W41" i="35"/>
  <c r="W42" i="94"/>
  <c r="Z41" i="44"/>
  <c r="AH41" i="44"/>
  <c r="AQ41" i="44" s="1"/>
  <c r="AG40" i="35"/>
  <c r="AP40" i="35" s="1"/>
  <c r="AI43" i="96"/>
  <c r="AR43" i="96" s="1"/>
  <c r="AE40" i="35"/>
  <c r="AG43" i="43"/>
  <c r="AP43" i="43" s="1"/>
  <c r="AI41" i="80"/>
  <c r="Z42" i="80"/>
  <c r="Z43" i="79"/>
  <c r="AE43" i="79" s="1"/>
  <c r="Z42" i="33"/>
  <c r="AF42" i="33" s="1"/>
  <c r="AO42" i="33" s="1"/>
  <c r="AE41" i="41"/>
  <c r="AF41" i="41"/>
  <c r="AO41" i="41" s="1"/>
  <c r="AG41" i="41"/>
  <c r="AP41" i="41" s="1"/>
  <c r="AG41" i="74"/>
  <c r="AP41" i="74" s="1"/>
  <c r="AF41" i="74"/>
  <c r="AO41" i="74" s="1"/>
  <c r="AE41" i="94"/>
  <c r="Z42" i="83"/>
  <c r="Z43" i="26"/>
  <c r="AE43" i="26" s="1"/>
  <c r="AF41" i="94"/>
  <c r="AO41" i="94" s="1"/>
  <c r="AI42" i="79"/>
  <c r="AR42" i="79" s="1"/>
  <c r="Z42" i="45"/>
  <c r="AG42" i="45" s="1"/>
  <c r="AP42" i="45" s="1"/>
  <c r="Z41" i="27"/>
  <c r="W42" i="27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W43" i="80"/>
  <c r="AG42" i="80"/>
  <c r="AP42" i="80" s="1"/>
  <c r="AE42" i="80"/>
  <c r="AF42" i="80"/>
  <c r="AO42" i="80" s="1"/>
  <c r="Y41" i="46"/>
  <c r="X41" i="46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I39" i="89"/>
  <c r="AN39" i="89"/>
  <c r="Y42" i="75"/>
  <c r="X42" i="75"/>
  <c r="Z42" i="32"/>
  <c r="X41" i="47"/>
  <c r="Y41" i="47"/>
  <c r="X42" i="94"/>
  <c r="Y42" i="94"/>
  <c r="AH43" i="79"/>
  <c r="AQ43" i="79" s="1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X42" i="78"/>
  <c r="Y42" i="78"/>
  <c r="Y44" i="42"/>
  <c r="X44" i="42"/>
  <c r="AR43" i="86"/>
  <c r="AN42" i="85"/>
  <c r="AI42" i="85"/>
  <c r="AR41" i="32"/>
  <c r="AG42" i="83"/>
  <c r="AP42" i="83" s="1"/>
  <c r="AF42" i="83"/>
  <c r="AO42" i="83" s="1"/>
  <c r="W43" i="83"/>
  <c r="AE42" i="83"/>
  <c r="AI42" i="77"/>
  <c r="AN42" i="77"/>
  <c r="AR41" i="80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AG44" i="86" l="1"/>
  <c r="AP44" i="86" s="1"/>
  <c r="AG43" i="79"/>
  <c r="AP43" i="79" s="1"/>
  <c r="W45" i="86"/>
  <c r="AF43" i="79"/>
  <c r="AO43" i="79" s="1"/>
  <c r="AE44" i="86"/>
  <c r="W44" i="79"/>
  <c r="AE41" i="27"/>
  <c r="AI40" i="35"/>
  <c r="AG41" i="27"/>
  <c r="AP41" i="27" s="1"/>
  <c r="AI41" i="94"/>
  <c r="W43" i="33"/>
  <c r="Z44" i="28"/>
  <c r="AN41" i="94"/>
  <c r="AG42" i="33"/>
  <c r="AP42" i="33" s="1"/>
  <c r="AE41" i="44"/>
  <c r="W42" i="44"/>
  <c r="AG41" i="44"/>
  <c r="AP41" i="44" s="1"/>
  <c r="AF41" i="44"/>
  <c r="AO41" i="44" s="1"/>
  <c r="AF43" i="26"/>
  <c r="AO43" i="26" s="1"/>
  <c r="AE42" i="45"/>
  <c r="AG43" i="26"/>
  <c r="AP43" i="26" s="1"/>
  <c r="W43" i="45"/>
  <c r="Y43" i="45" s="1"/>
  <c r="W44" i="26"/>
  <c r="AF42" i="45"/>
  <c r="AO42" i="45" s="1"/>
  <c r="Z42" i="94"/>
  <c r="AI41" i="74"/>
  <c r="AF41" i="27"/>
  <c r="AO41" i="27" s="1"/>
  <c r="Z44" i="42"/>
  <c r="AF44" i="42" s="1"/>
  <c r="AO44" i="42" s="1"/>
  <c r="Z42" i="75"/>
  <c r="AG42" i="75" s="1"/>
  <c r="AP42" i="75" s="1"/>
  <c r="Z42" i="41"/>
  <c r="Z42" i="93"/>
  <c r="Z41" i="47"/>
  <c r="AG41" i="47" s="1"/>
  <c r="AP41" i="47" s="1"/>
  <c r="Z43" i="85"/>
  <c r="Z43" i="77"/>
  <c r="AE43" i="77" s="1"/>
  <c r="Z42" i="78"/>
  <c r="AF42" i="78" s="1"/>
  <c r="AO42" i="78" s="1"/>
  <c r="Z40" i="89"/>
  <c r="AG40" i="89" s="1"/>
  <c r="AP40" i="89" s="1"/>
  <c r="Z42" i="39"/>
  <c r="AE42" i="39" s="1"/>
  <c r="AF41" i="47"/>
  <c r="AO41" i="47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G44" i="42"/>
  <c r="AP44" i="42" s="1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X42" i="44" l="1"/>
  <c r="AH42" i="44" s="1"/>
  <c r="AQ42" i="44" s="1"/>
  <c r="Y42" i="44"/>
  <c r="Z42" i="44"/>
  <c r="AI41" i="44"/>
  <c r="AR41" i="44" s="1"/>
  <c r="AN41" i="44"/>
  <c r="X43" i="45"/>
  <c r="Z43" i="45" s="1"/>
  <c r="W44" i="77"/>
  <c r="W42" i="47"/>
  <c r="Z42" i="29"/>
  <c r="AF42" i="29" s="1"/>
  <c r="AO42" i="29" s="1"/>
  <c r="Z44" i="30"/>
  <c r="AE41" i="47"/>
  <c r="W45" i="42"/>
  <c r="Y45" i="42" s="1"/>
  <c r="Z44" i="38"/>
  <c r="AE44" i="42"/>
  <c r="W43" i="78"/>
  <c r="AG43" i="77"/>
  <c r="AP43" i="77" s="1"/>
  <c r="AG42" i="78"/>
  <c r="AP42" i="78" s="1"/>
  <c r="Z43" i="36"/>
  <c r="AF43" i="36" s="1"/>
  <c r="AO43" i="36" s="1"/>
  <c r="AG42" i="39"/>
  <c r="AP42" i="39" s="1"/>
  <c r="Z43" i="95"/>
  <c r="AF43" i="77"/>
  <c r="AO43" i="77" s="1"/>
  <c r="AF42" i="39"/>
  <c r="AO42" i="39" s="1"/>
  <c r="W43" i="39"/>
  <c r="X43" i="39" s="1"/>
  <c r="AE42" i="78"/>
  <c r="AE40" i="89"/>
  <c r="Z43" i="83"/>
  <c r="Z42" i="90"/>
  <c r="AG42" i="90" s="1"/>
  <c r="AP42" i="90" s="1"/>
  <c r="AF40" i="89"/>
  <c r="AO40" i="89" s="1"/>
  <c r="Z44" i="79"/>
  <c r="AF44" i="79" s="1"/>
  <c r="AO44" i="79" s="1"/>
  <c r="Z44" i="25"/>
  <c r="AF44" i="25" s="1"/>
  <c r="AO44" i="25" s="1"/>
  <c r="W41" i="89"/>
  <c r="W43" i="29"/>
  <c r="AG42" i="29"/>
  <c r="AP42" i="29" s="1"/>
  <c r="AE42" i="29"/>
  <c r="AG44" i="30"/>
  <c r="AP44" i="30" s="1"/>
  <c r="AF44" i="30"/>
  <c r="AO44" i="30" s="1"/>
  <c r="AE44" i="30"/>
  <c r="W45" i="30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N42" i="39"/>
  <c r="AG41" i="46"/>
  <c r="AP41" i="46" s="1"/>
  <c r="AF41" i="46"/>
  <c r="AO41" i="46" s="1"/>
  <c r="AE41" i="46"/>
  <c r="W42" i="46"/>
  <c r="AR42" i="80"/>
  <c r="X43" i="84"/>
  <c r="Y43" i="84"/>
  <c r="AF44" i="38"/>
  <c r="AO44" i="38" s="1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Z44" i="87" l="1"/>
  <c r="Z45" i="28"/>
  <c r="W45" i="25"/>
  <c r="AE44" i="25"/>
  <c r="AF43" i="45"/>
  <c r="AO43" i="45" s="1"/>
  <c r="W44" i="45"/>
  <c r="Y44" i="45" s="1"/>
  <c r="Z44" i="85"/>
  <c r="AI42" i="39"/>
  <c r="AH43" i="45"/>
  <c r="AQ43" i="45" s="1"/>
  <c r="X45" i="42"/>
  <c r="AH45" i="42" s="1"/>
  <c r="AQ45" i="42" s="1"/>
  <c r="AG42" i="44"/>
  <c r="AP42" i="44" s="1"/>
  <c r="AE42" i="44"/>
  <c r="AF42" i="44"/>
  <c r="AO42" i="44" s="1"/>
  <c r="W43" i="44"/>
  <c r="AI40" i="89"/>
  <c r="AI43" i="77"/>
  <c r="AR43" i="77" s="1"/>
  <c r="AI42" i="78"/>
  <c r="AF42" i="90"/>
  <c r="AO42" i="90" s="1"/>
  <c r="AG44" i="25"/>
  <c r="AP44" i="25" s="1"/>
  <c r="Z41" i="89"/>
  <c r="AG41" i="89" s="1"/>
  <c r="AP41" i="89" s="1"/>
  <c r="Z43" i="84"/>
  <c r="AF43" i="84" s="1"/>
  <c r="AO43" i="84" s="1"/>
  <c r="AG43" i="36"/>
  <c r="AP43" i="36" s="1"/>
  <c r="W43" i="90"/>
  <c r="W44" i="36"/>
  <c r="X44" i="36" s="1"/>
  <c r="Z43" i="41"/>
  <c r="AF43" i="41" s="1"/>
  <c r="AO43" i="41" s="1"/>
  <c r="Z44" i="77"/>
  <c r="AE42" i="90"/>
  <c r="AN42" i="90" s="1"/>
  <c r="AE43" i="36"/>
  <c r="AI43" i="36" s="1"/>
  <c r="Z43" i="93"/>
  <c r="AG43" i="45"/>
  <c r="AP43" i="45" s="1"/>
  <c r="W45" i="79"/>
  <c r="Y45" i="79" s="1"/>
  <c r="AG44" i="79"/>
  <c r="AP44" i="79" s="1"/>
  <c r="AE44" i="79"/>
  <c r="Y43" i="39"/>
  <c r="Z43" i="39" s="1"/>
  <c r="Z45" i="96"/>
  <c r="AF45" i="96" s="1"/>
  <c r="AO45" i="96" s="1"/>
  <c r="Z43" i="32"/>
  <c r="W44" i="32" s="1"/>
  <c r="Z44" i="73"/>
  <c r="AF44" i="73" s="1"/>
  <c r="AO44" i="73" s="1"/>
  <c r="Z42" i="47"/>
  <c r="W43" i="47" s="1"/>
  <c r="Z45" i="40"/>
  <c r="AG45" i="40" s="1"/>
  <c r="AP45" i="40" s="1"/>
  <c r="Z45" i="42"/>
  <c r="AG45" i="42" s="1"/>
  <c r="AP45" i="42" s="1"/>
  <c r="AE43" i="45"/>
  <c r="Z43" i="78"/>
  <c r="AF43" i="78" s="1"/>
  <c r="AO43" i="78" s="1"/>
  <c r="AG43" i="41"/>
  <c r="AP43" i="41" s="1"/>
  <c r="AE43" i="41"/>
  <c r="AE45" i="96"/>
  <c r="W42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R42" i="34"/>
  <c r="AH44" i="87"/>
  <c r="AQ44" i="87" s="1"/>
  <c r="X43" i="88"/>
  <c r="Y43" i="88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AG42" i="47"/>
  <c r="AP42" i="47" s="1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H43" i="75"/>
  <c r="AQ43" i="75" s="1"/>
  <c r="X45" i="79"/>
  <c r="AI44" i="91"/>
  <c r="AN44" i="91"/>
  <c r="AI43" i="83"/>
  <c r="AN43" i="83"/>
  <c r="AR44" i="96"/>
  <c r="AR43" i="87"/>
  <c r="Y46" i="48"/>
  <c r="X46" i="48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X44" i="82"/>
  <c r="Y44" i="82"/>
  <c r="Y45" i="25"/>
  <c r="X45" i="25"/>
  <c r="Z45" i="25" s="1"/>
  <c r="AH45" i="96"/>
  <c r="AQ45" i="96" s="1"/>
  <c r="AH44" i="85"/>
  <c r="AQ44" i="85" s="1"/>
  <c r="AN45" i="48"/>
  <c r="AI45" i="48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N43" i="36"/>
  <c r="AG43" i="78" l="1"/>
  <c r="AP43" i="78" s="1"/>
  <c r="AE43" i="32"/>
  <c r="W44" i="78"/>
  <c r="AF43" i="32"/>
  <c r="AO43" i="32" s="1"/>
  <c r="AI43" i="45"/>
  <c r="AG43" i="32"/>
  <c r="AP43" i="32" s="1"/>
  <c r="W46" i="96"/>
  <c r="Y44" i="36"/>
  <c r="X44" i="45"/>
  <c r="AE43" i="78"/>
  <c r="Z44" i="36"/>
  <c r="W46" i="42"/>
  <c r="X46" i="42" s="1"/>
  <c r="AI44" i="79"/>
  <c r="X43" i="44"/>
  <c r="AH43" i="44" s="1"/>
  <c r="AQ43" i="44" s="1"/>
  <c r="Y43" i="44"/>
  <c r="Z43" i="44"/>
  <c r="AI42" i="44"/>
  <c r="AR42" i="44" s="1"/>
  <c r="AN42" i="44"/>
  <c r="AF45" i="42"/>
  <c r="AO45" i="42" s="1"/>
  <c r="AE41" i="89"/>
  <c r="AF41" i="89"/>
  <c r="AO41" i="89" s="1"/>
  <c r="AE43" i="84"/>
  <c r="AN43" i="84" s="1"/>
  <c r="Z45" i="79"/>
  <c r="AN44" i="79"/>
  <c r="AF45" i="40"/>
  <c r="AO45" i="40" s="1"/>
  <c r="W45" i="73"/>
  <c r="Z44" i="95"/>
  <c r="AE44" i="95" s="1"/>
  <c r="AE44" i="73"/>
  <c r="AI44" i="73" s="1"/>
  <c r="AI42" i="90"/>
  <c r="W46" i="40"/>
  <c r="X46" i="40" s="1"/>
  <c r="AG43" i="84"/>
  <c r="AP43" i="84" s="1"/>
  <c r="W44" i="84"/>
  <c r="AE45" i="40"/>
  <c r="AN45" i="40" s="1"/>
  <c r="W44" i="41"/>
  <c r="X44" i="41" s="1"/>
  <c r="Z45" i="37"/>
  <c r="AF45" i="37" s="1"/>
  <c r="AO45" i="37" s="1"/>
  <c r="AG45" i="96"/>
  <c r="AP45" i="96" s="1"/>
  <c r="AG43" i="39"/>
  <c r="AP43" i="39" s="1"/>
  <c r="AF43" i="39"/>
  <c r="AO43" i="39" s="1"/>
  <c r="W44" i="39"/>
  <c r="Y44" i="39" s="1"/>
  <c r="AE43" i="39"/>
  <c r="AN43" i="39" s="1"/>
  <c r="Z44" i="92"/>
  <c r="AG44" i="92" s="1"/>
  <c r="AP44" i="92" s="1"/>
  <c r="AE42" i="47"/>
  <c r="AF42" i="47"/>
  <c r="AO42" i="47" s="1"/>
  <c r="Z45" i="30"/>
  <c r="AE45" i="42"/>
  <c r="AN45" i="42" s="1"/>
  <c r="Z43" i="29"/>
  <c r="AE43" i="29" s="1"/>
  <c r="Z42" i="46"/>
  <c r="W43" i="46" s="1"/>
  <c r="Z43" i="74"/>
  <c r="W44" i="74" s="1"/>
  <c r="Z45" i="38"/>
  <c r="W46" i="38" s="1"/>
  <c r="Z44" i="82"/>
  <c r="AE44" i="82" s="1"/>
  <c r="Z46" i="48"/>
  <c r="AF46" i="48" s="1"/>
  <c r="AO46" i="48" s="1"/>
  <c r="W46" i="25"/>
  <c r="AG45" i="25"/>
  <c r="AP45" i="25" s="1"/>
  <c r="AF45" i="25"/>
  <c r="AO45" i="25" s="1"/>
  <c r="AE45" i="25"/>
  <c r="W46" i="37"/>
  <c r="AH44" i="45"/>
  <c r="AQ44" i="45" s="1"/>
  <c r="AR44" i="25"/>
  <c r="W45" i="92"/>
  <c r="AH42" i="35"/>
  <c r="AQ42" i="35" s="1"/>
  <c r="AR44" i="79"/>
  <c r="AR43" i="92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AG42" i="46"/>
  <c r="AP42" i="46" s="1"/>
  <c r="AE42" i="46"/>
  <c r="AF42" i="46"/>
  <c r="AO42" i="46" s="1"/>
  <c r="AI43" i="78"/>
  <c r="AN43" i="78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N44" i="26"/>
  <c r="AI44" i="26"/>
  <c r="AN43" i="81"/>
  <c r="AI43" i="81"/>
  <c r="X46" i="96"/>
  <c r="Y46" i="96"/>
  <c r="X44" i="39"/>
  <c r="AG44" i="36"/>
  <c r="AP44" i="36" s="1"/>
  <c r="AF44" i="36"/>
  <c r="AO44" i="36" s="1"/>
  <c r="AE44" i="36"/>
  <c r="W45" i="36"/>
  <c r="X43" i="47"/>
  <c r="Y43" i="47"/>
  <c r="Y44" i="31"/>
  <c r="X44" i="31"/>
  <c r="X44" i="84"/>
  <c r="Y44" i="84"/>
  <c r="X45" i="77"/>
  <c r="Y45" i="77"/>
  <c r="AR42" i="29"/>
  <c r="Z43" i="90"/>
  <c r="AN44" i="77"/>
  <c r="AI44" i="77"/>
  <c r="Y44" i="80"/>
  <c r="X44" i="80"/>
  <c r="AN45" i="86"/>
  <c r="AI45" i="86"/>
  <c r="Z45" i="91"/>
  <c r="AN42" i="47"/>
  <c r="Z45" i="43"/>
  <c r="Y45" i="85"/>
  <c r="X45" i="85"/>
  <c r="AR42" i="74"/>
  <c r="X42" i="89"/>
  <c r="Y42" i="89"/>
  <c r="X44" i="78"/>
  <c r="Y44" i="78"/>
  <c r="Y44" i="41"/>
  <c r="AH43" i="74"/>
  <c r="AQ43" i="74" s="1"/>
  <c r="AR44" i="43"/>
  <c r="AI44" i="87"/>
  <c r="AN44" i="87"/>
  <c r="AR42" i="90"/>
  <c r="AN41" i="89"/>
  <c r="AI41" i="89"/>
  <c r="Y46" i="40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N45" i="96"/>
  <c r="Y46" i="42" l="1"/>
  <c r="AI45" i="96"/>
  <c r="AN44" i="73"/>
  <c r="AG43" i="29"/>
  <c r="AP43" i="29" s="1"/>
  <c r="AG43" i="44"/>
  <c r="AP43" i="44" s="1"/>
  <c r="AF43" i="44"/>
  <c r="AO43" i="44" s="1"/>
  <c r="W44" i="44"/>
  <c r="AE43" i="44"/>
  <c r="Z42" i="89"/>
  <c r="W44" i="29"/>
  <c r="Z46" i="96"/>
  <c r="AF46" i="96" s="1"/>
  <c r="AO46" i="96" s="1"/>
  <c r="Z45" i="26"/>
  <c r="W46" i="26" s="1"/>
  <c r="Z44" i="31"/>
  <c r="Z44" i="34"/>
  <c r="AE44" i="34" s="1"/>
  <c r="Z46" i="86"/>
  <c r="Z46" i="42"/>
  <c r="AE44" i="92"/>
  <c r="AE45" i="37"/>
  <c r="AE43" i="74"/>
  <c r="AF44" i="92"/>
  <c r="AO44" i="92" s="1"/>
  <c r="AG45" i="37"/>
  <c r="AP45" i="37" s="1"/>
  <c r="Z45" i="77"/>
  <c r="AF44" i="95"/>
  <c r="AO44" i="95" s="1"/>
  <c r="W45" i="95"/>
  <c r="AG44" i="82"/>
  <c r="AP44" i="82" s="1"/>
  <c r="AI45" i="42"/>
  <c r="AR45" i="42" s="1"/>
  <c r="AI45" i="40"/>
  <c r="AF44" i="82"/>
  <c r="AO44" i="82" s="1"/>
  <c r="W45" i="82"/>
  <c r="Z44" i="41"/>
  <c r="AE45" i="38"/>
  <c r="AI43" i="39"/>
  <c r="AR43" i="39" s="1"/>
  <c r="AI42" i="47"/>
  <c r="AG45" i="38"/>
  <c r="AP45" i="38" s="1"/>
  <c r="AF45" i="38"/>
  <c r="AO45" i="38" s="1"/>
  <c r="Z45" i="76"/>
  <c r="AI43" i="84"/>
  <c r="AF43" i="74"/>
  <c r="AO43" i="74" s="1"/>
  <c r="Z46" i="40"/>
  <c r="AG43" i="74"/>
  <c r="AP43" i="74" s="1"/>
  <c r="AG46" i="48"/>
  <c r="AP46" i="48" s="1"/>
  <c r="Z44" i="39"/>
  <c r="W45" i="39" s="1"/>
  <c r="Z44" i="33"/>
  <c r="AE44" i="33" s="1"/>
  <c r="Z44" i="93"/>
  <c r="AG44" i="93" s="1"/>
  <c r="AP44" i="93" s="1"/>
  <c r="Z45" i="85"/>
  <c r="AG45" i="85" s="1"/>
  <c r="AP45" i="85" s="1"/>
  <c r="W47" i="48"/>
  <c r="X47" i="48" s="1"/>
  <c r="AE46" i="48"/>
  <c r="AN46" i="48" s="1"/>
  <c r="Z44" i="81"/>
  <c r="AG44" i="81" s="1"/>
  <c r="AP44" i="81" s="1"/>
  <c r="AG45" i="26"/>
  <c r="AP45" i="26" s="1"/>
  <c r="AF45" i="26"/>
  <c r="AO45" i="26" s="1"/>
  <c r="AE45" i="26"/>
  <c r="AF44" i="34"/>
  <c r="AO44" i="34" s="1"/>
  <c r="AG46" i="96"/>
  <c r="AP46" i="96" s="1"/>
  <c r="AE46" i="96"/>
  <c r="W47" i="96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AF44" i="39"/>
  <c r="AO44" i="39" s="1"/>
  <c r="AE44" i="39"/>
  <c r="AR43" i="81"/>
  <c r="AH46" i="42"/>
  <c r="AQ46" i="42" s="1"/>
  <c r="AN44" i="92"/>
  <c r="Y46" i="37"/>
  <c r="X46" i="37"/>
  <c r="Z46" i="37" s="1"/>
  <c r="AN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AI43" i="94"/>
  <c r="AN43" i="94"/>
  <c r="AR44" i="85"/>
  <c r="W47" i="86"/>
  <c r="AE46" i="86"/>
  <c r="AF46" i="86"/>
  <c r="AO46" i="86" s="1"/>
  <c r="AG46" i="86"/>
  <c r="AP46" i="86" s="1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6" i="30" l="1"/>
  <c r="Z44" i="94"/>
  <c r="AN43" i="44"/>
  <c r="AI43" i="44"/>
  <c r="AR43" i="44" s="1"/>
  <c r="AI43" i="74"/>
  <c r="AG44" i="34"/>
  <c r="AP44" i="34" s="1"/>
  <c r="Y44" i="44"/>
  <c r="X44" i="44"/>
  <c r="AH44" i="44" s="1"/>
  <c r="AQ44" i="44" s="1"/>
  <c r="W45" i="34"/>
  <c r="Y45" i="34" s="1"/>
  <c r="AE44" i="93"/>
  <c r="AG44" i="39"/>
  <c r="AP44" i="39" s="1"/>
  <c r="AF44" i="33"/>
  <c r="AO44" i="33" s="1"/>
  <c r="AE44" i="81"/>
  <c r="AN44" i="81" s="1"/>
  <c r="AI44" i="92"/>
  <c r="W45" i="81"/>
  <c r="Y47" i="48"/>
  <c r="AF44" i="93"/>
  <c r="AO44" i="93" s="1"/>
  <c r="AF44" i="81"/>
  <c r="AO44" i="81" s="1"/>
  <c r="AE45" i="85"/>
  <c r="AN45" i="85" s="1"/>
  <c r="W45" i="93"/>
  <c r="Z46" i="79"/>
  <c r="Z45" i="95"/>
  <c r="AG45" i="95" s="1"/>
  <c r="AP45" i="95" s="1"/>
  <c r="Z44" i="74"/>
  <c r="AI45" i="38"/>
  <c r="AR45" i="38" s="1"/>
  <c r="Z46" i="38"/>
  <c r="AE46" i="38" s="1"/>
  <c r="W46" i="85"/>
  <c r="X46" i="85" s="1"/>
  <c r="Z45" i="83"/>
  <c r="AG45" i="83" s="1"/>
  <c r="AP45" i="83" s="1"/>
  <c r="AF45" i="85"/>
  <c r="AO45" i="85" s="1"/>
  <c r="Z44" i="29"/>
  <c r="AG44" i="29" s="1"/>
  <c r="AP44" i="29" s="1"/>
  <c r="AF44" i="94"/>
  <c r="AO44" i="94" s="1"/>
  <c r="AE44" i="94"/>
  <c r="W45" i="94"/>
  <c r="AG44" i="94"/>
  <c r="AP44" i="94" s="1"/>
  <c r="AH44" i="75"/>
  <c r="AQ44" i="75" s="1"/>
  <c r="AH45" i="36"/>
  <c r="AQ45" i="36" s="1"/>
  <c r="X43" i="89"/>
  <c r="Y43" i="89"/>
  <c r="AI45" i="76"/>
  <c r="AN45" i="76"/>
  <c r="X47" i="40"/>
  <c r="Y47" i="40"/>
  <c r="AE44" i="29"/>
  <c r="W47" i="28"/>
  <c r="AG46" i="28"/>
  <c r="AP46" i="28" s="1"/>
  <c r="AF46" i="28"/>
  <c r="AO46" i="28" s="1"/>
  <c r="AE46" i="28"/>
  <c r="AI43" i="90"/>
  <c r="AN43" i="90"/>
  <c r="AR45" i="37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X45" i="34"/>
  <c r="X47" i="96"/>
  <c r="Y47" i="96"/>
  <c r="AN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4" i="75"/>
  <c r="AH47" i="48"/>
  <c r="AQ47" i="48" s="1"/>
  <c r="Z45" i="36"/>
  <c r="Y45" i="33"/>
  <c r="X45" i="33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AH44" i="94"/>
  <c r="AQ44" i="94" s="1"/>
  <c r="Z47" i="48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AN42" i="35"/>
  <c r="AI42" i="35"/>
  <c r="AH46" i="37"/>
  <c r="AQ46" i="37" s="1"/>
  <c r="AN44" i="33"/>
  <c r="AF43" i="47"/>
  <c r="AO43" i="47" s="1"/>
  <c r="AE43" i="47"/>
  <c r="W44" i="47"/>
  <c r="AG43" i="47"/>
  <c r="AP43" i="47" s="1"/>
  <c r="AN45" i="91"/>
  <c r="AI45" i="91"/>
  <c r="AR44" i="82"/>
  <c r="Y45" i="41"/>
  <c r="X45" i="4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AI44" i="33" l="1"/>
  <c r="AF45" i="95"/>
  <c r="AO45" i="95" s="1"/>
  <c r="AI44" i="81"/>
  <c r="AI44" i="34"/>
  <c r="Z45" i="31"/>
  <c r="AI45" i="85"/>
  <c r="Z44" i="44"/>
  <c r="AG46" i="38"/>
  <c r="AP46" i="38" s="1"/>
  <c r="Z45" i="93"/>
  <c r="Z45" i="81"/>
  <c r="W46" i="81" s="1"/>
  <c r="Y46" i="85"/>
  <c r="Z46" i="85" s="1"/>
  <c r="AF46" i="85" s="1"/>
  <c r="AO46" i="85" s="1"/>
  <c r="W47" i="38"/>
  <c r="Z45" i="33"/>
  <c r="AF45" i="33" s="1"/>
  <c r="AO45" i="33" s="1"/>
  <c r="Z43" i="35"/>
  <c r="AF46" i="38"/>
  <c r="AO46" i="38" s="1"/>
  <c r="Z46" i="26"/>
  <c r="Z47" i="40"/>
  <c r="AG47" i="40" s="1"/>
  <c r="AP47" i="40" s="1"/>
  <c r="Z46" i="76"/>
  <c r="AF46" i="76" s="1"/>
  <c r="AO46" i="76" s="1"/>
  <c r="Z46" i="91"/>
  <c r="AG46" i="91" s="1"/>
  <c r="AP46" i="91" s="1"/>
  <c r="W45" i="29"/>
  <c r="AE45" i="83"/>
  <c r="AN45" i="83" s="1"/>
  <c r="W46" i="83"/>
  <c r="AF44" i="29"/>
  <c r="AO44" i="29" s="1"/>
  <c r="AF45" i="83"/>
  <c r="AO45" i="83" s="1"/>
  <c r="Z45" i="41"/>
  <c r="AE45" i="41" s="1"/>
  <c r="Z46" i="77"/>
  <c r="AE46" i="77" s="1"/>
  <c r="Z44" i="90"/>
  <c r="AE44" i="90" s="1"/>
  <c r="AE45" i="81"/>
  <c r="AF45" i="81"/>
  <c r="AO45" i="81" s="1"/>
  <c r="AG45" i="81"/>
  <c r="AP45" i="81" s="1"/>
  <c r="AR45" i="43"/>
  <c r="AH47" i="86"/>
  <c r="AQ47" i="86" s="1"/>
  <c r="X45" i="84"/>
  <c r="Y45" i="84"/>
  <c r="AR45" i="91"/>
  <c r="AR42" i="35"/>
  <c r="AH44" i="88"/>
  <c r="AQ44" i="88" s="1"/>
  <c r="AR44" i="9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I44" i="94"/>
  <c r="AN44" i="94"/>
  <c r="Y44" i="47"/>
  <c r="X44" i="47"/>
  <c r="AH45" i="39"/>
  <c r="AQ45" i="39" s="1"/>
  <c r="AI46" i="30"/>
  <c r="AN46" i="30"/>
  <c r="Y45" i="32"/>
  <c r="X45" i="32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W47" i="91"/>
  <c r="AH45" i="34"/>
  <c r="AQ45" i="34" s="1"/>
  <c r="X46" i="95"/>
  <c r="Y46" i="95"/>
  <c r="Y46" i="83"/>
  <c r="X46" i="83"/>
  <c r="AG45" i="41"/>
  <c r="AP45" i="41" s="1"/>
  <c r="Y45" i="80"/>
  <c r="X45" i="80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N46" i="38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E46" i="76" l="1"/>
  <c r="AG45" i="33"/>
  <c r="AP45" i="33" s="1"/>
  <c r="AF45" i="41"/>
  <c r="AO45" i="41" s="1"/>
  <c r="W46" i="41"/>
  <c r="W45" i="44"/>
  <c r="AF44" i="44"/>
  <c r="AO44" i="44" s="1"/>
  <c r="AG44" i="44"/>
  <c r="AP44" i="44" s="1"/>
  <c r="AE44" i="44"/>
  <c r="Z45" i="80"/>
  <c r="AF45" i="80" s="1"/>
  <c r="AO45" i="80" s="1"/>
  <c r="AF46" i="91"/>
  <c r="AO46" i="91" s="1"/>
  <c r="W46" i="33"/>
  <c r="AG46" i="76"/>
  <c r="AP46" i="76" s="1"/>
  <c r="AE46" i="91"/>
  <c r="AE45" i="33"/>
  <c r="AG44" i="90"/>
  <c r="AP44" i="90" s="1"/>
  <c r="AF44" i="90"/>
  <c r="AO44" i="90" s="1"/>
  <c r="W47" i="77"/>
  <c r="W45" i="90"/>
  <c r="AG46" i="77"/>
  <c r="AP46" i="77" s="1"/>
  <c r="AF46" i="77"/>
  <c r="AO46" i="77" s="1"/>
  <c r="Z47" i="30"/>
  <c r="AE47" i="30" s="1"/>
  <c r="AI46" i="38"/>
  <c r="AE46" i="85"/>
  <c r="Z47" i="28"/>
  <c r="Z47" i="38"/>
  <c r="AF47" i="38" s="1"/>
  <c r="AO47" i="38" s="1"/>
  <c r="AI45" i="83"/>
  <c r="AG46" i="85"/>
  <c r="AP46" i="85" s="1"/>
  <c r="Z47" i="25"/>
  <c r="Z45" i="32"/>
  <c r="AG45" i="32" s="1"/>
  <c r="AP45" i="32" s="1"/>
  <c r="W47" i="85"/>
  <c r="Y47" i="85" s="1"/>
  <c r="W47" i="76"/>
  <c r="X47" i="76" s="1"/>
  <c r="Z46" i="95"/>
  <c r="W47" i="95" s="1"/>
  <c r="Z46" i="73"/>
  <c r="W47" i="73" s="1"/>
  <c r="Z45" i="29"/>
  <c r="AE45" i="29" s="1"/>
  <c r="Z46" i="83"/>
  <c r="AE46" i="83" s="1"/>
  <c r="W47" i="87"/>
  <c r="AG46" i="87"/>
  <c r="AP46" i="87" s="1"/>
  <c r="AE46" i="87"/>
  <c r="AF46" i="87"/>
  <c r="AO46" i="87" s="1"/>
  <c r="W46" i="80"/>
  <c r="AG45" i="80"/>
  <c r="AP45" i="80" s="1"/>
  <c r="AE45" i="80"/>
  <c r="AH47" i="79"/>
  <c r="AQ47" i="79" s="1"/>
  <c r="AI45" i="31"/>
  <c r="AN45" i="31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X46" i="36"/>
  <c r="Y46" i="36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H45" i="78"/>
  <c r="AQ45" i="78" s="1"/>
  <c r="AR43" i="47"/>
  <c r="Z47" i="37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N46" i="77"/>
  <c r="W48" i="30" l="1"/>
  <c r="AI46" i="91"/>
  <c r="AN46" i="91"/>
  <c r="AG47" i="38"/>
  <c r="AP47" i="38" s="1"/>
  <c r="X45" i="44"/>
  <c r="Y45" i="44"/>
  <c r="W48" i="38"/>
  <c r="AI46" i="77"/>
  <c r="AR46" i="77" s="1"/>
  <c r="AI44" i="44"/>
  <c r="AR44" i="44" s="1"/>
  <c r="AN44" i="44"/>
  <c r="AF46" i="73"/>
  <c r="AO46" i="73" s="1"/>
  <c r="AE46" i="73"/>
  <c r="AG46" i="73"/>
  <c r="AP46" i="73" s="1"/>
  <c r="AG46" i="83"/>
  <c r="AP46" i="83" s="1"/>
  <c r="AF45" i="29"/>
  <c r="AO45" i="29" s="1"/>
  <c r="Z45" i="75"/>
  <c r="W46" i="75" s="1"/>
  <c r="Z44" i="46"/>
  <c r="AE47" i="38"/>
  <c r="AE46" i="95"/>
  <c r="AN46" i="95" s="1"/>
  <c r="AG46" i="95"/>
  <c r="AP46" i="95" s="1"/>
  <c r="AF46" i="95"/>
  <c r="AO46" i="95" s="1"/>
  <c r="AG45" i="29"/>
  <c r="AP45" i="29" s="1"/>
  <c r="Z48" i="48"/>
  <c r="W49" i="48" s="1"/>
  <c r="Z46" i="33"/>
  <c r="AF46" i="33" s="1"/>
  <c r="AO46" i="33" s="1"/>
  <c r="Z46" i="92"/>
  <c r="AF46" i="92" s="1"/>
  <c r="AO46" i="92" s="1"/>
  <c r="W46" i="29"/>
  <c r="Z47" i="85"/>
  <c r="AE47" i="85" s="1"/>
  <c r="Z46" i="31"/>
  <c r="AG46" i="31" s="1"/>
  <c r="AP46" i="31" s="1"/>
  <c r="Z47" i="77"/>
  <c r="AG47" i="77" s="1"/>
  <c r="AP47" i="77" s="1"/>
  <c r="Y47" i="76"/>
  <c r="Z46" i="82"/>
  <c r="AF46" i="82" s="1"/>
  <c r="AO46" i="82" s="1"/>
  <c r="W47" i="83"/>
  <c r="Z47" i="91"/>
  <c r="AF47" i="91" s="1"/>
  <c r="AO47" i="91" s="1"/>
  <c r="AF46" i="83"/>
  <c r="AO46" i="83" s="1"/>
  <c r="AG46" i="33"/>
  <c r="AP46" i="33" s="1"/>
  <c r="W47" i="33"/>
  <c r="X47" i="43"/>
  <c r="Y47" i="43"/>
  <c r="AR45" i="82"/>
  <c r="W48" i="77"/>
  <c r="AR43" i="35"/>
  <c r="AR45" i="92"/>
  <c r="AG45" i="75"/>
  <c r="AP45" i="75" s="1"/>
  <c r="AE45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28"/>
  <c r="X48" i="28"/>
  <c r="X48" i="86"/>
  <c r="Y48" i="86"/>
  <c r="AF47" i="85"/>
  <c r="AO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X47" i="73"/>
  <c r="Z47" i="73" s="1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6" i="83"/>
  <c r="AN46" i="83"/>
  <c r="X46" i="34"/>
  <c r="Y46" i="34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6" i="80" s="1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Y47" i="83"/>
  <c r="X47" i="83"/>
  <c r="AE48" i="48" l="1"/>
  <c r="Z46" i="29"/>
  <c r="AE46" i="33"/>
  <c r="AG46" i="92"/>
  <c r="AP46" i="92" s="1"/>
  <c r="AG46" i="82"/>
  <c r="AP46" i="82" s="1"/>
  <c r="W47" i="92"/>
  <c r="AE46" i="82"/>
  <c r="AE46" i="92"/>
  <c r="Z45" i="44"/>
  <c r="AH45" i="44"/>
  <c r="AQ45" i="44" s="1"/>
  <c r="AI46" i="73"/>
  <c r="AG48" i="48"/>
  <c r="AP48" i="48" s="1"/>
  <c r="AF45" i="75"/>
  <c r="AO45" i="75" s="1"/>
  <c r="AF48" i="48"/>
  <c r="AO48" i="48" s="1"/>
  <c r="Z47" i="87"/>
  <c r="W48" i="87" s="1"/>
  <c r="Z46" i="45"/>
  <c r="AF46" i="45" s="1"/>
  <c r="AO46" i="45" s="1"/>
  <c r="Z48" i="28"/>
  <c r="W47" i="82"/>
  <c r="AI46" i="95"/>
  <c r="AG47" i="85"/>
  <c r="AP47" i="85" s="1"/>
  <c r="W48" i="85"/>
  <c r="X48" i="85" s="1"/>
  <c r="Z47" i="83"/>
  <c r="AE47" i="77"/>
  <c r="W47" i="31"/>
  <c r="Y47" i="31" s="1"/>
  <c r="AF47" i="77"/>
  <c r="AO47" i="77" s="1"/>
  <c r="AE46" i="31"/>
  <c r="Z46" i="32"/>
  <c r="W47" i="32" s="1"/>
  <c r="AF46" i="31"/>
  <c r="AO46" i="31" s="1"/>
  <c r="W48" i="91"/>
  <c r="Z47" i="95"/>
  <c r="AE47" i="95" s="1"/>
  <c r="AG47" i="91"/>
  <c r="AP47" i="91" s="1"/>
  <c r="Z48" i="96"/>
  <c r="Z48" i="42"/>
  <c r="AE48" i="42" s="1"/>
  <c r="Z48" i="30"/>
  <c r="AG48" i="30" s="1"/>
  <c r="AP48" i="30" s="1"/>
  <c r="Z46" i="39"/>
  <c r="AE46" i="39" s="1"/>
  <c r="AE47" i="91"/>
  <c r="AN47" i="91" s="1"/>
  <c r="Z48" i="38"/>
  <c r="W49" i="38" s="1"/>
  <c r="Z44" i="89"/>
  <c r="AG44" i="89" s="1"/>
  <c r="AP44" i="89" s="1"/>
  <c r="Z46" i="34"/>
  <c r="AG46" i="34" s="1"/>
  <c r="AP46" i="34" s="1"/>
  <c r="AF46" i="39"/>
  <c r="AO46" i="39" s="1"/>
  <c r="W47" i="45"/>
  <c r="AG46" i="45"/>
  <c r="AP46" i="45" s="1"/>
  <c r="AF46" i="29"/>
  <c r="AO46" i="29" s="1"/>
  <c r="AE46" i="29"/>
  <c r="W47" i="29"/>
  <c r="AG46" i="29"/>
  <c r="AP46" i="29" s="1"/>
  <c r="AE46" i="80"/>
  <c r="W47" i="80"/>
  <c r="AF46" i="80"/>
  <c r="AO46" i="80" s="1"/>
  <c r="AG46" i="80"/>
  <c r="AP46" i="80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X47" i="3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G47" i="95"/>
  <c r="AP47" i="95" s="1"/>
  <c r="AN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F46" i="36"/>
  <c r="AO46" i="36" s="1"/>
  <c r="AE46" i="36"/>
  <c r="W47" i="36"/>
  <c r="AG46" i="36"/>
  <c r="AP46" i="36" s="1"/>
  <c r="AH46" i="45"/>
  <c r="AQ46" i="45" s="1"/>
  <c r="AR45" i="80"/>
  <c r="Z48" i="86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AH48" i="28"/>
  <c r="AQ48" i="28" s="1"/>
  <c r="AR47" i="96"/>
  <c r="Y49" i="48"/>
  <c r="X49" i="48"/>
  <c r="AE46" i="45" l="1"/>
  <c r="AF45" i="44"/>
  <c r="AO45" i="44" s="1"/>
  <c r="AE45" i="44"/>
  <c r="AG45" i="44"/>
  <c r="AP45" i="44" s="1"/>
  <c r="W46" i="44"/>
  <c r="AF48" i="42"/>
  <c r="AO48" i="42" s="1"/>
  <c r="Y48" i="85"/>
  <c r="Z48" i="85" s="1"/>
  <c r="AF47" i="87"/>
  <c r="AO47" i="87" s="1"/>
  <c r="AE46" i="32"/>
  <c r="W47" i="34"/>
  <c r="AG47" i="87"/>
  <c r="AP47" i="87" s="1"/>
  <c r="Z48" i="37"/>
  <c r="Z46" i="75"/>
  <c r="AG46" i="75" s="1"/>
  <c r="AP46" i="75" s="1"/>
  <c r="AE44" i="89"/>
  <c r="Z48" i="77"/>
  <c r="AG46" i="39"/>
  <c r="AP46" i="39" s="1"/>
  <c r="Z46" i="78"/>
  <c r="Z46" i="74"/>
  <c r="AF46" i="34"/>
  <c r="AO46" i="34" s="1"/>
  <c r="AG48" i="38"/>
  <c r="AP48" i="38" s="1"/>
  <c r="Z45" i="47"/>
  <c r="W46" i="47" s="1"/>
  <c r="AG48" i="42"/>
  <c r="AP48" i="42" s="1"/>
  <c r="AF47" i="95"/>
  <c r="AO47" i="95" s="1"/>
  <c r="W48" i="95"/>
  <c r="AI47" i="91"/>
  <c r="AR47" i="91" s="1"/>
  <c r="Z46" i="84"/>
  <c r="Z47" i="31"/>
  <c r="Z47" i="82"/>
  <c r="W48" i="82" s="1"/>
  <c r="W45" i="89"/>
  <c r="AF46" i="32"/>
  <c r="AO46" i="32" s="1"/>
  <c r="W49" i="42"/>
  <c r="X49" i="42" s="1"/>
  <c r="AG46" i="32"/>
  <c r="AP46" i="32" s="1"/>
  <c r="AE48" i="30"/>
  <c r="W49" i="30"/>
  <c r="Y49" i="30" s="1"/>
  <c r="Z45" i="46"/>
  <c r="AE45" i="46" s="1"/>
  <c r="Z48" i="91"/>
  <c r="AG48" i="91" s="1"/>
  <c r="AP48" i="91" s="1"/>
  <c r="AE46" i="34"/>
  <c r="AI46" i="34" s="1"/>
  <c r="AF48" i="38"/>
  <c r="AO48" i="38" s="1"/>
  <c r="AF48" i="30"/>
  <c r="AO48" i="30" s="1"/>
  <c r="Z45" i="27"/>
  <c r="AE45" i="27" s="1"/>
  <c r="AI46" i="31"/>
  <c r="AR46" i="31" s="1"/>
  <c r="AE48" i="38"/>
  <c r="AN48" i="38" s="1"/>
  <c r="Z47" i="33"/>
  <c r="W48" i="33" s="1"/>
  <c r="AF44" i="89"/>
  <c r="AO44" i="89" s="1"/>
  <c r="W47" i="39"/>
  <c r="X47" i="39" s="1"/>
  <c r="Z49" i="48"/>
  <c r="AF49" i="48" s="1"/>
  <c r="AO49" i="48" s="1"/>
  <c r="Z48" i="79"/>
  <c r="AG48" i="79" s="1"/>
  <c r="AP48" i="79" s="1"/>
  <c r="AE48" i="9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AI46" i="80"/>
  <c r="AN46" i="80"/>
  <c r="AI46" i="45"/>
  <c r="AN46" i="45"/>
  <c r="Y45" i="89"/>
  <c r="X45" i="89"/>
  <c r="AI48" i="38"/>
  <c r="AH45" i="27"/>
  <c r="AQ45" i="27" s="1"/>
  <c r="X48" i="26"/>
  <c r="Y48" i="26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AG45" i="46"/>
  <c r="AP45" i="46" s="1"/>
  <c r="AN47" i="26"/>
  <c r="AI47" i="26"/>
  <c r="AH46" i="75"/>
  <c r="AQ46" i="75" s="1"/>
  <c r="AR44" i="47"/>
  <c r="AR48" i="48"/>
  <c r="AH48" i="37"/>
  <c r="AQ48" i="37" s="1"/>
  <c r="AR45" i="94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I46" i="36"/>
  <c r="AN46" i="36"/>
  <c r="AG48" i="37"/>
  <c r="AP48" i="37" s="1"/>
  <c r="AF48" i="37"/>
  <c r="AO48" i="37" s="1"/>
  <c r="AE48" i="37"/>
  <c r="W49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N46" i="39"/>
  <c r="AI46" i="39"/>
  <c r="AG45" i="47" l="1"/>
  <c r="AP45" i="47" s="1"/>
  <c r="AG48" i="85"/>
  <c r="AP48" i="85" s="1"/>
  <c r="AE48" i="85"/>
  <c r="AF48" i="85"/>
  <c r="AO48" i="85" s="1"/>
  <c r="AN46" i="34"/>
  <c r="Z49" i="38"/>
  <c r="AG49" i="38" s="1"/>
  <c r="AP49" i="38" s="1"/>
  <c r="Z47" i="29"/>
  <c r="AG47" i="29" s="1"/>
  <c r="AP47" i="29" s="1"/>
  <c r="AE47" i="33"/>
  <c r="AF47" i="33"/>
  <c r="AO47" i="33" s="1"/>
  <c r="X46" i="44"/>
  <c r="AH46" i="44" s="1"/>
  <c r="AQ46" i="44" s="1"/>
  <c r="Y46" i="44"/>
  <c r="Z46" i="44"/>
  <c r="Y49" i="42"/>
  <c r="Z49" i="42" s="1"/>
  <c r="AG47" i="33"/>
  <c r="AP47" i="33" s="1"/>
  <c r="AF46" i="75"/>
  <c r="AO46" i="75" s="1"/>
  <c r="AN45" i="44"/>
  <c r="AI45" i="44"/>
  <c r="AR45" i="44" s="1"/>
  <c r="AE46" i="75"/>
  <c r="AI46" i="75" s="1"/>
  <c r="W49" i="91"/>
  <c r="X49" i="91" s="1"/>
  <c r="Z48" i="87"/>
  <c r="Z48" i="76"/>
  <c r="AF48" i="91"/>
  <c r="AO48" i="91" s="1"/>
  <c r="W49" i="79"/>
  <c r="W49" i="85"/>
  <c r="Y49" i="85" s="1"/>
  <c r="AF47" i="82"/>
  <c r="AO47" i="82" s="1"/>
  <c r="AG47" i="82"/>
  <c r="AP47" i="82" s="1"/>
  <c r="AE47" i="82"/>
  <c r="Y47" i="39"/>
  <c r="AF45" i="27"/>
  <c r="AO45" i="27" s="1"/>
  <c r="X49" i="30"/>
  <c r="Z49" i="30" s="1"/>
  <c r="Z48" i="73"/>
  <c r="AF48" i="73" s="1"/>
  <c r="AO48" i="73" s="1"/>
  <c r="W46" i="46"/>
  <c r="AG45" i="27"/>
  <c r="AP45" i="27" s="1"/>
  <c r="W46" i="27"/>
  <c r="AF45" i="46"/>
  <c r="AO45" i="46" s="1"/>
  <c r="Z46" i="90"/>
  <c r="W47" i="90" s="1"/>
  <c r="Z48" i="26"/>
  <c r="W49" i="26" s="1"/>
  <c r="Z47" i="81"/>
  <c r="AE47" i="81" s="1"/>
  <c r="Z49" i="28"/>
  <c r="W50" i="28" s="1"/>
  <c r="AE48" i="79"/>
  <c r="AF48" i="79"/>
  <c r="AO48" i="79" s="1"/>
  <c r="AG49" i="48"/>
  <c r="AP49" i="48" s="1"/>
  <c r="W50" i="48"/>
  <c r="Y50" i="48" s="1"/>
  <c r="Z47" i="80"/>
  <c r="AF47" i="80" s="1"/>
  <c r="AO47" i="80" s="1"/>
  <c r="Z47" i="34"/>
  <c r="AE47" i="34" s="1"/>
  <c r="AE49" i="48"/>
  <c r="Z47" i="36"/>
  <c r="W48" i="36" s="1"/>
  <c r="Z45" i="35"/>
  <c r="AG45" i="35" s="1"/>
  <c r="AP45" i="35" s="1"/>
  <c r="W48" i="80"/>
  <c r="AG47" i="81"/>
  <c r="AP47" i="81" s="1"/>
  <c r="AF47" i="81"/>
  <c r="AO47" i="81" s="1"/>
  <c r="W48" i="81"/>
  <c r="AG49" i="28"/>
  <c r="AP49" i="28" s="1"/>
  <c r="AF49" i="28"/>
  <c r="AO49" i="28" s="1"/>
  <c r="AE49" i="28"/>
  <c r="AG48" i="73"/>
  <c r="AP48" i="73" s="1"/>
  <c r="AE48" i="73"/>
  <c r="W49" i="73"/>
  <c r="AF47" i="34"/>
  <c r="AO47" i="34" s="1"/>
  <c r="AH47" i="41"/>
  <c r="AQ47" i="41" s="1"/>
  <c r="AN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G48" i="87"/>
  <c r="AP48" i="87" s="1"/>
  <c r="AF48" i="87"/>
  <c r="AO48" i="87" s="1"/>
  <c r="AE48" i="87"/>
  <c r="W49" i="87"/>
  <c r="AR44" i="89"/>
  <c r="AR46" i="29"/>
  <c r="AR47" i="76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AR46" i="34"/>
  <c r="Z47" i="41"/>
  <c r="AH47" i="39"/>
  <c r="AQ47" i="39" s="1"/>
  <c r="AH47" i="93"/>
  <c r="AQ47" i="93" s="1"/>
  <c r="AH49" i="40"/>
  <c r="AQ49" i="40" s="1"/>
  <c r="AR46" i="36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N45" i="46"/>
  <c r="AR48" i="42"/>
  <c r="Z45" i="89"/>
  <c r="AH49" i="42"/>
  <c r="AQ49" i="42" s="1"/>
  <c r="AH48" i="95"/>
  <c r="AQ48" i="95" s="1"/>
  <c r="Z49" i="96"/>
  <c r="X48" i="33"/>
  <c r="Y48" i="33"/>
  <c r="AN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X47" i="84"/>
  <c r="Y47" i="84"/>
  <c r="X48" i="31"/>
  <c r="Y48" i="31"/>
  <c r="X49" i="77"/>
  <c r="Y49" i="77"/>
  <c r="AH45" i="35"/>
  <c r="AQ45" i="35" s="1"/>
  <c r="AR47" i="73"/>
  <c r="Y49" i="25"/>
  <c r="X49" i="25"/>
  <c r="AH48" i="26"/>
  <c r="AQ48" i="26" s="1"/>
  <c r="Z48" i="95"/>
  <c r="AR48" i="28"/>
  <c r="Y49" i="91"/>
  <c r="Y49" i="79"/>
  <c r="X49" i="79"/>
  <c r="Z49" i="79" s="1"/>
  <c r="X46" i="27"/>
  <c r="Y46" i="27"/>
  <c r="AR45" i="9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AE48" i="26"/>
  <c r="AR48" i="38"/>
  <c r="AR46" i="45"/>
  <c r="AH48" i="73"/>
  <c r="AQ48" i="73" s="1"/>
  <c r="AR46" i="41"/>
  <c r="X46" i="47"/>
  <c r="Y46" i="47"/>
  <c r="AN48" i="91"/>
  <c r="AI48" i="91"/>
  <c r="AN48" i="79"/>
  <c r="W50" i="38" l="1"/>
  <c r="AF49" i="38"/>
  <c r="AO49" i="38" s="1"/>
  <c r="AN46" i="75"/>
  <c r="AE49" i="38"/>
  <c r="Z46" i="88"/>
  <c r="Z47" i="84"/>
  <c r="AF47" i="84" s="1"/>
  <c r="AO47" i="84" s="1"/>
  <c r="AF49" i="42"/>
  <c r="AO49" i="42" s="1"/>
  <c r="AE49" i="42"/>
  <c r="W50" i="42"/>
  <c r="AG49" i="42"/>
  <c r="AP49" i="42" s="1"/>
  <c r="AH49" i="30"/>
  <c r="AQ49" i="30" s="1"/>
  <c r="AE46" i="44"/>
  <c r="AG46" i="44"/>
  <c r="AP46" i="44" s="1"/>
  <c r="AF46" i="44"/>
  <c r="AO46" i="44" s="1"/>
  <c r="W47" i="44"/>
  <c r="W48" i="29"/>
  <c r="AE47" i="29"/>
  <c r="Z48" i="31"/>
  <c r="AE48" i="31" s="1"/>
  <c r="AI49" i="48"/>
  <c r="AG47" i="34"/>
  <c r="AP47" i="34" s="1"/>
  <c r="AF47" i="29"/>
  <c r="AO47" i="29" s="1"/>
  <c r="AI47" i="82"/>
  <c r="W48" i="34"/>
  <c r="Z49" i="85"/>
  <c r="W50" i="85" s="1"/>
  <c r="AG47" i="80"/>
  <c r="AP47" i="80" s="1"/>
  <c r="AG47" i="36"/>
  <c r="AP47" i="36" s="1"/>
  <c r="AI48" i="79"/>
  <c r="AI45" i="46"/>
  <c r="AI45" i="27"/>
  <c r="AE47" i="36"/>
  <c r="AN47" i="36" s="1"/>
  <c r="AE47" i="80"/>
  <c r="AN47" i="80" s="1"/>
  <c r="Z49" i="77"/>
  <c r="AF47" i="36"/>
  <c r="AO47" i="36" s="1"/>
  <c r="AG48" i="26"/>
  <c r="AP48" i="26" s="1"/>
  <c r="Z49" i="91"/>
  <c r="W50" i="91" s="1"/>
  <c r="AE46" i="90"/>
  <c r="AI46" i="90" s="1"/>
  <c r="AF45" i="35"/>
  <c r="AO45" i="35" s="1"/>
  <c r="AF46" i="90"/>
  <c r="AO46" i="90" s="1"/>
  <c r="W46" i="35"/>
  <c r="Y46" i="35" s="1"/>
  <c r="Z50" i="48"/>
  <c r="AG46" i="90"/>
  <c r="AP46" i="90" s="1"/>
  <c r="Z47" i="75"/>
  <c r="AE47" i="75" s="1"/>
  <c r="AE45" i="35"/>
  <c r="AN45" i="35" s="1"/>
  <c r="AF48" i="26"/>
  <c r="AO48" i="26" s="1"/>
  <c r="Z49" i="25"/>
  <c r="AE49" i="25" s="1"/>
  <c r="Z46" i="47"/>
  <c r="W47" i="47" s="1"/>
  <c r="Z48" i="33"/>
  <c r="AG48" i="33" s="1"/>
  <c r="AP48" i="33" s="1"/>
  <c r="Z47" i="78"/>
  <c r="AF47" i="78" s="1"/>
  <c r="AO47" i="78" s="1"/>
  <c r="AE49" i="77"/>
  <c r="W50" i="77"/>
  <c r="AF49" i="77"/>
  <c r="AO49" i="77" s="1"/>
  <c r="AG49" i="77"/>
  <c r="AP49" i="77" s="1"/>
  <c r="AG49" i="91"/>
  <c r="AP49" i="91" s="1"/>
  <c r="W48" i="84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H47" i="75"/>
  <c r="AQ47" i="75" s="1"/>
  <c r="AR46" i="74"/>
  <c r="AR48" i="86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AR45" i="88"/>
  <c r="AN48" i="87"/>
  <c r="AI48" i="87"/>
  <c r="AR47" i="33"/>
  <c r="AR48" i="25"/>
  <c r="AR48" i="77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X48" i="34"/>
  <c r="Y48" i="34"/>
  <c r="AI49" i="28"/>
  <c r="AN49" i="28"/>
  <c r="X48" i="81"/>
  <c r="Y48" i="81"/>
  <c r="AI47" i="80"/>
  <c r="AH49" i="91"/>
  <c r="AQ49" i="91" s="1"/>
  <c r="AG49" i="25"/>
  <c r="AP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Y49" i="87"/>
  <c r="X49" i="87"/>
  <c r="X46" i="35"/>
  <c r="AN47" i="34"/>
  <c r="AI47" i="34"/>
  <c r="AF49" i="85" l="1"/>
  <c r="AO49" i="85" s="1"/>
  <c r="AE47" i="84"/>
  <c r="AG47" i="84"/>
  <c r="AP47" i="84" s="1"/>
  <c r="AN46" i="44"/>
  <c r="AI46" i="44"/>
  <c r="AR46" i="44" s="1"/>
  <c r="AE49" i="85"/>
  <c r="AI49" i="85" s="1"/>
  <c r="AN46" i="90"/>
  <c r="AF48" i="31"/>
  <c r="AO48" i="31" s="1"/>
  <c r="AG47" i="75"/>
  <c r="AP47" i="75" s="1"/>
  <c r="AG49" i="85"/>
  <c r="AP49" i="85" s="1"/>
  <c r="AG48" i="31"/>
  <c r="AP48" i="31" s="1"/>
  <c r="AF47" i="75"/>
  <c r="AO47" i="75" s="1"/>
  <c r="W49" i="31"/>
  <c r="Y47" i="44"/>
  <c r="X47" i="44"/>
  <c r="AH47" i="44" s="1"/>
  <c r="AQ47" i="44" s="1"/>
  <c r="AI47" i="36"/>
  <c r="W48" i="75"/>
  <c r="AE49" i="91"/>
  <c r="AN49" i="91" s="1"/>
  <c r="AF48" i="33"/>
  <c r="AO48" i="33" s="1"/>
  <c r="AF49" i="91"/>
  <c r="AO49" i="91" s="1"/>
  <c r="AE46" i="47"/>
  <c r="Z48" i="92"/>
  <c r="AG47" i="78"/>
  <c r="AP47" i="78" s="1"/>
  <c r="AF46" i="47"/>
  <c r="AO46" i="47" s="1"/>
  <c r="AI45" i="35"/>
  <c r="W48" i="78"/>
  <c r="AE47" i="78"/>
  <c r="AN47" i="78" s="1"/>
  <c r="AG46" i="47"/>
  <c r="AP46" i="47" s="1"/>
  <c r="W49" i="33"/>
  <c r="X49" i="33" s="1"/>
  <c r="AF49" i="25"/>
  <c r="AO49" i="25" s="1"/>
  <c r="W50" i="25"/>
  <c r="Z48" i="80"/>
  <c r="AE48" i="80" s="1"/>
  <c r="Z48" i="36"/>
  <c r="AF48" i="36" s="1"/>
  <c r="AO48" i="36" s="1"/>
  <c r="Z48" i="81"/>
  <c r="AG48" i="81" s="1"/>
  <c r="AP48" i="81" s="1"/>
  <c r="Z47" i="90"/>
  <c r="AF47" i="90" s="1"/>
  <c r="AO47" i="90" s="1"/>
  <c r="Z48" i="29"/>
  <c r="W49" i="29" s="1"/>
  <c r="Z49" i="26"/>
  <c r="AE49" i="26" s="1"/>
  <c r="Z49" i="87"/>
  <c r="W50" i="87" s="1"/>
  <c r="AE48" i="33"/>
  <c r="AI48" i="33" s="1"/>
  <c r="AF48" i="80"/>
  <c r="AO48" i="80" s="1"/>
  <c r="AE48" i="36"/>
  <c r="AF49" i="26"/>
  <c r="AO49" i="26" s="1"/>
  <c r="X48" i="93"/>
  <c r="Y48" i="93"/>
  <c r="AH46" i="35"/>
  <c r="AQ46" i="35" s="1"/>
  <c r="AH49" i="87"/>
  <c r="AQ49" i="87" s="1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AR47" i="36"/>
  <c r="Z46" i="35"/>
  <c r="AN50" i="48"/>
  <c r="AI50" i="48"/>
  <c r="Y50" i="25"/>
  <c r="X50" i="25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N47" i="75"/>
  <c r="AN49" i="96"/>
  <c r="AI49" i="96"/>
  <c r="AH49" i="26"/>
  <c r="AQ49" i="26" s="1"/>
  <c r="AR49" i="38"/>
  <c r="AH48" i="92"/>
  <c r="AQ48" i="92" s="1"/>
  <c r="AI47" i="78"/>
  <c r="AI48" i="31"/>
  <c r="AN48" i="31"/>
  <c r="AN46" i="47"/>
  <c r="AI49" i="77"/>
  <c r="AN49" i="77"/>
  <c r="AN49" i="85" l="1"/>
  <c r="AI49" i="25"/>
  <c r="Z48" i="39"/>
  <c r="AI46" i="47"/>
  <c r="AI49" i="91"/>
  <c r="AI47" i="75"/>
  <c r="AR47" i="75" s="1"/>
  <c r="Y49" i="33"/>
  <c r="Z48" i="41"/>
  <c r="Z50" i="25"/>
  <c r="Z50" i="77"/>
  <c r="W51" i="77" s="1"/>
  <c r="AG49" i="26"/>
  <c r="AP49" i="26" s="1"/>
  <c r="Z47" i="44"/>
  <c r="AE48" i="81"/>
  <c r="Z48" i="78"/>
  <c r="AG48" i="78" s="1"/>
  <c r="AP48" i="78" s="1"/>
  <c r="Z48" i="45"/>
  <c r="AE49" i="87"/>
  <c r="Z50" i="79"/>
  <c r="AF48" i="29"/>
  <c r="AO48" i="29" s="1"/>
  <c r="AE48" i="29"/>
  <c r="AF48" i="81"/>
  <c r="AO48" i="81" s="1"/>
  <c r="Z51" i="48"/>
  <c r="W49" i="81"/>
  <c r="X49" i="81" s="1"/>
  <c r="AN48" i="33"/>
  <c r="AG48" i="36"/>
  <c r="AP48" i="36" s="1"/>
  <c r="W49" i="36"/>
  <c r="AG48" i="29"/>
  <c r="AP48" i="29" s="1"/>
  <c r="AF49" i="87"/>
  <c r="AO49" i="87" s="1"/>
  <c r="AG48" i="80"/>
  <c r="AP48" i="80" s="1"/>
  <c r="Z48" i="93"/>
  <c r="W49" i="80"/>
  <c r="X49" i="80" s="1"/>
  <c r="Z48" i="84"/>
  <c r="W48" i="90"/>
  <c r="Z50" i="91"/>
  <c r="Z49" i="83"/>
  <c r="AG49" i="83" s="1"/>
  <c r="AP49" i="83" s="1"/>
  <c r="Z49" i="95"/>
  <c r="W50" i="95" s="1"/>
  <c r="AE47" i="90"/>
  <c r="AN47" i="90" s="1"/>
  <c r="AG47" i="90"/>
  <c r="AP47" i="90" s="1"/>
  <c r="Z50" i="85"/>
  <c r="AF50" i="85" s="1"/>
  <c r="AO50" i="85" s="1"/>
  <c r="AG49" i="87"/>
  <c r="AP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AE49" i="95"/>
  <c r="AG50" i="25"/>
  <c r="AP50" i="25" s="1"/>
  <c r="AF50" i="25"/>
  <c r="AO50" i="25" s="1"/>
  <c r="AE50" i="25"/>
  <c r="W51" i="25"/>
  <c r="AR45" i="89"/>
  <c r="AR48" i="33"/>
  <c r="AH48" i="32"/>
  <c r="AQ48" i="32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N48" i="29"/>
  <c r="X49" i="43"/>
  <c r="Y49" i="43"/>
  <c r="Z49" i="43" s="1"/>
  <c r="Z47" i="47"/>
  <c r="AR47" i="78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N48" i="36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AI49" i="87" l="1"/>
  <c r="Y49" i="80"/>
  <c r="AG48" i="75"/>
  <c r="AP48" i="75" s="1"/>
  <c r="AF49" i="95"/>
  <c r="AO49" i="95" s="1"/>
  <c r="AI48" i="36"/>
  <c r="AG49" i="95"/>
  <c r="AP49" i="95" s="1"/>
  <c r="AI48" i="29"/>
  <c r="AF49" i="83"/>
  <c r="AO49" i="83" s="1"/>
  <c r="AE50" i="77"/>
  <c r="Y49" i="81"/>
  <c r="AF50" i="77"/>
  <c r="AO50" i="77" s="1"/>
  <c r="AG50" i="77"/>
  <c r="AP50" i="77" s="1"/>
  <c r="AN49" i="87"/>
  <c r="AE47" i="44"/>
  <c r="AG47" i="44"/>
  <c r="AP47" i="44" s="1"/>
  <c r="AF47" i="44"/>
  <c r="AO47" i="44" s="1"/>
  <c r="W48" i="44"/>
  <c r="Z47" i="27"/>
  <c r="AF47" i="27" s="1"/>
  <c r="AO47" i="27" s="1"/>
  <c r="AG47" i="88"/>
  <c r="AP47" i="88" s="1"/>
  <c r="Z50" i="87"/>
  <c r="Z50" i="26"/>
  <c r="W51" i="26" s="1"/>
  <c r="AE49" i="83"/>
  <c r="W50" i="31"/>
  <c r="W50" i="83"/>
  <c r="X50" i="83" s="1"/>
  <c r="AE49" i="31"/>
  <c r="AN49" i="31" s="1"/>
  <c r="AI48" i="80"/>
  <c r="AR48" i="80" s="1"/>
  <c r="Z48" i="90"/>
  <c r="W49" i="90" s="1"/>
  <c r="Z49" i="80"/>
  <c r="W50" i="80" s="1"/>
  <c r="AI47" i="90"/>
  <c r="W49" i="75"/>
  <c r="Y49" i="75" s="1"/>
  <c r="W48" i="88"/>
  <c r="X48" i="88" s="1"/>
  <c r="AF49" i="31"/>
  <c r="AO49" i="31" s="1"/>
  <c r="AE48" i="75"/>
  <c r="AE47" i="88"/>
  <c r="AN47" i="88" s="1"/>
  <c r="AG48" i="90"/>
  <c r="AP48" i="90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Z51" i="28" s="1"/>
  <c r="AR47" i="90"/>
  <c r="AH49" i="43"/>
  <c r="AQ49" i="43" s="1"/>
  <c r="AI48" i="39"/>
  <c r="AN48" i="39"/>
  <c r="AI51" i="48"/>
  <c r="AN51" i="48"/>
  <c r="X49" i="34"/>
  <c r="Y49" i="34"/>
  <c r="AR49" i="86"/>
  <c r="AN49" i="76"/>
  <c r="AI49" i="76"/>
  <c r="AI49" i="73"/>
  <c r="AN49" i="73"/>
  <c r="AR49" i="37"/>
  <c r="X47" i="35"/>
  <c r="Y47" i="35"/>
  <c r="Y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N49" i="95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AN50" i="77"/>
  <c r="Y51" i="25"/>
  <c r="X51" i="25"/>
  <c r="X49" i="75" l="1"/>
  <c r="AG47" i="27"/>
  <c r="AP47" i="27" s="1"/>
  <c r="AF48" i="90"/>
  <c r="AO48" i="90" s="1"/>
  <c r="AI49" i="95"/>
  <c r="AE47" i="27"/>
  <c r="W48" i="27"/>
  <c r="AI50" i="77"/>
  <c r="Y50" i="83"/>
  <c r="AG49" i="80"/>
  <c r="AP49" i="80" s="1"/>
  <c r="AE49" i="80"/>
  <c r="Y48" i="44"/>
  <c r="X48" i="44"/>
  <c r="AH48" i="44" s="1"/>
  <c r="AQ48" i="44" s="1"/>
  <c r="AF49" i="80"/>
  <c r="AO49" i="80" s="1"/>
  <c r="Z49" i="45"/>
  <c r="AN47" i="44"/>
  <c r="AI47" i="44"/>
  <c r="AR47" i="44" s="1"/>
  <c r="AE48" i="90"/>
  <c r="Z49" i="93"/>
  <c r="Z47" i="35"/>
  <c r="Z51" i="91"/>
  <c r="AI49" i="31"/>
  <c r="Z50" i="83"/>
  <c r="Z49" i="84"/>
  <c r="AI47" i="88"/>
  <c r="Z50" i="31"/>
  <c r="Z51" i="25"/>
  <c r="AG51" i="25" s="1"/>
  <c r="AP51" i="25" s="1"/>
  <c r="Z50" i="73"/>
  <c r="AF50" i="73" s="1"/>
  <c r="AO50" i="73" s="1"/>
  <c r="Z49" i="34"/>
  <c r="AE49" i="34" s="1"/>
  <c r="Z51" i="38"/>
  <c r="AE51" i="38" s="1"/>
  <c r="Z50" i="76"/>
  <c r="AE50" i="76" s="1"/>
  <c r="Z50" i="95"/>
  <c r="AG50" i="95" s="1"/>
  <c r="AP50" i="95" s="1"/>
  <c r="AG51" i="38"/>
  <c r="AP51" i="38" s="1"/>
  <c r="AF51" i="38"/>
  <c r="AO51" i="38" s="1"/>
  <c r="AF50" i="76"/>
  <c r="AO50" i="76" s="1"/>
  <c r="W51" i="95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AF50" i="95" l="1"/>
  <c r="AO50" i="95" s="1"/>
  <c r="Z48" i="44"/>
  <c r="AG48" i="44" s="1"/>
  <c r="AP48" i="44" s="1"/>
  <c r="AG50" i="73"/>
  <c r="AP50" i="73" s="1"/>
  <c r="W51" i="73"/>
  <c r="AE50" i="73"/>
  <c r="W49" i="44"/>
  <c r="AE48" i="44"/>
  <c r="AF48" i="44"/>
  <c r="AO48" i="44" s="1"/>
  <c r="Z51" i="96"/>
  <c r="AG50" i="76"/>
  <c r="AP50" i="76" s="1"/>
  <c r="W51" i="76"/>
  <c r="Z47" i="89"/>
  <c r="AE51" i="25"/>
  <c r="AF51" i="25"/>
  <c r="AO51" i="25" s="1"/>
  <c r="AE50" i="95"/>
  <c r="W52" i="38"/>
  <c r="W50" i="34"/>
  <c r="Z51" i="26"/>
  <c r="W52" i="26" s="1"/>
  <c r="AF49" i="34"/>
  <c r="AO49" i="34" s="1"/>
  <c r="AG49" i="34"/>
  <c r="AP49" i="34" s="1"/>
  <c r="Z49" i="32"/>
  <c r="W50" i="32" s="1"/>
  <c r="Z49" i="90"/>
  <c r="W50" i="90" s="1"/>
  <c r="Z51" i="40"/>
  <c r="AF51" i="40" s="1"/>
  <c r="AO51" i="40" s="1"/>
  <c r="Z51" i="30"/>
  <c r="AE51" i="30" s="1"/>
  <c r="Z48" i="27"/>
  <c r="AE48" i="27" s="1"/>
  <c r="Z50" i="80"/>
  <c r="AG50" i="80" s="1"/>
  <c r="AP50" i="80" s="1"/>
  <c r="W49" i="47"/>
  <c r="AG48" i="47"/>
  <c r="AP48" i="47" s="1"/>
  <c r="AF48" i="47"/>
  <c r="AO48" i="47" s="1"/>
  <c r="AE48" i="47"/>
  <c r="AR47" i="47"/>
  <c r="W49" i="94"/>
  <c r="AG48" i="94"/>
  <c r="AP48" i="94" s="1"/>
  <c r="AF48" i="94"/>
  <c r="AO48" i="94" s="1"/>
  <c r="AE48" i="94"/>
  <c r="Y50" i="92"/>
  <c r="X50" i="92"/>
  <c r="AR47" i="27"/>
  <c r="AF51" i="96"/>
  <c r="AO51" i="96" s="1"/>
  <c r="AE51" i="96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N48" i="74"/>
  <c r="AI48" i="7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AE49" i="90"/>
  <c r="AN49" i="81"/>
  <c r="AI49" i="81"/>
  <c r="X52" i="91"/>
  <c r="Y52" i="91"/>
  <c r="X50" i="36"/>
  <c r="Y50" i="3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R49" i="80"/>
  <c r="Z50" i="33"/>
  <c r="X52" i="38"/>
  <c r="Y52" i="38"/>
  <c r="X50" i="34"/>
  <c r="Y50" i="34"/>
  <c r="AH51" i="30"/>
  <c r="AQ51" i="30" s="1"/>
  <c r="AI50" i="31"/>
  <c r="AN50" i="31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W51" i="80" l="1"/>
  <c r="AI51" i="25"/>
  <c r="AN51" i="25"/>
  <c r="AI49" i="34"/>
  <c r="X49" i="44"/>
  <c r="AH49" i="44" s="1"/>
  <c r="AQ49" i="44" s="1"/>
  <c r="Y49" i="44"/>
  <c r="W49" i="27"/>
  <c r="Y49" i="27" s="1"/>
  <c r="AN48" i="44"/>
  <c r="AI48" i="44"/>
  <c r="AR48" i="44" s="1"/>
  <c r="AF48" i="27"/>
  <c r="AO48" i="27" s="1"/>
  <c r="AG48" i="27"/>
  <c r="AP48" i="27" s="1"/>
  <c r="Z50" i="84"/>
  <c r="Z52" i="91"/>
  <c r="AE52" i="91" s="1"/>
  <c r="AE50" i="80"/>
  <c r="Z51" i="37"/>
  <c r="AG51" i="37" s="1"/>
  <c r="AP51" i="37" s="1"/>
  <c r="AF51" i="30"/>
  <c r="AO51" i="30" s="1"/>
  <c r="AF49" i="32"/>
  <c r="AO49" i="32" s="1"/>
  <c r="Z50" i="36"/>
  <c r="AG50" i="36" s="1"/>
  <c r="AP50" i="36" s="1"/>
  <c r="Z49" i="74"/>
  <c r="W50" i="74" s="1"/>
  <c r="AG49" i="32"/>
  <c r="AP49" i="32" s="1"/>
  <c r="AG51" i="30"/>
  <c r="AP51" i="30" s="1"/>
  <c r="Z52" i="38"/>
  <c r="AE52" i="38" s="1"/>
  <c r="AE51" i="26"/>
  <c r="W52" i="30"/>
  <c r="AF51" i="26"/>
  <c r="AO51" i="26" s="1"/>
  <c r="AG51" i="26"/>
  <c r="AP51" i="26" s="1"/>
  <c r="Z50" i="29"/>
  <c r="Z48" i="46"/>
  <c r="AE48" i="46" s="1"/>
  <c r="Z50" i="34"/>
  <c r="W51" i="34" s="1"/>
  <c r="AE49" i="32"/>
  <c r="AF50" i="80"/>
  <c r="AO50" i="80" s="1"/>
  <c r="Z50" i="93"/>
  <c r="W51" i="93" s="1"/>
  <c r="AF49" i="90"/>
  <c r="AO49" i="90" s="1"/>
  <c r="AG49" i="90"/>
  <c r="AP49" i="90" s="1"/>
  <c r="W52" i="40"/>
  <c r="AG51" i="40"/>
  <c r="AP51" i="40" s="1"/>
  <c r="AE51" i="40"/>
  <c r="AN51" i="40" s="1"/>
  <c r="Z50" i="45"/>
  <c r="AF50" i="45" s="1"/>
  <c r="AO50" i="45" s="1"/>
  <c r="Z48" i="35"/>
  <c r="W49" i="35" s="1"/>
  <c r="AE50" i="36"/>
  <c r="W51" i="36"/>
  <c r="AE51" i="37"/>
  <c r="W52" i="37"/>
  <c r="AG48" i="35"/>
  <c r="AP48" i="35" s="1"/>
  <c r="AE50" i="34"/>
  <c r="AF50" i="93"/>
  <c r="AO50" i="93" s="1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H50" i="84"/>
  <c r="AQ50" i="84" s="1"/>
  <c r="AH51" i="76"/>
  <c r="AQ51" i="76" s="1"/>
  <c r="X52" i="26"/>
  <c r="Y52" i="26"/>
  <c r="AF52" i="91"/>
  <c r="AO52" i="91" s="1"/>
  <c r="AR50" i="76"/>
  <c r="AH50" i="82"/>
  <c r="AQ50" i="82" s="1"/>
  <c r="X50" i="78"/>
  <c r="Y50" i="78"/>
  <c r="X53" i="48"/>
  <c r="Z53" i="48" s="1"/>
  <c r="Y53" i="48"/>
  <c r="AR49" i="29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I49" i="75"/>
  <c r="AN49" i="75"/>
  <c r="X52" i="85"/>
  <c r="Y52" i="85"/>
  <c r="AI52" i="48"/>
  <c r="AN52" i="48"/>
  <c r="AR48" i="74"/>
  <c r="AH49" i="74"/>
  <c r="AQ49" i="74" s="1"/>
  <c r="AH50" i="29"/>
  <c r="AQ50" i="29" s="1"/>
  <c r="AI48" i="94"/>
  <c r="AN48" i="94"/>
  <c r="X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F50" i="34" l="1"/>
  <c r="AO50" i="34" s="1"/>
  <c r="AF51" i="37"/>
  <c r="AO51" i="37" s="1"/>
  <c r="AG50" i="34"/>
  <c r="AP50" i="34" s="1"/>
  <c r="Z49" i="44"/>
  <c r="W50" i="44" s="1"/>
  <c r="AF49" i="74"/>
  <c r="AO49" i="74" s="1"/>
  <c r="AG52" i="91"/>
  <c r="AP52" i="91" s="1"/>
  <c r="AG49" i="44"/>
  <c r="AP49" i="44" s="1"/>
  <c r="AF49" i="44"/>
  <c r="AO49" i="44" s="1"/>
  <c r="AG49" i="74"/>
  <c r="AP49" i="74" s="1"/>
  <c r="W53" i="91"/>
  <c r="AI51" i="40"/>
  <c r="AR51" i="40" s="1"/>
  <c r="AI50" i="80"/>
  <c r="AE48" i="35"/>
  <c r="AF48" i="35"/>
  <c r="AO48" i="35" s="1"/>
  <c r="AF50" i="36"/>
  <c r="AO50" i="36" s="1"/>
  <c r="Z50" i="39"/>
  <c r="AF50" i="39" s="1"/>
  <c r="AO50" i="39" s="1"/>
  <c r="Z52" i="77"/>
  <c r="AE52" i="77" s="1"/>
  <c r="Z52" i="42"/>
  <c r="AG52" i="42" s="1"/>
  <c r="AP52" i="42" s="1"/>
  <c r="AE50" i="93"/>
  <c r="AG50" i="45"/>
  <c r="AP50" i="45" s="1"/>
  <c r="AI51" i="26"/>
  <c r="AR51" i="26" s="1"/>
  <c r="AG50" i="93"/>
  <c r="AP50" i="93" s="1"/>
  <c r="W51" i="45"/>
  <c r="Y51" i="45" s="1"/>
  <c r="AE50" i="45"/>
  <c r="Z52" i="79"/>
  <c r="W53" i="79" s="1"/>
  <c r="Z52" i="26"/>
  <c r="AE52" i="26" s="1"/>
  <c r="Z49" i="88"/>
  <c r="AG49" i="88" s="1"/>
  <c r="AP49" i="88" s="1"/>
  <c r="Z49" i="47"/>
  <c r="AF49" i="47" s="1"/>
  <c r="AO49" i="47" s="1"/>
  <c r="Z52" i="85"/>
  <c r="AF52" i="85" s="1"/>
  <c r="AO52" i="85" s="1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AG52" i="79"/>
  <c r="AP52" i="79" s="1"/>
  <c r="AG51" i="73"/>
  <c r="AP51" i="73" s="1"/>
  <c r="AF51" i="73"/>
  <c r="AO51" i="73" s="1"/>
  <c r="AE51" i="73"/>
  <c r="W52" i="73"/>
  <c r="AR51" i="96"/>
  <c r="AE52" i="42"/>
  <c r="W53" i="42"/>
  <c r="X51" i="29"/>
  <c r="Y51" i="29"/>
  <c r="AH53" i="48"/>
  <c r="AQ53" i="48" s="1"/>
  <c r="AN52" i="91"/>
  <c r="AH52" i="26"/>
  <c r="AQ52" i="26" s="1"/>
  <c r="AI52" i="38"/>
  <c r="AN52" i="38"/>
  <c r="AH49" i="88"/>
  <c r="AQ49" i="88" s="1"/>
  <c r="X51" i="93"/>
  <c r="Y51" i="93"/>
  <c r="AN48" i="35"/>
  <c r="W51" i="39"/>
  <c r="AG50" i="39"/>
  <c r="AP50" i="39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Y51" i="36"/>
  <c r="AH52" i="30"/>
  <c r="AQ52" i="30" s="1"/>
  <c r="AN50" i="45"/>
  <c r="AI50" i="45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Y52" i="37"/>
  <c r="X52" i="37"/>
  <c r="AN50" i="36"/>
  <c r="AI50" i="36"/>
  <c r="AH49" i="47"/>
  <c r="AQ49" i="47" s="1"/>
  <c r="AR50" i="80"/>
  <c r="AR48" i="94"/>
  <c r="AH52" i="85"/>
  <c r="AQ52" i="85" s="1"/>
  <c r="AN50" i="29"/>
  <c r="AI50" i="29"/>
  <c r="AF49" i="88"/>
  <c r="AO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X51" i="45"/>
  <c r="Y49" i="35"/>
  <c r="X49" i="35"/>
  <c r="W53" i="77" l="1"/>
  <c r="AG49" i="47"/>
  <c r="AP49" i="47" s="1"/>
  <c r="AF52" i="77"/>
  <c r="AO52" i="77" s="1"/>
  <c r="W50" i="47"/>
  <c r="AE50" i="39"/>
  <c r="AI52" i="91"/>
  <c r="AE49" i="47"/>
  <c r="AE49" i="44"/>
  <c r="AI50" i="34"/>
  <c r="AF52" i="26"/>
  <c r="AO52" i="26" s="1"/>
  <c r="AI49" i="44"/>
  <c r="AR49" i="44" s="1"/>
  <c r="AN49" i="44"/>
  <c r="AI48" i="35"/>
  <c r="X50" i="44"/>
  <c r="AH50" i="44" s="1"/>
  <c r="AQ50" i="44" s="1"/>
  <c r="Y50" i="44"/>
  <c r="AG52" i="26"/>
  <c r="AP52" i="26" s="1"/>
  <c r="W53" i="26"/>
  <c r="AE52" i="79"/>
  <c r="AF52" i="79"/>
  <c r="AO52" i="79" s="1"/>
  <c r="W53" i="85"/>
  <c r="X53" i="85" s="1"/>
  <c r="Z51" i="36"/>
  <c r="AF52" i="42"/>
  <c r="AO52" i="42" s="1"/>
  <c r="AE52" i="85"/>
  <c r="AG52" i="85"/>
  <c r="AP52" i="85" s="1"/>
  <c r="Z49" i="46"/>
  <c r="W50" i="46" s="1"/>
  <c r="W50" i="88"/>
  <c r="Y50" i="88" s="1"/>
  <c r="Z51" i="34"/>
  <c r="AE49" i="88"/>
  <c r="Z51" i="33"/>
  <c r="AG51" i="33" s="1"/>
  <c r="AP51" i="33" s="1"/>
  <c r="Z53" i="91"/>
  <c r="AF53" i="91" s="1"/>
  <c r="AO53" i="91" s="1"/>
  <c r="Z51" i="84"/>
  <c r="AF51" i="84" s="1"/>
  <c r="AO51" i="84" s="1"/>
  <c r="Z53" i="38"/>
  <c r="AE53" i="38" s="1"/>
  <c r="Z50" i="74"/>
  <c r="Z51" i="43"/>
  <c r="AG51" i="43" s="1"/>
  <c r="AP51" i="43" s="1"/>
  <c r="Z49" i="35"/>
  <c r="AG49" i="35" s="1"/>
  <c r="AP49" i="35" s="1"/>
  <c r="Z51" i="45"/>
  <c r="AG51" i="45" s="1"/>
  <c r="AP51" i="45" s="1"/>
  <c r="Z52" i="86"/>
  <c r="AF52" i="86" s="1"/>
  <c r="AO52" i="86" s="1"/>
  <c r="AG51" i="84"/>
  <c r="AP51" i="84" s="1"/>
  <c r="W52" i="36"/>
  <c r="AG51" i="36"/>
  <c r="AP51" i="36" s="1"/>
  <c r="AE51" i="36"/>
  <c r="AF51" i="36"/>
  <c r="AO51" i="3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R50" i="93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X50" i="88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AH52" i="86"/>
  <c r="AQ52" i="86" s="1"/>
  <c r="Z52" i="87"/>
  <c r="AH51" i="93"/>
  <c r="AQ51" i="93" s="1"/>
  <c r="X53" i="42"/>
  <c r="Y53" i="42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G53" i="38"/>
  <c r="AP53" i="38" s="1"/>
  <c r="AR51" i="86"/>
  <c r="AH51" i="36"/>
  <c r="AQ51" i="36" s="1"/>
  <c r="AR50" i="84"/>
  <c r="Z51" i="93"/>
  <c r="AI52" i="28"/>
  <c r="AN52" i="28"/>
  <c r="AN49" i="47"/>
  <c r="AI49" i="47"/>
  <c r="W52" i="43" l="1"/>
  <c r="AG53" i="91"/>
  <c r="AP53" i="91" s="1"/>
  <c r="W54" i="38"/>
  <c r="Y53" i="85"/>
  <c r="AF53" i="38"/>
  <c r="AO53" i="38" s="1"/>
  <c r="AF49" i="46"/>
  <c r="AO49" i="46" s="1"/>
  <c r="AE49" i="46"/>
  <c r="AI52" i="79"/>
  <c r="AR52" i="79" s="1"/>
  <c r="AE51" i="43"/>
  <c r="Z50" i="44"/>
  <c r="W52" i="84"/>
  <c r="AG49" i="46"/>
  <c r="AP49" i="46" s="1"/>
  <c r="AE51" i="84"/>
  <c r="AI51" i="84" s="1"/>
  <c r="Z52" i="83"/>
  <c r="W53" i="83" s="1"/>
  <c r="AF51" i="43"/>
  <c r="AO51" i="43" s="1"/>
  <c r="W50" i="35"/>
  <c r="Y50" i="35" s="1"/>
  <c r="Z53" i="25"/>
  <c r="AE53" i="91"/>
  <c r="AI53" i="91" s="1"/>
  <c r="AE51" i="33"/>
  <c r="AN51" i="33" s="1"/>
  <c r="W54" i="91"/>
  <c r="X54" i="91" s="1"/>
  <c r="Z51" i="39"/>
  <c r="W52" i="33"/>
  <c r="X52" i="33" s="1"/>
  <c r="AF51" i="33"/>
  <c r="AO51" i="33" s="1"/>
  <c r="Z53" i="26"/>
  <c r="W54" i="26" s="1"/>
  <c r="Z52" i="73"/>
  <c r="AF52" i="73" s="1"/>
  <c r="AO52" i="73" s="1"/>
  <c r="W52" i="45"/>
  <c r="X52" i="45" s="1"/>
  <c r="Z51" i="81"/>
  <c r="AE51" i="45"/>
  <c r="AN51" i="45" s="1"/>
  <c r="Z52" i="31"/>
  <c r="AG52" i="31" s="1"/>
  <c r="AP52" i="31" s="1"/>
  <c r="AF51" i="45"/>
  <c r="AO51" i="45" s="1"/>
  <c r="AE49" i="35"/>
  <c r="AI49" i="35" s="1"/>
  <c r="Z52" i="95"/>
  <c r="AF52" i="95" s="1"/>
  <c r="AO52" i="95" s="1"/>
  <c r="AF49" i="35"/>
  <c r="AO49" i="35" s="1"/>
  <c r="AG52" i="86"/>
  <c r="AP52" i="86" s="1"/>
  <c r="Z51" i="82"/>
  <c r="AG51" i="82" s="1"/>
  <c r="AP51" i="82" s="1"/>
  <c r="W53" i="86"/>
  <c r="X53" i="86" s="1"/>
  <c r="Z53" i="28"/>
  <c r="AF53" i="28" s="1"/>
  <c r="AO53" i="28" s="1"/>
  <c r="AE52" i="86"/>
  <c r="AN52" i="86" s="1"/>
  <c r="AR49" i="47"/>
  <c r="AI50" i="75"/>
  <c r="AN50" i="75"/>
  <c r="W53" i="37"/>
  <c r="AG52" i="37"/>
  <c r="AP52" i="37" s="1"/>
  <c r="AF52" i="37"/>
  <c r="AO52" i="37" s="1"/>
  <c r="AE52" i="37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51" i="43"/>
  <c r="AN51" i="43"/>
  <c r="AN51" i="84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AG52" i="76"/>
  <c r="AP52" i="76" s="1"/>
  <c r="AF52" i="76"/>
  <c r="AO52" i="76" s="1"/>
  <c r="W53" i="76"/>
  <c r="AE52" i="76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X52" i="36"/>
  <c r="Y52" i="36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2" i="34" s="1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Y51" i="41"/>
  <c r="AH52" i="73"/>
  <c r="AQ52" i="73" s="1"/>
  <c r="Z53" i="77"/>
  <c r="X49" i="89"/>
  <c r="Y49" i="89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W52" i="81"/>
  <c r="AG51" i="81"/>
  <c r="AP51" i="81" s="1"/>
  <c r="AF51" i="81"/>
  <c r="AO51" i="81" s="1"/>
  <c r="AE51" i="81"/>
  <c r="AR52" i="26"/>
  <c r="AI51" i="80"/>
  <c r="AN51" i="80"/>
  <c r="Y52" i="43"/>
  <c r="X52" i="43"/>
  <c r="AG52" i="95" l="1"/>
  <c r="AP52" i="95" s="1"/>
  <c r="AN53" i="91"/>
  <c r="AI49" i="46"/>
  <c r="AF52" i="83"/>
  <c r="AO52" i="83" s="1"/>
  <c r="AG52" i="83"/>
  <c r="AP52" i="83" s="1"/>
  <c r="Y54" i="91"/>
  <c r="W53" i="95"/>
  <c r="AN49" i="35"/>
  <c r="AN49" i="46"/>
  <c r="AE53" i="26"/>
  <c r="Y52" i="45"/>
  <c r="AE52" i="95"/>
  <c r="AN52" i="95" s="1"/>
  <c r="AG53" i="26"/>
  <c r="AP53" i="26" s="1"/>
  <c r="AG50" i="44"/>
  <c r="AP50" i="44" s="1"/>
  <c r="AE50" i="44"/>
  <c r="W51" i="44"/>
  <c r="AF50" i="44"/>
  <c r="AO50" i="44" s="1"/>
  <c r="AE52" i="73"/>
  <c r="AN52" i="73" s="1"/>
  <c r="X50" i="35"/>
  <c r="Z50" i="35" s="1"/>
  <c r="AF53" i="26"/>
  <c r="AO53" i="26" s="1"/>
  <c r="AG52" i="73"/>
  <c r="AP52" i="73" s="1"/>
  <c r="W53" i="73"/>
  <c r="W53" i="31"/>
  <c r="Y53" i="31" s="1"/>
  <c r="Y52" i="33"/>
  <c r="Z52" i="33" s="1"/>
  <c r="AE52" i="31"/>
  <c r="Z51" i="41"/>
  <c r="AF51" i="41" s="1"/>
  <c r="AO51" i="41" s="1"/>
  <c r="Z51" i="78"/>
  <c r="AG51" i="78" s="1"/>
  <c r="AP51" i="78" s="1"/>
  <c r="AE51" i="82"/>
  <c r="AN51" i="82" s="1"/>
  <c r="AF52" i="31"/>
  <c r="AO52" i="31" s="1"/>
  <c r="Z52" i="43"/>
  <c r="W53" i="43" s="1"/>
  <c r="Z49" i="89"/>
  <c r="AF49" i="89" s="1"/>
  <c r="AO49" i="89" s="1"/>
  <c r="Z53" i="40"/>
  <c r="AF53" i="40" s="1"/>
  <c r="AO53" i="40" s="1"/>
  <c r="AI52" i="86"/>
  <c r="Z52" i="45"/>
  <c r="AG52" i="45" s="1"/>
  <c r="AP52" i="45" s="1"/>
  <c r="Z52" i="84"/>
  <c r="AG52" i="84" s="1"/>
  <c r="AP52" i="84" s="1"/>
  <c r="W52" i="82"/>
  <c r="X52" i="82" s="1"/>
  <c r="AI51" i="45"/>
  <c r="Z51" i="90"/>
  <c r="AG51" i="90" s="1"/>
  <c r="AP51" i="90" s="1"/>
  <c r="AF51" i="82"/>
  <c r="AO51" i="82" s="1"/>
  <c r="AE53" i="28"/>
  <c r="AN53" i="28" s="1"/>
  <c r="Y53" i="86"/>
  <c r="Z53" i="86" s="1"/>
  <c r="AF53" i="86" s="1"/>
  <c r="AO53" i="86" s="1"/>
  <c r="Z54" i="91"/>
  <c r="AG54" i="91" s="1"/>
  <c r="AP54" i="91" s="1"/>
  <c r="Z51" i="32"/>
  <c r="AF51" i="32" s="1"/>
  <c r="AO51" i="32" s="1"/>
  <c r="Z50" i="46"/>
  <c r="W51" i="46" s="1"/>
  <c r="Z52" i="80"/>
  <c r="W53" i="80" s="1"/>
  <c r="Z53" i="30"/>
  <c r="AE53" i="30" s="1"/>
  <c r="AG53" i="28"/>
  <c r="AP53" i="28" s="1"/>
  <c r="W54" i="28"/>
  <c r="X54" i="28" s="1"/>
  <c r="AF52" i="34"/>
  <c r="AO52" i="34" s="1"/>
  <c r="W53" i="34"/>
  <c r="AG52" i="34"/>
  <c r="AP52" i="34" s="1"/>
  <c r="AE52" i="34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Z51" i="75"/>
  <c r="AG50" i="47"/>
  <c r="AP50" i="47" s="1"/>
  <c r="AF50" i="47"/>
  <c r="AO50" i="47" s="1"/>
  <c r="W51" i="47"/>
  <c r="AE50" i="47"/>
  <c r="AN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R49" i="46"/>
  <c r="AN53" i="25"/>
  <c r="AI53" i="25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H50" i="35"/>
  <c r="AQ50" i="35" s="1"/>
  <c r="AR51" i="43"/>
  <c r="Z53" i="96"/>
  <c r="AH52" i="84"/>
  <c r="AQ52" i="84" s="1"/>
  <c r="Y53" i="37"/>
  <c r="X53" i="37"/>
  <c r="X54" i="26"/>
  <c r="Y54" i="26"/>
  <c r="Y52" i="82"/>
  <c r="AG52" i="43" l="1"/>
  <c r="AP52" i="43" s="1"/>
  <c r="AE52" i="43"/>
  <c r="W55" i="91"/>
  <c r="Y54" i="28"/>
  <c r="AE54" i="91"/>
  <c r="AF54" i="91"/>
  <c r="AO54" i="91" s="1"/>
  <c r="Z53" i="95"/>
  <c r="AF52" i="43"/>
  <c r="AO52" i="43" s="1"/>
  <c r="AE50" i="35"/>
  <c r="W51" i="35"/>
  <c r="AF50" i="35"/>
  <c r="AO50" i="35" s="1"/>
  <c r="AG50" i="35"/>
  <c r="AP50" i="35" s="1"/>
  <c r="W52" i="41"/>
  <c r="AE51" i="41"/>
  <c r="AI50" i="44"/>
  <c r="AR50" i="44" s="1"/>
  <c r="AN50" i="44"/>
  <c r="AG53" i="40"/>
  <c r="AP53" i="40" s="1"/>
  <c r="W54" i="40"/>
  <c r="Y54" i="40" s="1"/>
  <c r="W50" i="89"/>
  <c r="AE51" i="90"/>
  <c r="AE53" i="40"/>
  <c r="AI52" i="73"/>
  <c r="AG49" i="89"/>
  <c r="AP49" i="89" s="1"/>
  <c r="AF51" i="90"/>
  <c r="AO51" i="90" s="1"/>
  <c r="AE49" i="89"/>
  <c r="AE50" i="46"/>
  <c r="AG51" i="41"/>
  <c r="AP51" i="41" s="1"/>
  <c r="AF50" i="46"/>
  <c r="AO50" i="46" s="1"/>
  <c r="X51" i="44"/>
  <c r="AH51" i="44" s="1"/>
  <c r="AQ51" i="44" s="1"/>
  <c r="Y51" i="44"/>
  <c r="W53" i="84"/>
  <c r="X53" i="84" s="1"/>
  <c r="AI52" i="31"/>
  <c r="AE52" i="84"/>
  <c r="X53" i="31"/>
  <c r="AE53" i="86"/>
  <c r="AF52" i="84"/>
  <c r="AO52" i="84" s="1"/>
  <c r="AI53" i="28"/>
  <c r="Z54" i="26"/>
  <c r="W55" i="26" s="1"/>
  <c r="AF52" i="45"/>
  <c r="AO52" i="45" s="1"/>
  <c r="W54" i="86"/>
  <c r="AG50" i="46"/>
  <c r="AP50" i="46" s="1"/>
  <c r="AG53" i="86"/>
  <c r="AP53" i="86" s="1"/>
  <c r="W52" i="32"/>
  <c r="AF53" i="30"/>
  <c r="AO53" i="30" s="1"/>
  <c r="AE51" i="32"/>
  <c r="AG53" i="30"/>
  <c r="AP53" i="30" s="1"/>
  <c r="Z53" i="73"/>
  <c r="AG53" i="73" s="1"/>
  <c r="AP53" i="73" s="1"/>
  <c r="W53" i="45"/>
  <c r="Y53" i="45" s="1"/>
  <c r="W52" i="78"/>
  <c r="AE51" i="78"/>
  <c r="AN51" i="78" s="1"/>
  <c r="Z52" i="82"/>
  <c r="AF52" i="82" s="1"/>
  <c r="AO52" i="82" s="1"/>
  <c r="AF51" i="78"/>
  <c r="AO51" i="78" s="1"/>
  <c r="W54" i="30"/>
  <c r="AE52" i="45"/>
  <c r="AI52" i="45" s="1"/>
  <c r="W52" i="90"/>
  <c r="AG51" i="32"/>
  <c r="AP51" i="32" s="1"/>
  <c r="AE52" i="80"/>
  <c r="AN52" i="80" s="1"/>
  <c r="Z54" i="28"/>
  <c r="AF54" i="28" s="1"/>
  <c r="AO54" i="28" s="1"/>
  <c r="Z52" i="81"/>
  <c r="AE52" i="81" s="1"/>
  <c r="Z52" i="93"/>
  <c r="AG52" i="93" s="1"/>
  <c r="AP52" i="93" s="1"/>
  <c r="Z52" i="29"/>
  <c r="AG52" i="80"/>
  <c r="AP52" i="80" s="1"/>
  <c r="AI51" i="82"/>
  <c r="AR51" i="82" s="1"/>
  <c r="AF52" i="80"/>
  <c r="AO52" i="80" s="1"/>
  <c r="Z53" i="87"/>
  <c r="AF53" i="87" s="1"/>
  <c r="AO53" i="87" s="1"/>
  <c r="Z53" i="37"/>
  <c r="AE53" i="37" s="1"/>
  <c r="AG54" i="26"/>
  <c r="AP54" i="26" s="1"/>
  <c r="AF54" i="26"/>
  <c r="AO54" i="26" s="1"/>
  <c r="AE54" i="26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Y51" i="35"/>
  <c r="X51" i="35"/>
  <c r="AE53" i="95"/>
  <c r="W54" i="95"/>
  <c r="AF53" i="95"/>
  <c r="AO53" i="95" s="1"/>
  <c r="AG53" i="95"/>
  <c r="AP53" i="95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N53" i="86"/>
  <c r="AR51" i="39"/>
  <c r="AH53" i="76"/>
  <c r="AQ53" i="76" s="1"/>
  <c r="AR52" i="31"/>
  <c r="AI51" i="92"/>
  <c r="AN51" i="92"/>
  <c r="AF52" i="81"/>
  <c r="AO52" i="81" s="1"/>
  <c r="W53" i="81"/>
  <c r="Y52" i="32"/>
  <c r="X52" i="32"/>
  <c r="AN54" i="91"/>
  <c r="AR53" i="28"/>
  <c r="AH54" i="26"/>
  <c r="AQ54" i="26" s="1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X54" i="86"/>
  <c r="Y54" i="86"/>
  <c r="AH54" i="28"/>
  <c r="AQ54" i="28" s="1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AI53" i="79"/>
  <c r="AN53" i="79"/>
  <c r="AR51" i="93"/>
  <c r="AF52" i="33"/>
  <c r="AO52" i="33" s="1"/>
  <c r="W53" i="33"/>
  <c r="AG52" i="33"/>
  <c r="AP52" i="33" s="1"/>
  <c r="AE52" i="33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Y51" i="47"/>
  <c r="X51" i="47"/>
  <c r="Z53" i="31"/>
  <c r="Z52" i="39"/>
  <c r="AI52" i="34"/>
  <c r="AN52" i="34"/>
  <c r="Y53" i="43"/>
  <c r="X53" i="43"/>
  <c r="Y55" i="91"/>
  <c r="X55" i="91"/>
  <c r="X54" i="30"/>
  <c r="Y54" i="30"/>
  <c r="AI51" i="41"/>
  <c r="AN51" i="41"/>
  <c r="AI52" i="84" l="1"/>
  <c r="W53" i="93"/>
  <c r="AI50" i="35"/>
  <c r="X54" i="40"/>
  <c r="AI54" i="91"/>
  <c r="AI53" i="86"/>
  <c r="AR53" i="86" s="1"/>
  <c r="AI50" i="46"/>
  <c r="AI51" i="90"/>
  <c r="X53" i="45"/>
  <c r="Y53" i="84"/>
  <c r="AE52" i="93"/>
  <c r="AE54" i="28"/>
  <c r="AN54" i="28" s="1"/>
  <c r="Z51" i="44"/>
  <c r="AN51" i="90"/>
  <c r="AN50" i="46"/>
  <c r="AN52" i="45"/>
  <c r="AF52" i="93"/>
  <c r="AO52" i="93" s="1"/>
  <c r="Z54" i="79"/>
  <c r="AG54" i="79" s="1"/>
  <c r="AP54" i="79" s="1"/>
  <c r="W54" i="87"/>
  <c r="AE53" i="87"/>
  <c r="W54" i="73"/>
  <c r="Z53" i="45"/>
  <c r="AE53" i="45" s="1"/>
  <c r="AG52" i="81"/>
  <c r="AP52" i="81" s="1"/>
  <c r="AG53" i="87"/>
  <c r="AP53" i="87" s="1"/>
  <c r="AE53" i="73"/>
  <c r="AF53" i="73"/>
  <c r="AO53" i="73" s="1"/>
  <c r="Z52" i="90"/>
  <c r="Z54" i="30"/>
  <c r="AG54" i="30" s="1"/>
  <c r="AP54" i="30" s="1"/>
  <c r="W55" i="28"/>
  <c r="AF53" i="37"/>
  <c r="AO53" i="37" s="1"/>
  <c r="AG54" i="28"/>
  <c r="AP54" i="28" s="1"/>
  <c r="AI51" i="78"/>
  <c r="AR51" i="78" s="1"/>
  <c r="AE52" i="82"/>
  <c r="AG52" i="82"/>
  <c r="AP52" i="82" s="1"/>
  <c r="W53" i="82"/>
  <c r="Z54" i="85"/>
  <c r="AE54" i="85" s="1"/>
  <c r="AI52" i="80"/>
  <c r="AR52" i="80" s="1"/>
  <c r="W54" i="37"/>
  <c r="Y54" i="37" s="1"/>
  <c r="Z54" i="86"/>
  <c r="AG54" i="86" s="1"/>
  <c r="AP54" i="86" s="1"/>
  <c r="Z53" i="80"/>
  <c r="AG53" i="80" s="1"/>
  <c r="AP53" i="80" s="1"/>
  <c r="AG53" i="37"/>
  <c r="AP53" i="37" s="1"/>
  <c r="Z52" i="32"/>
  <c r="AF52" i="32" s="1"/>
  <c r="AO52" i="32" s="1"/>
  <c r="AF53" i="45"/>
  <c r="AO53" i="45" s="1"/>
  <c r="W54" i="45"/>
  <c r="AG53" i="45"/>
  <c r="AP53" i="45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W55" i="77"/>
  <c r="AG54" i="77"/>
  <c r="AP54" i="77" s="1"/>
  <c r="AF54" i="77"/>
  <c r="AO54" i="77" s="1"/>
  <c r="AE54" i="77"/>
  <c r="AR51" i="32"/>
  <c r="AR52" i="43"/>
  <c r="AH50" i="89"/>
  <c r="AQ50" i="89" s="1"/>
  <c r="X52" i="74"/>
  <c r="Y52" i="74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I53" i="95"/>
  <c r="AN53" i="95"/>
  <c r="X54" i="96"/>
  <c r="Y54" i="96"/>
  <c r="AI53" i="73"/>
  <c r="AN53" i="73"/>
  <c r="AR51" i="90"/>
  <c r="Y54" i="87"/>
  <c r="X54" i="87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2" i="93"/>
  <c r="AN52" i="93"/>
  <c r="AI53" i="96"/>
  <c r="AN53" i="96"/>
  <c r="AI52" i="82"/>
  <c r="AN52" i="82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Z51" i="35"/>
  <c r="Z55" i="48"/>
  <c r="AN53" i="37"/>
  <c r="W55" i="79" l="1"/>
  <c r="AI53" i="37"/>
  <c r="AE54" i="79"/>
  <c r="AF54" i="79"/>
  <c r="AO54" i="79" s="1"/>
  <c r="W54" i="80"/>
  <c r="AF54" i="85"/>
  <c r="AO54" i="85" s="1"/>
  <c r="AF54" i="86"/>
  <c r="AO54" i="86" s="1"/>
  <c r="AE54" i="30"/>
  <c r="AI53" i="87"/>
  <c r="AG54" i="85"/>
  <c r="AP54" i="85" s="1"/>
  <c r="W55" i="30"/>
  <c r="AE51" i="44"/>
  <c r="AF51" i="44"/>
  <c r="AO51" i="44" s="1"/>
  <c r="W52" i="44"/>
  <c r="AG51" i="44"/>
  <c r="AP51" i="44" s="1"/>
  <c r="AN53" i="87"/>
  <c r="Z55" i="26"/>
  <c r="AF55" i="26" s="1"/>
  <c r="AO55" i="26" s="1"/>
  <c r="Z52" i="74"/>
  <c r="AF52" i="74" s="1"/>
  <c r="AO52" i="74" s="1"/>
  <c r="AE53" i="80"/>
  <c r="AF54" i="30"/>
  <c r="AO54" i="30" s="1"/>
  <c r="AI54" i="28"/>
  <c r="Z53" i="93"/>
  <c r="AE53" i="93" s="1"/>
  <c r="W55" i="85"/>
  <c r="Y55" i="85" s="1"/>
  <c r="Z54" i="73"/>
  <c r="AG54" i="73" s="1"/>
  <c r="AP54" i="73" s="1"/>
  <c r="Z54" i="95"/>
  <c r="W53" i="32"/>
  <c r="X53" i="32" s="1"/>
  <c r="AG52" i="32"/>
  <c r="AP52" i="32" s="1"/>
  <c r="Z53" i="82"/>
  <c r="AF53" i="80"/>
  <c r="AO53" i="80" s="1"/>
  <c r="AE52" i="32"/>
  <c r="AN52" i="32" s="1"/>
  <c r="AH53" i="33"/>
  <c r="AQ53" i="33" s="1"/>
  <c r="Y53" i="39"/>
  <c r="X53" i="39"/>
  <c r="AG53" i="43"/>
  <c r="AP53" i="43" s="1"/>
  <c r="AF53" i="43"/>
  <c r="AO53" i="43" s="1"/>
  <c r="AE53" i="43"/>
  <c r="W54" i="43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AI54" i="25"/>
  <c r="AN54" i="25"/>
  <c r="X55" i="86"/>
  <c r="Y55" i="86"/>
  <c r="AH53" i="29"/>
  <c r="AQ53" i="29" s="1"/>
  <c r="W53" i="78"/>
  <c r="AG52" i="78"/>
  <c r="AP52" i="78" s="1"/>
  <c r="AE52" i="78"/>
  <c r="AF52" i="78"/>
  <c r="AO52" i="78" s="1"/>
  <c r="AH55" i="38"/>
  <c r="AQ55" i="38" s="1"/>
  <c r="AG55" i="26"/>
  <c r="AP55" i="26" s="1"/>
  <c r="AG54" i="95"/>
  <c r="AP54" i="95" s="1"/>
  <c r="AF54" i="95"/>
  <c r="AO54" i="95" s="1"/>
  <c r="AE54" i="95"/>
  <c r="W55" i="95"/>
  <c r="Y55" i="77"/>
  <c r="X55" i="77"/>
  <c r="X53" i="90"/>
  <c r="Z53" i="90" s="1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AI52" i="90"/>
  <c r="AN52" i="90"/>
  <c r="AR54" i="28"/>
  <c r="AH53" i="36"/>
  <c r="AQ53" i="36" s="1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Z55" i="28"/>
  <c r="Z51" i="94"/>
  <c r="AN54" i="79"/>
  <c r="AI54" i="79"/>
  <c r="Y55" i="25"/>
  <c r="X55" i="25"/>
  <c r="Z55" i="25" s="1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Y55" i="30"/>
  <c r="X55" i="30"/>
  <c r="W55" i="73" l="1"/>
  <c r="W53" i="74"/>
  <c r="AG52" i="74"/>
  <c r="AP52" i="74" s="1"/>
  <c r="AE54" i="73"/>
  <c r="AF54" i="73"/>
  <c r="AO54" i="73" s="1"/>
  <c r="AE52" i="74"/>
  <c r="AI52" i="74" s="1"/>
  <c r="W54" i="93"/>
  <c r="AI53" i="80"/>
  <c r="W56" i="26"/>
  <c r="AE55" i="26"/>
  <c r="X55" i="85"/>
  <c r="X52" i="44"/>
  <c r="AH52" i="44" s="1"/>
  <c r="AQ52" i="44" s="1"/>
  <c r="Y52" i="44"/>
  <c r="AG53" i="93"/>
  <c r="AP53" i="93" s="1"/>
  <c r="AN51" i="44"/>
  <c r="AI51" i="44"/>
  <c r="AR51" i="44" s="1"/>
  <c r="AF53" i="93"/>
  <c r="AO53" i="93" s="1"/>
  <c r="Z55" i="85"/>
  <c r="AG55" i="85" s="1"/>
  <c r="AP55" i="85" s="1"/>
  <c r="Y53" i="32"/>
  <c r="Z53" i="32" s="1"/>
  <c r="AI52" i="32"/>
  <c r="Z55" i="79"/>
  <c r="Z53" i="39"/>
  <c r="W54" i="39" s="1"/>
  <c r="Z54" i="80"/>
  <c r="AG54" i="80" s="1"/>
  <c r="AP54" i="80" s="1"/>
  <c r="Z54" i="83"/>
  <c r="AG54" i="83" s="1"/>
  <c r="AP54" i="83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AF53" i="90"/>
  <c r="AO53" i="90" s="1"/>
  <c r="AG53" i="90"/>
  <c r="AP53" i="90" s="1"/>
  <c r="AE53" i="90"/>
  <c r="W54" i="90"/>
  <c r="AI55" i="26"/>
  <c r="AN55" i="26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N52" i="74" l="1"/>
  <c r="W56" i="85"/>
  <c r="AF55" i="85"/>
  <c r="AO55" i="85" s="1"/>
  <c r="AE55" i="85"/>
  <c r="Z54" i="93"/>
  <c r="W55" i="93" s="1"/>
  <c r="Z52" i="44"/>
  <c r="AF53" i="32"/>
  <c r="AO53" i="32" s="1"/>
  <c r="AG53" i="32"/>
  <c r="AP53" i="32" s="1"/>
  <c r="Z55" i="42"/>
  <c r="AE54" i="83"/>
  <c r="AE53" i="39"/>
  <c r="AF53" i="39"/>
  <c r="AO53" i="39" s="1"/>
  <c r="Z52" i="88"/>
  <c r="AE52" i="88" s="1"/>
  <c r="W54" i="32"/>
  <c r="Y54" i="32" s="1"/>
  <c r="W55" i="80"/>
  <c r="AE53" i="32"/>
  <c r="AF54" i="80"/>
  <c r="AO54" i="80" s="1"/>
  <c r="AG53" i="39"/>
  <c r="AP53" i="39" s="1"/>
  <c r="AE54" i="80"/>
  <c r="Z54" i="34"/>
  <c r="AG54" i="34" s="1"/>
  <c r="AP54" i="34" s="1"/>
  <c r="Z56" i="48"/>
  <c r="W57" i="48" s="1"/>
  <c r="W55" i="83"/>
  <c r="AF54" i="83"/>
  <c r="AO54" i="83" s="1"/>
  <c r="Z55" i="73"/>
  <c r="W56" i="73" s="1"/>
  <c r="Z53" i="41"/>
  <c r="AG53" i="41" s="1"/>
  <c r="AP53" i="41" s="1"/>
  <c r="Z51" i="89"/>
  <c r="AG51" i="89" s="1"/>
  <c r="AP51" i="89" s="1"/>
  <c r="Z54" i="84"/>
  <c r="W55" i="84" s="1"/>
  <c r="Z52" i="47"/>
  <c r="AG52" i="47" s="1"/>
  <c r="AP52" i="47" s="1"/>
  <c r="AF52" i="88"/>
  <c r="AO52" i="88" s="1"/>
  <c r="W53" i="88"/>
  <c r="AG54" i="93"/>
  <c r="AP54" i="93" s="1"/>
  <c r="AF54" i="93"/>
  <c r="AO54" i="93" s="1"/>
  <c r="AE54" i="93"/>
  <c r="AF54" i="84"/>
  <c r="AO54" i="84" s="1"/>
  <c r="AE54" i="84"/>
  <c r="AE56" i="48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N53" i="39"/>
  <c r="AH55" i="40"/>
  <c r="AQ55" i="40" s="1"/>
  <c r="X52" i="94"/>
  <c r="Y52" i="94"/>
  <c r="AR53" i="93"/>
  <c r="AR55" i="91"/>
  <c r="AR54" i="42"/>
  <c r="AR52" i="41"/>
  <c r="AN53" i="36"/>
  <c r="AI53" i="36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F56" i="48" l="1"/>
  <c r="AO56" i="48" s="1"/>
  <c r="X54" i="32"/>
  <c r="AG52" i="44"/>
  <c r="AP52" i="44" s="1"/>
  <c r="W53" i="44"/>
  <c r="AE52" i="44"/>
  <c r="AF52" i="44"/>
  <c r="AO52" i="44" s="1"/>
  <c r="AI53" i="32"/>
  <c r="AR53" i="32" s="1"/>
  <c r="AE54" i="34"/>
  <c r="W55" i="34"/>
  <c r="AE51" i="89"/>
  <c r="W52" i="89"/>
  <c r="AG54" i="84"/>
  <c r="AP54" i="84" s="1"/>
  <c r="AI54" i="80"/>
  <c r="AR54" i="80" s="1"/>
  <c r="AF51" i="89"/>
  <c r="AO51" i="89" s="1"/>
  <c r="AG56" i="48"/>
  <c r="AP56" i="48" s="1"/>
  <c r="AG52" i="88"/>
  <c r="AP52" i="88" s="1"/>
  <c r="Z54" i="39"/>
  <c r="AI53" i="39"/>
  <c r="AR53" i="39" s="1"/>
  <c r="W54" i="41"/>
  <c r="X54" i="41" s="1"/>
  <c r="AF55" i="73"/>
  <c r="AO55" i="73" s="1"/>
  <c r="Z54" i="81"/>
  <c r="AE55" i="73"/>
  <c r="AN55" i="73" s="1"/>
  <c r="AE53" i="41"/>
  <c r="AN53" i="41" s="1"/>
  <c r="AG55" i="73"/>
  <c r="AP55" i="73" s="1"/>
  <c r="Z55" i="83"/>
  <c r="W56" i="83" s="1"/>
  <c r="AF53" i="41"/>
  <c r="AO53" i="41" s="1"/>
  <c r="Z56" i="28"/>
  <c r="Z55" i="96"/>
  <c r="AE55" i="96" s="1"/>
  <c r="Z56" i="25"/>
  <c r="AG56" i="25" s="1"/>
  <c r="AP56" i="25" s="1"/>
  <c r="Z54" i="29"/>
  <c r="AG54" i="29" s="1"/>
  <c r="AP54" i="29" s="1"/>
  <c r="Z56" i="79"/>
  <c r="W53" i="47"/>
  <c r="X53" i="47" s="1"/>
  <c r="AF52" i="47"/>
  <c r="AO52" i="47" s="1"/>
  <c r="AE52" i="47"/>
  <c r="AI52" i="47" s="1"/>
  <c r="Z56" i="85"/>
  <c r="AE56" i="85" s="1"/>
  <c r="Z52" i="94"/>
  <c r="AG52" i="94" s="1"/>
  <c r="AP52" i="94" s="1"/>
  <c r="Z52" i="27"/>
  <c r="AF52" i="27" s="1"/>
  <c r="AO52" i="27" s="1"/>
  <c r="Z54" i="32"/>
  <c r="W55" i="32" s="1"/>
  <c r="W55" i="81"/>
  <c r="AG54" i="81"/>
  <c r="AP54" i="81" s="1"/>
  <c r="AF54" i="81"/>
  <c r="AO54" i="81" s="1"/>
  <c r="AE54" i="81"/>
  <c r="AG52" i="27"/>
  <c r="AP52" i="27" s="1"/>
  <c r="W53" i="27"/>
  <c r="AE52" i="27"/>
  <c r="AE56" i="28"/>
  <c r="AF56" i="28"/>
  <c r="AO56" i="28" s="1"/>
  <c r="W57" i="28"/>
  <c r="AG56" i="28"/>
  <c r="AP56" i="28" s="1"/>
  <c r="AE56" i="79"/>
  <c r="W57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AH55" i="87"/>
  <c r="AQ55" i="87" s="1"/>
  <c r="AH54" i="36"/>
  <c r="AQ54" i="36" s="1"/>
  <c r="X55" i="45"/>
  <c r="Y55" i="45"/>
  <c r="AR53" i="8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Z55" i="87"/>
  <c r="AH56" i="79"/>
  <c r="AQ56" i="79" s="1"/>
  <c r="Z54" i="33"/>
  <c r="AR55" i="25"/>
  <c r="AR51" i="94"/>
  <c r="AR55" i="85"/>
  <c r="Z54" i="36"/>
  <c r="W54" i="92"/>
  <c r="AG53" i="92"/>
  <c r="AP53" i="92" s="1"/>
  <c r="AE53" i="92"/>
  <c r="AF53" i="92"/>
  <c r="AO53" i="92" s="1"/>
  <c r="AE53" i="74"/>
  <c r="W54" i="74"/>
  <c r="AF53" i="74"/>
  <c r="AO53" i="74" s="1"/>
  <c r="AG53" i="74"/>
  <c r="AP53" i="74" s="1"/>
  <c r="AH54" i="32"/>
  <c r="AQ54" i="32" s="1"/>
  <c r="AH52" i="27"/>
  <c r="AQ52" i="27" s="1"/>
  <c r="AR54" i="87"/>
  <c r="X55" i="84"/>
  <c r="Y55" i="84"/>
  <c r="AN54" i="34"/>
  <c r="AI54" i="34"/>
  <c r="AR52" i="75"/>
  <c r="AN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Y53" i="47"/>
  <c r="AE54" i="39"/>
  <c r="W55" i="39"/>
  <c r="AF54" i="39"/>
  <c r="AO54" i="39" s="1"/>
  <c r="AG54" i="39"/>
  <c r="AP54" i="39" s="1"/>
  <c r="AR54" i="83"/>
  <c r="X56" i="77"/>
  <c r="Y56" i="77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W55" i="29" l="1"/>
  <c r="AI55" i="73"/>
  <c r="AI54" i="84"/>
  <c r="AF54" i="29"/>
  <c r="AO54" i="29" s="1"/>
  <c r="AF55" i="96"/>
  <c r="AO55" i="96" s="1"/>
  <c r="AE54" i="29"/>
  <c r="AI54" i="29" s="1"/>
  <c r="AE55" i="83"/>
  <c r="AF55" i="83"/>
  <c r="AO55" i="83" s="1"/>
  <c r="AN52" i="44"/>
  <c r="AI52" i="44"/>
  <c r="AR52" i="44" s="1"/>
  <c r="Y54" i="41"/>
  <c r="AG55" i="83"/>
  <c r="AP55" i="83" s="1"/>
  <c r="X53" i="44"/>
  <c r="AH53" i="44" s="1"/>
  <c r="AQ53" i="44" s="1"/>
  <c r="Y53" i="44"/>
  <c r="Z53" i="44" s="1"/>
  <c r="Z52" i="89"/>
  <c r="AF54" i="32"/>
  <c r="AO54" i="32" s="1"/>
  <c r="W53" i="94"/>
  <c r="X53" i="94" s="1"/>
  <c r="AF52" i="94"/>
  <c r="AO52" i="94" s="1"/>
  <c r="AE52" i="94"/>
  <c r="Z56" i="42"/>
  <c r="AF56" i="85"/>
  <c r="AO56" i="85" s="1"/>
  <c r="Z56" i="77"/>
  <c r="W57" i="77" s="1"/>
  <c r="Z55" i="76"/>
  <c r="W56" i="76" s="1"/>
  <c r="AG55" i="96"/>
  <c r="AP55" i="96" s="1"/>
  <c r="AI53" i="41"/>
  <c r="AE56" i="25"/>
  <c r="W57" i="25"/>
  <c r="AF56" i="25"/>
  <c r="AO56" i="25" s="1"/>
  <c r="W56" i="96"/>
  <c r="X56" i="96" s="1"/>
  <c r="Z56" i="73"/>
  <c r="W57" i="73" s="1"/>
  <c r="AE54" i="32"/>
  <c r="Z53" i="88"/>
  <c r="Z55" i="34"/>
  <c r="AE55" i="34" s="1"/>
  <c r="Z55" i="31"/>
  <c r="W56" i="31" s="1"/>
  <c r="Z56" i="86"/>
  <c r="AE56" i="86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Y57" i="85" s="1"/>
  <c r="AG53" i="47"/>
  <c r="AP53" i="47" s="1"/>
  <c r="AE56" i="77"/>
  <c r="X55" i="39"/>
  <c r="Y55" i="39"/>
  <c r="AR55" i="73"/>
  <c r="AR55" i="77"/>
  <c r="AH54" i="41"/>
  <c r="AQ54" i="41" s="1"/>
  <c r="X54" i="92"/>
  <c r="Y54" i="92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6" i="28"/>
  <c r="AI56" i="28"/>
  <c r="AN52" i="27"/>
  <c r="AI52" i="27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X55" i="32"/>
  <c r="Y55" i="32"/>
  <c r="AN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AI53" i="92"/>
  <c r="AN53" i="92"/>
  <c r="AR54" i="45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Z57" i="25" s="1"/>
  <c r="Y53" i="27"/>
  <c r="X53" i="27"/>
  <c r="Y57" i="91"/>
  <c r="X57" i="91"/>
  <c r="Z57" i="91" s="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N55" i="83"/>
  <c r="AN54" i="32"/>
  <c r="AI54" i="32"/>
  <c r="AH56" i="30"/>
  <c r="AQ56" i="30" s="1"/>
  <c r="AF56" i="86"/>
  <c r="AO56" i="86" s="1"/>
  <c r="AF54" i="90"/>
  <c r="AO54" i="90" s="1"/>
  <c r="AG54" i="90"/>
  <c r="AP54" i="90" s="1"/>
  <c r="AE54" i="90"/>
  <c r="W55" i="90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AF55" i="76" l="1"/>
  <c r="AO55" i="76" s="1"/>
  <c r="AG55" i="76"/>
  <c r="AP55" i="76" s="1"/>
  <c r="AE55" i="76"/>
  <c r="AG55" i="34"/>
  <c r="AP55" i="34" s="1"/>
  <c r="Z54" i="78"/>
  <c r="Y53" i="94"/>
  <c r="Z53" i="94" s="1"/>
  <c r="AF56" i="77"/>
  <c r="AO56" i="77" s="1"/>
  <c r="AI55" i="83"/>
  <c r="AG56" i="77"/>
  <c r="AP56" i="77" s="1"/>
  <c r="AE53" i="44"/>
  <c r="W54" i="44"/>
  <c r="AF53" i="44"/>
  <c r="AO53" i="44" s="1"/>
  <c r="AG53" i="44"/>
  <c r="AP53" i="44" s="1"/>
  <c r="AE53" i="47"/>
  <c r="AE56" i="73"/>
  <c r="Z54" i="74"/>
  <c r="AG54" i="74" s="1"/>
  <c r="AP54" i="74" s="1"/>
  <c r="AF56" i="73"/>
  <c r="AO56" i="73" s="1"/>
  <c r="W56" i="34"/>
  <c r="X56" i="34" s="1"/>
  <c r="AF55" i="34"/>
  <c r="AO55" i="34" s="1"/>
  <c r="AG56" i="73"/>
  <c r="AP56" i="73" s="1"/>
  <c r="Z56" i="96"/>
  <c r="Z56" i="40"/>
  <c r="W57" i="40" s="1"/>
  <c r="Z57" i="79"/>
  <c r="AG57" i="79" s="1"/>
  <c r="AP57" i="79" s="1"/>
  <c r="AG56" i="86"/>
  <c r="AP56" i="86" s="1"/>
  <c r="W57" i="86"/>
  <c r="Y57" i="86" s="1"/>
  <c r="AE55" i="31"/>
  <c r="X57" i="85"/>
  <c r="Z57" i="85" s="1"/>
  <c r="AI56" i="25"/>
  <c r="AR56" i="25" s="1"/>
  <c r="AF55" i="31"/>
  <c r="AO55" i="31" s="1"/>
  <c r="Z55" i="82"/>
  <c r="W56" i="82" s="1"/>
  <c r="Z55" i="81"/>
  <c r="W56" i="81" s="1"/>
  <c r="Z53" i="46"/>
  <c r="W57" i="30"/>
  <c r="X57" i="30" s="1"/>
  <c r="AG55" i="31"/>
  <c r="AP55" i="31" s="1"/>
  <c r="AE56" i="30"/>
  <c r="AN56" i="30" s="1"/>
  <c r="AF53" i="47"/>
  <c r="AO53" i="47" s="1"/>
  <c r="AF56" i="30"/>
  <c r="AO56" i="30" s="1"/>
  <c r="Z55" i="29"/>
  <c r="W56" i="29" s="1"/>
  <c r="Z56" i="83"/>
  <c r="AE56" i="83" s="1"/>
  <c r="AF56" i="40"/>
  <c r="AO56" i="40" s="1"/>
  <c r="AE56" i="40"/>
  <c r="AE55" i="29"/>
  <c r="AF54" i="74"/>
  <c r="AO54" i="74" s="1"/>
  <c r="AE54" i="74"/>
  <c r="W55" i="74"/>
  <c r="AR53" i="74"/>
  <c r="AH53" i="27"/>
  <c r="AQ53" i="27" s="1"/>
  <c r="AI55" i="80"/>
  <c r="AN55" i="80"/>
  <c r="AF55" i="82"/>
  <c r="AO55" i="82" s="1"/>
  <c r="AH57" i="28"/>
  <c r="AQ57" i="28" s="1"/>
  <c r="X55" i="90"/>
  <c r="Y55" i="90"/>
  <c r="X57" i="86"/>
  <c r="AR55" i="83"/>
  <c r="AG57" i="91"/>
  <c r="AP57" i="91" s="1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I53" i="75"/>
  <c r="AN53" i="75"/>
  <c r="AE56" i="96"/>
  <c r="AF56" i="96"/>
  <c r="AO56" i="96" s="1"/>
  <c r="W57" i="96"/>
  <c r="AG56" i="96"/>
  <c r="AP56" i="96" s="1"/>
  <c r="X55" i="36"/>
  <c r="Y55" i="36"/>
  <c r="AE55" i="81"/>
  <c r="AR52" i="27"/>
  <c r="AN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Z53" i="27"/>
  <c r="AH57" i="26"/>
  <c r="AQ57" i="26" s="1"/>
  <c r="X57" i="38"/>
  <c r="Y57" i="38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N56" i="86"/>
  <c r="AR54" i="32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Z55" i="43"/>
  <c r="AH54" i="92"/>
  <c r="AQ54" i="92" s="1"/>
  <c r="AH55" i="39"/>
  <c r="AQ55" i="39" s="1"/>
  <c r="Y57" i="73"/>
  <c r="X57" i="73"/>
  <c r="AN53" i="47"/>
  <c r="AR54" i="39"/>
  <c r="AG54" i="78"/>
  <c r="AP54" i="78" s="1"/>
  <c r="AF54" i="78"/>
  <c r="AO54" i="78" s="1"/>
  <c r="AE54" i="78"/>
  <c r="W55" i="78"/>
  <c r="AF57" i="79"/>
  <c r="AO57" i="79" s="1"/>
  <c r="X53" i="89"/>
  <c r="Y53" i="89"/>
  <c r="Y56" i="80"/>
  <c r="X56" i="80"/>
  <c r="AH55" i="82"/>
  <c r="AQ55" i="82" s="1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AH53" i="46"/>
  <c r="AQ53" i="46" s="1"/>
  <c r="Z56" i="95"/>
  <c r="AR56" i="91"/>
  <c r="Z54" i="92"/>
  <c r="Z55" i="39"/>
  <c r="AN55" i="34"/>
  <c r="Y56" i="31"/>
  <c r="X56" i="31"/>
  <c r="AI56" i="30"/>
  <c r="AN56" i="73"/>
  <c r="AG55" i="82" l="1"/>
  <c r="AP55" i="82" s="1"/>
  <c r="AI53" i="47"/>
  <c r="AE55" i="82"/>
  <c r="Y56" i="34"/>
  <c r="AI56" i="86"/>
  <c r="Z54" i="47"/>
  <c r="AF54" i="47" s="1"/>
  <c r="AO54" i="47" s="1"/>
  <c r="AF55" i="81"/>
  <c r="AO55" i="81" s="1"/>
  <c r="AI53" i="44"/>
  <c r="AR53" i="44" s="1"/>
  <c r="AN53" i="44"/>
  <c r="W58" i="79"/>
  <c r="AG55" i="81"/>
  <c r="AP55" i="81" s="1"/>
  <c r="X54" i="44"/>
  <c r="AH54" i="44" s="1"/>
  <c r="AQ54" i="44" s="1"/>
  <c r="Y54" i="44"/>
  <c r="AE57" i="79"/>
  <c r="AI56" i="73"/>
  <c r="AI55" i="34"/>
  <c r="Z57" i="38"/>
  <c r="AF57" i="38" s="1"/>
  <c r="AO57" i="38" s="1"/>
  <c r="AI56" i="77"/>
  <c r="Z56" i="37"/>
  <c r="AF55" i="29"/>
  <c r="AO55" i="29" s="1"/>
  <c r="Z53" i="89"/>
  <c r="AG56" i="40"/>
  <c r="AP56" i="40" s="1"/>
  <c r="AF57" i="85"/>
  <c r="AO57" i="85" s="1"/>
  <c r="AE57" i="85"/>
  <c r="W58" i="85"/>
  <c r="AG57" i="85"/>
  <c r="AP57" i="85" s="1"/>
  <c r="AI55" i="31"/>
  <c r="Y57" i="30"/>
  <c r="Z57" i="30" s="1"/>
  <c r="AH57" i="85"/>
  <c r="AQ57" i="85" s="1"/>
  <c r="Z55" i="33"/>
  <c r="Z56" i="31"/>
  <c r="W57" i="31" s="1"/>
  <c r="Z56" i="80"/>
  <c r="AG56" i="80" s="1"/>
  <c r="AP56" i="80" s="1"/>
  <c r="AG56" i="83"/>
  <c r="AP56" i="83" s="1"/>
  <c r="AF56" i="83"/>
  <c r="AO56" i="83" s="1"/>
  <c r="Z57" i="86"/>
  <c r="AE57" i="86" s="1"/>
  <c r="W57" i="83"/>
  <c r="AG55" i="29"/>
  <c r="AP55" i="29" s="1"/>
  <c r="Z56" i="34"/>
  <c r="AG56" i="34" s="1"/>
  <c r="AP56" i="34" s="1"/>
  <c r="Z55" i="90"/>
  <c r="W56" i="90" s="1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AN57" i="85"/>
  <c r="Y57" i="83"/>
  <c r="X57" i="83"/>
  <c r="AH54" i="75"/>
  <c r="AQ54" i="75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AG54" i="47"/>
  <c r="AP54" i="47" s="1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E57" i="38" l="1"/>
  <c r="W55" i="47"/>
  <c r="AG57" i="38"/>
  <c r="AP57" i="38" s="1"/>
  <c r="Z55" i="78"/>
  <c r="Z56" i="81"/>
  <c r="AI57" i="85"/>
  <c r="AR57" i="85" s="1"/>
  <c r="AE54" i="47"/>
  <c r="W58" i="38"/>
  <c r="Z54" i="44"/>
  <c r="AG54" i="44" s="1"/>
  <c r="AP54" i="44" s="1"/>
  <c r="AF57" i="86"/>
  <c r="AO57" i="86" s="1"/>
  <c r="AE54" i="44"/>
  <c r="Z54" i="46"/>
  <c r="AE54" i="46" s="1"/>
  <c r="AE56" i="31"/>
  <c r="W57" i="34"/>
  <c r="AG55" i="90"/>
  <c r="AP55" i="90" s="1"/>
  <c r="AF56" i="31"/>
  <c r="AO56" i="31" s="1"/>
  <c r="AG56" i="31"/>
  <c r="AP56" i="31" s="1"/>
  <c r="W58" i="30"/>
  <c r="AG57" i="30"/>
  <c r="AP57" i="30" s="1"/>
  <c r="AF57" i="30"/>
  <c r="AO57" i="30" s="1"/>
  <c r="AE57" i="30"/>
  <c r="AI57" i="30" s="1"/>
  <c r="AI56" i="83"/>
  <c r="AE55" i="90"/>
  <c r="AN55" i="90" s="1"/>
  <c r="AE56" i="34"/>
  <c r="AF55" i="90"/>
  <c r="AO55" i="90" s="1"/>
  <c r="AF56" i="34"/>
  <c r="AO56" i="34" s="1"/>
  <c r="Z57" i="83"/>
  <c r="AE57" i="83" s="1"/>
  <c r="AG57" i="86"/>
  <c r="AP57" i="86" s="1"/>
  <c r="Z58" i="91"/>
  <c r="AE58" i="91" s="1"/>
  <c r="Z57" i="96"/>
  <c r="AE57" i="96" s="1"/>
  <c r="W58" i="86"/>
  <c r="Z58" i="85"/>
  <c r="AG58" i="85" s="1"/>
  <c r="AP58" i="85" s="1"/>
  <c r="Z55" i="74"/>
  <c r="W56" i="74" s="1"/>
  <c r="Z58" i="48"/>
  <c r="AE58" i="48" s="1"/>
  <c r="Z56" i="93"/>
  <c r="W57" i="93" s="1"/>
  <c r="W55" i="46"/>
  <c r="AG56" i="81"/>
  <c r="AP56" i="81" s="1"/>
  <c r="AF56" i="81"/>
  <c r="AO56" i="81" s="1"/>
  <c r="W57" i="81"/>
  <c r="AE56" i="81"/>
  <c r="AE56" i="93"/>
  <c r="W56" i="78"/>
  <c r="AG55" i="78"/>
  <c r="AP55" i="78" s="1"/>
  <c r="AE55" i="78"/>
  <c r="AF55" i="78"/>
  <c r="AO55" i="78" s="1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AR57" i="79"/>
  <c r="AH57" i="83"/>
  <c r="AQ57" i="83" s="1"/>
  <c r="AN57" i="86"/>
  <c r="AI57" i="86"/>
  <c r="AI57" i="26"/>
  <c r="AN57" i="26"/>
  <c r="AN56" i="34"/>
  <c r="AI56" i="3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X54" i="89"/>
  <c r="Y54" i="89"/>
  <c r="Z54" i="89" s="1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H58" i="79"/>
  <c r="AQ58" i="79" s="1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X58" i="38"/>
  <c r="Y58" i="38"/>
  <c r="X57" i="34"/>
  <c r="Y57" i="34"/>
  <c r="Y57" i="31"/>
  <c r="X57" i="31"/>
  <c r="AN57" i="30" l="1"/>
  <c r="AE55" i="74"/>
  <c r="W58" i="83"/>
  <c r="W58" i="96"/>
  <c r="AF54" i="44"/>
  <c r="AO54" i="44" s="1"/>
  <c r="AF55" i="74"/>
  <c r="AO55" i="74" s="1"/>
  <c r="AG54" i="46"/>
  <c r="AP54" i="46" s="1"/>
  <c r="W55" i="44"/>
  <c r="Z55" i="44" s="1"/>
  <c r="Z56" i="90"/>
  <c r="AG57" i="96"/>
  <c r="AP57" i="96" s="1"/>
  <c r="X55" i="44"/>
  <c r="AH55" i="44" s="1"/>
  <c r="AQ55" i="44" s="1"/>
  <c r="Y55" i="44"/>
  <c r="AF57" i="96"/>
  <c r="AO57" i="96" s="1"/>
  <c r="AF54" i="46"/>
  <c r="AO54" i="46" s="1"/>
  <c r="AN54" i="44"/>
  <c r="AI54" i="44"/>
  <c r="AR54" i="44" s="1"/>
  <c r="AG55" i="74"/>
  <c r="AP55" i="74" s="1"/>
  <c r="AF57" i="83"/>
  <c r="AO57" i="83" s="1"/>
  <c r="AG57" i="83"/>
  <c r="AP57" i="83" s="1"/>
  <c r="AF56" i="93"/>
  <c r="AO56" i="93" s="1"/>
  <c r="W59" i="91"/>
  <c r="AI55" i="90"/>
  <c r="AG58" i="48"/>
  <c r="AP58" i="48" s="1"/>
  <c r="AG56" i="93"/>
  <c r="AP56" i="93" s="1"/>
  <c r="W59" i="48"/>
  <c r="Y59" i="48" s="1"/>
  <c r="AF58" i="91"/>
  <c r="AO58" i="91" s="1"/>
  <c r="AF58" i="48"/>
  <c r="AO58" i="48" s="1"/>
  <c r="AG58" i="91"/>
  <c r="AP58" i="91" s="1"/>
  <c r="Z57" i="34"/>
  <c r="AE57" i="34" s="1"/>
  <c r="Z56" i="43"/>
  <c r="W57" i="43" s="1"/>
  <c r="W59" i="85"/>
  <c r="Y59" i="85" s="1"/>
  <c r="Z54" i="35"/>
  <c r="AG54" i="35" s="1"/>
  <c r="AP54" i="35" s="1"/>
  <c r="Z58" i="38"/>
  <c r="AF58" i="38" s="1"/>
  <c r="AO58" i="38" s="1"/>
  <c r="Z58" i="26"/>
  <c r="Z54" i="27"/>
  <c r="AE54" i="27" s="1"/>
  <c r="Z57" i="95"/>
  <c r="W58" i="95" s="1"/>
  <c r="AF58" i="85"/>
  <c r="AO58" i="85" s="1"/>
  <c r="AE58" i="85"/>
  <c r="Z55" i="92"/>
  <c r="AE55" i="92" s="1"/>
  <c r="Z56" i="32"/>
  <c r="AG56" i="32" s="1"/>
  <c r="AP56" i="32" s="1"/>
  <c r="AE58" i="38"/>
  <c r="AF55" i="92"/>
  <c r="AO55" i="92" s="1"/>
  <c r="AI56" i="87"/>
  <c r="AN56" i="87"/>
  <c r="X56" i="36"/>
  <c r="Y56" i="36"/>
  <c r="AH56" i="39"/>
  <c r="AQ56" i="39" s="1"/>
  <c r="X58" i="96"/>
  <c r="Z58" i="96" s="1"/>
  <c r="Y58" i="96"/>
  <c r="AH57" i="34"/>
  <c r="AQ57" i="3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W58" i="34"/>
  <c r="AR56" i="95"/>
  <c r="AI58" i="85"/>
  <c r="AN58" i="85"/>
  <c r="AR57" i="30"/>
  <c r="W55" i="89"/>
  <c r="AE54" i="89"/>
  <c r="AG54" i="89"/>
  <c r="AP54" i="89" s="1"/>
  <c r="AF54" i="89"/>
  <c r="AO54" i="89" s="1"/>
  <c r="AH58" i="30"/>
  <c r="AQ58" i="30" s="1"/>
  <c r="AF56" i="43"/>
  <c r="AO56" i="43" s="1"/>
  <c r="AE56" i="43"/>
  <c r="X56" i="74"/>
  <c r="Y56" i="74"/>
  <c r="X58" i="83"/>
  <c r="Y58" i="83"/>
  <c r="X59" i="48"/>
  <c r="AN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X58" i="42"/>
  <c r="Y58" i="42"/>
  <c r="Z56" i="39"/>
  <c r="AN56" i="81"/>
  <c r="AI56" i="81"/>
  <c r="X55" i="46"/>
  <c r="Y55" i="46"/>
  <c r="AG57" i="34" l="1"/>
  <c r="AP57" i="34" s="1"/>
  <c r="AF57" i="34"/>
  <c r="AO57" i="34" s="1"/>
  <c r="W57" i="32"/>
  <c r="AI58" i="48"/>
  <c r="AE56" i="32"/>
  <c r="AF55" i="44"/>
  <c r="AO55" i="44" s="1"/>
  <c r="W56" i="44"/>
  <c r="AG55" i="44"/>
  <c r="AP55" i="44" s="1"/>
  <c r="AE55" i="44"/>
  <c r="AF54" i="35"/>
  <c r="AO54" i="35" s="1"/>
  <c r="W55" i="35"/>
  <c r="X55" i="35" s="1"/>
  <c r="AE57" i="95"/>
  <c r="AE54" i="35"/>
  <c r="AG58" i="38"/>
  <c r="AP58" i="38" s="1"/>
  <c r="W59" i="38"/>
  <c r="AG55" i="92"/>
  <c r="AP55" i="92" s="1"/>
  <c r="Z57" i="87"/>
  <c r="Z55" i="88"/>
  <c r="Z55" i="75"/>
  <c r="Z56" i="74"/>
  <c r="AG56" i="43"/>
  <c r="AP56" i="43" s="1"/>
  <c r="W56" i="92"/>
  <c r="AG57" i="95"/>
  <c r="AP57" i="95" s="1"/>
  <c r="AI56" i="93"/>
  <c r="AF57" i="95"/>
  <c r="AO57" i="95" s="1"/>
  <c r="Z59" i="48"/>
  <c r="Z58" i="77"/>
  <c r="AE58" i="77" s="1"/>
  <c r="AF54" i="27"/>
  <c r="AO54" i="27" s="1"/>
  <c r="AG54" i="27"/>
  <c r="AP54" i="27" s="1"/>
  <c r="AF56" i="32"/>
  <c r="AO56" i="32" s="1"/>
  <c r="W55" i="27"/>
  <c r="X55" i="27" s="1"/>
  <c r="Z57" i="93"/>
  <c r="AG57" i="93" s="1"/>
  <c r="AP57" i="93" s="1"/>
  <c r="Z55" i="46"/>
  <c r="AE55" i="46" s="1"/>
  <c r="AH58" i="42"/>
  <c r="AQ58" i="42" s="1"/>
  <c r="AF58" i="30"/>
  <c r="AO58" i="30" s="1"/>
  <c r="AE58" i="30"/>
  <c r="W59" i="30"/>
  <c r="AG58" i="30"/>
  <c r="AP58" i="30" s="1"/>
  <c r="AR57" i="77"/>
  <c r="AR55" i="78"/>
  <c r="AR57" i="73"/>
  <c r="X57" i="90"/>
  <c r="Z57" i="90" s="1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Y55" i="27"/>
  <c r="AN56" i="32"/>
  <c r="AN55" i="44" l="1"/>
  <c r="AI55" i="44"/>
  <c r="AR55" i="44" s="1"/>
  <c r="AG58" i="77"/>
  <c r="AP58" i="77" s="1"/>
  <c r="X56" i="44"/>
  <c r="AH56" i="44" s="1"/>
  <c r="AQ56" i="44" s="1"/>
  <c r="Y56" i="44"/>
  <c r="Z56" i="44"/>
  <c r="AF58" i="77"/>
  <c r="AO58" i="77" s="1"/>
  <c r="AG55" i="46"/>
  <c r="AP55" i="46" s="1"/>
  <c r="W56" i="46"/>
  <c r="Z55" i="89"/>
  <c r="AG55" i="89" s="1"/>
  <c r="AP55" i="89" s="1"/>
  <c r="W59" i="77"/>
  <c r="AF55" i="46"/>
  <c r="AO55" i="46" s="1"/>
  <c r="Z57" i="84"/>
  <c r="Z55" i="35"/>
  <c r="AI57" i="95"/>
  <c r="AI56" i="32"/>
  <c r="AR56" i="32" s="1"/>
  <c r="Z58" i="95"/>
  <c r="AG58" i="95" s="1"/>
  <c r="AP58" i="95" s="1"/>
  <c r="AF57" i="93"/>
  <c r="AO57" i="93" s="1"/>
  <c r="AE57" i="93"/>
  <c r="Z56" i="41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8" i="37" s="1"/>
  <c r="Z56" i="92"/>
  <c r="Z57" i="45"/>
  <c r="AH57" i="90"/>
  <c r="AQ57" i="90" s="1"/>
  <c r="Y56" i="46"/>
  <c r="X56" i="46"/>
  <c r="AI58" i="77"/>
  <c r="AN58" i="77"/>
  <c r="AI57" i="93" l="1"/>
  <c r="W56" i="89"/>
  <c r="Z57" i="39"/>
  <c r="W59" i="95"/>
  <c r="W57" i="44"/>
  <c r="AF56" i="44"/>
  <c r="AO56" i="44" s="1"/>
  <c r="AG56" i="44"/>
  <c r="AP56" i="44" s="1"/>
  <c r="AE56" i="44"/>
  <c r="AI55" i="46"/>
  <c r="AR55" i="46" s="1"/>
  <c r="Z59" i="86"/>
  <c r="Z55" i="94"/>
  <c r="Z58" i="93"/>
  <c r="AG58" i="93" s="1"/>
  <c r="AP58" i="93" s="1"/>
  <c r="Z57" i="33"/>
  <c r="AE58" i="95"/>
  <c r="AI58" i="95" s="1"/>
  <c r="AF58" i="95"/>
  <c r="AO58" i="95" s="1"/>
  <c r="Z56" i="47"/>
  <c r="Z59" i="77"/>
  <c r="AE59" i="77" s="1"/>
  <c r="Z59" i="96"/>
  <c r="W60" i="96" s="1"/>
  <c r="Z56" i="75"/>
  <c r="Z56" i="88"/>
  <c r="AF56" i="88" s="1"/>
  <c r="AO56" i="88" s="1"/>
  <c r="Z58" i="31"/>
  <c r="AG58" i="31" s="1"/>
  <c r="AP58" i="31" s="1"/>
  <c r="Z59" i="30"/>
  <c r="AF59" i="30" s="1"/>
  <c r="AO59" i="30" s="1"/>
  <c r="Z56" i="46"/>
  <c r="AF56" i="46" s="1"/>
  <c r="AO56" i="46" s="1"/>
  <c r="AE57" i="39"/>
  <c r="W58" i="39"/>
  <c r="AF57" i="39"/>
  <c r="AO57" i="39" s="1"/>
  <c r="AG57" i="39"/>
  <c r="AP57" i="39" s="1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Y59" i="95"/>
  <c r="Z58" i="87"/>
  <c r="Z60" i="48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E56" i="88"/>
  <c r="AF59" i="38"/>
  <c r="AO59" i="38" s="1"/>
  <c r="AE59" i="38"/>
  <c r="W60" i="38"/>
  <c r="AG59" i="38"/>
  <c r="AP59" i="38" s="1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X58" i="90"/>
  <c r="Y58" i="90"/>
  <c r="AI57" i="76"/>
  <c r="AN57" i="76"/>
  <c r="Y57" i="78"/>
  <c r="X57" i="78"/>
  <c r="AH59" i="86"/>
  <c r="AQ59" i="86" s="1"/>
  <c r="AE58" i="93" l="1"/>
  <c r="AF58" i="93"/>
  <c r="AO58" i="93" s="1"/>
  <c r="W59" i="31"/>
  <c r="W59" i="93"/>
  <c r="W57" i="88"/>
  <c r="AN56" i="44"/>
  <c r="AI56" i="44"/>
  <c r="AR56" i="44" s="1"/>
  <c r="AG56" i="88"/>
  <c r="AP56" i="88" s="1"/>
  <c r="AN58" i="95"/>
  <c r="X57" i="44"/>
  <c r="AH57" i="44" s="1"/>
  <c r="AQ57" i="44" s="1"/>
  <c r="Y57" i="44"/>
  <c r="Z57" i="36"/>
  <c r="W58" i="36" s="1"/>
  <c r="Z58" i="76"/>
  <c r="W59" i="76" s="1"/>
  <c r="Z60" i="85"/>
  <c r="AG60" i="85" s="1"/>
  <c r="AP60" i="85" s="1"/>
  <c r="AE59" i="96"/>
  <c r="AN59" i="96" s="1"/>
  <c r="AF59" i="96"/>
  <c r="AO59" i="96" s="1"/>
  <c r="W57" i="46"/>
  <c r="AG59" i="96"/>
  <c r="AP59" i="96" s="1"/>
  <c r="W60" i="77"/>
  <c r="AE56" i="46"/>
  <c r="AN56" i="46" s="1"/>
  <c r="AG56" i="46"/>
  <c r="AP56" i="46" s="1"/>
  <c r="AG59" i="30"/>
  <c r="AP59" i="30" s="1"/>
  <c r="Z57" i="41"/>
  <c r="Z56" i="35"/>
  <c r="W57" i="35" s="1"/>
  <c r="AE58" i="31"/>
  <c r="W60" i="30"/>
  <c r="X60" i="30" s="1"/>
  <c r="AF58" i="31"/>
  <c r="AO58" i="31" s="1"/>
  <c r="AE59" i="30"/>
  <c r="Z59" i="95"/>
  <c r="Z60" i="91"/>
  <c r="AE60" i="91" s="1"/>
  <c r="Z58" i="90"/>
  <c r="AE58" i="90" s="1"/>
  <c r="AG58" i="76"/>
  <c r="AP58" i="76" s="1"/>
  <c r="AF58" i="76"/>
  <c r="AO58" i="76" s="1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Y57" i="75"/>
  <c r="X57" i="75"/>
  <c r="Y58" i="32"/>
  <c r="X58" i="32"/>
  <c r="X56" i="94"/>
  <c r="Y56" i="94"/>
  <c r="X60" i="86"/>
  <c r="Y60" i="86"/>
  <c r="AN58" i="31"/>
  <c r="AI57" i="39"/>
  <c r="AN57" i="39"/>
  <c r="AF57" i="36"/>
  <c r="AO57" i="36" s="1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W61" i="91"/>
  <c r="AN55" i="94"/>
  <c r="AI55" i="94"/>
  <c r="AR55" i="89"/>
  <c r="AN57" i="45"/>
  <c r="AI57" i="45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F60" i="91" l="1"/>
  <c r="AO60" i="91" s="1"/>
  <c r="AE57" i="36"/>
  <c r="AG56" i="35"/>
  <c r="AP56" i="35" s="1"/>
  <c r="Z60" i="25"/>
  <c r="AG60" i="91"/>
  <c r="AP60" i="91" s="1"/>
  <c r="AG57" i="36"/>
  <c r="AP57" i="36" s="1"/>
  <c r="AE56" i="35"/>
  <c r="AI59" i="96"/>
  <c r="AF56" i="35"/>
  <c r="AO56" i="35" s="1"/>
  <c r="AF60" i="85"/>
  <c r="AO60" i="85" s="1"/>
  <c r="AE58" i="76"/>
  <c r="Z57" i="44"/>
  <c r="Z60" i="38"/>
  <c r="AG60" i="38" s="1"/>
  <c r="AP60" i="38" s="1"/>
  <c r="Z60" i="79"/>
  <c r="AF58" i="90"/>
  <c r="AO58" i="90" s="1"/>
  <c r="AG58" i="90"/>
  <c r="AP58" i="90" s="1"/>
  <c r="Z59" i="34"/>
  <c r="Z59" i="40"/>
  <c r="W60" i="40" s="1"/>
  <c r="AI56" i="46"/>
  <c r="AR56" i="46" s="1"/>
  <c r="Y60" i="30"/>
  <c r="W59" i="90"/>
  <c r="X59" i="90" s="1"/>
  <c r="Z57" i="88"/>
  <c r="AI58" i="31"/>
  <c r="Z58" i="39"/>
  <c r="W59" i="39" s="1"/>
  <c r="Z56" i="27"/>
  <c r="AF56" i="27" s="1"/>
  <c r="AO56" i="27" s="1"/>
  <c r="Z58" i="82"/>
  <c r="AG58" i="82" s="1"/>
  <c r="AP58" i="82" s="1"/>
  <c r="Z58" i="32"/>
  <c r="W59" i="32" s="1"/>
  <c r="W58" i="47"/>
  <c r="AE57" i="47"/>
  <c r="AF57" i="47"/>
  <c r="AO57" i="47" s="1"/>
  <c r="AG57" i="47"/>
  <c r="AP57" i="47" s="1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AR59" i="38"/>
  <c r="AH59" i="37"/>
  <c r="AQ59" i="37" s="1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Y59" i="90" l="1"/>
  <c r="W61" i="38"/>
  <c r="AG56" i="27"/>
  <c r="AP56" i="27" s="1"/>
  <c r="AF57" i="44"/>
  <c r="AO57" i="44" s="1"/>
  <c r="W58" i="44"/>
  <c r="AG57" i="44"/>
  <c r="AP57" i="44" s="1"/>
  <c r="AE57" i="44"/>
  <c r="AE60" i="38"/>
  <c r="AE56" i="27"/>
  <c r="W57" i="27"/>
  <c r="AF58" i="39"/>
  <c r="AO58" i="39" s="1"/>
  <c r="AE58" i="39"/>
  <c r="AG58" i="39"/>
  <c r="AP58" i="39" s="1"/>
  <c r="AF59" i="40"/>
  <c r="AO59" i="40" s="1"/>
  <c r="W59" i="82"/>
  <c r="AG59" i="40"/>
  <c r="AP59" i="40" s="1"/>
  <c r="Z61" i="91"/>
  <c r="AE59" i="40"/>
  <c r="Z59" i="90"/>
  <c r="AF59" i="90" s="1"/>
  <c r="AO59" i="90" s="1"/>
  <c r="Z59" i="76"/>
  <c r="Z58" i="41"/>
  <c r="AF58" i="41" s="1"/>
  <c r="AO58" i="41" s="1"/>
  <c r="Z60" i="95"/>
  <c r="W61" i="95" s="1"/>
  <c r="AG58" i="32"/>
  <c r="AP58" i="32" s="1"/>
  <c r="AE58" i="82"/>
  <c r="AF58" i="82"/>
  <c r="AO58" i="82" s="1"/>
  <c r="AF58" i="32"/>
  <c r="AO58" i="32" s="1"/>
  <c r="AE58" i="32"/>
  <c r="Z57" i="35"/>
  <c r="AF57" i="35" s="1"/>
  <c r="AO57" i="35" s="1"/>
  <c r="Z59" i="87"/>
  <c r="AE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E58" i="41"/>
  <c r="W59" i="41"/>
  <c r="AN57" i="78"/>
  <c r="AI57" i="78"/>
  <c r="Z58" i="74"/>
  <c r="AR59" i="28"/>
  <c r="Y61" i="79"/>
  <c r="X61" i="79"/>
  <c r="AN59" i="83"/>
  <c r="AI59" i="83"/>
  <c r="Y61" i="25"/>
  <c r="X61" i="25"/>
  <c r="AN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H58" i="41"/>
  <c r="AQ58" i="41" s="1"/>
  <c r="X60" i="73"/>
  <c r="Y60" i="73"/>
  <c r="Y60" i="40"/>
  <c r="X60" i="40"/>
  <c r="X58" i="47"/>
  <c r="Y58" i="47"/>
  <c r="AN57" i="44" l="1"/>
  <c r="AI57" i="44"/>
  <c r="AR57" i="44" s="1"/>
  <c r="AI58" i="39"/>
  <c r="X58" i="44"/>
  <c r="AH58" i="44" s="1"/>
  <c r="AQ58" i="44" s="1"/>
  <c r="Y58" i="44"/>
  <c r="Z58" i="44"/>
  <c r="AG59" i="90"/>
  <c r="AP59" i="90" s="1"/>
  <c r="W60" i="90"/>
  <c r="AE59" i="90"/>
  <c r="AG60" i="95"/>
  <c r="AP60" i="95" s="1"/>
  <c r="AF60" i="95"/>
  <c r="AO60" i="95" s="1"/>
  <c r="AG59" i="87"/>
  <c r="AP59" i="87" s="1"/>
  <c r="Z59" i="81"/>
  <c r="Z58" i="47"/>
  <c r="AE58" i="47" s="1"/>
  <c r="AF59" i="87"/>
  <c r="AO59" i="87" s="1"/>
  <c r="AI58" i="82"/>
  <c r="AE60" i="95"/>
  <c r="AE57" i="35"/>
  <c r="AN57" i="35" s="1"/>
  <c r="Z61" i="25"/>
  <c r="W62" i="25" s="1"/>
  <c r="AG57" i="35"/>
  <c r="AP57" i="35" s="1"/>
  <c r="Z60" i="73"/>
  <c r="Z60" i="83"/>
  <c r="AE60" i="83" s="1"/>
  <c r="W60" i="87"/>
  <c r="Y60" i="87" s="1"/>
  <c r="W58" i="35"/>
  <c r="Y58" i="35" s="1"/>
  <c r="Z60" i="42"/>
  <c r="Z60" i="40"/>
  <c r="AF60" i="40" s="1"/>
  <c r="AO60" i="40" s="1"/>
  <c r="Z61" i="79"/>
  <c r="Z59" i="32"/>
  <c r="AF59" i="32" s="1"/>
  <c r="AO59" i="32" s="1"/>
  <c r="AG61" i="25"/>
  <c r="AP61" i="25" s="1"/>
  <c r="AF61" i="25"/>
  <c r="AO61" i="25" s="1"/>
  <c r="AG58" i="47"/>
  <c r="AP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58" i="88"/>
  <c r="AI60" i="26"/>
  <c r="AN60" i="26"/>
  <c r="AI60" i="95"/>
  <c r="AN60" i="95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AR57" i="47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AN59" i="87"/>
  <c r="AE61" i="25" l="1"/>
  <c r="AG58" i="44"/>
  <c r="AP58" i="44" s="1"/>
  <c r="AE58" i="44"/>
  <c r="W59" i="44"/>
  <c r="AF58" i="44"/>
  <c r="AO58" i="44" s="1"/>
  <c r="AI59" i="87"/>
  <c r="AR59" i="87" s="1"/>
  <c r="AG60" i="83"/>
  <c r="AP60" i="83" s="1"/>
  <c r="X58" i="35"/>
  <c r="AF58" i="47"/>
  <c r="AO58" i="47" s="1"/>
  <c r="W59" i="47"/>
  <c r="AG59" i="32"/>
  <c r="AP59" i="32" s="1"/>
  <c r="W60" i="32"/>
  <c r="X60" i="32" s="1"/>
  <c r="Z58" i="46"/>
  <c r="AE58" i="46" s="1"/>
  <c r="W61" i="83"/>
  <c r="Z57" i="94"/>
  <c r="W61" i="40"/>
  <c r="AI57" i="35"/>
  <c r="AE60" i="40"/>
  <c r="AN60" i="40" s="1"/>
  <c r="AG60" i="40"/>
  <c r="AP60" i="40" s="1"/>
  <c r="Z58" i="35"/>
  <c r="AF58" i="35" s="1"/>
  <c r="AO58" i="35" s="1"/>
  <c r="Z59" i="45"/>
  <c r="AF60" i="83"/>
  <c r="AO60" i="83" s="1"/>
  <c r="Z62" i="91"/>
  <c r="AE59" i="32"/>
  <c r="AI59" i="32" s="1"/>
  <c r="X60" i="87"/>
  <c r="Z60" i="87" s="1"/>
  <c r="Z61" i="86"/>
  <c r="W62" i="86" s="1"/>
  <c r="Z59" i="29"/>
  <c r="AE59" i="29" s="1"/>
  <c r="Z58" i="75"/>
  <c r="AF58" i="75" s="1"/>
  <c r="AO58" i="75" s="1"/>
  <c r="Z61" i="77"/>
  <c r="Z61" i="96"/>
  <c r="W62" i="96" s="1"/>
  <c r="Z60" i="93"/>
  <c r="W61" i="93" s="1"/>
  <c r="Z60" i="37"/>
  <c r="AG60" i="37" s="1"/>
  <c r="AP60" i="37" s="1"/>
  <c r="AG59" i="29"/>
  <c r="AP59" i="29" s="1"/>
  <c r="AF59" i="29"/>
  <c r="AO59" i="29" s="1"/>
  <c r="AR59" i="90"/>
  <c r="AI60" i="42"/>
  <c r="AN60" i="42"/>
  <c r="AR60" i="26"/>
  <c r="AR56" i="94"/>
  <c r="AH60" i="31"/>
  <c r="AQ60" i="31" s="1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Z59" i="47" s="1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AH57" i="94"/>
  <c r="AQ57" i="94" s="1"/>
  <c r="X61" i="28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Y60" i="32"/>
  <c r="AN59" i="32" l="1"/>
  <c r="AG61" i="96"/>
  <c r="AP61" i="96" s="1"/>
  <c r="AF61" i="96"/>
  <c r="AO61" i="96" s="1"/>
  <c r="AG58" i="75"/>
  <c r="AP58" i="75" s="1"/>
  <c r="AE61" i="96"/>
  <c r="AH60" i="87"/>
  <c r="AQ60" i="87" s="1"/>
  <c r="AF58" i="46"/>
  <c r="AO58" i="46" s="1"/>
  <c r="X59" i="44"/>
  <c r="AH59" i="44" s="1"/>
  <c r="AQ59" i="44" s="1"/>
  <c r="Y59" i="44"/>
  <c r="Z59" i="44" s="1"/>
  <c r="AI60" i="40"/>
  <c r="AR60" i="40" s="1"/>
  <c r="AG58" i="46"/>
  <c r="AP58" i="46" s="1"/>
  <c r="AN58" i="44"/>
  <c r="AI58" i="44"/>
  <c r="AR58" i="44" s="1"/>
  <c r="W59" i="46"/>
  <c r="AF60" i="93"/>
  <c r="AO60" i="93" s="1"/>
  <c r="Z61" i="28"/>
  <c r="W62" i="28" s="1"/>
  <c r="AG58" i="35"/>
  <c r="AP58" i="35" s="1"/>
  <c r="AE60" i="93"/>
  <c r="Z62" i="79"/>
  <c r="AF62" i="79" s="1"/>
  <c r="AO62" i="79" s="1"/>
  <c r="Z61" i="40"/>
  <c r="AG61" i="40" s="1"/>
  <c r="AP61" i="40" s="1"/>
  <c r="W59" i="35"/>
  <c r="AF61" i="86"/>
  <c r="AO61" i="86" s="1"/>
  <c r="AE58" i="35"/>
  <c r="AG60" i="93"/>
  <c r="AP60" i="93" s="1"/>
  <c r="Z60" i="32"/>
  <c r="W61" i="32" s="1"/>
  <c r="AE61" i="86"/>
  <c r="W59" i="75"/>
  <c r="W61" i="37"/>
  <c r="X61" i="37" s="1"/>
  <c r="AG61" i="86"/>
  <c r="AP61" i="86" s="1"/>
  <c r="Z61" i="73"/>
  <c r="AF61" i="73" s="1"/>
  <c r="AO61" i="73" s="1"/>
  <c r="AF60" i="37"/>
  <c r="AO60" i="37" s="1"/>
  <c r="AE58" i="75"/>
  <c r="AN58" i="75" s="1"/>
  <c r="W60" i="29"/>
  <c r="AE60" i="37"/>
  <c r="AN60" i="37" s="1"/>
  <c r="Z60" i="80"/>
  <c r="AG60" i="80" s="1"/>
  <c r="AP60" i="80" s="1"/>
  <c r="Z59" i="36"/>
  <c r="AG59" i="36" s="1"/>
  <c r="AP59" i="36" s="1"/>
  <c r="AE62" i="79"/>
  <c r="W63" i="79"/>
  <c r="AG62" i="79"/>
  <c r="AP62" i="79" s="1"/>
  <c r="AG62" i="25"/>
  <c r="AP62" i="25" s="1"/>
  <c r="AF62" i="25"/>
  <c r="AO62" i="25" s="1"/>
  <c r="AE62" i="25"/>
  <c r="W63" i="25"/>
  <c r="AG60" i="32"/>
  <c r="AP60" i="32" s="1"/>
  <c r="AE60" i="32"/>
  <c r="W62" i="40"/>
  <c r="AE61" i="40"/>
  <c r="AF61" i="40"/>
  <c r="AO61" i="40" s="1"/>
  <c r="AG59" i="47"/>
  <c r="AP59" i="47" s="1"/>
  <c r="AF59" i="47"/>
  <c r="AO59" i="47" s="1"/>
  <c r="AE59" i="47"/>
  <c r="W60" i="47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AN59" i="29"/>
  <c r="AI59" i="29"/>
  <c r="AG59" i="33"/>
  <c r="AP59" i="33" s="1"/>
  <c r="AF59" i="33"/>
  <c r="AO59" i="33" s="1"/>
  <c r="W60" i="33"/>
  <c r="AE59" i="33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1" i="79"/>
  <c r="X60" i="82"/>
  <c r="Y60" i="82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W60" i="44" l="1"/>
  <c r="AF59" i="44"/>
  <c r="AO59" i="44" s="1"/>
  <c r="AE59" i="44"/>
  <c r="AG59" i="44"/>
  <c r="AP59" i="44" s="1"/>
  <c r="AF61" i="28"/>
  <c r="AO61" i="28" s="1"/>
  <c r="AG61" i="28"/>
  <c r="AP61" i="28" s="1"/>
  <c r="AE61" i="28"/>
  <c r="AF60" i="32"/>
  <c r="AO60" i="32" s="1"/>
  <c r="AG61" i="73"/>
  <c r="AP61" i="73" s="1"/>
  <c r="AI61" i="86"/>
  <c r="W61" i="80"/>
  <c r="Z59" i="78"/>
  <c r="AE59" i="78" s="1"/>
  <c r="Z59" i="35"/>
  <c r="AG59" i="35" s="1"/>
  <c r="AP59" i="35" s="1"/>
  <c r="AN61" i="86"/>
  <c r="Z62" i="77"/>
  <c r="AG62" i="77" s="1"/>
  <c r="AP62" i="77" s="1"/>
  <c r="W60" i="36"/>
  <c r="Z59" i="75"/>
  <c r="AF59" i="75" s="1"/>
  <c r="AO59" i="75" s="1"/>
  <c r="Z61" i="37"/>
  <c r="W62" i="37" s="1"/>
  <c r="Z63" i="91"/>
  <c r="AE61" i="73"/>
  <c r="AI60" i="37"/>
  <c r="AE59" i="36"/>
  <c r="W62" i="73"/>
  <c r="Y62" i="73" s="1"/>
  <c r="AF59" i="36"/>
  <c r="AO59" i="36" s="1"/>
  <c r="AF60" i="80"/>
  <c r="AO60" i="80" s="1"/>
  <c r="Z62" i="86"/>
  <c r="AE62" i="86" s="1"/>
  <c r="AE60" i="80"/>
  <c r="AN60" i="80" s="1"/>
  <c r="Z61" i="34"/>
  <c r="W62" i="34" s="1"/>
  <c r="Z60" i="84"/>
  <c r="AF60" i="84" s="1"/>
  <c r="AO60" i="84" s="1"/>
  <c r="Z59" i="46"/>
  <c r="W60" i="46" s="1"/>
  <c r="Z61" i="93"/>
  <c r="AE61" i="93" s="1"/>
  <c r="Z58" i="89"/>
  <c r="AE58" i="89" s="1"/>
  <c r="Z60" i="82"/>
  <c r="AG60" i="82" s="1"/>
  <c r="AP60" i="82" s="1"/>
  <c r="Z59" i="88"/>
  <c r="AF59" i="88" s="1"/>
  <c r="AO59" i="88" s="1"/>
  <c r="AE59" i="35"/>
  <c r="W60" i="35"/>
  <c r="AE62" i="77"/>
  <c r="W63" i="77"/>
  <c r="AF61" i="34"/>
  <c r="AO61" i="34" s="1"/>
  <c r="AE61" i="34"/>
  <c r="AF58" i="89"/>
  <c r="AO58" i="89" s="1"/>
  <c r="W59" i="89"/>
  <c r="X60" i="33"/>
  <c r="Y60" i="33"/>
  <c r="Z60" i="33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Z59" i="92" s="1"/>
  <c r="Y59" i="92"/>
  <c r="AH58" i="89"/>
  <c r="AQ58" i="89" s="1"/>
  <c r="X61" i="32"/>
  <c r="Y61" i="32"/>
  <c r="AN62" i="25"/>
  <c r="AI62" i="25"/>
  <c r="Y63" i="79"/>
  <c r="X63" i="79"/>
  <c r="Z63" i="79" s="1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60" i="80"/>
  <c r="AI61" i="95"/>
  <c r="AN61" i="95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E60" i="82" l="1"/>
  <c r="AF62" i="77"/>
  <c r="AO62" i="77" s="1"/>
  <c r="W60" i="75"/>
  <c r="AF61" i="37"/>
  <c r="AO61" i="37" s="1"/>
  <c r="AG59" i="46"/>
  <c r="AP59" i="46" s="1"/>
  <c r="AI59" i="36"/>
  <c r="AI61" i="28"/>
  <c r="AG59" i="78"/>
  <c r="AP59" i="78" s="1"/>
  <c r="AI59" i="44"/>
  <c r="AR59" i="44" s="1"/>
  <c r="AN59" i="44"/>
  <c r="Z62" i="26"/>
  <c r="W60" i="78"/>
  <c r="AG58" i="89"/>
  <c r="AP58" i="89" s="1"/>
  <c r="AG61" i="34"/>
  <c r="AP61" i="34" s="1"/>
  <c r="W61" i="82"/>
  <c r="Y61" i="82" s="1"/>
  <c r="AF59" i="78"/>
  <c r="AO59" i="78" s="1"/>
  <c r="AE61" i="37"/>
  <c r="AF59" i="46"/>
  <c r="AO59" i="46" s="1"/>
  <c r="Y60" i="44"/>
  <c r="X60" i="44"/>
  <c r="AH60" i="44" s="1"/>
  <c r="AQ60" i="44" s="1"/>
  <c r="Z60" i="44"/>
  <c r="Z61" i="90"/>
  <c r="AG61" i="37"/>
  <c r="AP61" i="37" s="1"/>
  <c r="AF60" i="82"/>
  <c r="AO60" i="82" s="1"/>
  <c r="AF59" i="35"/>
  <c r="AO59" i="35" s="1"/>
  <c r="AE59" i="46"/>
  <c r="Z60" i="36"/>
  <c r="W61" i="36" s="1"/>
  <c r="Z62" i="28"/>
  <c r="Z61" i="87"/>
  <c r="W62" i="87" s="1"/>
  <c r="X62" i="73"/>
  <c r="AE59" i="75"/>
  <c r="AG60" i="84"/>
  <c r="AP60" i="84" s="1"/>
  <c r="AE60" i="84"/>
  <c r="AN60" i="84" s="1"/>
  <c r="AG59" i="75"/>
  <c r="AP59" i="75" s="1"/>
  <c r="W61" i="84"/>
  <c r="Z61" i="31"/>
  <c r="AF61" i="31" s="1"/>
  <c r="AO61" i="31" s="1"/>
  <c r="W63" i="86"/>
  <c r="AG61" i="93"/>
  <c r="AP61" i="93" s="1"/>
  <c r="AG62" i="86"/>
  <c r="AP62" i="86" s="1"/>
  <c r="AF61" i="93"/>
  <c r="AO61" i="93" s="1"/>
  <c r="Z60" i="43"/>
  <c r="W61" i="43" s="1"/>
  <c r="W62" i="93"/>
  <c r="Z62" i="30"/>
  <c r="W63" i="30" s="1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1" i="80"/>
  <c r="AO61" i="80" s="1"/>
  <c r="AE62" i="95"/>
  <c r="W63" i="95"/>
  <c r="AF62" i="95"/>
  <c r="AO62" i="95" s="1"/>
  <c r="AG62" i="95"/>
  <c r="AP62" i="95" s="1"/>
  <c r="AE62" i="28"/>
  <c r="AF62" i="28"/>
  <c r="AO62" i="28" s="1"/>
  <c r="W63" i="28"/>
  <c r="AG62" i="28"/>
  <c r="AP62" i="28" s="1"/>
  <c r="AF61" i="87"/>
  <c r="AO61" i="87" s="1"/>
  <c r="AE61" i="87"/>
  <c r="AG61" i="76"/>
  <c r="AP61" i="76" s="1"/>
  <c r="AF61" i="76"/>
  <c r="AO61" i="76" s="1"/>
  <c r="W62" i="76"/>
  <c r="AE61" i="76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AR58" i="92"/>
  <c r="AN63" i="91"/>
  <c r="AI63" i="91"/>
  <c r="AN62" i="86"/>
  <c r="AR60" i="90"/>
  <c r="AR59" i="41"/>
  <c r="AH60" i="43"/>
  <c r="AQ60" i="43" s="1"/>
  <c r="AH61" i="90"/>
  <c r="AQ61" i="90" s="1"/>
  <c r="AH59" i="92"/>
  <c r="AQ59" i="92" s="1"/>
  <c r="AR60" i="31"/>
  <c r="AI59" i="78"/>
  <c r="AN59" i="78"/>
  <c r="X59" i="89"/>
  <c r="Y59" i="89"/>
  <c r="X62" i="93"/>
  <c r="Y62" i="93"/>
  <c r="AI59" i="75"/>
  <c r="AN59" i="75"/>
  <c r="AR61" i="26"/>
  <c r="AN61" i="93"/>
  <c r="AI61" i="34"/>
  <c r="AN61" i="34"/>
  <c r="Y63" i="77"/>
  <c r="X63" i="77"/>
  <c r="Y60" i="35"/>
  <c r="X60" i="35"/>
  <c r="AN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Y60" i="75"/>
  <c r="X60" i="75"/>
  <c r="AI61" i="37"/>
  <c r="AN61" i="37"/>
  <c r="X61" i="82"/>
  <c r="AI62" i="86" l="1"/>
  <c r="AG61" i="87"/>
  <c r="AP61" i="87" s="1"/>
  <c r="Z63" i="86"/>
  <c r="AF63" i="86" s="1"/>
  <c r="AO63" i="86" s="1"/>
  <c r="AG61" i="31"/>
  <c r="AP61" i="31" s="1"/>
  <c r="AF60" i="36"/>
  <c r="AO60" i="36" s="1"/>
  <c r="AI60" i="84"/>
  <c r="AE60" i="36"/>
  <c r="AI59" i="88"/>
  <c r="AG60" i="36"/>
  <c r="AP60" i="36" s="1"/>
  <c r="AG60" i="44"/>
  <c r="AP60" i="44" s="1"/>
  <c r="W61" i="44"/>
  <c r="AE60" i="44"/>
  <c r="AF60" i="44"/>
  <c r="AO60" i="44" s="1"/>
  <c r="AE62" i="30"/>
  <c r="W62" i="31"/>
  <c r="Z62" i="42"/>
  <c r="AF62" i="42" s="1"/>
  <c r="AO62" i="42" s="1"/>
  <c r="AF62" i="30"/>
  <c r="AO62" i="30" s="1"/>
  <c r="Z62" i="37"/>
  <c r="AG62" i="30"/>
  <c r="AP62" i="30" s="1"/>
  <c r="AI61" i="93"/>
  <c r="AG60" i="41"/>
  <c r="AP60" i="41" s="1"/>
  <c r="W62" i="80"/>
  <c r="Y62" i="80" s="1"/>
  <c r="AE61" i="31"/>
  <c r="AE60" i="41"/>
  <c r="AE61" i="80"/>
  <c r="Z60" i="46"/>
  <c r="AF60" i="46" s="1"/>
  <c r="AO60" i="46" s="1"/>
  <c r="Z59" i="89"/>
  <c r="AF59" i="89" s="1"/>
  <c r="AO59" i="89" s="1"/>
  <c r="AE60" i="43"/>
  <c r="AN60" i="43" s="1"/>
  <c r="AG62" i="40"/>
  <c r="AP62" i="40" s="1"/>
  <c r="Z60" i="88"/>
  <c r="AE60" i="88" s="1"/>
  <c r="AF60" i="43"/>
  <c r="AO60" i="43" s="1"/>
  <c r="AF62" i="40"/>
  <c r="AO62" i="40" s="1"/>
  <c r="AG60" i="43"/>
  <c r="AP60" i="43" s="1"/>
  <c r="Z60" i="35"/>
  <c r="AG60" i="35" s="1"/>
  <c r="AP60" i="35" s="1"/>
  <c r="Z64" i="91"/>
  <c r="W65" i="91" s="1"/>
  <c r="Z63" i="85"/>
  <c r="AG63" i="85" s="1"/>
  <c r="AP63" i="85" s="1"/>
  <c r="Z62" i="93"/>
  <c r="AG62" i="93" s="1"/>
  <c r="AP62" i="93" s="1"/>
  <c r="Z60" i="78"/>
  <c r="AE60" i="78" s="1"/>
  <c r="Z63" i="48"/>
  <c r="AF63" i="48" s="1"/>
  <c r="AO63" i="48" s="1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2" i="82"/>
  <c r="AG62" i="34"/>
  <c r="AP62" i="34" s="1"/>
  <c r="W64" i="85"/>
  <c r="AG63" i="86"/>
  <c r="AP63" i="86" s="1"/>
  <c r="W64" i="86"/>
  <c r="AE63" i="86"/>
  <c r="W61" i="46"/>
  <c r="AG60" i="46"/>
  <c r="AP60" i="46" s="1"/>
  <c r="AE60" i="46"/>
  <c r="AF64" i="91"/>
  <c r="AO64" i="91" s="1"/>
  <c r="AE64" i="91"/>
  <c r="W61" i="88"/>
  <c r="AF60" i="88"/>
  <c r="AO60" i="88" s="1"/>
  <c r="AG60" i="88"/>
  <c r="AP60" i="88" s="1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AI62" i="40"/>
  <c r="AN62" i="40"/>
  <c r="Y63" i="26"/>
  <c r="X63" i="26"/>
  <c r="AR60" i="82"/>
  <c r="AR59" i="88"/>
  <c r="X61" i="43"/>
  <c r="Y61" i="43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R59" i="75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3" i="95" l="1"/>
  <c r="AG64" i="91"/>
  <c r="AP64" i="91" s="1"/>
  <c r="W63" i="42"/>
  <c r="AF60" i="35"/>
  <c r="AO60" i="35" s="1"/>
  <c r="W61" i="35"/>
  <c r="AG62" i="42"/>
  <c r="AP62" i="42" s="1"/>
  <c r="AE60" i="35"/>
  <c r="X62" i="80"/>
  <c r="AH62" i="80" s="1"/>
  <c r="AQ62" i="80" s="1"/>
  <c r="AE62" i="42"/>
  <c r="AN60" i="44"/>
  <c r="AI60" i="44"/>
  <c r="AR60" i="44" s="1"/>
  <c r="X61" i="44"/>
  <c r="AH61" i="44" s="1"/>
  <c r="AQ61" i="44" s="1"/>
  <c r="Y61" i="44"/>
  <c r="Z61" i="39"/>
  <c r="AF60" i="78"/>
  <c r="AO60" i="78" s="1"/>
  <c r="AE63" i="85"/>
  <c r="AG60" i="78"/>
  <c r="AP60" i="78" s="1"/>
  <c r="AF63" i="85"/>
  <c r="AO63" i="85" s="1"/>
  <c r="Z63" i="26"/>
  <c r="AG63" i="26" s="1"/>
  <c r="AP63" i="26" s="1"/>
  <c r="AG61" i="81"/>
  <c r="AP61" i="81" s="1"/>
  <c r="W61" i="78"/>
  <c r="W62" i="81"/>
  <c r="AF61" i="81"/>
  <c r="AO61" i="81" s="1"/>
  <c r="AG59" i="89"/>
  <c r="AP59" i="89" s="1"/>
  <c r="AI60" i="43"/>
  <c r="Z59" i="94"/>
  <c r="W64" i="48"/>
  <c r="AI60" i="41"/>
  <c r="AE63" i="48"/>
  <c r="AG63" i="48"/>
  <c r="AP63" i="48" s="1"/>
  <c r="AE59" i="89"/>
  <c r="AI59" i="89" s="1"/>
  <c r="W60" i="89"/>
  <c r="Z61" i="29"/>
  <c r="W63" i="93"/>
  <c r="Z63" i="96"/>
  <c r="W64" i="96" s="1"/>
  <c r="Z60" i="92"/>
  <c r="AE62" i="93"/>
  <c r="AN62" i="93" s="1"/>
  <c r="W63" i="34"/>
  <c r="X63" i="34" s="1"/>
  <c r="AF62" i="93"/>
  <c r="AO62" i="93" s="1"/>
  <c r="AE62" i="34"/>
  <c r="AN62" i="34" s="1"/>
  <c r="AE61" i="82"/>
  <c r="AN61" i="82" s="1"/>
  <c r="AF61" i="82"/>
  <c r="AO61" i="82" s="1"/>
  <c r="Z62" i="31"/>
  <c r="W63" i="31" s="1"/>
  <c r="Z62" i="76"/>
  <c r="AG62" i="76" s="1"/>
  <c r="AP62" i="76" s="1"/>
  <c r="Z63" i="30"/>
  <c r="W64" i="30" s="1"/>
  <c r="Z61" i="41"/>
  <c r="W62" i="41" s="1"/>
  <c r="Z59" i="27"/>
  <c r="W60" i="27" s="1"/>
  <c r="Z61" i="33"/>
  <c r="AF61" i="33" s="1"/>
  <c r="AO61" i="33" s="1"/>
  <c r="Z62" i="87"/>
  <c r="AE62" i="87" s="1"/>
  <c r="AF59" i="94"/>
  <c r="AO59" i="94" s="1"/>
  <c r="AG59" i="94"/>
  <c r="AP59" i="94" s="1"/>
  <c r="W60" i="94"/>
  <c r="AE59" i="94"/>
  <c r="AE63" i="30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G63" i="96"/>
  <c r="AP63" i="96" s="1"/>
  <c r="W63" i="76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N60" i="78"/>
  <c r="AI60" i="78"/>
  <c r="Y65" i="91"/>
  <c r="X65" i="91"/>
  <c r="AN63" i="86"/>
  <c r="AI63" i="86"/>
  <c r="X64" i="85"/>
  <c r="Y64" i="85"/>
  <c r="AI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H61" i="33"/>
  <c r="AQ61" i="33" s="1"/>
  <c r="AH61" i="41"/>
  <c r="AQ61" i="41" s="1"/>
  <c r="Z62" i="90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AF62" i="76" l="1"/>
  <c r="AO62" i="76" s="1"/>
  <c r="Z61" i="44"/>
  <c r="Z63" i="93"/>
  <c r="AG63" i="30"/>
  <c r="AP63" i="30" s="1"/>
  <c r="AE63" i="26"/>
  <c r="AF62" i="87"/>
  <c r="AO62" i="87" s="1"/>
  <c r="AF63" i="26"/>
  <c r="AO63" i="26" s="1"/>
  <c r="AE62" i="31"/>
  <c r="W62" i="44"/>
  <c r="AF61" i="44"/>
  <c r="AO61" i="44" s="1"/>
  <c r="AG61" i="44"/>
  <c r="AP61" i="44" s="1"/>
  <c r="AE61" i="44"/>
  <c r="W64" i="26"/>
  <c r="AG62" i="31"/>
  <c r="AP62" i="31" s="1"/>
  <c r="AI62" i="93"/>
  <c r="AF62" i="31"/>
  <c r="AO62" i="31" s="1"/>
  <c r="AF63" i="30"/>
  <c r="AO63" i="30" s="1"/>
  <c r="AE61" i="33"/>
  <c r="AN61" i="33" s="1"/>
  <c r="AI63" i="48"/>
  <c r="Z62" i="82"/>
  <c r="AG61" i="33"/>
  <c r="AP61" i="33" s="1"/>
  <c r="AE61" i="41"/>
  <c r="AN61" i="41" s="1"/>
  <c r="W62" i="33"/>
  <c r="Z63" i="42"/>
  <c r="AF63" i="42" s="1"/>
  <c r="AO63" i="42" s="1"/>
  <c r="AE63" i="96"/>
  <c r="AF63" i="96"/>
  <c r="AO63" i="96" s="1"/>
  <c r="AE59" i="27"/>
  <c r="AF59" i="27"/>
  <c r="AO59" i="27" s="1"/>
  <c r="Z64" i="85"/>
  <c r="AE64" i="85" s="1"/>
  <c r="AG59" i="27"/>
  <c r="AP59" i="27" s="1"/>
  <c r="AI62" i="34"/>
  <c r="Z60" i="89"/>
  <c r="AF61" i="41"/>
  <c r="AO61" i="41" s="1"/>
  <c r="Z62" i="81"/>
  <c r="AG62" i="81" s="1"/>
  <c r="AP62" i="81" s="1"/>
  <c r="AG61" i="41"/>
  <c r="AP61" i="41" s="1"/>
  <c r="AG62" i="87"/>
  <c r="AP62" i="87" s="1"/>
  <c r="Z62" i="32"/>
  <c r="AE62" i="32" s="1"/>
  <c r="W63" i="87"/>
  <c r="Z61" i="88"/>
  <c r="W62" i="88" s="1"/>
  <c r="AF62" i="32"/>
  <c r="AO62" i="32" s="1"/>
  <c r="AG62" i="32"/>
  <c r="AP62" i="32" s="1"/>
  <c r="AE61" i="88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Y64" i="30"/>
  <c r="X64" i="30"/>
  <c r="X62" i="41"/>
  <c r="Y62" i="41"/>
  <c r="Y60" i="27"/>
  <c r="X60" i="27"/>
  <c r="AI59" i="94"/>
  <c r="AN59" i="94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AN61" i="39"/>
  <c r="AI61" i="39"/>
  <c r="AI63" i="30"/>
  <c r="AN63" i="30"/>
  <c r="X60" i="94"/>
  <c r="Y60" i="94"/>
  <c r="AI60" i="92"/>
  <c r="AN60" i="92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N59" i="27"/>
  <c r="AI61" i="33" l="1"/>
  <c r="AG63" i="42"/>
  <c r="AP63" i="42" s="1"/>
  <c r="AG61" i="88"/>
  <c r="AP61" i="88" s="1"/>
  <c r="X62" i="44"/>
  <c r="AH62" i="44" s="1"/>
  <c r="AQ62" i="44" s="1"/>
  <c r="Y62" i="44"/>
  <c r="Z62" i="44"/>
  <c r="AI61" i="41"/>
  <c r="AI62" i="31"/>
  <c r="W63" i="32"/>
  <c r="Y63" i="32" s="1"/>
  <c r="AI61" i="44"/>
  <c r="AR61" i="44" s="1"/>
  <c r="AN61" i="44"/>
  <c r="AI59" i="27"/>
  <c r="AR59" i="27" s="1"/>
  <c r="AE62" i="81"/>
  <c r="Z64" i="95"/>
  <c r="Z63" i="76"/>
  <c r="AG63" i="76" s="1"/>
  <c r="AP63" i="76" s="1"/>
  <c r="Z61" i="75"/>
  <c r="Z60" i="94"/>
  <c r="W63" i="81"/>
  <c r="Y63" i="81" s="1"/>
  <c r="Z64" i="77"/>
  <c r="AF64" i="77" s="1"/>
  <c r="AO64" i="77" s="1"/>
  <c r="Z62" i="41"/>
  <c r="AE62" i="41" s="1"/>
  <c r="W65" i="85"/>
  <c r="AG64" i="85"/>
  <c r="AP64" i="85" s="1"/>
  <c r="AF62" i="81"/>
  <c r="AO62" i="81" s="1"/>
  <c r="AF64" i="85"/>
  <c r="AO64" i="85" s="1"/>
  <c r="Z62" i="84"/>
  <c r="AF61" i="88"/>
  <c r="AO61" i="88" s="1"/>
  <c r="Z65" i="79"/>
  <c r="W66" i="79" s="1"/>
  <c r="AI62" i="87"/>
  <c r="Z62" i="39"/>
  <c r="AG62" i="39" s="1"/>
  <c r="AP62" i="39" s="1"/>
  <c r="Z61" i="92"/>
  <c r="AE61" i="92" s="1"/>
  <c r="AE64" i="77"/>
  <c r="AR63" i="28"/>
  <c r="AN62" i="80"/>
  <c r="AI62" i="80"/>
  <c r="AH64" i="26"/>
  <c r="AQ64" i="26" s="1"/>
  <c r="AN63" i="37"/>
  <c r="AI63" i="37"/>
  <c r="AR59" i="94"/>
  <c r="Y62" i="43"/>
  <c r="X62" i="43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N64" i="85"/>
  <c r="AN63" i="38"/>
  <c r="AI63" i="38"/>
  <c r="Z64" i="28"/>
  <c r="X64" i="93"/>
  <c r="Y64" i="93"/>
  <c r="AN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AF62" i="41"/>
  <c r="AO62" i="41" s="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Z62" i="36" s="1"/>
  <c r="AH62" i="29"/>
  <c r="AQ62" i="29" s="1"/>
  <c r="X62" i="78"/>
  <c r="Y62" i="78"/>
  <c r="Y62" i="88"/>
  <c r="X62" i="88"/>
  <c r="X63" i="81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AI64" i="85" l="1"/>
  <c r="AG61" i="92"/>
  <c r="AP61" i="92" s="1"/>
  <c r="AF61" i="92"/>
  <c r="AO61" i="92" s="1"/>
  <c r="Z62" i="43"/>
  <c r="W65" i="77"/>
  <c r="AE63" i="76"/>
  <c r="AI63" i="76" s="1"/>
  <c r="Z62" i="88"/>
  <c r="AG62" i="41"/>
  <c r="AP62" i="41" s="1"/>
  <c r="AF63" i="76"/>
  <c r="AO63" i="76" s="1"/>
  <c r="W63" i="41"/>
  <c r="AG62" i="44"/>
  <c r="AP62" i="44" s="1"/>
  <c r="AE62" i="44"/>
  <c r="AF62" i="44"/>
  <c r="AO62" i="44" s="1"/>
  <c r="W63" i="44"/>
  <c r="X63" i="32"/>
  <c r="Z63" i="32" s="1"/>
  <c r="AI61" i="88"/>
  <c r="W64" i="76"/>
  <c r="Y64" i="76" s="1"/>
  <c r="AG64" i="77"/>
  <c r="AP64" i="77" s="1"/>
  <c r="Z64" i="93"/>
  <c r="Z61" i="89"/>
  <c r="Z63" i="80"/>
  <c r="AF63" i="80" s="1"/>
  <c r="AO63" i="80" s="1"/>
  <c r="W62" i="92"/>
  <c r="AE62" i="39"/>
  <c r="AN62" i="39" s="1"/>
  <c r="W63" i="39"/>
  <c r="X63" i="39" s="1"/>
  <c r="AF62" i="39"/>
  <c r="AO62" i="39" s="1"/>
  <c r="AI62" i="81"/>
  <c r="Z64" i="42"/>
  <c r="AF65" i="79"/>
  <c r="AO65" i="79" s="1"/>
  <c r="AG65" i="79"/>
  <c r="AP65" i="79" s="1"/>
  <c r="AE65" i="79"/>
  <c r="AN65" i="79" s="1"/>
  <c r="Z64" i="40"/>
  <c r="AE64" i="40" s="1"/>
  <c r="Z64" i="38"/>
  <c r="AF64" i="38" s="1"/>
  <c r="AO64" i="38" s="1"/>
  <c r="Z63" i="82"/>
  <c r="AG63" i="82" s="1"/>
  <c r="AP63" i="82" s="1"/>
  <c r="W64" i="80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Z65" i="85"/>
  <c r="Y62" i="47"/>
  <c r="Z62" i="47" s="1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AR60" i="89"/>
  <c r="AH64" i="37"/>
  <c r="AQ64" i="37" s="1"/>
  <c r="AN63" i="76"/>
  <c r="AI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H64" i="38"/>
  <c r="AQ64" i="38" s="1"/>
  <c r="AR63" i="40"/>
  <c r="X61" i="94"/>
  <c r="Y61" i="94"/>
  <c r="AH62" i="43"/>
  <c r="AQ62" i="43" s="1"/>
  <c r="AI61" i="92"/>
  <c r="AN61" i="92"/>
  <c r="AN64" i="77"/>
  <c r="AG63" i="80" l="1"/>
  <c r="AP63" i="80" s="1"/>
  <c r="AI64" i="77"/>
  <c r="Z66" i="91"/>
  <c r="X64" i="76"/>
  <c r="X63" i="44"/>
  <c r="AH63" i="44" s="1"/>
  <c r="AQ63" i="44" s="1"/>
  <c r="Y63" i="44"/>
  <c r="AI65" i="79"/>
  <c r="Z63" i="41"/>
  <c r="AE63" i="41" s="1"/>
  <c r="AE63" i="80"/>
  <c r="AI62" i="44"/>
  <c r="AR62" i="44" s="1"/>
  <c r="AN62" i="44"/>
  <c r="AE63" i="82"/>
  <c r="W64" i="82"/>
  <c r="AF63" i="82"/>
  <c r="AO63" i="82" s="1"/>
  <c r="Z65" i="77"/>
  <c r="W66" i="77" s="1"/>
  <c r="Z61" i="94"/>
  <c r="AF64" i="40"/>
  <c r="AO64" i="40" s="1"/>
  <c r="Z65" i="95"/>
  <c r="Z66" i="79"/>
  <c r="W67" i="79" s="1"/>
  <c r="AE64" i="38"/>
  <c r="AG64" i="40"/>
  <c r="AP64" i="40" s="1"/>
  <c r="AG64" i="38"/>
  <c r="AP64" i="38" s="1"/>
  <c r="W65" i="40"/>
  <c r="X65" i="40" s="1"/>
  <c r="Z65" i="86"/>
  <c r="AG65" i="86" s="1"/>
  <c r="AP65" i="86" s="1"/>
  <c r="Z62" i="74"/>
  <c r="AF62" i="74" s="1"/>
  <c r="AO62" i="74" s="1"/>
  <c r="W65" i="38"/>
  <c r="Z65" i="48"/>
  <c r="AF65" i="48" s="1"/>
  <c r="AO65" i="48" s="1"/>
  <c r="AG63" i="41"/>
  <c r="AP63" i="41" s="1"/>
  <c r="AG65" i="77"/>
  <c r="AP65" i="77" s="1"/>
  <c r="AF65" i="77"/>
  <c r="AO65" i="77" s="1"/>
  <c r="AE65" i="77"/>
  <c r="AN64" i="42"/>
  <c r="AI64" i="42"/>
  <c r="AF62" i="78"/>
  <c r="AO62" i="78" s="1"/>
  <c r="AE62" i="78"/>
  <c r="W63" i="78"/>
  <c r="AG62" i="78"/>
  <c r="AP62" i="78" s="1"/>
  <c r="W66" i="86"/>
  <c r="AF65" i="86"/>
  <c r="AO65" i="86" s="1"/>
  <c r="AR61" i="75"/>
  <c r="Y64" i="31"/>
  <c r="X64" i="31"/>
  <c r="AN62" i="43"/>
  <c r="AI62" i="43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0"/>
  <c r="AN63" i="80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Y65" i="40" l="1"/>
  <c r="Z63" i="45"/>
  <c r="AI64" i="40"/>
  <c r="Z63" i="44"/>
  <c r="AF63" i="44" s="1"/>
  <c r="AO63" i="44" s="1"/>
  <c r="AF63" i="41"/>
  <c r="AO63" i="41" s="1"/>
  <c r="W64" i="41"/>
  <c r="X64" i="41" s="1"/>
  <c r="W64" i="44"/>
  <c r="AG63" i="44"/>
  <c r="AP63" i="44" s="1"/>
  <c r="W63" i="74"/>
  <c r="AI63" i="82"/>
  <c r="Z64" i="31"/>
  <c r="W66" i="48"/>
  <c r="AE65" i="48"/>
  <c r="Z63" i="29"/>
  <c r="AE63" i="29" s="1"/>
  <c r="AG65" i="48"/>
  <c r="AP65" i="48" s="1"/>
  <c r="AE62" i="74"/>
  <c r="AI62" i="74" s="1"/>
  <c r="Z64" i="87"/>
  <c r="AF64" i="87" s="1"/>
  <c r="AO64" i="87" s="1"/>
  <c r="AF66" i="79"/>
  <c r="AO66" i="79" s="1"/>
  <c r="AE66" i="79"/>
  <c r="AG66" i="79"/>
  <c r="AP66" i="79" s="1"/>
  <c r="Z65" i="93"/>
  <c r="AE65" i="93" s="1"/>
  <c r="AG62" i="74"/>
  <c r="AP62" i="74" s="1"/>
  <c r="AE65" i="86"/>
  <c r="Z63" i="33"/>
  <c r="Z65" i="26"/>
  <c r="Z63" i="36"/>
  <c r="AE63" i="36" s="1"/>
  <c r="Z65" i="96"/>
  <c r="W66" i="96" s="1"/>
  <c r="AG65" i="96"/>
  <c r="AP65" i="96" s="1"/>
  <c r="AR63" i="90"/>
  <c r="Y66" i="85"/>
  <c r="X66" i="85"/>
  <c r="AH64" i="90"/>
  <c r="AQ64" i="90" s="1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F65" i="93"/>
  <c r="AO65" i="93" s="1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Z67" i="91" s="1"/>
  <c r="AR62" i="36"/>
  <c r="AR64" i="26"/>
  <c r="Y67" i="79"/>
  <c r="X67" i="79"/>
  <c r="AH64" i="31"/>
  <c r="AQ64" i="31" s="1"/>
  <c r="X66" i="86"/>
  <c r="Y66" i="86"/>
  <c r="Y63" i="78"/>
  <c r="X63" i="78"/>
  <c r="AN65" i="77"/>
  <c r="AI65" i="77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Y64" i="41" l="1"/>
  <c r="AE63" i="44"/>
  <c r="AG63" i="36"/>
  <c r="AP63" i="36" s="1"/>
  <c r="AN63" i="44"/>
  <c r="AI63" i="44"/>
  <c r="AR63" i="44" s="1"/>
  <c r="W64" i="36"/>
  <c r="X64" i="36" s="1"/>
  <c r="Y64" i="44"/>
  <c r="X64" i="44"/>
  <c r="AH64" i="44" s="1"/>
  <c r="AQ64" i="44" s="1"/>
  <c r="AG63" i="29"/>
  <c r="AP63" i="29" s="1"/>
  <c r="W64" i="29"/>
  <c r="W65" i="87"/>
  <c r="AF63" i="29"/>
  <c r="AO63" i="29" s="1"/>
  <c r="AG64" i="87"/>
  <c r="AP64" i="87" s="1"/>
  <c r="Z64" i="81"/>
  <c r="AE64" i="87"/>
  <c r="Z63" i="78"/>
  <c r="AG63" i="78" s="1"/>
  <c r="AP63" i="78" s="1"/>
  <c r="Z63" i="47"/>
  <c r="AF63" i="47" s="1"/>
  <c r="AO63" i="47" s="1"/>
  <c r="AG65" i="93"/>
  <c r="AP65" i="93" s="1"/>
  <c r="AF65" i="96"/>
  <c r="AO65" i="96" s="1"/>
  <c r="AE65" i="96"/>
  <c r="W66" i="93"/>
  <c r="AF63" i="36"/>
  <c r="AO63" i="36" s="1"/>
  <c r="Z64" i="41"/>
  <c r="AG64" i="41" s="1"/>
  <c r="AP64" i="41" s="1"/>
  <c r="Z66" i="85"/>
  <c r="AF66" i="85" s="1"/>
  <c r="AO66" i="85" s="1"/>
  <c r="Z66" i="86"/>
  <c r="AG66" i="86" s="1"/>
  <c r="AP66" i="86" s="1"/>
  <c r="W68" i="91"/>
  <c r="AF67" i="91"/>
  <c r="AO67" i="91" s="1"/>
  <c r="AE67" i="91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W66" i="42"/>
  <c r="AG65" i="42"/>
  <c r="AP65" i="42" s="1"/>
  <c r="AF65" i="42"/>
  <c r="AO65" i="42" s="1"/>
  <c r="AE65" i="42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3" i="92" s="1"/>
  <c r="Z62" i="94"/>
  <c r="Y66" i="93"/>
  <c r="X66" i="93"/>
  <c r="Y64" i="45"/>
  <c r="X64" i="45"/>
  <c r="X65" i="76"/>
  <c r="Y65" i="7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R65" i="85"/>
  <c r="AF65" i="38"/>
  <c r="AO65" i="38" s="1"/>
  <c r="AE65" i="38"/>
  <c r="W66" i="38"/>
  <c r="AG65" i="38"/>
  <c r="AP65" i="38" s="1"/>
  <c r="AN65" i="93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I62" i="92"/>
  <c r="AN62" i="92"/>
  <c r="Y63" i="35"/>
  <c r="X63" i="35"/>
  <c r="Y65" i="31"/>
  <c r="X65" i="31"/>
  <c r="AR63" i="81"/>
  <c r="AH66" i="85"/>
  <c r="AQ66" i="85" s="1"/>
  <c r="AI65" i="96"/>
  <c r="AN65" i="96"/>
  <c r="X64" i="29"/>
  <c r="Y64" i="29"/>
  <c r="AI63" i="29" l="1"/>
  <c r="AI65" i="93"/>
  <c r="AG66" i="85"/>
  <c r="AP66" i="85" s="1"/>
  <c r="Y64" i="36"/>
  <c r="AF66" i="86"/>
  <c r="AO66" i="86" s="1"/>
  <c r="AI64" i="87"/>
  <c r="AR64" i="87" s="1"/>
  <c r="AE66" i="85"/>
  <c r="AN66" i="85" s="1"/>
  <c r="AE63" i="47"/>
  <c r="W65" i="41"/>
  <c r="W64" i="78"/>
  <c r="Z64" i="44"/>
  <c r="AE63" i="78"/>
  <c r="AN63" i="78" s="1"/>
  <c r="Z65" i="34"/>
  <c r="AF65" i="34" s="1"/>
  <c r="AO65" i="34" s="1"/>
  <c r="W67" i="86"/>
  <c r="AE66" i="86"/>
  <c r="AE64" i="41"/>
  <c r="AF63" i="78"/>
  <c r="AO63" i="78" s="1"/>
  <c r="AF64" i="41"/>
  <c r="AO64" i="41" s="1"/>
  <c r="Z63" i="35"/>
  <c r="AG63" i="35" s="1"/>
  <c r="AP63" i="35" s="1"/>
  <c r="Z65" i="73"/>
  <c r="AI63" i="36"/>
  <c r="Z66" i="26"/>
  <c r="AE66" i="26" s="1"/>
  <c r="Z65" i="31"/>
  <c r="AG65" i="31" s="1"/>
  <c r="AP65" i="31" s="1"/>
  <c r="Z63" i="46"/>
  <c r="W64" i="46" s="1"/>
  <c r="Z64" i="84"/>
  <c r="AG64" i="84" s="1"/>
  <c r="AP64" i="84" s="1"/>
  <c r="Z65" i="76"/>
  <c r="Z66" i="93"/>
  <c r="W67" i="93" s="1"/>
  <c r="Z64" i="39"/>
  <c r="AG64" i="39" s="1"/>
  <c r="AP64" i="39" s="1"/>
  <c r="W66" i="31"/>
  <c r="AH65" i="87"/>
  <c r="AQ65" i="87" s="1"/>
  <c r="AE65" i="37"/>
  <c r="W66" i="37"/>
  <c r="AF65" i="37"/>
  <c r="AO65" i="37" s="1"/>
  <c r="AG65" i="37"/>
  <c r="AP65" i="37" s="1"/>
  <c r="AF66" i="26"/>
  <c r="AO66" i="26" s="1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G65" i="34"/>
  <c r="AP65" i="34" s="1"/>
  <c r="AE66" i="95"/>
  <c r="W67" i="95"/>
  <c r="AF66" i="95"/>
  <c r="AO66" i="95" s="1"/>
  <c r="AG66" i="95"/>
  <c r="AP66" i="95" s="1"/>
  <c r="X67" i="85"/>
  <c r="Y67" i="85"/>
  <c r="AR65" i="26"/>
  <c r="AN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Y66" i="30"/>
  <c r="Z66" i="30" s="1"/>
  <c r="Z66" i="25"/>
  <c r="Y65" i="80"/>
  <c r="X65" i="80"/>
  <c r="AI65" i="42"/>
  <c r="AN65" i="42"/>
  <c r="AH64" i="36"/>
  <c r="AQ64" i="36" s="1"/>
  <c r="AN66" i="86"/>
  <c r="AI66" i="86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I63" i="47"/>
  <c r="AN63" i="47"/>
  <c r="AN61" i="27"/>
  <c r="AI61" i="27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4" i="43" l="1"/>
  <c r="W66" i="34"/>
  <c r="W64" i="35"/>
  <c r="AI64" i="41"/>
  <c r="AE65" i="34"/>
  <c r="AE64" i="44"/>
  <c r="AG64" i="44"/>
  <c r="AP64" i="44" s="1"/>
  <c r="AF64" i="44"/>
  <c r="AO64" i="44" s="1"/>
  <c r="W65" i="44"/>
  <c r="AI66" i="85"/>
  <c r="W65" i="84"/>
  <c r="AE64" i="84"/>
  <c r="AN64" i="84" s="1"/>
  <c r="AI63" i="78"/>
  <c r="AR63" i="78" s="1"/>
  <c r="AF64" i="84"/>
  <c r="AO64" i="84" s="1"/>
  <c r="Z65" i="32"/>
  <c r="AG66" i="26"/>
  <c r="AP66" i="26" s="1"/>
  <c r="W67" i="26"/>
  <c r="AE65" i="31"/>
  <c r="AI65" i="31" s="1"/>
  <c r="AF66" i="93"/>
  <c r="AO66" i="93" s="1"/>
  <c r="AE63" i="35"/>
  <c r="Z65" i="82"/>
  <c r="AE65" i="82" s="1"/>
  <c r="Z65" i="90"/>
  <c r="AE64" i="39"/>
  <c r="AF63" i="46"/>
  <c r="AO63" i="46" s="1"/>
  <c r="AE63" i="46"/>
  <c r="AG63" i="46"/>
  <c r="AP63" i="46" s="1"/>
  <c r="AF65" i="31"/>
  <c r="AO65" i="31" s="1"/>
  <c r="Z63" i="89"/>
  <c r="AG63" i="89" s="1"/>
  <c r="AP63" i="89" s="1"/>
  <c r="Z66" i="40"/>
  <c r="AG66" i="40" s="1"/>
  <c r="AP66" i="40" s="1"/>
  <c r="Z66" i="42"/>
  <c r="AG66" i="42" s="1"/>
  <c r="AP66" i="42" s="1"/>
  <c r="Z65" i="80"/>
  <c r="AG65" i="80" s="1"/>
  <c r="AP65" i="80" s="1"/>
  <c r="AE66" i="93"/>
  <c r="AG66" i="93"/>
  <c r="AP66" i="93" s="1"/>
  <c r="AF64" i="39"/>
  <c r="AO64" i="39" s="1"/>
  <c r="Z65" i="83"/>
  <c r="AE65" i="83" s="1"/>
  <c r="W65" i="39"/>
  <c r="X65" i="39" s="1"/>
  <c r="Z66" i="38"/>
  <c r="AF66" i="38" s="1"/>
  <c r="AO66" i="38" s="1"/>
  <c r="W66" i="82"/>
  <c r="AE66" i="38"/>
  <c r="X65" i="84"/>
  <c r="Y65" i="84"/>
  <c r="AI66" i="77"/>
  <c r="AN66" i="77"/>
  <c r="AH68" i="91"/>
  <c r="AQ68" i="91" s="1"/>
  <c r="AR64" i="83"/>
  <c r="AH65" i="41"/>
  <c r="AQ65" i="41" s="1"/>
  <c r="AR61" i="27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X63" i="94"/>
  <c r="Y63" i="94"/>
  <c r="Y67" i="93"/>
  <c r="X67" i="93"/>
  <c r="AH66" i="40"/>
  <c r="AQ66" i="40" s="1"/>
  <c r="Z65" i="41"/>
  <c r="Z64" i="88"/>
  <c r="Z66" i="2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Y65" i="39" l="1"/>
  <c r="AE66" i="42"/>
  <c r="AI64" i="84"/>
  <c r="AN65" i="31"/>
  <c r="AF65" i="82"/>
  <c r="AO65" i="82" s="1"/>
  <c r="W67" i="42"/>
  <c r="X67" i="42" s="1"/>
  <c r="AF66" i="42"/>
  <c r="AO66" i="42" s="1"/>
  <c r="AI63" i="46"/>
  <c r="AE65" i="80"/>
  <c r="AI64" i="44"/>
  <c r="AR64" i="44" s="1"/>
  <c r="AN64" i="44"/>
  <c r="W67" i="40"/>
  <c r="Y67" i="40" s="1"/>
  <c r="Y65" i="44"/>
  <c r="X65" i="44"/>
  <c r="AH65" i="44" s="1"/>
  <c r="AQ65" i="44" s="1"/>
  <c r="AI66" i="93"/>
  <c r="AG66" i="38"/>
  <c r="AP66" i="38" s="1"/>
  <c r="AE66" i="40"/>
  <c r="W66" i="80"/>
  <c r="X66" i="80" s="1"/>
  <c r="AF66" i="40"/>
  <c r="AO66" i="40" s="1"/>
  <c r="AG65" i="82"/>
  <c r="AP65" i="82" s="1"/>
  <c r="AE63" i="89"/>
  <c r="W64" i="89"/>
  <c r="Z65" i="39"/>
  <c r="AG65" i="39" s="1"/>
  <c r="AP65" i="39" s="1"/>
  <c r="Z64" i="74"/>
  <c r="AE64" i="74" s="1"/>
  <c r="AF63" i="89"/>
  <c r="AO63" i="89" s="1"/>
  <c r="W67" i="38"/>
  <c r="Y67" i="38" s="1"/>
  <c r="AF65" i="80"/>
  <c r="AO65" i="80" s="1"/>
  <c r="Z67" i="26"/>
  <c r="AE67" i="26" s="1"/>
  <c r="Z66" i="34"/>
  <c r="Z68" i="79"/>
  <c r="AE68" i="79" s="1"/>
  <c r="AF65" i="83"/>
  <c r="AO65" i="83" s="1"/>
  <c r="Z66" i="73"/>
  <c r="AG66" i="73" s="1"/>
  <c r="AP66" i="73" s="1"/>
  <c r="W66" i="83"/>
  <c r="Z64" i="35"/>
  <c r="Z66" i="37"/>
  <c r="AF66" i="37" s="1"/>
  <c r="AO66" i="37" s="1"/>
  <c r="Z66" i="76"/>
  <c r="W67" i="76" s="1"/>
  <c r="AI64" i="39"/>
  <c r="AR64" i="39" s="1"/>
  <c r="W68" i="26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Z65" i="36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AH64" i="92"/>
  <c r="AQ64" i="92" s="1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Y67" i="42"/>
  <c r="Y64" i="89"/>
  <c r="X64" i="89"/>
  <c r="AH65" i="84"/>
  <c r="AQ65" i="84" s="1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H67" i="77"/>
  <c r="AQ67" i="77" s="1"/>
  <c r="AR63" i="74"/>
  <c r="AN64" i="43"/>
  <c r="AI64" i="43"/>
  <c r="X65" i="33"/>
  <c r="Y65" i="33"/>
  <c r="Z67" i="77"/>
  <c r="Y64" i="75"/>
  <c r="X64" i="75"/>
  <c r="AR63" i="92"/>
  <c r="AR63" i="35"/>
  <c r="Y67" i="25"/>
  <c r="X67" i="25"/>
  <c r="AR65" i="37"/>
  <c r="AH67" i="95"/>
  <c r="AQ67" i="95" s="1"/>
  <c r="AE66" i="37"/>
  <c r="W67" i="37"/>
  <c r="Y66" i="32"/>
  <c r="X66" i="32"/>
  <c r="AH68" i="79"/>
  <c r="AQ68" i="79" s="1"/>
  <c r="AH66" i="31"/>
  <c r="AQ66" i="31" s="1"/>
  <c r="Z67" i="48"/>
  <c r="X65" i="43"/>
  <c r="Y65" i="43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Y67" i="30"/>
  <c r="Z66" i="31"/>
  <c r="X66" i="90"/>
  <c r="Y66" i="90"/>
  <c r="AR62" i="94"/>
  <c r="X67" i="38"/>
  <c r="AN65" i="80"/>
  <c r="AI65" i="80"/>
  <c r="Y66" i="80" l="1"/>
  <c r="X67" i="40"/>
  <c r="AF68" i="79"/>
  <c r="AO68" i="79" s="1"/>
  <c r="AG66" i="76"/>
  <c r="AP66" i="76" s="1"/>
  <c r="AG68" i="79"/>
  <c r="AP68" i="79" s="1"/>
  <c r="AF64" i="74"/>
  <c r="AO64" i="74" s="1"/>
  <c r="AG67" i="26"/>
  <c r="AP67" i="26" s="1"/>
  <c r="W69" i="79"/>
  <c r="AG64" i="74"/>
  <c r="AP64" i="74" s="1"/>
  <c r="W65" i="74"/>
  <c r="AI65" i="83"/>
  <c r="AI63" i="89"/>
  <c r="AR63" i="89" s="1"/>
  <c r="AI66" i="40"/>
  <c r="Z65" i="44"/>
  <c r="Z67" i="30"/>
  <c r="AE65" i="39"/>
  <c r="W66" i="39"/>
  <c r="W67" i="73"/>
  <c r="X67" i="73" s="1"/>
  <c r="Z66" i="83"/>
  <c r="AE66" i="73"/>
  <c r="AF66" i="73"/>
  <c r="AO66" i="73" s="1"/>
  <c r="AF65" i="39"/>
  <c r="AO65" i="39" s="1"/>
  <c r="AF66" i="76"/>
  <c r="AO66" i="76" s="1"/>
  <c r="AG66" i="37"/>
  <c r="AP66" i="37" s="1"/>
  <c r="Z67" i="42"/>
  <c r="AF67" i="42" s="1"/>
  <c r="AO67" i="42" s="1"/>
  <c r="AE66" i="76"/>
  <c r="Z66" i="80"/>
  <c r="W67" i="80" s="1"/>
  <c r="Z65" i="43"/>
  <c r="AG65" i="43" s="1"/>
  <c r="AP65" i="43" s="1"/>
  <c r="Z66" i="82"/>
  <c r="AE66" i="82" s="1"/>
  <c r="Z65" i="33"/>
  <c r="W66" i="33" s="1"/>
  <c r="AR65" i="80"/>
  <c r="AH67" i="30"/>
  <c r="AQ67" i="30" s="1"/>
  <c r="AN68" i="91"/>
  <c r="AI68" i="91"/>
  <c r="AI64" i="78"/>
  <c r="AN64" i="78"/>
  <c r="AH65" i="29"/>
  <c r="AQ65" i="29" s="1"/>
  <c r="AG66" i="80"/>
  <c r="AP66" i="80" s="1"/>
  <c r="AE66" i="80"/>
  <c r="X67" i="37"/>
  <c r="Y67" i="37"/>
  <c r="AH67" i="25"/>
  <c r="AQ67" i="25" s="1"/>
  <c r="AH64" i="75"/>
  <c r="AQ64" i="75" s="1"/>
  <c r="AH67" i="40"/>
  <c r="AQ67" i="40" s="1"/>
  <c r="AH67" i="42"/>
  <c r="AQ67" i="42" s="1"/>
  <c r="AR64" i="36"/>
  <c r="AR65" i="82"/>
  <c r="Y67" i="76"/>
  <c r="Z67" i="76" s="1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Z69" i="91" s="1"/>
  <c r="AH65" i="45"/>
  <c r="AQ65" i="45" s="1"/>
  <c r="X65" i="78"/>
  <c r="Y65" i="78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H66" i="82"/>
  <c r="AQ66" i="82" s="1"/>
  <c r="AR66" i="42"/>
  <c r="AI65" i="41"/>
  <c r="AN65" i="41"/>
  <c r="AR66" i="96"/>
  <c r="AR66" i="30"/>
  <c r="AI64" i="88"/>
  <c r="AN64" i="88"/>
  <c r="AR65" i="90"/>
  <c r="X68" i="26"/>
  <c r="Y68" i="26"/>
  <c r="X66" i="39"/>
  <c r="Y66" i="39"/>
  <c r="AI65" i="39" l="1"/>
  <c r="Y67" i="73"/>
  <c r="AN65" i="39"/>
  <c r="AE65" i="44"/>
  <c r="AG65" i="44"/>
  <c r="AP65" i="44" s="1"/>
  <c r="W66" i="44"/>
  <c r="AF65" i="44"/>
  <c r="AO65" i="44" s="1"/>
  <c r="AE65" i="33"/>
  <c r="AI66" i="37"/>
  <c r="AF65" i="33"/>
  <c r="AO65" i="33" s="1"/>
  <c r="Z66" i="81"/>
  <c r="W67" i="81" s="1"/>
  <c r="Z67" i="73"/>
  <c r="W68" i="73" s="1"/>
  <c r="AG67" i="42"/>
  <c r="AP67" i="42" s="1"/>
  <c r="AG65" i="33"/>
  <c r="AP65" i="33" s="1"/>
  <c r="W68" i="42"/>
  <c r="AE67" i="42"/>
  <c r="Z65" i="35"/>
  <c r="AF66" i="80"/>
  <c r="AO66" i="80" s="1"/>
  <c r="W67" i="82"/>
  <c r="Y67" i="82" s="1"/>
  <c r="AF66" i="82"/>
  <c r="AO66" i="82" s="1"/>
  <c r="AG66" i="82"/>
  <c r="AP66" i="82" s="1"/>
  <c r="AI66" i="76"/>
  <c r="Z66" i="41"/>
  <c r="Z69" i="79"/>
  <c r="W70" i="79" s="1"/>
  <c r="W66" i="43"/>
  <c r="Y66" i="43" s="1"/>
  <c r="Z66" i="39"/>
  <c r="AG66" i="39" s="1"/>
  <c r="AP66" i="39" s="1"/>
  <c r="AE65" i="43"/>
  <c r="Z68" i="26"/>
  <c r="AF68" i="26" s="1"/>
  <c r="AO68" i="26" s="1"/>
  <c r="Z63" i="27"/>
  <c r="W64" i="27" s="1"/>
  <c r="AF65" i="43"/>
  <c r="AO65" i="43" s="1"/>
  <c r="Z65" i="78"/>
  <c r="W66" i="78" s="1"/>
  <c r="Z67" i="37"/>
  <c r="AG67" i="37" s="1"/>
  <c r="AP67" i="37" s="1"/>
  <c r="AG69" i="91"/>
  <c r="AP69" i="91" s="1"/>
  <c r="AF69" i="91"/>
  <c r="AO69" i="91" s="1"/>
  <c r="W70" i="91"/>
  <c r="AE69" i="91"/>
  <c r="AF66" i="81"/>
  <c r="AO66" i="81" s="1"/>
  <c r="AE66" i="8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N66" i="87"/>
  <c r="AI66" i="87"/>
  <c r="AH67" i="34"/>
  <c r="AQ67" i="34" s="1"/>
  <c r="X66" i="84"/>
  <c r="Y66" i="84"/>
  <c r="X68" i="77"/>
  <c r="Y68" i="77"/>
  <c r="AR64" i="35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N66" i="80"/>
  <c r="AF66" i="39"/>
  <c r="AO66" i="39" s="1"/>
  <c r="AG68" i="26"/>
  <c r="AP68" i="26" s="1"/>
  <c r="X66" i="36"/>
  <c r="Y66" i="36"/>
  <c r="AF65" i="78"/>
  <c r="AO65" i="78" s="1"/>
  <c r="AE65" i="78"/>
  <c r="AH63" i="27"/>
  <c r="AQ63" i="27" s="1"/>
  <c r="AE69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AN65" i="43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AF67" i="73" l="1"/>
  <c r="AO67" i="73" s="1"/>
  <c r="AE67" i="73"/>
  <c r="AI65" i="43"/>
  <c r="AG67" i="73"/>
  <c r="AP67" i="73" s="1"/>
  <c r="AI66" i="80"/>
  <c r="AI65" i="33"/>
  <c r="AR65" i="33" s="1"/>
  <c r="Z67" i="87"/>
  <c r="AE63" i="27"/>
  <c r="AN65" i="33"/>
  <c r="AE66" i="39"/>
  <c r="AG66" i="81"/>
  <c r="AP66" i="81" s="1"/>
  <c r="Y66" i="44"/>
  <c r="Z66" i="44" s="1"/>
  <c r="X66" i="44"/>
  <c r="AH66" i="44" s="1"/>
  <c r="AQ66" i="44" s="1"/>
  <c r="AI66" i="82"/>
  <c r="X66" i="43"/>
  <c r="W67" i="39"/>
  <c r="AI67" i="42"/>
  <c r="AR67" i="42" s="1"/>
  <c r="AI65" i="44"/>
  <c r="AR65" i="44" s="1"/>
  <c r="AN65" i="44"/>
  <c r="AG65" i="78"/>
  <c r="AP65" i="78" s="1"/>
  <c r="W68" i="37"/>
  <c r="Z67" i="82"/>
  <c r="AG67" i="82" s="1"/>
  <c r="AP67" i="82" s="1"/>
  <c r="Z66" i="33"/>
  <c r="AG66" i="33" s="1"/>
  <c r="AP66" i="33" s="1"/>
  <c r="AE67" i="37"/>
  <c r="AF67" i="37"/>
  <c r="AO67" i="37" s="1"/>
  <c r="AF69" i="79"/>
  <c r="AO69" i="79" s="1"/>
  <c r="AG69" i="79"/>
  <c r="AP69" i="79" s="1"/>
  <c r="Z67" i="80"/>
  <c r="AE67" i="80" s="1"/>
  <c r="Z68" i="95"/>
  <c r="AG68" i="95" s="1"/>
  <c r="AP68" i="95" s="1"/>
  <c r="W69" i="26"/>
  <c r="X69" i="26" s="1"/>
  <c r="Z66" i="84"/>
  <c r="AF66" i="84" s="1"/>
  <c r="AO66" i="84" s="1"/>
  <c r="AF63" i="27"/>
  <c r="AO63" i="27" s="1"/>
  <c r="Z67" i="31"/>
  <c r="AG67" i="31" s="1"/>
  <c r="AP67" i="31" s="1"/>
  <c r="AE68" i="26"/>
  <c r="AG63" i="27"/>
  <c r="AP63" i="27" s="1"/>
  <c r="AF67" i="82"/>
  <c r="AO67" i="82" s="1"/>
  <c r="AE67" i="82"/>
  <c r="W68" i="87"/>
  <c r="AG67" i="87"/>
  <c r="AP67" i="87" s="1"/>
  <c r="AF67" i="87"/>
  <c r="AO67" i="87" s="1"/>
  <c r="AE67" i="87"/>
  <c r="W68" i="31"/>
  <c r="Y66" i="35"/>
  <c r="X66" i="35"/>
  <c r="AN69" i="79"/>
  <c r="X67" i="39"/>
  <c r="Y67" i="39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Y70" i="79"/>
  <c r="X70" i="79"/>
  <c r="AI65" i="78"/>
  <c r="AN65" i="78"/>
  <c r="AI67" i="38"/>
  <c r="AN67" i="38"/>
  <c r="AR65" i="36"/>
  <c r="X66" i="45"/>
  <c r="Y66" i="45"/>
  <c r="AH66" i="33"/>
  <c r="AQ66" i="33" s="1"/>
  <c r="AR67" i="93"/>
  <c r="AH66" i="84"/>
  <c r="AQ66" i="84" s="1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H67" i="31"/>
  <c r="AQ67" i="31" s="1"/>
  <c r="AI65" i="35"/>
  <c r="AN65" i="35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Z65" i="46"/>
  <c r="AN66" i="90"/>
  <c r="AI66" i="90"/>
  <c r="AH68" i="93"/>
  <c r="AQ68" i="93" s="1"/>
  <c r="AN69" i="91"/>
  <c r="AI69" i="91"/>
  <c r="X66" i="29"/>
  <c r="Y66" i="29"/>
  <c r="W67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AF66" i="33" l="1"/>
  <c r="AO66" i="33" s="1"/>
  <c r="W69" i="95"/>
  <c r="AE68" i="95"/>
  <c r="AE66" i="33"/>
  <c r="AF68" i="95"/>
  <c r="AO68" i="95" s="1"/>
  <c r="W68" i="82"/>
  <c r="Y68" i="82" s="1"/>
  <c r="AI67" i="37"/>
  <c r="AF66" i="44"/>
  <c r="AO66" i="44" s="1"/>
  <c r="W67" i="44"/>
  <c r="AG66" i="44"/>
  <c r="AP66" i="44" s="1"/>
  <c r="AE66" i="44"/>
  <c r="AN67" i="37"/>
  <c r="Y69" i="26"/>
  <c r="Z69" i="26" s="1"/>
  <c r="Z68" i="25"/>
  <c r="AI63" i="27"/>
  <c r="Z68" i="96"/>
  <c r="AI69" i="79"/>
  <c r="Z67" i="81"/>
  <c r="AF67" i="81" s="1"/>
  <c r="AO67" i="81" s="1"/>
  <c r="Z68" i="38"/>
  <c r="AG68" i="38" s="1"/>
  <c r="AP68" i="38" s="1"/>
  <c r="AG67" i="80"/>
  <c r="AP67" i="80" s="1"/>
  <c r="AF67" i="80"/>
  <c r="AO67" i="80" s="1"/>
  <c r="Z70" i="91"/>
  <c r="AG66" i="84"/>
  <c r="AP66" i="84" s="1"/>
  <c r="W67" i="84"/>
  <c r="X67" i="84" s="1"/>
  <c r="AE66" i="84"/>
  <c r="Z66" i="78"/>
  <c r="AG66" i="78" s="1"/>
  <c r="AP66" i="78" s="1"/>
  <c r="Z64" i="27"/>
  <c r="W68" i="80"/>
  <c r="Z67" i="90"/>
  <c r="AG67" i="90" s="1"/>
  <c r="AP67" i="90" s="1"/>
  <c r="AE67" i="31"/>
  <c r="AN67" i="31" s="1"/>
  <c r="AF67" i="31"/>
  <c r="AO67" i="31" s="1"/>
  <c r="Z68" i="37"/>
  <c r="AF68" i="37" s="1"/>
  <c r="AO68" i="37" s="1"/>
  <c r="Z68" i="40"/>
  <c r="AF68" i="40" s="1"/>
  <c r="AO68" i="40" s="1"/>
  <c r="Z67" i="41"/>
  <c r="AG67" i="41" s="1"/>
  <c r="AP67" i="41" s="1"/>
  <c r="Z68" i="73"/>
  <c r="AF68" i="73" s="1"/>
  <c r="AO68" i="73" s="1"/>
  <c r="Z67" i="32"/>
  <c r="AG67" i="32" s="1"/>
  <c r="AP67" i="32" s="1"/>
  <c r="Y68" i="28"/>
  <c r="X68" i="28"/>
  <c r="Z68" i="28" s="1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R69" i="79"/>
  <c r="X66" i="47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X68" i="82" l="1"/>
  <c r="W68" i="81"/>
  <c r="AE68" i="73"/>
  <c r="W70" i="26"/>
  <c r="X70" i="26" s="1"/>
  <c r="AE69" i="26"/>
  <c r="AF69" i="26"/>
  <c r="AO69" i="26" s="1"/>
  <c r="AG68" i="40"/>
  <c r="AP68" i="40" s="1"/>
  <c r="AF68" i="38"/>
  <c r="AO68" i="38" s="1"/>
  <c r="AG67" i="81"/>
  <c r="AP67" i="81" s="1"/>
  <c r="AN66" i="44"/>
  <c r="AI66" i="44"/>
  <c r="AR66" i="44" s="1"/>
  <c r="W69" i="40"/>
  <c r="X69" i="40" s="1"/>
  <c r="Y67" i="84"/>
  <c r="AE67" i="81"/>
  <c r="AN67" i="81" s="1"/>
  <c r="W68" i="41"/>
  <c r="Y68" i="41" s="1"/>
  <c r="W69" i="38"/>
  <c r="X69" i="38" s="1"/>
  <c r="AE68" i="38"/>
  <c r="AE68" i="40"/>
  <c r="AI68" i="40" s="1"/>
  <c r="AE67" i="90"/>
  <c r="X67" i="44"/>
  <c r="AH67" i="44" s="1"/>
  <c r="AQ67" i="44" s="1"/>
  <c r="Y67" i="44"/>
  <c r="Z67" i="44" s="1"/>
  <c r="AI66" i="84"/>
  <c r="AR66" i="84" s="1"/>
  <c r="W68" i="90"/>
  <c r="AG69" i="26"/>
  <c r="AP69" i="26" s="1"/>
  <c r="W69" i="73"/>
  <c r="AE67" i="41"/>
  <c r="AN67" i="41" s="1"/>
  <c r="AE67" i="32"/>
  <c r="AF67" i="32"/>
  <c r="AO67" i="32" s="1"/>
  <c r="W67" i="78"/>
  <c r="Z68" i="80"/>
  <c r="AG68" i="80" s="1"/>
  <c r="AP68" i="80" s="1"/>
  <c r="W68" i="32"/>
  <c r="X68" i="32" s="1"/>
  <c r="AE66" i="78"/>
  <c r="AF66" i="78"/>
  <c r="AO66" i="78" s="1"/>
  <c r="Z66" i="47"/>
  <c r="AF66" i="47" s="1"/>
  <c r="AO66" i="47" s="1"/>
  <c r="AF67" i="90"/>
  <c r="AO67" i="90" s="1"/>
  <c r="AF67" i="41"/>
  <c r="AO67" i="41" s="1"/>
  <c r="Z68" i="31"/>
  <c r="W69" i="31" s="1"/>
  <c r="Z68" i="87"/>
  <c r="AG68" i="87" s="1"/>
  <c r="AP68" i="87" s="1"/>
  <c r="AG68" i="73"/>
  <c r="AP68" i="73" s="1"/>
  <c r="W69" i="37"/>
  <c r="Y69" i="37" s="1"/>
  <c r="AE68" i="37"/>
  <c r="AI67" i="31"/>
  <c r="Z67" i="84"/>
  <c r="AG67" i="84" s="1"/>
  <c r="AP67" i="84" s="1"/>
  <c r="AG68" i="37"/>
  <c r="AP68" i="37" s="1"/>
  <c r="Z69" i="85"/>
  <c r="AG69" i="85" s="1"/>
  <c r="AP69" i="85" s="1"/>
  <c r="Z67" i="33"/>
  <c r="W68" i="33" s="1"/>
  <c r="Z69" i="86"/>
  <c r="AG69" i="86" s="1"/>
  <c r="AP69" i="86" s="1"/>
  <c r="Z69" i="95"/>
  <c r="AE69" i="95" s="1"/>
  <c r="AE68" i="28"/>
  <c r="W69" i="28"/>
  <c r="AF68" i="28"/>
  <c r="AO68" i="28" s="1"/>
  <c r="AG68" i="28"/>
  <c r="AP68" i="28" s="1"/>
  <c r="W69" i="87"/>
  <c r="AF69" i="86"/>
  <c r="AO69" i="86" s="1"/>
  <c r="W70" i="86"/>
  <c r="AH66" i="88"/>
  <c r="AQ66" i="88" s="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7" i="84"/>
  <c r="AQ67" i="84" s="1"/>
  <c r="X68" i="83"/>
  <c r="Y68" i="83"/>
  <c r="AI67" i="90"/>
  <c r="AN67" i="90"/>
  <c r="AI68" i="73"/>
  <c r="AN68" i="73"/>
  <c r="AG67" i="39"/>
  <c r="AP67" i="39" s="1"/>
  <c r="AE67" i="39"/>
  <c r="AF67" i="39"/>
  <c r="AO67" i="39" s="1"/>
  <c r="W68" i="39"/>
  <c r="AF68" i="80"/>
  <c r="AO68" i="80" s="1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AN64" i="94"/>
  <c r="AI64" i="94"/>
  <c r="AH68" i="34"/>
  <c r="AQ68" i="34" s="1"/>
  <c r="X65" i="27"/>
  <c r="Y65" i="27"/>
  <c r="AR65" i="88"/>
  <c r="AI66" i="43"/>
  <c r="AN66" i="43"/>
  <c r="X69" i="96"/>
  <c r="Y69" i="96"/>
  <c r="AN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N65" i="46"/>
  <c r="AI65" i="46"/>
  <c r="AI66" i="36"/>
  <c r="AN66" i="36"/>
  <c r="Z66" i="74"/>
  <c r="Z68" i="82"/>
  <c r="Z68" i="34"/>
  <c r="AI68" i="42"/>
  <c r="AN68" i="42"/>
  <c r="Y68" i="90"/>
  <c r="X68" i="90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AI67" i="83"/>
  <c r="AN67" i="83"/>
  <c r="AH68" i="28"/>
  <c r="AQ68" i="28" s="1"/>
  <c r="AI69" i="26"/>
  <c r="AN69" i="26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N68" i="38"/>
  <c r="Y69" i="73"/>
  <c r="X69" i="73"/>
  <c r="AN68" i="37"/>
  <c r="AE68" i="80" l="1"/>
  <c r="AE66" i="47"/>
  <c r="Y70" i="26"/>
  <c r="AI67" i="32"/>
  <c r="Y69" i="38"/>
  <c r="AN68" i="40"/>
  <c r="Y69" i="40"/>
  <c r="AI66" i="78"/>
  <c r="X69" i="37"/>
  <c r="AE67" i="33"/>
  <c r="AE68" i="87"/>
  <c r="AG67" i="44"/>
  <c r="AP67" i="44" s="1"/>
  <c r="AE67" i="44"/>
  <c r="W68" i="44"/>
  <c r="AF67" i="44"/>
  <c r="AO67" i="44" s="1"/>
  <c r="AI67" i="41"/>
  <c r="X68" i="41"/>
  <c r="Z65" i="27"/>
  <c r="AE65" i="27" s="1"/>
  <c r="AI67" i="81"/>
  <c r="AI68" i="37"/>
  <c r="AI68" i="38"/>
  <c r="AR68" i="38" s="1"/>
  <c r="AN67" i="32"/>
  <c r="AF68" i="87"/>
  <c r="AO68" i="87" s="1"/>
  <c r="Z71" i="91"/>
  <c r="AF71" i="91" s="1"/>
  <c r="AO71" i="91" s="1"/>
  <c r="AG67" i="33"/>
  <c r="AP67" i="33" s="1"/>
  <c r="W67" i="47"/>
  <c r="X67" i="47" s="1"/>
  <c r="AF67" i="33"/>
  <c r="AO67" i="33" s="1"/>
  <c r="AG66" i="47"/>
  <c r="AP66" i="47" s="1"/>
  <c r="Z69" i="38"/>
  <c r="AF69" i="38" s="1"/>
  <c r="AO69" i="38" s="1"/>
  <c r="AE69" i="86"/>
  <c r="AN69" i="86" s="1"/>
  <c r="AF69" i="95"/>
  <c r="AO69" i="95" s="1"/>
  <c r="W68" i="84"/>
  <c r="AE67" i="84"/>
  <c r="AE68" i="31"/>
  <c r="AN68" i="31" s="1"/>
  <c r="Z70" i="26"/>
  <c r="AF68" i="31"/>
  <c r="AO68" i="31" s="1"/>
  <c r="Y68" i="32"/>
  <c r="Z68" i="32" s="1"/>
  <c r="AF68" i="32" s="1"/>
  <c r="AO68" i="32" s="1"/>
  <c r="AF67" i="84"/>
  <c r="AO67" i="84" s="1"/>
  <c r="Z69" i="42"/>
  <c r="W70" i="42" s="1"/>
  <c r="AG68" i="31"/>
  <c r="AP68" i="31" s="1"/>
  <c r="W70" i="95"/>
  <c r="X70" i="95" s="1"/>
  <c r="AG69" i="95"/>
  <c r="AP69" i="95" s="1"/>
  <c r="Z69" i="48"/>
  <c r="Z69" i="96"/>
  <c r="AG69" i="96" s="1"/>
  <c r="AP69" i="96" s="1"/>
  <c r="AP71" i="96" s="1"/>
  <c r="W70" i="85"/>
  <c r="X70" i="85" s="1"/>
  <c r="AE69" i="85"/>
  <c r="AN69" i="85" s="1"/>
  <c r="Z69" i="77"/>
  <c r="Z66" i="92"/>
  <c r="W67" i="92" s="1"/>
  <c r="AF69" i="85"/>
  <c r="AO69" i="85" s="1"/>
  <c r="Z67" i="43"/>
  <c r="AF67" i="43" s="1"/>
  <c r="AO67" i="43" s="1"/>
  <c r="Z68" i="90"/>
  <c r="AG68" i="90" s="1"/>
  <c r="AP68" i="90" s="1"/>
  <c r="Z67" i="36"/>
  <c r="W68" i="36" s="1"/>
  <c r="Z66" i="46"/>
  <c r="AF66" i="46" s="1"/>
  <c r="AO66" i="46" s="1"/>
  <c r="Z68" i="81"/>
  <c r="AF68" i="81" s="1"/>
  <c r="AO68" i="81" s="1"/>
  <c r="AE69" i="42"/>
  <c r="AF69" i="42"/>
  <c r="AO69" i="42" s="1"/>
  <c r="AG69" i="42"/>
  <c r="AP69" i="42" s="1"/>
  <c r="AE70" i="26"/>
  <c r="W71" i="26"/>
  <c r="AG70" i="26"/>
  <c r="AP70" i="26" s="1"/>
  <c r="AF70" i="26"/>
  <c r="AO70" i="26" s="1"/>
  <c r="W68" i="43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34" i="96"/>
  <c r="S34" i="96" s="1"/>
  <c r="AC34" i="96" s="1"/>
  <c r="AB35" i="96" s="1"/>
  <c r="AX43" i="96"/>
  <c r="S43" i="96" s="1"/>
  <c r="AC43" i="96" s="1"/>
  <c r="AB44" i="96" s="1"/>
  <c r="AX44" i="96"/>
  <c r="S44" i="96" s="1"/>
  <c r="AC44" i="96" s="1"/>
  <c r="AB45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R70" i="91"/>
  <c r="AH67" i="78"/>
  <c r="AQ67" i="78" s="1"/>
  <c r="AN65" i="89"/>
  <c r="AI65" i="89"/>
  <c r="Y70" i="85"/>
  <c r="W70" i="77"/>
  <c r="AG69" i="77"/>
  <c r="AP69" i="77" s="1"/>
  <c r="AF69" i="77"/>
  <c r="AO69" i="77" s="1"/>
  <c r="AE69" i="77"/>
  <c r="W69" i="90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I70" i="79"/>
  <c r="AN70" i="79"/>
  <c r="Y69" i="80"/>
  <c r="X69" i="80"/>
  <c r="AR68" i="73"/>
  <c r="AH68" i="83"/>
  <c r="AQ68" i="83" s="1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Z69" i="25"/>
  <c r="Z69" i="30"/>
  <c r="AR68" i="77"/>
  <c r="Y69" i="31"/>
  <c r="X69" i="31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W70" i="38"/>
  <c r="Y67" i="35"/>
  <c r="X67" i="35"/>
  <c r="AX69" i="96"/>
  <c r="S69" i="96" s="1"/>
  <c r="AC69" i="96" s="1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I69" i="86"/>
  <c r="AI67" i="33"/>
  <c r="AN67" i="33"/>
  <c r="AI68" i="87"/>
  <c r="AN68" i="87"/>
  <c r="AI66" i="47"/>
  <c r="AN66" i="47"/>
  <c r="Y69" i="28"/>
  <c r="X69" i="28"/>
  <c r="AH68" i="81"/>
  <c r="AQ68" i="81" s="1"/>
  <c r="AR68" i="40"/>
  <c r="AH69" i="42"/>
  <c r="AQ69" i="42" s="1"/>
  <c r="AI65" i="75"/>
  <c r="AN65" i="75"/>
  <c r="AN66" i="45"/>
  <c r="AI66" i="45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Z67" i="29" s="1"/>
  <c r="Y67" i="29"/>
  <c r="AR64" i="27"/>
  <c r="W66" i="27"/>
  <c r="AG65" i="27"/>
  <c r="AP65" i="27" s="1"/>
  <c r="AR64" i="94"/>
  <c r="AN67" i="39"/>
  <c r="AI67" i="39"/>
  <c r="AH67" i="36"/>
  <c r="AQ67" i="36" s="1"/>
  <c r="X69" i="76"/>
  <c r="Y69" i="76"/>
  <c r="X70" i="86"/>
  <c r="Y70" i="86"/>
  <c r="AN68" i="28"/>
  <c r="AI68" i="28"/>
  <c r="AX28" i="96" l="1"/>
  <c r="S28" i="96" s="1"/>
  <c r="AC28" i="96" s="1"/>
  <c r="AB29" i="96" s="1"/>
  <c r="AG71" i="91"/>
  <c r="AP71" i="91" s="1"/>
  <c r="AG66" i="92"/>
  <c r="AP66" i="92" s="1"/>
  <c r="AX66" i="40"/>
  <c r="S66" i="40" s="1"/>
  <c r="AC66" i="40" s="1"/>
  <c r="AB67" i="40" s="1"/>
  <c r="W72" i="91"/>
  <c r="AF65" i="27"/>
  <c r="AO65" i="27" s="1"/>
  <c r="AX61" i="40"/>
  <c r="S61" i="40" s="1"/>
  <c r="AC61" i="40" s="1"/>
  <c r="AB62" i="40" s="1"/>
  <c r="AI69" i="95"/>
  <c r="AE71" i="91"/>
  <c r="AX51" i="40"/>
  <c r="S51" i="40" s="1"/>
  <c r="AC51" i="40" s="1"/>
  <c r="AB52" i="40" s="1"/>
  <c r="AX43" i="40"/>
  <c r="S43" i="40" s="1"/>
  <c r="AC43" i="40" s="1"/>
  <c r="AB44" i="40" s="1"/>
  <c r="AX42" i="96"/>
  <c r="S42" i="96" s="1"/>
  <c r="AC42" i="96" s="1"/>
  <c r="AB43" i="96" s="1"/>
  <c r="AE67" i="36"/>
  <c r="AE66" i="92"/>
  <c r="AE69" i="96"/>
  <c r="AE69" i="38"/>
  <c r="AX55" i="40"/>
  <c r="S55" i="40" s="1"/>
  <c r="AC55" i="40" s="1"/>
  <c r="AB56" i="40" s="1"/>
  <c r="AX31" i="40"/>
  <c r="S31" i="40" s="1"/>
  <c r="AC31" i="40" s="1"/>
  <c r="AB32" i="40" s="1"/>
  <c r="AE68" i="81"/>
  <c r="AN68" i="81" s="1"/>
  <c r="AF67" i="36"/>
  <c r="AO67" i="36" s="1"/>
  <c r="AF66" i="92"/>
  <c r="AO66" i="92" s="1"/>
  <c r="AF69" i="96"/>
  <c r="AO69" i="96" s="1"/>
  <c r="AO71" i="96" s="1"/>
  <c r="AG69" i="38"/>
  <c r="AP69" i="38" s="1"/>
  <c r="AX54" i="40"/>
  <c r="S54" i="40" s="1"/>
  <c r="AC54" i="40" s="1"/>
  <c r="AB55" i="40" s="1"/>
  <c r="AX19" i="40"/>
  <c r="S19" i="40" s="1"/>
  <c r="AC19" i="40" s="1"/>
  <c r="AB20" i="40" s="1"/>
  <c r="AK20" i="40" s="1"/>
  <c r="AT20" i="40" s="1"/>
  <c r="W69" i="81"/>
  <c r="X68" i="44"/>
  <c r="Y68" i="44"/>
  <c r="Z68" i="44" s="1"/>
  <c r="Y67" i="47"/>
  <c r="AG68" i="81"/>
  <c r="AP68" i="81" s="1"/>
  <c r="AI67" i="44"/>
  <c r="AR67" i="44" s="1"/>
  <c r="AN67" i="44"/>
  <c r="AX63" i="40"/>
  <c r="S63" i="40" s="1"/>
  <c r="AC63" i="40" s="1"/>
  <c r="AB64" i="40" s="1"/>
  <c r="AX45" i="40"/>
  <c r="S45" i="40" s="1"/>
  <c r="AC45" i="40" s="1"/>
  <c r="AB46" i="40" s="1"/>
  <c r="AX41" i="96"/>
  <c r="S41" i="96" s="1"/>
  <c r="AC41" i="96" s="1"/>
  <c r="AB42" i="96" s="1"/>
  <c r="AG67" i="36"/>
  <c r="AP67" i="36" s="1"/>
  <c r="AX62" i="40"/>
  <c r="S62" i="40" s="1"/>
  <c r="AC62" i="40" s="1"/>
  <c r="AB63" i="40" s="1"/>
  <c r="AX44" i="40"/>
  <c r="S44" i="40" s="1"/>
  <c r="AC44" i="40" s="1"/>
  <c r="AB45" i="40" s="1"/>
  <c r="AX60" i="40"/>
  <c r="S60" i="40" s="1"/>
  <c r="AC60" i="40" s="1"/>
  <c r="AB61" i="40" s="1"/>
  <c r="AX50" i="40"/>
  <c r="S50" i="40" s="1"/>
  <c r="AC50" i="40" s="1"/>
  <c r="AB51" i="40" s="1"/>
  <c r="AX42" i="40"/>
  <c r="S42" i="40" s="1"/>
  <c r="AC42" i="40" s="1"/>
  <c r="AB43" i="40" s="1"/>
  <c r="AX68" i="40"/>
  <c r="S68" i="40" s="1"/>
  <c r="AC68" i="40" s="1"/>
  <c r="AB69" i="40" s="1"/>
  <c r="AX57" i="40"/>
  <c r="S57" i="40" s="1"/>
  <c r="AC57" i="40" s="1"/>
  <c r="AB58" i="40" s="1"/>
  <c r="AX49" i="40"/>
  <c r="S49" i="40" s="1"/>
  <c r="AC49" i="40" s="1"/>
  <c r="AB50" i="40" s="1"/>
  <c r="AX36" i="40"/>
  <c r="S36" i="40" s="1"/>
  <c r="AC36" i="40" s="1"/>
  <c r="AB37" i="40" s="1"/>
  <c r="AX58" i="96"/>
  <c r="S58" i="96" s="1"/>
  <c r="AC58" i="96" s="1"/>
  <c r="AB59" i="96" s="1"/>
  <c r="AX52" i="96"/>
  <c r="S52" i="96" s="1"/>
  <c r="AC52" i="96" s="1"/>
  <c r="AB53" i="96" s="1"/>
  <c r="AX46" i="96"/>
  <c r="S46" i="96" s="1"/>
  <c r="AC46" i="96" s="1"/>
  <c r="AB47" i="96" s="1"/>
  <c r="AJ47" i="96" s="1"/>
  <c r="AX38" i="96"/>
  <c r="S38" i="96" s="1"/>
  <c r="AC38" i="96" s="1"/>
  <c r="AB39" i="96" s="1"/>
  <c r="AX67" i="48"/>
  <c r="S67" i="48" s="1"/>
  <c r="AC67" i="48" s="1"/>
  <c r="AB68" i="48" s="1"/>
  <c r="AG67" i="43"/>
  <c r="AP67" i="43" s="1"/>
  <c r="Z69" i="80"/>
  <c r="AX65" i="40"/>
  <c r="S65" i="40" s="1"/>
  <c r="AC65" i="40" s="1"/>
  <c r="AB66" i="40" s="1"/>
  <c r="AX56" i="40"/>
  <c r="S56" i="40" s="1"/>
  <c r="AC56" i="40" s="1"/>
  <c r="AB57" i="40" s="1"/>
  <c r="AJ57" i="40" s="1"/>
  <c r="AX48" i="40"/>
  <c r="S48" i="40" s="1"/>
  <c r="AC48" i="40" s="1"/>
  <c r="AB49" i="40" s="1"/>
  <c r="AX32" i="40"/>
  <c r="S32" i="40" s="1"/>
  <c r="AC32" i="40" s="1"/>
  <c r="AB33" i="40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X36" i="96"/>
  <c r="S36" i="96" s="1"/>
  <c r="AC36" i="96" s="1"/>
  <c r="AB37" i="96" s="1"/>
  <c r="AX51" i="48"/>
  <c r="S51" i="48" s="1"/>
  <c r="AC51" i="48" s="1"/>
  <c r="AB52" i="48" s="1"/>
  <c r="AX23" i="96"/>
  <c r="S23" i="96" s="1"/>
  <c r="AC23" i="96" s="1"/>
  <c r="AB24" i="96" s="1"/>
  <c r="AX39" i="40"/>
  <c r="S39" i="40" s="1"/>
  <c r="AC39" i="40" s="1"/>
  <c r="AB40" i="40" s="1"/>
  <c r="AX29" i="40"/>
  <c r="S29" i="40" s="1"/>
  <c r="AC29" i="40" s="1"/>
  <c r="AB30" i="40" s="1"/>
  <c r="AK30" i="40" s="1"/>
  <c r="AT30" i="40" s="1"/>
  <c r="AX40" i="96"/>
  <c r="S40" i="96" s="1"/>
  <c r="AC40" i="96" s="1"/>
  <c r="AB41" i="96" s="1"/>
  <c r="AX31" i="96"/>
  <c r="S31" i="96" s="1"/>
  <c r="AC31" i="96" s="1"/>
  <c r="AB32" i="96" s="1"/>
  <c r="AX21" i="96"/>
  <c r="S21" i="96" s="1"/>
  <c r="AC21" i="96" s="1"/>
  <c r="AB22" i="96" s="1"/>
  <c r="AX66" i="48"/>
  <c r="S66" i="48" s="1"/>
  <c r="AC66" i="48" s="1"/>
  <c r="AB67" i="48" s="1"/>
  <c r="AX38" i="40"/>
  <c r="S38" i="40" s="1"/>
  <c r="AC38" i="40" s="1"/>
  <c r="AB39" i="40" s="1"/>
  <c r="AX27" i="40"/>
  <c r="S27" i="40" s="1"/>
  <c r="AC27" i="40" s="1"/>
  <c r="AB28" i="40" s="1"/>
  <c r="AX30" i="96"/>
  <c r="S30" i="96" s="1"/>
  <c r="AC30" i="96" s="1"/>
  <c r="AB31" i="96" s="1"/>
  <c r="AX20" i="96"/>
  <c r="S20" i="96" s="1"/>
  <c r="AC20" i="96" s="1"/>
  <c r="AB21" i="96" s="1"/>
  <c r="AK21" i="96" s="1"/>
  <c r="AT21" i="96" s="1"/>
  <c r="AX37" i="40"/>
  <c r="S37" i="40" s="1"/>
  <c r="AC37" i="40" s="1"/>
  <c r="AB38" i="40" s="1"/>
  <c r="AX20" i="40"/>
  <c r="S20" i="40" s="1"/>
  <c r="AC20" i="40" s="1"/>
  <c r="AB21" i="40" s="1"/>
  <c r="AX37" i="96"/>
  <c r="S37" i="96" s="1"/>
  <c r="AC37" i="96" s="1"/>
  <c r="AB38" i="96" s="1"/>
  <c r="AX29" i="96"/>
  <c r="S29" i="96" s="1"/>
  <c r="AC29" i="96" s="1"/>
  <c r="AB30" i="96" s="1"/>
  <c r="AK30" i="96" s="1"/>
  <c r="AT30" i="96" s="1"/>
  <c r="AX14" i="96"/>
  <c r="S14" i="96" s="1"/>
  <c r="AC14" i="96" s="1"/>
  <c r="AB15" i="96" s="1"/>
  <c r="AX48" i="48"/>
  <c r="S48" i="48" s="1"/>
  <c r="AC48" i="48" s="1"/>
  <c r="AB49" i="48" s="1"/>
  <c r="AK49" i="48" s="1"/>
  <c r="AT49" i="48" s="1"/>
  <c r="AE67" i="43"/>
  <c r="AX35" i="96"/>
  <c r="S35" i="96" s="1"/>
  <c r="AC35" i="96" s="1"/>
  <c r="AB36" i="96" s="1"/>
  <c r="AX25" i="96"/>
  <c r="S25" i="96" s="1"/>
  <c r="AC25" i="96" s="1"/>
  <c r="AB26" i="96" s="1"/>
  <c r="AX12" i="40"/>
  <c r="S12" i="40" s="1"/>
  <c r="AC12" i="40" s="1"/>
  <c r="AB13" i="40" s="1"/>
  <c r="AX63" i="48"/>
  <c r="S63" i="48" s="1"/>
  <c r="AC63" i="48" s="1"/>
  <c r="AB64" i="48" s="1"/>
  <c r="AX45" i="48"/>
  <c r="S45" i="48" s="1"/>
  <c r="AC45" i="48" s="1"/>
  <c r="AB46" i="48" s="1"/>
  <c r="AI69" i="85"/>
  <c r="AX60" i="48"/>
  <c r="S60" i="48" s="1"/>
  <c r="AC60" i="48" s="1"/>
  <c r="AB61" i="48" s="1"/>
  <c r="AX42" i="48"/>
  <c r="S42" i="48" s="1"/>
  <c r="AC42" i="48" s="1"/>
  <c r="AB43" i="48" s="1"/>
  <c r="AG68" i="32"/>
  <c r="AP68" i="32" s="1"/>
  <c r="AX57" i="48"/>
  <c r="S57" i="48" s="1"/>
  <c r="AC57" i="48" s="1"/>
  <c r="AB58" i="48" s="1"/>
  <c r="AK58" i="48" s="1"/>
  <c r="AT58" i="48" s="1"/>
  <c r="AX39" i="48"/>
  <c r="S39" i="48" s="1"/>
  <c r="AC39" i="48" s="1"/>
  <c r="AB40" i="48" s="1"/>
  <c r="W69" i="32"/>
  <c r="Z69" i="28"/>
  <c r="AG69" i="28" s="1"/>
  <c r="AP69" i="28" s="1"/>
  <c r="AP71" i="28" s="1"/>
  <c r="AX23" i="40"/>
  <c r="S23" i="40" s="1"/>
  <c r="AC23" i="40" s="1"/>
  <c r="AB24" i="40" s="1"/>
  <c r="AX54" i="48"/>
  <c r="S54" i="48" s="1"/>
  <c r="AC54" i="48" s="1"/>
  <c r="AB55" i="48" s="1"/>
  <c r="AX34" i="48"/>
  <c r="S34" i="48" s="1"/>
  <c r="AC34" i="48" s="1"/>
  <c r="AB35" i="48" s="1"/>
  <c r="AK35" i="48" s="1"/>
  <c r="AT35" i="48" s="1"/>
  <c r="AE68" i="32"/>
  <c r="Z70" i="95"/>
  <c r="AI68" i="31"/>
  <c r="AR68" i="31" s="1"/>
  <c r="Z68" i="84"/>
  <c r="AF68" i="84" s="1"/>
  <c r="AO68" i="84" s="1"/>
  <c r="AX21" i="40"/>
  <c r="S21" i="40" s="1"/>
  <c r="AC21" i="40" s="1"/>
  <c r="AB22" i="40" s="1"/>
  <c r="AX10" i="40"/>
  <c r="S10" i="40" s="1"/>
  <c r="AC10" i="40" s="1"/>
  <c r="AB11" i="40" s="1"/>
  <c r="AF68" i="90"/>
  <c r="AO68" i="90" s="1"/>
  <c r="AX13" i="96"/>
  <c r="S13" i="96" s="1"/>
  <c r="AC13" i="96" s="1"/>
  <c r="AB14" i="96" s="1"/>
  <c r="AX59" i="48"/>
  <c r="S59" i="48" s="1"/>
  <c r="AC59" i="48" s="1"/>
  <c r="AB60" i="48" s="1"/>
  <c r="AX53" i="48"/>
  <c r="S53" i="48" s="1"/>
  <c r="AC53" i="48" s="1"/>
  <c r="AB54" i="48" s="1"/>
  <c r="AJ54" i="48" s="1"/>
  <c r="AX47" i="48"/>
  <c r="S47" i="48" s="1"/>
  <c r="AC47" i="48" s="1"/>
  <c r="AB48" i="48" s="1"/>
  <c r="AX41" i="48"/>
  <c r="S41" i="48" s="1"/>
  <c r="AC41" i="48" s="1"/>
  <c r="AB42" i="48" s="1"/>
  <c r="AJ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J41" i="48" s="1"/>
  <c r="AX27" i="48"/>
  <c r="S27" i="48" s="1"/>
  <c r="AC27" i="48" s="1"/>
  <c r="AB28" i="48" s="1"/>
  <c r="AE66" i="46"/>
  <c r="AX64" i="40"/>
  <c r="S64" i="40" s="1"/>
  <c r="AC64" i="40" s="1"/>
  <c r="AB65" i="40" s="1"/>
  <c r="AK65" i="40" s="1"/>
  <c r="AT65" i="40" s="1"/>
  <c r="AX59" i="40"/>
  <c r="S59" i="40" s="1"/>
  <c r="AC59" i="40" s="1"/>
  <c r="AB60" i="40" s="1"/>
  <c r="AJ60" i="40" s="1"/>
  <c r="AX53" i="40"/>
  <c r="S53" i="40" s="1"/>
  <c r="AC53" i="40" s="1"/>
  <c r="AB54" i="40" s="1"/>
  <c r="AX47" i="40"/>
  <c r="S47" i="40" s="1"/>
  <c r="AC47" i="40" s="1"/>
  <c r="AB48" i="40" s="1"/>
  <c r="AJ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K18" i="40" s="1"/>
  <c r="AT18" i="40" s="1"/>
  <c r="AE68" i="90"/>
  <c r="AX39" i="96"/>
  <c r="S39" i="96" s="1"/>
  <c r="AC39" i="96" s="1"/>
  <c r="AB40" i="96" s="1"/>
  <c r="AJ40" i="96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K57" i="48" s="1"/>
  <c r="AT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AG66" i="46"/>
  <c r="AP66" i="46" s="1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K41" i="40" s="1"/>
  <c r="AT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J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K65" i="48" s="1"/>
  <c r="AT65" i="48" s="1"/>
  <c r="AX61" i="48"/>
  <c r="S61" i="48" s="1"/>
  <c r="AC61" i="48" s="1"/>
  <c r="AB62" i="48" s="1"/>
  <c r="AX55" i="48"/>
  <c r="S55" i="48" s="1"/>
  <c r="AC55" i="48" s="1"/>
  <c r="AB56" i="48" s="1"/>
  <c r="AJ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W67" i="46"/>
  <c r="AX30" i="40"/>
  <c r="S30" i="40" s="1"/>
  <c r="AC30" i="40" s="1"/>
  <c r="AB31" i="40" s="1"/>
  <c r="AX24" i="40"/>
  <c r="S24" i="40" s="1"/>
  <c r="AC24" i="40" s="1"/>
  <c r="AB25" i="40" s="1"/>
  <c r="AJ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J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J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K12" i="96" s="1"/>
  <c r="AT12" i="96" s="1"/>
  <c r="AX31" i="48"/>
  <c r="S31" i="48" s="1"/>
  <c r="AC31" i="48" s="1"/>
  <c r="AB32" i="48" s="1"/>
  <c r="AX25" i="48"/>
  <c r="S25" i="48" s="1"/>
  <c r="AC25" i="48" s="1"/>
  <c r="AB26" i="48" s="1"/>
  <c r="AJ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K23" i="40" s="1"/>
  <c r="AT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K17" i="96" s="1"/>
  <c r="AT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J31" i="48" s="1"/>
  <c r="AX23" i="48"/>
  <c r="S23" i="48" s="1"/>
  <c r="AC23" i="48" s="1"/>
  <c r="AB24" i="48" s="1"/>
  <c r="AK24" i="48" s="1"/>
  <c r="AT24" i="48" s="1"/>
  <c r="AX9" i="96"/>
  <c r="S9" i="96" s="1"/>
  <c r="AC9" i="96" s="1"/>
  <c r="AB10" i="96" s="1"/>
  <c r="AX29" i="48"/>
  <c r="S29" i="48" s="1"/>
  <c r="AC29" i="48" s="1"/>
  <c r="AB30" i="48" s="1"/>
  <c r="AK30" i="48" s="1"/>
  <c r="AT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K14" i="48" s="1"/>
  <c r="AT14" i="48" s="1"/>
  <c r="AX5" i="40"/>
  <c r="S5" i="40" s="1"/>
  <c r="AC5" i="40" s="1"/>
  <c r="AB6" i="40" s="1"/>
  <c r="AK6" i="40" s="1"/>
  <c r="AT6" i="40" s="1"/>
  <c r="AX4" i="96"/>
  <c r="S4" i="96" s="1"/>
  <c r="AC4" i="96" s="1"/>
  <c r="AB5" i="96" s="1"/>
  <c r="AX17" i="48"/>
  <c r="S17" i="48" s="1"/>
  <c r="AC17" i="48" s="1"/>
  <c r="AB18" i="48" s="1"/>
  <c r="AK18" i="48" s="1"/>
  <c r="AT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J21" i="48" s="1"/>
  <c r="AX14" i="48"/>
  <c r="S14" i="48" s="1"/>
  <c r="AC14" i="48" s="1"/>
  <c r="AB15" i="48" s="1"/>
  <c r="AK15" i="48" s="1"/>
  <c r="AT15" i="48" s="1"/>
  <c r="AX5" i="48"/>
  <c r="S5" i="48" s="1"/>
  <c r="AC5" i="48" s="1"/>
  <c r="AB6" i="48" s="1"/>
  <c r="AX16" i="40"/>
  <c r="S16" i="40" s="1"/>
  <c r="AC16" i="40" s="1"/>
  <c r="AB17" i="40" s="1"/>
  <c r="AK17" i="40" s="1"/>
  <c r="AT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K19" i="48" s="1"/>
  <c r="AT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R67" i="39"/>
  <c r="AI65" i="27"/>
  <c r="AN65" i="27"/>
  <c r="AH67" i="29"/>
  <c r="AQ67" i="29" s="1"/>
  <c r="X67" i="92"/>
  <c r="Y67" i="92"/>
  <c r="AR67" i="33"/>
  <c r="AG68" i="84"/>
  <c r="AP68" i="84" s="1"/>
  <c r="AI69" i="96"/>
  <c r="AN69" i="96"/>
  <c r="AN71" i="96" s="1"/>
  <c r="AH70" i="95"/>
  <c r="AQ70" i="95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W68" i="78"/>
  <c r="AG67" i="78"/>
  <c r="AP67" i="78" s="1"/>
  <c r="AE67" i="78"/>
  <c r="AF67" i="78"/>
  <c r="AO67" i="78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K31" i="96"/>
  <c r="AT31" i="96" s="1"/>
  <c r="AK19" i="96"/>
  <c r="AT19" i="96" s="1"/>
  <c r="AJ13" i="96"/>
  <c r="AK13" i="96"/>
  <c r="AT13" i="96" s="1"/>
  <c r="AX6" i="96"/>
  <c r="S6" i="96" s="1"/>
  <c r="AC6" i="96" s="1"/>
  <c r="AB7" i="96" s="1"/>
  <c r="AJ62" i="48"/>
  <c r="AK62" i="48"/>
  <c r="AT62" i="48" s="1"/>
  <c r="AJ50" i="48"/>
  <c r="AK50" i="48"/>
  <c r="AT50" i="48" s="1"/>
  <c r="AJ44" i="48"/>
  <c r="AK44" i="48"/>
  <c r="AT44" i="48" s="1"/>
  <c r="AJ32" i="48"/>
  <c r="AK32" i="48"/>
  <c r="AT32" i="48" s="1"/>
  <c r="AK20" i="48"/>
  <c r="AT20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54" i="40"/>
  <c r="AK54" i="40"/>
  <c r="AT54" i="40" s="1"/>
  <c r="AJ42" i="40"/>
  <c r="AK42" i="40"/>
  <c r="AT42" i="40" s="1"/>
  <c r="AJ36" i="40"/>
  <c r="AK36" i="40"/>
  <c r="AT36" i="40" s="1"/>
  <c r="AJ30" i="40"/>
  <c r="AJ12" i="40"/>
  <c r="AK12" i="40"/>
  <c r="AT12" i="40" s="1"/>
  <c r="AI66" i="88"/>
  <c r="AN66" i="88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K36" i="96"/>
  <c r="AT36" i="96" s="1"/>
  <c r="AJ30" i="96"/>
  <c r="AK24" i="96"/>
  <c r="AT24" i="96" s="1"/>
  <c r="AK6" i="96"/>
  <c r="AT6" i="96" s="1"/>
  <c r="AJ68" i="48"/>
  <c r="AK68" i="48"/>
  <c r="AT68" i="48" s="1"/>
  <c r="AJ61" i="48"/>
  <c r="AK61" i="48"/>
  <c r="AT61" i="48" s="1"/>
  <c r="AK55" i="48"/>
  <c r="AT55" i="48" s="1"/>
  <c r="AJ49" i="48"/>
  <c r="AJ37" i="48"/>
  <c r="AK37" i="48"/>
  <c r="AT37" i="48" s="1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R65" i="75"/>
  <c r="W70" i="30"/>
  <c r="AG69" i="30"/>
  <c r="AP69" i="30" s="1"/>
  <c r="AF69" i="30"/>
  <c r="AO69" i="30" s="1"/>
  <c r="AE69" i="30"/>
  <c r="AH68" i="33"/>
  <c r="AQ68" i="33" s="1"/>
  <c r="AH70" i="86"/>
  <c r="AQ70" i="86" s="1"/>
  <c r="Z69" i="76"/>
  <c r="X66" i="27"/>
  <c r="Y66" i="27"/>
  <c r="AI68" i="82"/>
  <c r="AN68" i="82"/>
  <c r="AR67" i="84"/>
  <c r="AN66" i="92"/>
  <c r="AI66" i="92"/>
  <c r="AR66" i="47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Z68" i="33"/>
  <c r="AK68" i="40"/>
  <c r="AT68" i="40" s="1"/>
  <c r="AK59" i="40"/>
  <c r="AT59" i="40" s="1"/>
  <c r="AK53" i="40"/>
  <c r="AT53" i="40" s="1"/>
  <c r="AJ53" i="40"/>
  <c r="AK47" i="40"/>
  <c r="AT47" i="40" s="1"/>
  <c r="AK35" i="40"/>
  <c r="AT35" i="40" s="1"/>
  <c r="AJ35" i="40"/>
  <c r="AK29" i="40"/>
  <c r="AT29" i="40" s="1"/>
  <c r="AJ29" i="40"/>
  <c r="AK5" i="40"/>
  <c r="AT5" i="40" s="1"/>
  <c r="Y67" i="74"/>
  <c r="X67" i="74"/>
  <c r="Z67" i="47"/>
  <c r="AJ65" i="96"/>
  <c r="AK65" i="96"/>
  <c r="AT65" i="96" s="1"/>
  <c r="AJ59" i="96"/>
  <c r="AK59" i="96"/>
  <c r="AT59" i="96" s="1"/>
  <c r="AJ53" i="96"/>
  <c r="AK53" i="96"/>
  <c r="AT53" i="96" s="1"/>
  <c r="AJ41" i="96"/>
  <c r="AK41" i="96"/>
  <c r="AT41" i="96" s="1"/>
  <c r="AJ35" i="96"/>
  <c r="AK35" i="96"/>
  <c r="AT35" i="96" s="1"/>
  <c r="AK29" i="96"/>
  <c r="AT29" i="96" s="1"/>
  <c r="AK23" i="96"/>
  <c r="AT23" i="96" s="1"/>
  <c r="AJ23" i="96"/>
  <c r="AK11" i="96"/>
  <c r="AT11" i="96" s="1"/>
  <c r="AJ5" i="96"/>
  <c r="AK5" i="96"/>
  <c r="AT5" i="96" s="1"/>
  <c r="AH67" i="45"/>
  <c r="AQ67" i="45" s="1"/>
  <c r="AJ67" i="48"/>
  <c r="AK67" i="48"/>
  <c r="AT67" i="48" s="1"/>
  <c r="AK54" i="48"/>
  <c r="AT54" i="48" s="1"/>
  <c r="AK48" i="48"/>
  <c r="AT48" i="48" s="1"/>
  <c r="AK42" i="48"/>
  <c r="AT42" i="48" s="1"/>
  <c r="AK12" i="48"/>
  <c r="AT12" i="48" s="1"/>
  <c r="AJ12" i="48"/>
  <c r="AJ6" i="48"/>
  <c r="AK6" i="48"/>
  <c r="AT6" i="48" s="1"/>
  <c r="Y68" i="43"/>
  <c r="X68" i="43"/>
  <c r="X70" i="42"/>
  <c r="Y70" i="42"/>
  <c r="AN66" i="46"/>
  <c r="Z70" i="86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H68" i="39"/>
  <c r="AQ68" i="39" s="1"/>
  <c r="AR68" i="76"/>
  <c r="AR70" i="79"/>
  <c r="AK64" i="40"/>
  <c r="AT64" i="40" s="1"/>
  <c r="AK58" i="40"/>
  <c r="AT58" i="40" s="1"/>
  <c r="AJ52" i="40"/>
  <c r="AK52" i="40"/>
  <c r="AT52" i="40" s="1"/>
  <c r="AJ46" i="40"/>
  <c r="AK46" i="40"/>
  <c r="AT46" i="40" s="1"/>
  <c r="AK40" i="40"/>
  <c r="AT40" i="40" s="1"/>
  <c r="AJ34" i="40"/>
  <c r="AK34" i="40"/>
  <c r="AT34" i="40" s="1"/>
  <c r="AJ28" i="40"/>
  <c r="AK28" i="40"/>
  <c r="AT28" i="40" s="1"/>
  <c r="AK22" i="40"/>
  <c r="AT22" i="40" s="1"/>
  <c r="AK16" i="40"/>
  <c r="AT16" i="40" s="1"/>
  <c r="AK10" i="40"/>
  <c r="AT10" i="40" s="1"/>
  <c r="AN66" i="74"/>
  <c r="AI66" i="74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K46" i="96"/>
  <c r="AT46" i="96" s="1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0" i="96"/>
  <c r="AK10" i="96"/>
  <c r="AT10" i="96" s="1"/>
  <c r="AK66" i="48"/>
  <c r="AT66" i="48" s="1"/>
  <c r="AJ66" i="48"/>
  <c r="AJ53" i="48"/>
  <c r="AK53" i="48"/>
  <c r="AT53" i="48" s="1"/>
  <c r="AJ47" i="48"/>
  <c r="AK47" i="48"/>
  <c r="AT47" i="48" s="1"/>
  <c r="AJ29" i="48"/>
  <c r="AK29" i="48"/>
  <c r="AT29" i="48" s="1"/>
  <c r="AK23" i="48"/>
  <c r="AT23" i="48" s="1"/>
  <c r="AK11" i="48"/>
  <c r="AT11" i="48" s="1"/>
  <c r="AR69" i="95"/>
  <c r="X71" i="26"/>
  <c r="Y71" i="26"/>
  <c r="AI69" i="42"/>
  <c r="AN69" i="42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R66" i="45"/>
  <c r="AH69" i="28"/>
  <c r="AQ69" i="28" s="1"/>
  <c r="AQ71" i="28" s="1"/>
  <c r="AZ3" i="28"/>
  <c r="AX4" i="28" s="1"/>
  <c r="S4" i="28" s="1"/>
  <c r="AC4" i="28" s="1"/>
  <c r="AB5" i="28" s="1"/>
  <c r="AR68" i="87"/>
  <c r="AH66" i="75"/>
  <c r="AQ66" i="75" s="1"/>
  <c r="Z67" i="35"/>
  <c r="AI69" i="48"/>
  <c r="AN69" i="48"/>
  <c r="AN71" i="48" s="1"/>
  <c r="Z69" i="87"/>
  <c r="Z69" i="31"/>
  <c r="Z68" i="39"/>
  <c r="AH66" i="89"/>
  <c r="AQ66" i="89" s="1"/>
  <c r="AJ67" i="40"/>
  <c r="AK67" i="40"/>
  <c r="AT67" i="40" s="1"/>
  <c r="AJ63" i="40"/>
  <c r="AK63" i="40"/>
  <c r="AT63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1" i="40"/>
  <c r="AK21" i="40"/>
  <c r="AT21" i="40" s="1"/>
  <c r="AX8" i="40"/>
  <c r="S8" i="40" s="1"/>
  <c r="AC8" i="40" s="1"/>
  <c r="AB9" i="40" s="1"/>
  <c r="AX3" i="40"/>
  <c r="S3" i="40" s="1"/>
  <c r="AC3" i="40" s="1"/>
  <c r="X67" i="88"/>
  <c r="Y67" i="88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3" i="96"/>
  <c r="AK33" i="96"/>
  <c r="AT33" i="96" s="1"/>
  <c r="AJ27" i="96"/>
  <c r="AK27" i="96"/>
  <c r="AT27" i="96" s="1"/>
  <c r="AK15" i="96"/>
  <c r="AT15" i="96" s="1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2" i="48"/>
  <c r="AK52" i="48"/>
  <c r="AT52" i="48" s="1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X68" i="36"/>
  <c r="Y68" i="36"/>
  <c r="AF70" i="95"/>
  <c r="AO70" i="95" s="1"/>
  <c r="AG70" i="95"/>
  <c r="AP70" i="95" s="1"/>
  <c r="W71" i="95"/>
  <c r="AE70" i="95"/>
  <c r="AR68" i="28"/>
  <c r="AH68" i="84"/>
  <c r="AQ68" i="84" s="1"/>
  <c r="Z66" i="75"/>
  <c r="AR68" i="80"/>
  <c r="Z66" i="89"/>
  <c r="AH69" i="80"/>
  <c r="AQ69" i="80" s="1"/>
  <c r="AQ71" i="80" s="1"/>
  <c r="AZ3" i="80"/>
  <c r="AX5" i="80" s="1"/>
  <c r="S5" i="80" s="1"/>
  <c r="AC5" i="80" s="1"/>
  <c r="AB6" i="8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X13" i="40"/>
  <c r="S13" i="40" s="1"/>
  <c r="AC13" i="40" s="1"/>
  <c r="AB14" i="40" s="1"/>
  <c r="AR66" i="35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26" i="96"/>
  <c r="AK26" i="96"/>
  <c r="AT26" i="96" s="1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J51" i="48"/>
  <c r="AK51" i="48"/>
  <c r="AT51" i="48" s="1"/>
  <c r="AK45" i="48"/>
  <c r="AT45" i="48" s="1"/>
  <c r="AJ33" i="48"/>
  <c r="AK33" i="48"/>
  <c r="AT33" i="48" s="1"/>
  <c r="AJ27" i="48"/>
  <c r="AK27" i="48"/>
  <c r="AT27" i="48" s="1"/>
  <c r="AX8" i="48"/>
  <c r="S8" i="48" s="1"/>
  <c r="AC8" i="48" s="1"/>
  <c r="AB9" i="48" s="1"/>
  <c r="AI68" i="32"/>
  <c r="AN68" i="32"/>
  <c r="AI67" i="43"/>
  <c r="AN67" i="43"/>
  <c r="Y69" i="81"/>
  <c r="X69" i="81"/>
  <c r="AN67" i="36"/>
  <c r="Y67" i="46"/>
  <c r="X67" i="46"/>
  <c r="AJ11" i="40" l="1"/>
  <c r="AX29" i="76"/>
  <c r="S29" i="76" s="1"/>
  <c r="AC29" i="76" s="1"/>
  <c r="AB30" i="76" s="1"/>
  <c r="AJ11" i="48"/>
  <c r="Z67" i="92"/>
  <c r="AJ46" i="48"/>
  <c r="AJ32" i="96"/>
  <c r="AJ37" i="96"/>
  <c r="AJ69" i="40"/>
  <c r="AS69" i="40" s="1"/>
  <c r="AK32" i="96"/>
  <c r="AT32" i="96" s="1"/>
  <c r="AJ20" i="40"/>
  <c r="AJ58" i="40"/>
  <c r="AK47" i="96"/>
  <c r="AT47" i="96" s="1"/>
  <c r="AK11" i="40"/>
  <c r="AT11" i="40" s="1"/>
  <c r="AJ68" i="40"/>
  <c r="AS68" i="40" s="1"/>
  <c r="AJ31" i="96"/>
  <c r="AJ19" i="40"/>
  <c r="AJ57" i="48"/>
  <c r="AK41" i="48"/>
  <c r="AT41" i="48" s="1"/>
  <c r="AJ48" i="48"/>
  <c r="AJ47" i="40"/>
  <c r="AS47" i="40" s="1"/>
  <c r="AJ55" i="48"/>
  <c r="AK48" i="40"/>
  <c r="AT48" i="40" s="1"/>
  <c r="AK26" i="48"/>
  <c r="AT26" i="48" s="1"/>
  <c r="AK37" i="96"/>
  <c r="AT37" i="96" s="1"/>
  <c r="AK25" i="40"/>
  <c r="AT25" i="40" s="1"/>
  <c r="AJ16" i="40"/>
  <c r="AS16" i="40" s="1"/>
  <c r="AJ24" i="40"/>
  <c r="W69" i="44"/>
  <c r="AE68" i="44"/>
  <c r="AF68" i="44"/>
  <c r="AO68" i="44" s="1"/>
  <c r="AG68" i="44"/>
  <c r="AP68" i="44" s="1"/>
  <c r="AJ40" i="48"/>
  <c r="AJ46" i="96"/>
  <c r="AJ25" i="48"/>
  <c r="AJ20" i="96"/>
  <c r="AK39" i="48"/>
  <c r="AT39" i="48" s="1"/>
  <c r="AK46" i="48"/>
  <c r="AT46" i="48" s="1"/>
  <c r="AJ39" i="96"/>
  <c r="AK15" i="40"/>
  <c r="AT15" i="40" s="1"/>
  <c r="AK57" i="40"/>
  <c r="AT57" i="40" s="1"/>
  <c r="AI68" i="81"/>
  <c r="AK56" i="48"/>
  <c r="AT56" i="48" s="1"/>
  <c r="AH68" i="44"/>
  <c r="AQ68" i="44" s="1"/>
  <c r="AJ21" i="96"/>
  <c r="AS21" i="96" s="1"/>
  <c r="AJ15" i="48"/>
  <c r="AI67" i="36"/>
  <c r="AJ45" i="48"/>
  <c r="Z67" i="88"/>
  <c r="AJ10" i="40"/>
  <c r="AJ36" i="96"/>
  <c r="AS36" i="96" s="1"/>
  <c r="AJ5" i="40"/>
  <c r="AJ19" i="48"/>
  <c r="AJ12" i="96"/>
  <c r="AJ18" i="40"/>
  <c r="AJ65" i="48"/>
  <c r="AE68" i="84"/>
  <c r="AI68" i="84" s="1"/>
  <c r="AI66" i="46"/>
  <c r="AJ29" i="96"/>
  <c r="AJ59" i="40"/>
  <c r="AK24" i="40"/>
  <c r="AT24" i="40" s="1"/>
  <c r="AK60" i="40"/>
  <c r="AT60" i="40" s="1"/>
  <c r="W69" i="84"/>
  <c r="X69" i="84" s="1"/>
  <c r="AJ23" i="48"/>
  <c r="AJ11" i="96"/>
  <c r="AJ17" i="40"/>
  <c r="AJ18" i="48"/>
  <c r="AJ18" i="96"/>
  <c r="AJ27" i="40"/>
  <c r="AS27" i="40" s="1"/>
  <c r="AJ60" i="48"/>
  <c r="AX59" i="76"/>
  <c r="S59" i="76" s="1"/>
  <c r="AC59" i="76" s="1"/>
  <c r="AB60" i="76" s="1"/>
  <c r="AX53" i="76"/>
  <c r="S53" i="76" s="1"/>
  <c r="AC53" i="76" s="1"/>
  <c r="AB54" i="76" s="1"/>
  <c r="AX17" i="76"/>
  <c r="S17" i="76" s="1"/>
  <c r="AC17" i="76" s="1"/>
  <c r="AB18" i="76" s="1"/>
  <c r="AJ17" i="48"/>
  <c r="AJ36" i="48"/>
  <c r="AS36" i="48" s="1"/>
  <c r="AJ16" i="96"/>
  <c r="AJ38" i="48"/>
  <c r="AJ43" i="48"/>
  <c r="Z68" i="43"/>
  <c r="AX64" i="76"/>
  <c r="S64" i="76" s="1"/>
  <c r="AC64" i="76" s="1"/>
  <c r="AB65" i="76" s="1"/>
  <c r="AX23" i="76"/>
  <c r="S23" i="76" s="1"/>
  <c r="AC23" i="76" s="1"/>
  <c r="AB24" i="76" s="1"/>
  <c r="AK43" i="48"/>
  <c r="AT43" i="48" s="1"/>
  <c r="AK25" i="96"/>
  <c r="AT25" i="96" s="1"/>
  <c r="AX37" i="80"/>
  <c r="S37" i="80" s="1"/>
  <c r="AC37" i="80" s="1"/>
  <c r="AB38" i="80" s="1"/>
  <c r="AX66" i="28"/>
  <c r="S66" i="28" s="1"/>
  <c r="AC66" i="28" s="1"/>
  <c r="AB67" i="28" s="1"/>
  <c r="Z72" i="91"/>
  <c r="AX69" i="28"/>
  <c r="S69" i="28" s="1"/>
  <c r="AC69" i="28" s="1"/>
  <c r="AX55" i="28"/>
  <c r="S55" i="28" s="1"/>
  <c r="AC55" i="28" s="1"/>
  <c r="AB56" i="28" s="1"/>
  <c r="AK17" i="48"/>
  <c r="AT17" i="48" s="1"/>
  <c r="AJ24" i="96"/>
  <c r="AS24" i="96" s="1"/>
  <c r="AF69" i="28"/>
  <c r="AO69" i="28" s="1"/>
  <c r="AO71" i="28" s="1"/>
  <c r="Z69" i="90"/>
  <c r="AX47" i="28"/>
  <c r="S47" i="28" s="1"/>
  <c r="AC47" i="28" s="1"/>
  <c r="AB48" i="28" s="1"/>
  <c r="AK48" i="28" s="1"/>
  <c r="AT48" i="28" s="1"/>
  <c r="AX47" i="76"/>
  <c r="S47" i="76" s="1"/>
  <c r="AC47" i="76" s="1"/>
  <c r="AB48" i="76" s="1"/>
  <c r="AE69" i="28"/>
  <c r="AJ59" i="48"/>
  <c r="AS59" i="48" s="1"/>
  <c r="AK21" i="48"/>
  <c r="AT21" i="48" s="1"/>
  <c r="AJ26" i="40"/>
  <c r="AX39" i="28"/>
  <c r="S39" i="28" s="1"/>
  <c r="AC39" i="28" s="1"/>
  <c r="AB40" i="28" s="1"/>
  <c r="AX41" i="76"/>
  <c r="S41" i="76" s="1"/>
  <c r="AC41" i="76" s="1"/>
  <c r="AB42" i="76" s="1"/>
  <c r="AJ14" i="48"/>
  <c r="AK27" i="40"/>
  <c r="AT27" i="40" s="1"/>
  <c r="AJ35" i="48"/>
  <c r="AK36" i="48"/>
  <c r="AT36" i="48" s="1"/>
  <c r="AJ17" i="96"/>
  <c r="AS17" i="96" s="1"/>
  <c r="AK25" i="48"/>
  <c r="AT25" i="48" s="1"/>
  <c r="AJ6" i="40"/>
  <c r="AS6" i="40" s="1"/>
  <c r="AK38" i="48"/>
  <c r="AT38" i="48" s="1"/>
  <c r="AK59" i="48"/>
  <c r="AT59" i="48" s="1"/>
  <c r="AK16" i="96"/>
  <c r="AT16" i="96" s="1"/>
  <c r="AJ22" i="40"/>
  <c r="AS22" i="40" s="1"/>
  <c r="AJ40" i="40"/>
  <c r="AJ65" i="40"/>
  <c r="AS65" i="40" s="1"/>
  <c r="AJ20" i="48"/>
  <c r="AL20" i="48" s="1"/>
  <c r="AU20" i="48" s="1"/>
  <c r="AX26" i="80"/>
  <c r="S26" i="80" s="1"/>
  <c r="AC26" i="80" s="1"/>
  <c r="AB27" i="80" s="1"/>
  <c r="AX19" i="80"/>
  <c r="S19" i="80" s="1"/>
  <c r="AC19" i="80" s="1"/>
  <c r="AB20" i="80" s="1"/>
  <c r="AK69" i="40"/>
  <c r="AT69" i="40" s="1"/>
  <c r="AX54" i="80"/>
  <c r="S54" i="80" s="1"/>
  <c r="AC54" i="80" s="1"/>
  <c r="AB55" i="80" s="1"/>
  <c r="AX36" i="80"/>
  <c r="S36" i="80" s="1"/>
  <c r="AC36" i="80" s="1"/>
  <c r="AB37" i="80" s="1"/>
  <c r="AX15" i="80"/>
  <c r="S15" i="80" s="1"/>
  <c r="AC15" i="80" s="1"/>
  <c r="AB16" i="80" s="1"/>
  <c r="AJ16" i="48"/>
  <c r="AK60" i="48"/>
  <c r="AT60" i="48" s="1"/>
  <c r="AJ23" i="40"/>
  <c r="AS23" i="40" s="1"/>
  <c r="AJ41" i="40"/>
  <c r="AX11" i="76"/>
  <c r="S11" i="76" s="1"/>
  <c r="AC11" i="76" s="1"/>
  <c r="AB12" i="76" s="1"/>
  <c r="AK12" i="76" s="1"/>
  <c r="AT12" i="76" s="1"/>
  <c r="AK31" i="48"/>
  <c r="AT31" i="48" s="1"/>
  <c r="AK18" i="96"/>
  <c r="AT18" i="96" s="1"/>
  <c r="Z70" i="38"/>
  <c r="AX61" i="80"/>
  <c r="S61" i="80" s="1"/>
  <c r="AC61" i="80" s="1"/>
  <c r="AB62" i="80" s="1"/>
  <c r="AK62" i="80" s="1"/>
  <c r="AT62" i="80" s="1"/>
  <c r="AX43" i="80"/>
  <c r="S43" i="80" s="1"/>
  <c r="AC43" i="80" s="1"/>
  <c r="AB44" i="80" s="1"/>
  <c r="AX55" i="80"/>
  <c r="S55" i="80" s="1"/>
  <c r="AC55" i="80" s="1"/>
  <c r="AB56" i="80" s="1"/>
  <c r="AK56" i="80" s="1"/>
  <c r="AT56" i="80" s="1"/>
  <c r="AX51" i="80"/>
  <c r="S51" i="80" s="1"/>
  <c r="AC51" i="80" s="1"/>
  <c r="AB52" i="80" s="1"/>
  <c r="AX33" i="80"/>
  <c r="S33" i="80" s="1"/>
  <c r="AC33" i="80" s="1"/>
  <c r="AB34" i="80" s="1"/>
  <c r="AX14" i="80"/>
  <c r="S14" i="80" s="1"/>
  <c r="AC14" i="80" s="1"/>
  <c r="AB15" i="80" s="1"/>
  <c r="AJ64" i="40"/>
  <c r="AS64" i="40" s="1"/>
  <c r="AJ24" i="48"/>
  <c r="AJ13" i="48"/>
  <c r="AS13" i="48" s="1"/>
  <c r="AX62" i="80"/>
  <c r="S62" i="80" s="1"/>
  <c r="AC62" i="80" s="1"/>
  <c r="AB63" i="80" s="1"/>
  <c r="AX44" i="80"/>
  <c r="S44" i="80" s="1"/>
  <c r="AC44" i="80" s="1"/>
  <c r="AB45" i="80" s="1"/>
  <c r="Z69" i="81"/>
  <c r="AX25" i="80"/>
  <c r="S25" i="80" s="1"/>
  <c r="AC25" i="80" s="1"/>
  <c r="AB26" i="80" s="1"/>
  <c r="AK26" i="80" s="1"/>
  <c r="AT26" i="80" s="1"/>
  <c r="AX63" i="80"/>
  <c r="S63" i="80" s="1"/>
  <c r="AC63" i="80" s="1"/>
  <c r="AB64" i="80" s="1"/>
  <c r="AX45" i="80"/>
  <c r="S45" i="80" s="1"/>
  <c r="AC45" i="80" s="1"/>
  <c r="AB46" i="80" s="1"/>
  <c r="AX27" i="80"/>
  <c r="S27" i="80" s="1"/>
  <c r="AC27" i="80" s="1"/>
  <c r="AB28" i="80" s="1"/>
  <c r="AX7" i="80"/>
  <c r="S7" i="80" s="1"/>
  <c r="AC7" i="80" s="1"/>
  <c r="AB8" i="80" s="1"/>
  <c r="Z68" i="36"/>
  <c r="AJ58" i="48"/>
  <c r="AS58" i="48" s="1"/>
  <c r="AJ15" i="96"/>
  <c r="AX62" i="28"/>
  <c r="S62" i="28" s="1"/>
  <c r="AC62" i="28" s="1"/>
  <c r="AB63" i="28" s="1"/>
  <c r="AK63" i="28" s="1"/>
  <c r="AT63" i="28" s="1"/>
  <c r="AJ30" i="48"/>
  <c r="AS30" i="48" s="1"/>
  <c r="AX35" i="76"/>
  <c r="S35" i="76" s="1"/>
  <c r="AC35" i="76" s="1"/>
  <c r="AB36" i="76" s="1"/>
  <c r="AJ6" i="96"/>
  <c r="AJ19" i="96"/>
  <c r="AS19" i="96" s="1"/>
  <c r="AX18" i="28"/>
  <c r="S18" i="28" s="1"/>
  <c r="AC18" i="28" s="1"/>
  <c r="AB19" i="28" s="1"/>
  <c r="AX68" i="28"/>
  <c r="S68" i="28" s="1"/>
  <c r="AC68" i="28" s="1"/>
  <c r="AB69" i="28" s="1"/>
  <c r="AK69" i="28" s="1"/>
  <c r="AT69" i="28" s="1"/>
  <c r="AX60" i="28"/>
  <c r="S60" i="28" s="1"/>
  <c r="AC60" i="28" s="1"/>
  <c r="AB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K36" i="28" s="1"/>
  <c r="AT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J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K34" i="76" s="1"/>
  <c r="AT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K51" i="80" s="1"/>
  <c r="AT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K25" i="80" s="1"/>
  <c r="AT25" i="80" s="1"/>
  <c r="AX13" i="80"/>
  <c r="S13" i="80" s="1"/>
  <c r="AC13" i="80" s="1"/>
  <c r="AB14" i="80" s="1"/>
  <c r="AX67" i="28"/>
  <c r="S67" i="28" s="1"/>
  <c r="AC67" i="28" s="1"/>
  <c r="AB68" i="28" s="1"/>
  <c r="AJ68" i="28" s="1"/>
  <c r="AX59" i="28"/>
  <c r="S59" i="28" s="1"/>
  <c r="AC59" i="28" s="1"/>
  <c r="AB60" i="28" s="1"/>
  <c r="AJ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K35" i="28" s="1"/>
  <c r="AT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J51" i="76" s="1"/>
  <c r="AX44" i="76"/>
  <c r="S44" i="76" s="1"/>
  <c r="AC44" i="76" s="1"/>
  <c r="AB45" i="76" s="1"/>
  <c r="AX38" i="76"/>
  <c r="S38" i="76" s="1"/>
  <c r="AC38" i="76" s="1"/>
  <c r="AB39" i="76" s="1"/>
  <c r="AJ39" i="76" s="1"/>
  <c r="AX32" i="76"/>
  <c r="S32" i="76" s="1"/>
  <c r="AC32" i="76" s="1"/>
  <c r="AB33" i="76" s="1"/>
  <c r="AK33" i="76" s="1"/>
  <c r="AT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K15" i="76" s="1"/>
  <c r="AT15" i="76" s="1"/>
  <c r="AX8" i="76"/>
  <c r="S8" i="76" s="1"/>
  <c r="AC8" i="76" s="1"/>
  <c r="AB9" i="76" s="1"/>
  <c r="AX67" i="80"/>
  <c r="S67" i="80" s="1"/>
  <c r="AC67" i="80" s="1"/>
  <c r="AB68" i="80" s="1"/>
  <c r="AK68" i="80" s="1"/>
  <c r="AT68" i="80" s="1"/>
  <c r="AX57" i="80"/>
  <c r="S57" i="80" s="1"/>
  <c r="AC57" i="80" s="1"/>
  <c r="AB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K32" i="80" s="1"/>
  <c r="AT32" i="80" s="1"/>
  <c r="AX21" i="80"/>
  <c r="S21" i="80" s="1"/>
  <c r="AC21" i="80" s="1"/>
  <c r="AB22" i="80" s="1"/>
  <c r="AX12" i="80"/>
  <c r="S12" i="80" s="1"/>
  <c r="AC12" i="80" s="1"/>
  <c r="AB13" i="80" s="1"/>
  <c r="AJ13" i="80" s="1"/>
  <c r="AX64" i="28"/>
  <c r="S64" i="28" s="1"/>
  <c r="AC64" i="28" s="1"/>
  <c r="AB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K42" i="28" s="1"/>
  <c r="AT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K12" i="28" s="1"/>
  <c r="AT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J56" i="76" s="1"/>
  <c r="AX49" i="76"/>
  <c r="S49" i="76" s="1"/>
  <c r="AC49" i="76" s="1"/>
  <c r="AB50" i="76" s="1"/>
  <c r="AX43" i="76"/>
  <c r="S43" i="76" s="1"/>
  <c r="AC43" i="76" s="1"/>
  <c r="AB44" i="76" s="1"/>
  <c r="AJ44" i="76" s="1"/>
  <c r="AX37" i="76"/>
  <c r="S37" i="76" s="1"/>
  <c r="AC37" i="76" s="1"/>
  <c r="AB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J20" i="76" s="1"/>
  <c r="AX13" i="76"/>
  <c r="S13" i="76" s="1"/>
  <c r="AC13" i="76" s="1"/>
  <c r="AB14" i="76" s="1"/>
  <c r="AX5" i="76"/>
  <c r="S5" i="76" s="1"/>
  <c r="AC5" i="76" s="1"/>
  <c r="AB6" i="76" s="1"/>
  <c r="AJ6" i="76" s="1"/>
  <c r="AX66" i="80"/>
  <c r="S66" i="80" s="1"/>
  <c r="AC66" i="80" s="1"/>
  <c r="AB67" i="80" s="1"/>
  <c r="AK67" i="80" s="1"/>
  <c r="AT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K39" i="80" s="1"/>
  <c r="AT39" i="80" s="1"/>
  <c r="AX30" i="80"/>
  <c r="S30" i="80" s="1"/>
  <c r="AC30" i="80" s="1"/>
  <c r="AB31" i="80" s="1"/>
  <c r="AX20" i="80"/>
  <c r="S20" i="80" s="1"/>
  <c r="AC20" i="80" s="1"/>
  <c r="AB21" i="80" s="1"/>
  <c r="AK21" i="80" s="1"/>
  <c r="AT21" i="80" s="1"/>
  <c r="AX9" i="80"/>
  <c r="S9" i="80" s="1"/>
  <c r="AC9" i="80" s="1"/>
  <c r="AB10" i="80" s="1"/>
  <c r="AK10" i="80" s="1"/>
  <c r="AT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K49" i="28" s="1"/>
  <c r="AT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J22" i="28" s="1"/>
  <c r="AX9" i="28"/>
  <c r="S9" i="28" s="1"/>
  <c r="AC9" i="28" s="1"/>
  <c r="AB10" i="28" s="1"/>
  <c r="AX65" i="76"/>
  <c r="S65" i="76" s="1"/>
  <c r="AC65" i="76" s="1"/>
  <c r="AB66" i="76" s="1"/>
  <c r="AK66" i="76" s="1"/>
  <c r="AT66" i="76" s="1"/>
  <c r="AX60" i="76"/>
  <c r="S60" i="76" s="1"/>
  <c r="AC60" i="76" s="1"/>
  <c r="AB61" i="76" s="1"/>
  <c r="AJ61" i="76" s="1"/>
  <c r="AX54" i="76"/>
  <c r="S54" i="76" s="1"/>
  <c r="AC54" i="76" s="1"/>
  <c r="AB55" i="76" s="1"/>
  <c r="AX48" i="76"/>
  <c r="S48" i="76" s="1"/>
  <c r="AC48" i="76" s="1"/>
  <c r="AB49" i="76" s="1"/>
  <c r="AJ49" i="76" s="1"/>
  <c r="AX42" i="76"/>
  <c r="S42" i="76" s="1"/>
  <c r="AC42" i="76" s="1"/>
  <c r="AB43" i="76" s="1"/>
  <c r="AK43" i="76" s="1"/>
  <c r="AT43" i="76" s="1"/>
  <c r="AX36" i="76"/>
  <c r="S36" i="76" s="1"/>
  <c r="AC36" i="76" s="1"/>
  <c r="AB37" i="76" s="1"/>
  <c r="AX30" i="76"/>
  <c r="S30" i="76" s="1"/>
  <c r="AC30" i="76" s="1"/>
  <c r="AB31" i="76" s="1"/>
  <c r="AK31" i="76" s="1"/>
  <c r="AT31" i="76" s="1"/>
  <c r="AX24" i="76"/>
  <c r="S24" i="76" s="1"/>
  <c r="AC24" i="76" s="1"/>
  <c r="AB25" i="76" s="1"/>
  <c r="AJ25" i="76" s="1"/>
  <c r="AX18" i="76"/>
  <c r="S18" i="76" s="1"/>
  <c r="AC18" i="76" s="1"/>
  <c r="AB19" i="76" s="1"/>
  <c r="AX12" i="76"/>
  <c r="S12" i="76" s="1"/>
  <c r="AC12" i="76" s="1"/>
  <c r="AB13" i="76" s="1"/>
  <c r="AJ13" i="76" s="1"/>
  <c r="AX3" i="76"/>
  <c r="S3" i="76" s="1"/>
  <c r="AC3" i="76" s="1"/>
  <c r="AB4" i="76" s="1"/>
  <c r="AX29" i="28"/>
  <c r="S29" i="28" s="1"/>
  <c r="AC29" i="28" s="1"/>
  <c r="AB30" i="28" s="1"/>
  <c r="AX6" i="80"/>
  <c r="S6" i="80" s="1"/>
  <c r="AC6" i="80" s="1"/>
  <c r="AB7" i="80" s="1"/>
  <c r="AJ7" i="80" s="1"/>
  <c r="AX65" i="28"/>
  <c r="S65" i="28" s="1"/>
  <c r="AC65" i="28" s="1"/>
  <c r="AB66" i="28" s="1"/>
  <c r="AJ66" i="28" s="1"/>
  <c r="AX61" i="28"/>
  <c r="S61" i="28" s="1"/>
  <c r="AC61" i="28" s="1"/>
  <c r="AB62" i="28" s="1"/>
  <c r="AX54" i="28"/>
  <c r="S54" i="28" s="1"/>
  <c r="AC54" i="28" s="1"/>
  <c r="AB55" i="28" s="1"/>
  <c r="AJ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K18" i="28" s="1"/>
  <c r="AT18" i="28" s="1"/>
  <c r="AX67" i="76"/>
  <c r="S67" i="76" s="1"/>
  <c r="AC67" i="76" s="1"/>
  <c r="AB68" i="76" s="1"/>
  <c r="AX58" i="76"/>
  <c r="S58" i="76" s="1"/>
  <c r="AC58" i="76" s="1"/>
  <c r="AB59" i="76" s="1"/>
  <c r="AJ59" i="76" s="1"/>
  <c r="AX52" i="76"/>
  <c r="S52" i="76" s="1"/>
  <c r="AC52" i="76" s="1"/>
  <c r="AB53" i="76" s="1"/>
  <c r="AJ53" i="76" s="1"/>
  <c r="AX46" i="76"/>
  <c r="S46" i="76" s="1"/>
  <c r="AC46" i="76" s="1"/>
  <c r="AB47" i="76" s="1"/>
  <c r="AX40" i="76"/>
  <c r="S40" i="76" s="1"/>
  <c r="AC40" i="76" s="1"/>
  <c r="AB41" i="76" s="1"/>
  <c r="AJ41" i="76" s="1"/>
  <c r="AX34" i="76"/>
  <c r="S34" i="76" s="1"/>
  <c r="AC34" i="76" s="1"/>
  <c r="AB35" i="76" s="1"/>
  <c r="AJ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J17" i="76" s="1"/>
  <c r="AX10" i="76"/>
  <c r="S10" i="76" s="1"/>
  <c r="AC10" i="76" s="1"/>
  <c r="AB11" i="76" s="1"/>
  <c r="AX4" i="76"/>
  <c r="S4" i="76" s="1"/>
  <c r="AC4" i="76" s="1"/>
  <c r="AB5" i="76" s="1"/>
  <c r="AK5" i="76" s="1"/>
  <c r="AT5" i="76" s="1"/>
  <c r="AX10" i="28"/>
  <c r="S10" i="28" s="1"/>
  <c r="AC10" i="28" s="1"/>
  <c r="AB11" i="28" s="1"/>
  <c r="AK11" i="28" s="1"/>
  <c r="AT11" i="28" s="1"/>
  <c r="Z67" i="46"/>
  <c r="AE67" i="46" s="1"/>
  <c r="AX7" i="76"/>
  <c r="S7" i="76" s="1"/>
  <c r="AC7" i="76" s="1"/>
  <c r="AB8" i="76" s="1"/>
  <c r="AJ8" i="76" s="1"/>
  <c r="AX18" i="80"/>
  <c r="S18" i="80" s="1"/>
  <c r="AC18" i="80" s="1"/>
  <c r="AB19" i="80" s="1"/>
  <c r="AJ19" i="80" s="1"/>
  <c r="AX8" i="80"/>
  <c r="S8" i="80" s="1"/>
  <c r="AC8" i="80" s="1"/>
  <c r="AB9" i="80" s="1"/>
  <c r="AX23" i="28"/>
  <c r="S23" i="28" s="1"/>
  <c r="AC23" i="28" s="1"/>
  <c r="AB24" i="28" s="1"/>
  <c r="AJ24" i="28" s="1"/>
  <c r="AX15" i="28"/>
  <c r="S15" i="28" s="1"/>
  <c r="AC15" i="28" s="1"/>
  <c r="AB16" i="28" s="1"/>
  <c r="AK16" i="28" s="1"/>
  <c r="AT16" i="28" s="1"/>
  <c r="AX3" i="28"/>
  <c r="S3" i="28" s="1"/>
  <c r="AC3" i="28" s="1"/>
  <c r="AK6" i="80"/>
  <c r="AT6" i="80" s="1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54" i="48"/>
  <c r="AL54" i="48"/>
  <c r="AU54" i="48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K51" i="76"/>
  <c r="AT51" i="76" s="1"/>
  <c r="AK45" i="76"/>
  <c r="AT45" i="76" s="1"/>
  <c r="AK27" i="76"/>
  <c r="AT27" i="76" s="1"/>
  <c r="AJ21" i="76"/>
  <c r="AK21" i="76"/>
  <c r="AT21" i="76" s="1"/>
  <c r="AJ15" i="76"/>
  <c r="AK9" i="76"/>
  <c r="AT9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20" i="48"/>
  <c r="AS38" i="48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K40" i="80"/>
  <c r="AT40" i="80" s="1"/>
  <c r="AJ34" i="80"/>
  <c r="AK34" i="80"/>
  <c r="AT34" i="80" s="1"/>
  <c r="AK22" i="80"/>
  <c r="AT22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W68" i="35"/>
  <c r="AG67" i="35"/>
  <c r="AP67" i="35" s="1"/>
  <c r="AF67" i="35"/>
  <c r="AO67" i="35" s="1"/>
  <c r="AE67" i="35"/>
  <c r="AK55" i="28"/>
  <c r="AT55" i="28" s="1"/>
  <c r="AJ43" i="28"/>
  <c r="AK43" i="28"/>
  <c r="AT43" i="28" s="1"/>
  <c r="AK37" i="28"/>
  <c r="AT37" i="28" s="1"/>
  <c r="AJ25" i="28"/>
  <c r="AK25" i="28"/>
  <c r="AT25" i="28" s="1"/>
  <c r="AK19" i="28"/>
  <c r="AT19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0" i="76"/>
  <c r="AK50" i="76"/>
  <c r="AT50" i="76" s="1"/>
  <c r="AK44" i="76"/>
  <c r="AT44" i="76" s="1"/>
  <c r="AK38" i="76"/>
  <c r="AT38" i="76" s="1"/>
  <c r="AK32" i="76"/>
  <c r="AT32" i="76" s="1"/>
  <c r="AJ26" i="76"/>
  <c r="AK26" i="76"/>
  <c r="AT26" i="76" s="1"/>
  <c r="AK14" i="76"/>
  <c r="AT14" i="76" s="1"/>
  <c r="AK8" i="76"/>
  <c r="AT8" i="76" s="1"/>
  <c r="AS31" i="48"/>
  <c r="AS49" i="48"/>
  <c r="AL49" i="48"/>
  <c r="AU49" i="48" s="1"/>
  <c r="AS68" i="48"/>
  <c r="AL68" i="48"/>
  <c r="AU68" i="48" s="1"/>
  <c r="AS18" i="96"/>
  <c r="AL18" i="96"/>
  <c r="AU18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Y69" i="84"/>
  <c r="AR65" i="27"/>
  <c r="AH70" i="38"/>
  <c r="AQ70" i="38" s="1"/>
  <c r="AJ8" i="40"/>
  <c r="AS27" i="48"/>
  <c r="AL27" i="48"/>
  <c r="AU27" i="48" s="1"/>
  <c r="AK66" i="80"/>
  <c r="AT66" i="80" s="1"/>
  <c r="AK57" i="80"/>
  <c r="AT57" i="80" s="1"/>
  <c r="AJ51" i="80"/>
  <c r="AK45" i="80"/>
  <c r="AT45" i="80" s="1"/>
  <c r="AK33" i="80"/>
  <c r="AT33" i="80" s="1"/>
  <c r="AJ33" i="80"/>
  <c r="AK27" i="80"/>
  <c r="AT27" i="80" s="1"/>
  <c r="AK15" i="80"/>
  <c r="AT15" i="80" s="1"/>
  <c r="AK9" i="80"/>
  <c r="AT9" i="80" s="1"/>
  <c r="AX3" i="80"/>
  <c r="S3" i="80" s="1"/>
  <c r="AC3" i="80" s="1"/>
  <c r="X71" i="95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K60" i="28"/>
  <c r="AT60" i="28" s="1"/>
  <c r="AK54" i="28"/>
  <c r="AT54" i="28" s="1"/>
  <c r="AJ36" i="28"/>
  <c r="AK30" i="28"/>
  <c r="AT30" i="28" s="1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G69" i="76"/>
  <c r="AP69" i="76" s="1"/>
  <c r="AP71" i="76" s="1"/>
  <c r="AJ66" i="76"/>
  <c r="AK61" i="76"/>
  <c r="AT61" i="76" s="1"/>
  <c r="AK55" i="76"/>
  <c r="AT55" i="76" s="1"/>
  <c r="AK49" i="76"/>
  <c r="AT49" i="76" s="1"/>
  <c r="AK37" i="76"/>
  <c r="AT37" i="76" s="1"/>
  <c r="AK25" i="76"/>
  <c r="AT25" i="76" s="1"/>
  <c r="AK19" i="76"/>
  <c r="AT19" i="76" s="1"/>
  <c r="AK13" i="76"/>
  <c r="AT13" i="76" s="1"/>
  <c r="AK7" i="76"/>
  <c r="AT7" i="76" s="1"/>
  <c r="AS6" i="96"/>
  <c r="AL6" i="96"/>
  <c r="AU6" i="96" s="1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44" i="80"/>
  <c r="AT44" i="80" s="1"/>
  <c r="AJ44" i="80"/>
  <c r="AK38" i="80"/>
  <c r="AT38" i="80" s="1"/>
  <c r="AK20" i="80"/>
  <c r="AT20" i="80" s="1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K59" i="28"/>
  <c r="AT59" i="28" s="1"/>
  <c r="AJ53" i="28"/>
  <c r="AK53" i="28"/>
  <c r="AT53" i="28" s="1"/>
  <c r="AK41" i="28"/>
  <c r="AT41" i="28" s="1"/>
  <c r="AJ35" i="28"/>
  <c r="AK23" i="28"/>
  <c r="AT23" i="28" s="1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48" i="48"/>
  <c r="AL48" i="48"/>
  <c r="AU48" i="48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K65" i="76"/>
  <c r="AT65" i="76" s="1"/>
  <c r="AK60" i="76"/>
  <c r="AT60" i="76" s="1"/>
  <c r="AJ54" i="76"/>
  <c r="AK54" i="76"/>
  <c r="AT54" i="76" s="1"/>
  <c r="AJ48" i="76"/>
  <c r="AK48" i="76"/>
  <c r="AT48" i="76" s="1"/>
  <c r="AK42" i="76"/>
  <c r="AT42" i="76" s="1"/>
  <c r="AJ36" i="76"/>
  <c r="AK36" i="76"/>
  <c r="AT36" i="76" s="1"/>
  <c r="AK30" i="76"/>
  <c r="AT30" i="76" s="1"/>
  <c r="AJ18" i="76"/>
  <c r="AK18" i="76"/>
  <c r="AT18" i="76" s="1"/>
  <c r="AJ12" i="76"/>
  <c r="AR71" i="91"/>
  <c r="AS19" i="48"/>
  <c r="AL19" i="48"/>
  <c r="AU19" i="48" s="1"/>
  <c r="AS37" i="48"/>
  <c r="AL37" i="48"/>
  <c r="AU37" i="48" s="1"/>
  <c r="AS55" i="48"/>
  <c r="AL55" i="48"/>
  <c r="AU55" i="48" s="1"/>
  <c r="AS42" i="96"/>
  <c r="AL42" i="96"/>
  <c r="AU42" i="96" s="1"/>
  <c r="AS60" i="96"/>
  <c r="AL60" i="96"/>
  <c r="AU60" i="96" s="1"/>
  <c r="AL65" i="40"/>
  <c r="AU65" i="40" s="1"/>
  <c r="AN69" i="73"/>
  <c r="AI69" i="73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S26" i="96"/>
  <c r="AL26" i="96"/>
  <c r="AU26" i="96" s="1"/>
  <c r="AK55" i="80"/>
  <c r="AT55" i="80" s="1"/>
  <c r="AK31" i="80"/>
  <c r="AT31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64" i="28"/>
  <c r="AT64" i="28" s="1"/>
  <c r="AJ58" i="28"/>
  <c r="AK58" i="28"/>
  <c r="AT58" i="28" s="1"/>
  <c r="AJ52" i="28"/>
  <c r="AK52" i="28"/>
  <c r="AT52" i="28" s="1"/>
  <c r="AK46" i="28"/>
  <c r="AT46" i="28" s="1"/>
  <c r="AK34" i="28"/>
  <c r="AT34" i="28" s="1"/>
  <c r="AJ28" i="28"/>
  <c r="AK28" i="28"/>
  <c r="AT28" i="28" s="1"/>
  <c r="AK22" i="28"/>
  <c r="AT22" i="28" s="1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K68" i="76"/>
  <c r="AT68" i="76" s="1"/>
  <c r="AK59" i="76"/>
  <c r="AT59" i="76" s="1"/>
  <c r="AJ47" i="76"/>
  <c r="AK47" i="76"/>
  <c r="AT47" i="76" s="1"/>
  <c r="AJ29" i="76"/>
  <c r="AK29" i="76"/>
  <c r="AT29" i="76" s="1"/>
  <c r="AK23" i="76"/>
  <c r="AT23" i="76" s="1"/>
  <c r="AK11" i="76"/>
  <c r="AT11" i="76" s="1"/>
  <c r="AJ3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R67" i="36"/>
  <c r="AJ49" i="80"/>
  <c r="AK49" i="80"/>
  <c r="AT49" i="80" s="1"/>
  <c r="AJ25" i="80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15" i="96"/>
  <c r="AL15" i="96"/>
  <c r="AU15" i="96" s="1"/>
  <c r="AJ3" i="40"/>
  <c r="AB4" i="40"/>
  <c r="AJ67" i="28"/>
  <c r="AK67" i="28"/>
  <c r="AT67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K58" i="76"/>
  <c r="AT58" i="76" s="1"/>
  <c r="AK52" i="76"/>
  <c r="AT52" i="76" s="1"/>
  <c r="AK40" i="76"/>
  <c r="AT40" i="76" s="1"/>
  <c r="AK22" i="76"/>
  <c r="AT22" i="76" s="1"/>
  <c r="AK16" i="76"/>
  <c r="AT16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H67" i="92"/>
  <c r="AQ67" i="92" s="1"/>
  <c r="Z69" i="34"/>
  <c r="AJ4" i="48"/>
  <c r="AK4" i="48"/>
  <c r="AT4" i="48" s="1"/>
  <c r="AJ63" i="80" l="1"/>
  <c r="AJ10" i="76"/>
  <c r="AJ46" i="76"/>
  <c r="AJ40" i="28"/>
  <c r="AJ24" i="76"/>
  <c r="AJ26" i="80"/>
  <c r="AL68" i="40"/>
  <c r="AU68" i="40" s="1"/>
  <c r="AJ39" i="80"/>
  <c r="AK56" i="76"/>
  <c r="AT56" i="76" s="1"/>
  <c r="AL36" i="48"/>
  <c r="AU36" i="48" s="1"/>
  <c r="AJ34" i="76"/>
  <c r="AS34" i="76" s="1"/>
  <c r="AJ10" i="28"/>
  <c r="AJ34" i="28"/>
  <c r="AL19" i="96"/>
  <c r="AU19" i="96" s="1"/>
  <c r="AJ60" i="76"/>
  <c r="AJ41" i="28"/>
  <c r="AJ42" i="28"/>
  <c r="AS42" i="28" s="1"/>
  <c r="AL21" i="96"/>
  <c r="AU21" i="96" s="1"/>
  <c r="AK40" i="28"/>
  <c r="AT40" i="28" s="1"/>
  <c r="AK24" i="76"/>
  <c r="AT24" i="76" s="1"/>
  <c r="AJ32" i="80"/>
  <c r="AL47" i="40"/>
  <c r="AU47" i="40" s="1"/>
  <c r="AJ18" i="28"/>
  <c r="AS18" i="28" s="1"/>
  <c r="AJ14" i="76"/>
  <c r="AL23" i="40"/>
  <c r="AU23" i="40" s="1"/>
  <c r="AJ47" i="28"/>
  <c r="AN68" i="44"/>
  <c r="AI68" i="44"/>
  <c r="AN68" i="84"/>
  <c r="AK35" i="76"/>
  <c r="AT35" i="76" s="1"/>
  <c r="AJ31" i="80"/>
  <c r="AL17" i="96"/>
  <c r="AU17" i="96" s="1"/>
  <c r="AJ48" i="28"/>
  <c r="AL36" i="96"/>
  <c r="AU36" i="96" s="1"/>
  <c r="AK20" i="76"/>
  <c r="AT20" i="76" s="1"/>
  <c r="AJ9" i="76"/>
  <c r="AL16" i="40"/>
  <c r="AU16" i="40" s="1"/>
  <c r="AL27" i="40"/>
  <c r="AU27" i="40" s="1"/>
  <c r="AJ23" i="76"/>
  <c r="AJ61" i="80"/>
  <c r="Y69" i="44"/>
  <c r="X69" i="44"/>
  <c r="AK10" i="76"/>
  <c r="AT10" i="76" s="1"/>
  <c r="AK46" i="76"/>
  <c r="AT46" i="76" s="1"/>
  <c r="AL58" i="48"/>
  <c r="AU58" i="48" s="1"/>
  <c r="AL64" i="40"/>
  <c r="AU64" i="40" s="1"/>
  <c r="AJ19" i="76"/>
  <c r="AJ55" i="76"/>
  <c r="AJ37" i="28"/>
  <c r="AJ45" i="76"/>
  <c r="AJ29" i="28"/>
  <c r="Z71" i="95"/>
  <c r="AE71" i="95" s="1"/>
  <c r="AJ40" i="80"/>
  <c r="AX24" i="32"/>
  <c r="S24" i="32" s="1"/>
  <c r="AC24" i="32" s="1"/>
  <c r="AB25" i="32" s="1"/>
  <c r="AK41" i="76"/>
  <c r="AT41" i="76" s="1"/>
  <c r="AX66" i="32"/>
  <c r="S66" i="32" s="1"/>
  <c r="AC66" i="32" s="1"/>
  <c r="AB67" i="32" s="1"/>
  <c r="AX61" i="32"/>
  <c r="S61" i="32" s="1"/>
  <c r="AC61" i="32" s="1"/>
  <c r="AB62" i="32" s="1"/>
  <c r="AX53" i="32"/>
  <c r="S53" i="32" s="1"/>
  <c r="AC53" i="32" s="1"/>
  <c r="AB54" i="32" s="1"/>
  <c r="AX45" i="32"/>
  <c r="S45" i="32" s="1"/>
  <c r="AC45" i="32" s="1"/>
  <c r="AB46" i="32" s="1"/>
  <c r="AX31" i="32"/>
  <c r="S31" i="32" s="1"/>
  <c r="AC31" i="32" s="1"/>
  <c r="AB32" i="32" s="1"/>
  <c r="AX12" i="32"/>
  <c r="S12" i="32" s="1"/>
  <c r="AC12" i="32" s="1"/>
  <c r="AB13" i="32" s="1"/>
  <c r="AK29" i="28"/>
  <c r="AT29" i="28" s="1"/>
  <c r="AJ31" i="76"/>
  <c r="AK24" i="28"/>
  <c r="AT24" i="28" s="1"/>
  <c r="AX51" i="32"/>
  <c r="S51" i="32" s="1"/>
  <c r="AC51" i="32" s="1"/>
  <c r="AB52" i="32" s="1"/>
  <c r="AJ40" i="76"/>
  <c r="AX67" i="32"/>
  <c r="S67" i="32" s="1"/>
  <c r="AC67" i="32" s="1"/>
  <c r="AB68" i="32" s="1"/>
  <c r="AX59" i="32"/>
  <c r="S59" i="32" s="1"/>
  <c r="AC59" i="32" s="1"/>
  <c r="AB60" i="32" s="1"/>
  <c r="AX52" i="32"/>
  <c r="S52" i="32" s="1"/>
  <c r="AC52" i="32" s="1"/>
  <c r="AB53" i="32" s="1"/>
  <c r="AX41" i="32"/>
  <c r="S41" i="32" s="1"/>
  <c r="AC41" i="32" s="1"/>
  <c r="AB42" i="32" s="1"/>
  <c r="AX26" i="32"/>
  <c r="S26" i="32" s="1"/>
  <c r="AC26" i="32" s="1"/>
  <c r="AB27" i="32" s="1"/>
  <c r="AX5" i="32"/>
  <c r="S5" i="32" s="1"/>
  <c r="AC5" i="32" s="1"/>
  <c r="AB6" i="32" s="1"/>
  <c r="Z70" i="73"/>
  <c r="AX68" i="32"/>
  <c r="S68" i="32" s="1"/>
  <c r="AC68" i="32" s="1"/>
  <c r="AB69" i="32" s="1"/>
  <c r="AK7" i="80"/>
  <c r="AT7" i="80" s="1"/>
  <c r="AX64" i="32"/>
  <c r="S64" i="32" s="1"/>
  <c r="AC64" i="32" s="1"/>
  <c r="AB65" i="32" s="1"/>
  <c r="AK65" i="32" s="1"/>
  <c r="AT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19" i="32"/>
  <c r="S19" i="32" s="1"/>
  <c r="AC19" i="32" s="1"/>
  <c r="AB20" i="32" s="1"/>
  <c r="Z69" i="84"/>
  <c r="AG67" i="46"/>
  <c r="AP67" i="46" s="1"/>
  <c r="AX58" i="32"/>
  <c r="S58" i="32" s="1"/>
  <c r="AC58" i="32" s="1"/>
  <c r="AB59" i="32" s="1"/>
  <c r="AX63" i="32"/>
  <c r="S63" i="32" s="1"/>
  <c r="AC63" i="32" s="1"/>
  <c r="AB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8" i="32"/>
  <c r="S18" i="32" s="1"/>
  <c r="AC18" i="32" s="1"/>
  <c r="AB19" i="32" s="1"/>
  <c r="AJ19" i="32" s="1"/>
  <c r="AJ65" i="76"/>
  <c r="AJ6" i="80"/>
  <c r="AJ65" i="28"/>
  <c r="AJ58" i="80"/>
  <c r="AJ28" i="76"/>
  <c r="AJ61" i="28"/>
  <c r="AS61" i="28" s="1"/>
  <c r="AJ28" i="80"/>
  <c r="AJ52" i="80"/>
  <c r="AJ16" i="80"/>
  <c r="AJ38" i="80"/>
  <c r="AX40" i="32"/>
  <c r="S40" i="32" s="1"/>
  <c r="AC40" i="32" s="1"/>
  <c r="AB41" i="32" s="1"/>
  <c r="AX65" i="32"/>
  <c r="S65" i="32" s="1"/>
  <c r="AC65" i="32" s="1"/>
  <c r="AB66" i="32" s="1"/>
  <c r="AJ66" i="32" s="1"/>
  <c r="AX62" i="32"/>
  <c r="S62" i="32" s="1"/>
  <c r="AC62" i="32" s="1"/>
  <c r="AB63" i="32" s="1"/>
  <c r="AK63" i="32" s="1"/>
  <c r="AT63" i="32" s="1"/>
  <c r="AX55" i="32"/>
  <c r="S55" i="32" s="1"/>
  <c r="AC55" i="32" s="1"/>
  <c r="AB56" i="32" s="1"/>
  <c r="AX46" i="32"/>
  <c r="S46" i="32" s="1"/>
  <c r="AC46" i="32" s="1"/>
  <c r="AB47" i="32" s="1"/>
  <c r="AX32" i="32"/>
  <c r="S32" i="32" s="1"/>
  <c r="AC32" i="32" s="1"/>
  <c r="AB33" i="32" s="1"/>
  <c r="AX17" i="32"/>
  <c r="S17" i="32" s="1"/>
  <c r="AC17" i="32" s="1"/>
  <c r="AB18" i="32" s="1"/>
  <c r="AJ30" i="76"/>
  <c r="AS30" i="76" s="1"/>
  <c r="AJ22" i="80"/>
  <c r="AJ16" i="76"/>
  <c r="AK64" i="76"/>
  <c r="AT64" i="76" s="1"/>
  <c r="AK53" i="76"/>
  <c r="AT53" i="76" s="1"/>
  <c r="AJ11" i="28"/>
  <c r="AJ37" i="76"/>
  <c r="AS37" i="76" s="1"/>
  <c r="AJ66" i="80"/>
  <c r="AS66" i="80" s="1"/>
  <c r="AL31" i="48"/>
  <c r="AU31" i="48" s="1"/>
  <c r="AJ49" i="28"/>
  <c r="AJ27" i="76"/>
  <c r="AJ31" i="28"/>
  <c r="AJ23" i="28"/>
  <c r="AS23" i="28" s="1"/>
  <c r="AJ13" i="28"/>
  <c r="AS13" i="28" s="1"/>
  <c r="AJ17" i="28"/>
  <c r="AJ46" i="80"/>
  <c r="AJ37" i="80"/>
  <c r="AK17" i="76"/>
  <c r="AT17" i="76" s="1"/>
  <c r="AL24" i="96"/>
  <c r="AU24" i="96" s="1"/>
  <c r="AJ9" i="80"/>
  <c r="AS9" i="80" s="1"/>
  <c r="AK28" i="80"/>
  <c r="AT28" i="80" s="1"/>
  <c r="AK52" i="80"/>
  <c r="AT52" i="80" s="1"/>
  <c r="AJ46" i="28"/>
  <c r="AJ64" i="28"/>
  <c r="AJ42" i="76"/>
  <c r="AS42" i="76" s="1"/>
  <c r="AJ59" i="28"/>
  <c r="AL59" i="28" s="1"/>
  <c r="AU59" i="28" s="1"/>
  <c r="AJ62" i="80"/>
  <c r="AJ15" i="80"/>
  <c r="AJ57" i="80"/>
  <c r="AK61" i="28"/>
  <c r="AT61" i="28" s="1"/>
  <c r="AL38" i="48"/>
  <c r="AU38" i="48" s="1"/>
  <c r="AK19" i="80"/>
  <c r="AT19" i="80" s="1"/>
  <c r="AK28" i="76"/>
  <c r="AT28" i="76" s="1"/>
  <c r="AL59" i="48"/>
  <c r="AU59" i="48" s="1"/>
  <c r="AJ68" i="80"/>
  <c r="Z70" i="25"/>
  <c r="AL30" i="48"/>
  <c r="AU30" i="48" s="1"/>
  <c r="AK47" i="28"/>
  <c r="AT47" i="28" s="1"/>
  <c r="AK65" i="28"/>
  <c r="AT65" i="28" s="1"/>
  <c r="AK63" i="80"/>
  <c r="AT63" i="80" s="1"/>
  <c r="AK16" i="80"/>
  <c r="AT16" i="80" s="1"/>
  <c r="AK58" i="80"/>
  <c r="AT58" i="80" s="1"/>
  <c r="Z66" i="94"/>
  <c r="W67" i="94" s="1"/>
  <c r="AJ63" i="76"/>
  <c r="AS63" i="76" s="1"/>
  <c r="Z69" i="41"/>
  <c r="AK66" i="28"/>
  <c r="AT66" i="28" s="1"/>
  <c r="W68" i="46"/>
  <c r="AJ52" i="76"/>
  <c r="AJ68" i="76"/>
  <c r="AS68" i="76" s="1"/>
  <c r="AJ69" i="76"/>
  <c r="AS69" i="76" s="1"/>
  <c r="AJ27" i="80"/>
  <c r="Z70" i="37"/>
  <c r="AJ32" i="76"/>
  <c r="AJ19" i="28"/>
  <c r="AJ50" i="80"/>
  <c r="AS50" i="80" s="1"/>
  <c r="AJ67" i="80"/>
  <c r="AL67" i="80" s="1"/>
  <c r="AU67" i="80" s="1"/>
  <c r="AJ55" i="80"/>
  <c r="AJ22" i="76"/>
  <c r="AJ58" i="76"/>
  <c r="AJ11" i="76"/>
  <c r="AX3" i="32"/>
  <c r="S3" i="32" s="1"/>
  <c r="AC3" i="32" s="1"/>
  <c r="AJ3" i="32" s="1"/>
  <c r="AK13" i="80"/>
  <c r="AT13" i="80" s="1"/>
  <c r="AK61" i="80"/>
  <c r="AT61" i="80" s="1"/>
  <c r="AJ12" i="28"/>
  <c r="AJ30" i="28"/>
  <c r="AK68" i="28"/>
  <c r="AT68" i="28" s="1"/>
  <c r="AJ21" i="80"/>
  <c r="AS21" i="80" s="1"/>
  <c r="AJ33" i="76"/>
  <c r="AL33" i="76" s="1"/>
  <c r="AU33" i="76" s="1"/>
  <c r="AK37" i="80"/>
  <c r="AT37" i="80" s="1"/>
  <c r="AJ56" i="80"/>
  <c r="AK6" i="76"/>
  <c r="AT6" i="76" s="1"/>
  <c r="AJ5" i="76"/>
  <c r="AK39" i="76"/>
  <c r="AT39" i="76" s="1"/>
  <c r="AJ63" i="28"/>
  <c r="AL63" i="28" s="1"/>
  <c r="AU63" i="28" s="1"/>
  <c r="AJ16" i="28"/>
  <c r="AX25" i="32"/>
  <c r="S25" i="32" s="1"/>
  <c r="AC25" i="32" s="1"/>
  <c r="AB26" i="32" s="1"/>
  <c r="AX11" i="32"/>
  <c r="S11" i="32" s="1"/>
  <c r="AC11" i="32" s="1"/>
  <c r="AB12" i="32" s="1"/>
  <c r="AK17" i="28"/>
  <c r="AT17" i="28" s="1"/>
  <c r="AJ20" i="80"/>
  <c r="AS20" i="80" s="1"/>
  <c r="AJ54" i="28"/>
  <c r="AS54" i="28" s="1"/>
  <c r="AJ45" i="80"/>
  <c r="AL13" i="48"/>
  <c r="AU13" i="48" s="1"/>
  <c r="AK13" i="28"/>
  <c r="AT13" i="28" s="1"/>
  <c r="AK31" i="28"/>
  <c r="AT31" i="28" s="1"/>
  <c r="AJ69" i="28"/>
  <c r="AS69" i="28" s="1"/>
  <c r="AJ10" i="80"/>
  <c r="AS10" i="80" s="1"/>
  <c r="AK46" i="80"/>
  <c r="AT46" i="80" s="1"/>
  <c r="AT71" i="48"/>
  <c r="AX10" i="32"/>
  <c r="S10" i="32" s="1"/>
  <c r="AC10" i="32" s="1"/>
  <c r="AB11" i="32" s="1"/>
  <c r="AJ7" i="76"/>
  <c r="AJ43" i="76"/>
  <c r="AS43" i="76" s="1"/>
  <c r="AJ38" i="76"/>
  <c r="AS38" i="76" s="1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J17" i="32" s="1"/>
  <c r="AX8" i="32"/>
  <c r="S8" i="32" s="1"/>
  <c r="AC8" i="32" s="1"/>
  <c r="AB9" i="32" s="1"/>
  <c r="AK9" i="32" s="1"/>
  <c r="AT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K23" i="32" s="1"/>
  <c r="AT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K43" i="32" s="1"/>
  <c r="AT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K66" i="32"/>
  <c r="AT66" i="32" s="1"/>
  <c r="AJ63" i="32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15" i="32"/>
  <c r="AT15" i="32" s="1"/>
  <c r="AS55" i="80"/>
  <c r="AL55" i="80"/>
  <c r="AU55" i="80" s="1"/>
  <c r="AS12" i="76"/>
  <c r="AL12" i="76"/>
  <c r="AU12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L13" i="28"/>
  <c r="AU13" i="28" s="1"/>
  <c r="AS31" i="28"/>
  <c r="AL31" i="28"/>
  <c r="AU31" i="28" s="1"/>
  <c r="AS49" i="28"/>
  <c r="AL49" i="28"/>
  <c r="AU49" i="28" s="1"/>
  <c r="AS21" i="76"/>
  <c r="AL21" i="76"/>
  <c r="AU21" i="76" s="1"/>
  <c r="AS39" i="76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K8" i="32"/>
  <c r="AT8" i="32" s="1"/>
  <c r="AR67" i="78"/>
  <c r="AG69" i="82"/>
  <c r="AP69" i="82" s="1"/>
  <c r="AF69" i="82"/>
  <c r="AO69" i="82" s="1"/>
  <c r="W70" i="82"/>
  <c r="AE69" i="82"/>
  <c r="AL23" i="28"/>
  <c r="AU23" i="28" s="1"/>
  <c r="AS41" i="28"/>
  <c r="AL41" i="28"/>
  <c r="AU41" i="28" s="1"/>
  <c r="X70" i="31"/>
  <c r="Y70" i="31"/>
  <c r="AS38" i="80"/>
  <c r="AL38" i="80"/>
  <c r="AU38" i="80" s="1"/>
  <c r="AI70" i="38"/>
  <c r="AN70" i="38"/>
  <c r="AS68" i="28"/>
  <c r="AL68" i="28"/>
  <c r="AU68" i="28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37" i="32"/>
  <c r="AK37" i="32"/>
  <c r="AT37" i="32" s="1"/>
  <c r="AJ31" i="32"/>
  <c r="AK31" i="32"/>
  <c r="AT31" i="32" s="1"/>
  <c r="AJ25" i="32"/>
  <c r="AK25" i="32"/>
  <c r="AT25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55" i="76"/>
  <c r="AL55" i="76"/>
  <c r="AU55" i="76" s="1"/>
  <c r="AI70" i="86"/>
  <c r="AN70" i="86"/>
  <c r="AR68" i="41"/>
  <c r="AS36" i="28"/>
  <c r="AL36" i="28"/>
  <c r="AU36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48" i="32"/>
  <c r="AK48" i="32"/>
  <c r="AT48" i="32" s="1"/>
  <c r="AJ30" i="32"/>
  <c r="AK30" i="32"/>
  <c r="AT30" i="32" s="1"/>
  <c r="AJ24" i="32"/>
  <c r="AK24" i="32"/>
  <c r="AT24" i="32" s="1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59" i="32"/>
  <c r="AT59" i="32" s="1"/>
  <c r="AJ59" i="32"/>
  <c r="AK53" i="32"/>
  <c r="AT53" i="32" s="1"/>
  <c r="AK47" i="32"/>
  <c r="AT47" i="32" s="1"/>
  <c r="AJ47" i="32"/>
  <c r="AK41" i="32"/>
  <c r="AT41" i="32" s="1"/>
  <c r="AK35" i="32"/>
  <c r="AT35" i="32" s="1"/>
  <c r="AK29" i="32"/>
  <c r="AT29" i="32" s="1"/>
  <c r="AJ29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61" i="76"/>
  <c r="AL61" i="76"/>
  <c r="AU61" i="76" s="1"/>
  <c r="X69" i="33"/>
  <c r="Y69" i="33"/>
  <c r="AR69" i="80"/>
  <c r="AR71" i="80" s="1"/>
  <c r="AS24" i="28"/>
  <c r="AL42" i="28"/>
  <c r="AU42" i="28" s="1"/>
  <c r="AS60" i="28"/>
  <c r="AL60" i="28"/>
  <c r="AU60" i="28" s="1"/>
  <c r="AG71" i="95"/>
  <c r="AP71" i="95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15" i="76"/>
  <c r="AL15" i="76"/>
  <c r="AU15" i="76" s="1"/>
  <c r="AS33" i="76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69" i="44" l="1"/>
  <c r="AJ42" i="32"/>
  <c r="AJ54" i="32"/>
  <c r="AE69" i="44"/>
  <c r="AF69" i="44"/>
  <c r="AO69" i="44" s="1"/>
  <c r="AO71" i="44" s="1"/>
  <c r="AG69" i="44"/>
  <c r="AP69" i="44" s="1"/>
  <c r="AP71" i="44" s="1"/>
  <c r="AX69" i="44"/>
  <c r="S69" i="44" s="1"/>
  <c r="AC69" i="44" s="1"/>
  <c r="AJ64" i="32"/>
  <c r="AL61" i="28"/>
  <c r="AU61" i="28" s="1"/>
  <c r="AF71" i="95"/>
  <c r="AO71" i="95" s="1"/>
  <c r="AL42" i="76"/>
  <c r="AU42" i="76" s="1"/>
  <c r="AK17" i="32"/>
  <c r="AT17" i="32" s="1"/>
  <c r="AJ65" i="32"/>
  <c r="AK54" i="32"/>
  <c r="AT54" i="32" s="1"/>
  <c r="AE66" i="94"/>
  <c r="AN66" i="94" s="1"/>
  <c r="AL30" i="76"/>
  <c r="AU30" i="76" s="1"/>
  <c r="AR68" i="44"/>
  <c r="W72" i="95"/>
  <c r="AL24" i="28"/>
  <c r="AU24" i="28" s="1"/>
  <c r="AI67" i="46"/>
  <c r="AR67" i="46" s="1"/>
  <c r="AK19" i="32"/>
  <c r="AT19" i="32" s="1"/>
  <c r="AF66" i="94"/>
  <c r="AO66" i="94" s="1"/>
  <c r="AL43" i="76"/>
  <c r="AU43" i="76" s="1"/>
  <c r="AJ53" i="32"/>
  <c r="AK42" i="32"/>
  <c r="AT42" i="32" s="1"/>
  <c r="AL68" i="76"/>
  <c r="AU68" i="76" s="1"/>
  <c r="AL34" i="76"/>
  <c r="AU34" i="76" s="1"/>
  <c r="AL18" i="28"/>
  <c r="AU18" i="28" s="1"/>
  <c r="AG66" i="94"/>
  <c r="AP66" i="94" s="1"/>
  <c r="AJ18" i="32"/>
  <c r="AL37" i="76"/>
  <c r="AU37" i="76" s="1"/>
  <c r="AJ43" i="32"/>
  <c r="AS43" i="32" s="1"/>
  <c r="AL50" i="80"/>
  <c r="AU50" i="80" s="1"/>
  <c r="AL20" i="76"/>
  <c r="AU20" i="76" s="1"/>
  <c r="AL21" i="80"/>
  <c r="AU21" i="80" s="1"/>
  <c r="AJ41" i="32"/>
  <c r="AH69" i="44"/>
  <c r="AQ69" i="44" s="1"/>
  <c r="AQ71" i="44" s="1"/>
  <c r="AZ3" i="44"/>
  <c r="AX4" i="44" s="1"/>
  <c r="S4" i="44" s="1"/>
  <c r="AC4" i="44" s="1"/>
  <c r="AB5" i="44" s="1"/>
  <c r="AX62" i="44"/>
  <c r="S62" i="44" s="1"/>
  <c r="AC62" i="44" s="1"/>
  <c r="AB63" i="44" s="1"/>
  <c r="AX36" i="44"/>
  <c r="S36" i="44" s="1"/>
  <c r="AC36" i="44" s="1"/>
  <c r="AB37" i="44" s="1"/>
  <c r="AX39" i="44"/>
  <c r="S39" i="44" s="1"/>
  <c r="AC39" i="44" s="1"/>
  <c r="AB40" i="44" s="1"/>
  <c r="AX52" i="44"/>
  <c r="S52" i="44" s="1"/>
  <c r="AC52" i="44" s="1"/>
  <c r="AB53" i="44" s="1"/>
  <c r="AX14" i="44"/>
  <c r="S14" i="44" s="1"/>
  <c r="AC14" i="44" s="1"/>
  <c r="AB15" i="44" s="1"/>
  <c r="AX35" i="44"/>
  <c r="S35" i="44" s="1"/>
  <c r="AC35" i="44" s="1"/>
  <c r="AB36" i="44" s="1"/>
  <c r="Z68" i="92"/>
  <c r="AE68" i="92" s="1"/>
  <c r="AJ36" i="32"/>
  <c r="Z71" i="86"/>
  <c r="AX35" i="84"/>
  <c r="S35" i="84" s="1"/>
  <c r="AC35" i="84" s="1"/>
  <c r="AB36" i="84" s="1"/>
  <c r="AL10" i="80"/>
  <c r="AU10" i="80" s="1"/>
  <c r="AL69" i="80"/>
  <c r="AU69" i="80" s="1"/>
  <c r="AJ8" i="32"/>
  <c r="AL8" i="32" s="1"/>
  <c r="AU8" i="32" s="1"/>
  <c r="AL38" i="76"/>
  <c r="AU38" i="76" s="1"/>
  <c r="Z71" i="38"/>
  <c r="AK36" i="32"/>
  <c r="AT36" i="32" s="1"/>
  <c r="AS59" i="28"/>
  <c r="AJ14" i="32"/>
  <c r="AL47" i="28"/>
  <c r="AU47" i="28" s="1"/>
  <c r="AL63" i="76"/>
  <c r="AU63" i="76" s="1"/>
  <c r="AL9" i="80"/>
  <c r="AU9" i="80" s="1"/>
  <c r="AL19" i="80"/>
  <c r="AU19" i="80" s="1"/>
  <c r="AJ35" i="32"/>
  <c r="AL66" i="80"/>
  <c r="AU66" i="80" s="1"/>
  <c r="AL54" i="28"/>
  <c r="AU54" i="28" s="1"/>
  <c r="Z69" i="39"/>
  <c r="AJ23" i="32"/>
  <c r="AL20" i="80"/>
  <c r="AU20" i="80" s="1"/>
  <c r="AB4" i="32"/>
  <c r="Z69" i="33"/>
  <c r="Z70" i="90"/>
  <c r="AG70" i="90" s="1"/>
  <c r="AP70" i="90" s="1"/>
  <c r="AL69" i="28"/>
  <c r="AU69" i="28" s="1"/>
  <c r="Z68" i="46"/>
  <c r="Z70" i="31"/>
  <c r="AL39" i="76"/>
  <c r="AU39" i="76" s="1"/>
  <c r="AS71" i="48"/>
  <c r="AX67" i="84"/>
  <c r="S67" i="84" s="1"/>
  <c r="AC67" i="84" s="1"/>
  <c r="AB68" i="84" s="1"/>
  <c r="AK68" i="84" s="1"/>
  <c r="AT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K48" i="84" s="1"/>
  <c r="AT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F73" i="91" s="1"/>
  <c r="AO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G73" i="91"/>
  <c r="AP73" i="91" s="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18" i="36"/>
  <c r="S18" i="36" s="1"/>
  <c r="AC18" i="36" s="1"/>
  <c r="AB19" i="36" s="1"/>
  <c r="AX30" i="36"/>
  <c r="S30" i="36" s="1"/>
  <c r="AC30" i="36" s="1"/>
  <c r="AB31" i="36" s="1"/>
  <c r="AX36" i="36"/>
  <c r="S36" i="36" s="1"/>
  <c r="AC36" i="36" s="1"/>
  <c r="AB37" i="36" s="1"/>
  <c r="AX48" i="36"/>
  <c r="S48" i="36" s="1"/>
  <c r="AC48" i="36" s="1"/>
  <c r="AB49" i="36" s="1"/>
  <c r="AX54" i="36"/>
  <c r="S54" i="36" s="1"/>
  <c r="AC54" i="36" s="1"/>
  <c r="AB55" i="36" s="1"/>
  <c r="AX60" i="36"/>
  <c r="S60" i="36" s="1"/>
  <c r="AC60" i="36" s="1"/>
  <c r="AB61" i="36" s="1"/>
  <c r="AX68" i="36"/>
  <c r="S68" i="36" s="1"/>
  <c r="AC68" i="36" s="1"/>
  <c r="AB69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R68" i="43"/>
  <c r="AS68" i="32"/>
  <c r="AL68" i="32"/>
  <c r="AU68" i="32" s="1"/>
  <c r="AS60" i="80"/>
  <c r="AL60" i="80"/>
  <c r="AU60" i="80" s="1"/>
  <c r="AS21" i="28"/>
  <c r="AL21" i="28"/>
  <c r="AU21" i="28" s="1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K42" i="84"/>
  <c r="AT42" i="84" s="1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S5" i="32"/>
  <c r="AL5" i="32"/>
  <c r="AU5" i="32" s="1"/>
  <c r="AS53" i="80"/>
  <c r="AL53" i="80"/>
  <c r="AU53" i="80" s="1"/>
  <c r="AS42" i="80"/>
  <c r="AL42" i="80"/>
  <c r="AU42" i="80" s="1"/>
  <c r="AJ54" i="84"/>
  <c r="AK54" i="84"/>
  <c r="AT54" i="84" s="1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AX18" i="44" l="1"/>
  <c r="S18" i="44" s="1"/>
  <c r="AC18" i="44" s="1"/>
  <c r="AB19" i="44" s="1"/>
  <c r="AX42" i="36"/>
  <c r="S42" i="36" s="1"/>
  <c r="AC42" i="36" s="1"/>
  <c r="AB43" i="36" s="1"/>
  <c r="AX32" i="44"/>
  <c r="S32" i="44" s="1"/>
  <c r="AC32" i="44" s="1"/>
  <c r="AB33" i="44" s="1"/>
  <c r="AK40" i="44"/>
  <c r="AT40" i="44" s="1"/>
  <c r="AX47" i="44"/>
  <c r="S47" i="44" s="1"/>
  <c r="AC47" i="44" s="1"/>
  <c r="AB48" i="44" s="1"/>
  <c r="AX65" i="36"/>
  <c r="S65" i="36" s="1"/>
  <c r="AC65" i="36" s="1"/>
  <c r="AB66" i="36" s="1"/>
  <c r="AX59" i="36"/>
  <c r="S59" i="36" s="1"/>
  <c r="AC59" i="36" s="1"/>
  <c r="AB60" i="36" s="1"/>
  <c r="AX53" i="36"/>
  <c r="S53" i="36" s="1"/>
  <c r="AC53" i="36" s="1"/>
  <c r="AB54" i="36" s="1"/>
  <c r="AJ54" i="36" s="1"/>
  <c r="AX47" i="36"/>
  <c r="S47" i="36" s="1"/>
  <c r="AC47" i="36" s="1"/>
  <c r="AB48" i="36" s="1"/>
  <c r="AX41" i="36"/>
  <c r="S41" i="36" s="1"/>
  <c r="AC41" i="36" s="1"/>
  <c r="AB42" i="36" s="1"/>
  <c r="AX35" i="36"/>
  <c r="S35" i="36" s="1"/>
  <c r="AC35" i="36" s="1"/>
  <c r="AB36" i="36" s="1"/>
  <c r="AX29" i="36"/>
  <c r="S29" i="36" s="1"/>
  <c r="AC29" i="36" s="1"/>
  <c r="AB30" i="36" s="1"/>
  <c r="AX23" i="36"/>
  <c r="S23" i="36" s="1"/>
  <c r="AC23" i="36" s="1"/>
  <c r="AB24" i="36" s="1"/>
  <c r="AX17" i="36"/>
  <c r="S17" i="36" s="1"/>
  <c r="AC17" i="36" s="1"/>
  <c r="AB18" i="36" s="1"/>
  <c r="AJ18" i="36" s="1"/>
  <c r="W69" i="47"/>
  <c r="AX17" i="44"/>
  <c r="S17" i="44" s="1"/>
  <c r="AC17" i="44" s="1"/>
  <c r="AB18" i="44" s="1"/>
  <c r="AX68" i="44"/>
  <c r="S68" i="44" s="1"/>
  <c r="AC68" i="44" s="1"/>
  <c r="AB69" i="44" s="1"/>
  <c r="AK69" i="44" s="1"/>
  <c r="AT69" i="44" s="1"/>
  <c r="AX61" i="44"/>
  <c r="S61" i="44" s="1"/>
  <c r="AC61" i="44" s="1"/>
  <c r="AB62" i="44" s="1"/>
  <c r="AX48" i="44"/>
  <c r="S48" i="44" s="1"/>
  <c r="AC48" i="44" s="1"/>
  <c r="AB49" i="44" s="1"/>
  <c r="AX24" i="44"/>
  <c r="S24" i="44" s="1"/>
  <c r="AC24" i="44" s="1"/>
  <c r="AB25" i="44" s="1"/>
  <c r="AX49" i="44"/>
  <c r="S49" i="44" s="1"/>
  <c r="AC49" i="44" s="1"/>
  <c r="AB50" i="44" s="1"/>
  <c r="AX8" i="44"/>
  <c r="S8" i="44" s="1"/>
  <c r="AC8" i="44" s="1"/>
  <c r="AB9" i="44" s="1"/>
  <c r="AX66" i="44"/>
  <c r="S66" i="44" s="1"/>
  <c r="AC66" i="44" s="1"/>
  <c r="AB67" i="44" s="1"/>
  <c r="AX57" i="44"/>
  <c r="S57" i="44" s="1"/>
  <c r="AC57" i="44" s="1"/>
  <c r="AB58" i="44" s="1"/>
  <c r="AX9" i="44"/>
  <c r="S9" i="44" s="1"/>
  <c r="AC9" i="44" s="1"/>
  <c r="AB10" i="44" s="1"/>
  <c r="AX50" i="44"/>
  <c r="S50" i="44" s="1"/>
  <c r="AC50" i="44" s="1"/>
  <c r="AB51" i="44" s="1"/>
  <c r="AK53" i="44"/>
  <c r="AT53" i="44" s="1"/>
  <c r="AK19" i="44"/>
  <c r="AT19" i="44" s="1"/>
  <c r="AX66" i="36"/>
  <c r="S66" i="36" s="1"/>
  <c r="AC66" i="36" s="1"/>
  <c r="AB67" i="36" s="1"/>
  <c r="AX58" i="36"/>
  <c r="S58" i="36" s="1"/>
  <c r="AC58" i="36" s="1"/>
  <c r="AB59" i="36" s="1"/>
  <c r="AK59" i="36" s="1"/>
  <c r="AT59" i="36" s="1"/>
  <c r="AX52" i="36"/>
  <c r="S52" i="36" s="1"/>
  <c r="AC52" i="36" s="1"/>
  <c r="AB53" i="36" s="1"/>
  <c r="AX46" i="36"/>
  <c r="S46" i="36" s="1"/>
  <c r="AC46" i="36" s="1"/>
  <c r="AB47" i="36" s="1"/>
  <c r="AX40" i="36"/>
  <c r="S40" i="36" s="1"/>
  <c r="AC40" i="36" s="1"/>
  <c r="AB41" i="36" s="1"/>
  <c r="AX34" i="36"/>
  <c r="S34" i="36" s="1"/>
  <c r="AC34" i="36" s="1"/>
  <c r="AB35" i="36" s="1"/>
  <c r="AX28" i="36"/>
  <c r="S28" i="36" s="1"/>
  <c r="AC28" i="36" s="1"/>
  <c r="AB29" i="36" s="1"/>
  <c r="AX22" i="36"/>
  <c r="S22" i="36" s="1"/>
  <c r="AC22" i="36" s="1"/>
  <c r="AB23" i="36" s="1"/>
  <c r="AJ23" i="36" s="1"/>
  <c r="AX16" i="36"/>
  <c r="S16" i="36" s="1"/>
  <c r="AC16" i="36" s="1"/>
  <c r="AB17" i="36" s="1"/>
  <c r="AX21" i="44"/>
  <c r="S21" i="44" s="1"/>
  <c r="AC21" i="44" s="1"/>
  <c r="AB22" i="44" s="1"/>
  <c r="AX19" i="44"/>
  <c r="S19" i="44" s="1"/>
  <c r="AC19" i="44" s="1"/>
  <c r="AB20" i="44" s="1"/>
  <c r="AX28" i="44"/>
  <c r="S28" i="44" s="1"/>
  <c r="AC28" i="44" s="1"/>
  <c r="AB29" i="44" s="1"/>
  <c r="AX54" i="44"/>
  <c r="S54" i="44" s="1"/>
  <c r="AC54" i="44" s="1"/>
  <c r="AB55" i="44" s="1"/>
  <c r="AX6" i="44"/>
  <c r="S6" i="44" s="1"/>
  <c r="AC6" i="44" s="1"/>
  <c r="AB7" i="44" s="1"/>
  <c r="AX29" i="44"/>
  <c r="S29" i="44" s="1"/>
  <c r="AC29" i="44" s="1"/>
  <c r="AB30" i="44" s="1"/>
  <c r="AX44" i="44"/>
  <c r="S44" i="44" s="1"/>
  <c r="AC44" i="44" s="1"/>
  <c r="AB45" i="44" s="1"/>
  <c r="AX7" i="44"/>
  <c r="S7" i="44" s="1"/>
  <c r="AC7" i="44" s="1"/>
  <c r="AB8" i="44" s="1"/>
  <c r="AX31" i="44"/>
  <c r="S31" i="44" s="1"/>
  <c r="AC31" i="44" s="1"/>
  <c r="AB32" i="44" s="1"/>
  <c r="AX12" i="44"/>
  <c r="S12" i="44" s="1"/>
  <c r="AC12" i="44" s="1"/>
  <c r="AB13" i="44" s="1"/>
  <c r="AX64" i="44"/>
  <c r="S64" i="44" s="1"/>
  <c r="AC64" i="44" s="1"/>
  <c r="AB65" i="44" s="1"/>
  <c r="AJ69" i="44"/>
  <c r="AS69" i="44" s="1"/>
  <c r="AX24" i="36"/>
  <c r="S24" i="36" s="1"/>
  <c r="AC24" i="36" s="1"/>
  <c r="AB25" i="36" s="1"/>
  <c r="AK33" i="44"/>
  <c r="AT33" i="44" s="1"/>
  <c r="AK63" i="44"/>
  <c r="AT63" i="44" s="1"/>
  <c r="AG68" i="92"/>
  <c r="AP68" i="92" s="1"/>
  <c r="AX63" i="36"/>
  <c r="S63" i="36" s="1"/>
  <c r="AC63" i="36" s="1"/>
  <c r="AB64" i="36" s="1"/>
  <c r="AX57" i="36"/>
  <c r="S57" i="36" s="1"/>
  <c r="AC57" i="36" s="1"/>
  <c r="AB58" i="36" s="1"/>
  <c r="AX51" i="36"/>
  <c r="S51" i="36" s="1"/>
  <c r="AC51" i="36" s="1"/>
  <c r="AB52" i="36" s="1"/>
  <c r="AX45" i="36"/>
  <c r="S45" i="36" s="1"/>
  <c r="AC45" i="36" s="1"/>
  <c r="AB46" i="36" s="1"/>
  <c r="AX39" i="36"/>
  <c r="S39" i="36" s="1"/>
  <c r="AC39" i="36" s="1"/>
  <c r="AB40" i="36" s="1"/>
  <c r="AJ40" i="36" s="1"/>
  <c r="AX33" i="36"/>
  <c r="S33" i="36" s="1"/>
  <c r="AC33" i="36" s="1"/>
  <c r="AB34" i="36" s="1"/>
  <c r="AX27" i="36"/>
  <c r="S27" i="36" s="1"/>
  <c r="AC27" i="36" s="1"/>
  <c r="AB28" i="36" s="1"/>
  <c r="AX21" i="36"/>
  <c r="S21" i="36" s="1"/>
  <c r="AC21" i="36" s="1"/>
  <c r="AB22" i="36" s="1"/>
  <c r="AX15" i="36"/>
  <c r="S15" i="36" s="1"/>
  <c r="AC15" i="36" s="1"/>
  <c r="AB16" i="36" s="1"/>
  <c r="AX38" i="44"/>
  <c r="S38" i="44" s="1"/>
  <c r="AC38" i="44" s="1"/>
  <c r="AB39" i="44" s="1"/>
  <c r="AX25" i="44"/>
  <c r="S25" i="44" s="1"/>
  <c r="AC25" i="44" s="1"/>
  <c r="AB26" i="44" s="1"/>
  <c r="AX63" i="44"/>
  <c r="S63" i="44" s="1"/>
  <c r="AC63" i="44" s="1"/>
  <c r="AB64" i="44" s="1"/>
  <c r="AX16" i="44"/>
  <c r="S16" i="44" s="1"/>
  <c r="AC16" i="44" s="1"/>
  <c r="AB17" i="44" s="1"/>
  <c r="AX37" i="44"/>
  <c r="S37" i="44" s="1"/>
  <c r="AC37" i="44" s="1"/>
  <c r="AB38" i="44" s="1"/>
  <c r="AX43" i="44"/>
  <c r="S43" i="44" s="1"/>
  <c r="AC43" i="44" s="1"/>
  <c r="AB44" i="44" s="1"/>
  <c r="AX65" i="44"/>
  <c r="S65" i="44" s="1"/>
  <c r="AC65" i="44" s="1"/>
  <c r="AB66" i="44" s="1"/>
  <c r="AX56" i="44"/>
  <c r="S56" i="44" s="1"/>
  <c r="AC56" i="44" s="1"/>
  <c r="AB57" i="44" s="1"/>
  <c r="AX10" i="44"/>
  <c r="S10" i="44" s="1"/>
  <c r="AC10" i="44" s="1"/>
  <c r="AB11" i="44" s="1"/>
  <c r="AX45" i="44"/>
  <c r="S45" i="44" s="1"/>
  <c r="AC45" i="44" s="1"/>
  <c r="AB46" i="44" s="1"/>
  <c r="AX27" i="44"/>
  <c r="S27" i="44" s="1"/>
  <c r="AC27" i="44" s="1"/>
  <c r="AB28" i="44" s="1"/>
  <c r="AJ36" i="44"/>
  <c r="AK36" i="44"/>
  <c r="AT36" i="44" s="1"/>
  <c r="AK5" i="44"/>
  <c r="AT5" i="44" s="1"/>
  <c r="AJ30" i="84"/>
  <c r="AI66" i="94"/>
  <c r="AF68" i="92"/>
  <c r="AO68" i="92" s="1"/>
  <c r="AX67" i="36"/>
  <c r="S67" i="36" s="1"/>
  <c r="AC67" i="36" s="1"/>
  <c r="AB68" i="36" s="1"/>
  <c r="AX62" i="36"/>
  <c r="S62" i="36" s="1"/>
  <c r="AC62" i="36" s="1"/>
  <c r="AB63" i="36" s="1"/>
  <c r="AJ63" i="36" s="1"/>
  <c r="AX56" i="36"/>
  <c r="S56" i="36" s="1"/>
  <c r="AC56" i="36" s="1"/>
  <c r="AB57" i="36" s="1"/>
  <c r="AX50" i="36"/>
  <c r="S50" i="36" s="1"/>
  <c r="AC50" i="36" s="1"/>
  <c r="AB51" i="36" s="1"/>
  <c r="AJ51" i="36" s="1"/>
  <c r="AX44" i="36"/>
  <c r="S44" i="36" s="1"/>
  <c r="AC44" i="36" s="1"/>
  <c r="AB45" i="36" s="1"/>
  <c r="AX38" i="36"/>
  <c r="S38" i="36" s="1"/>
  <c r="AC38" i="36" s="1"/>
  <c r="AB39" i="36" s="1"/>
  <c r="AX32" i="36"/>
  <c r="S32" i="36" s="1"/>
  <c r="AC32" i="36" s="1"/>
  <c r="AB33" i="36" s="1"/>
  <c r="AX26" i="36"/>
  <c r="S26" i="36" s="1"/>
  <c r="AC26" i="36" s="1"/>
  <c r="AB27" i="36" s="1"/>
  <c r="AJ27" i="36" s="1"/>
  <c r="AX20" i="36"/>
  <c r="S20" i="36" s="1"/>
  <c r="AC20" i="36" s="1"/>
  <c r="AB21" i="36" s="1"/>
  <c r="AX14" i="36"/>
  <c r="S14" i="36" s="1"/>
  <c r="AC14" i="36" s="1"/>
  <c r="AB15" i="36" s="1"/>
  <c r="AK15" i="36" s="1"/>
  <c r="AT15" i="36" s="1"/>
  <c r="AX30" i="44"/>
  <c r="S30" i="44" s="1"/>
  <c r="AC30" i="44" s="1"/>
  <c r="AB31" i="44" s="1"/>
  <c r="AX11" i="44"/>
  <c r="S11" i="44" s="1"/>
  <c r="AC11" i="44" s="1"/>
  <c r="AB12" i="44" s="1"/>
  <c r="AX42" i="44"/>
  <c r="S42" i="44" s="1"/>
  <c r="AC42" i="44" s="1"/>
  <c r="AB43" i="44" s="1"/>
  <c r="AX15" i="44"/>
  <c r="S15" i="44" s="1"/>
  <c r="AC15" i="44" s="1"/>
  <c r="AB16" i="44" s="1"/>
  <c r="AX40" i="44"/>
  <c r="S40" i="44" s="1"/>
  <c r="AC40" i="44" s="1"/>
  <c r="AB41" i="44" s="1"/>
  <c r="AX22" i="44"/>
  <c r="S22" i="44" s="1"/>
  <c r="AC22" i="44" s="1"/>
  <c r="AB23" i="44" s="1"/>
  <c r="AX53" i="44"/>
  <c r="S53" i="44" s="1"/>
  <c r="AC53" i="44" s="1"/>
  <c r="AB54" i="44" s="1"/>
  <c r="AX60" i="44"/>
  <c r="S60" i="44" s="1"/>
  <c r="AC60" i="44" s="1"/>
  <c r="AB61" i="44" s="1"/>
  <c r="AX33" i="44"/>
  <c r="S33" i="44" s="1"/>
  <c r="AC33" i="44" s="1"/>
  <c r="AB34" i="44" s="1"/>
  <c r="AX55" i="44"/>
  <c r="S55" i="44" s="1"/>
  <c r="AC55" i="44" s="1"/>
  <c r="AB56" i="44" s="1"/>
  <c r="AX59" i="44"/>
  <c r="S59" i="44" s="1"/>
  <c r="AC59" i="44" s="1"/>
  <c r="AB60" i="44" s="1"/>
  <c r="AK15" i="44"/>
  <c r="AT15" i="44" s="1"/>
  <c r="AK37" i="44"/>
  <c r="AT37" i="44" s="1"/>
  <c r="AJ37" i="44"/>
  <c r="AX26" i="44"/>
  <c r="S26" i="44" s="1"/>
  <c r="AC26" i="44" s="1"/>
  <c r="AB27" i="44" s="1"/>
  <c r="AL43" i="32"/>
  <c r="AU43" i="32" s="1"/>
  <c r="Z71" i="37"/>
  <c r="AX64" i="36"/>
  <c r="S64" i="36" s="1"/>
  <c r="AC64" i="36" s="1"/>
  <c r="AB65" i="36" s="1"/>
  <c r="AK65" i="36" s="1"/>
  <c r="AT65" i="36" s="1"/>
  <c r="AX61" i="36"/>
  <c r="S61" i="36" s="1"/>
  <c r="AC61" i="36" s="1"/>
  <c r="AB62" i="36" s="1"/>
  <c r="AX55" i="36"/>
  <c r="S55" i="36" s="1"/>
  <c r="AC55" i="36" s="1"/>
  <c r="AB56" i="36" s="1"/>
  <c r="AX49" i="36"/>
  <c r="S49" i="36" s="1"/>
  <c r="AC49" i="36" s="1"/>
  <c r="AB50" i="36" s="1"/>
  <c r="AX43" i="36"/>
  <c r="S43" i="36" s="1"/>
  <c r="AC43" i="36" s="1"/>
  <c r="AB44" i="36" s="1"/>
  <c r="AX37" i="36"/>
  <c r="S37" i="36" s="1"/>
  <c r="AC37" i="36" s="1"/>
  <c r="AB38" i="36" s="1"/>
  <c r="AX31" i="36"/>
  <c r="S31" i="36" s="1"/>
  <c r="AC31" i="36" s="1"/>
  <c r="AB32" i="36" s="1"/>
  <c r="AK32" i="36" s="1"/>
  <c r="AT32" i="36" s="1"/>
  <c r="AX25" i="36"/>
  <c r="S25" i="36" s="1"/>
  <c r="AC25" i="36" s="1"/>
  <c r="AB26" i="36" s="1"/>
  <c r="AX19" i="36"/>
  <c r="S19" i="36" s="1"/>
  <c r="AC19" i="36" s="1"/>
  <c r="AB20" i="36" s="1"/>
  <c r="AX11" i="36"/>
  <c r="S11" i="36" s="1"/>
  <c r="AC11" i="36" s="1"/>
  <c r="AB12" i="36" s="1"/>
  <c r="AK12" i="36" s="1"/>
  <c r="AT12" i="36" s="1"/>
  <c r="AX20" i="44"/>
  <c r="S20" i="44" s="1"/>
  <c r="AC20" i="44" s="1"/>
  <c r="AB21" i="44" s="1"/>
  <c r="AX51" i="44"/>
  <c r="S51" i="44" s="1"/>
  <c r="AC51" i="44" s="1"/>
  <c r="AB52" i="44" s="1"/>
  <c r="AX58" i="44"/>
  <c r="S58" i="44" s="1"/>
  <c r="AC58" i="44" s="1"/>
  <c r="AB59" i="44" s="1"/>
  <c r="AX13" i="44"/>
  <c r="S13" i="44" s="1"/>
  <c r="AC13" i="44" s="1"/>
  <c r="AB14" i="44" s="1"/>
  <c r="AX34" i="44"/>
  <c r="S34" i="44" s="1"/>
  <c r="AC34" i="44" s="1"/>
  <c r="AB35" i="44" s="1"/>
  <c r="AX67" i="44"/>
  <c r="S67" i="44" s="1"/>
  <c r="AC67" i="44" s="1"/>
  <c r="AB68" i="44" s="1"/>
  <c r="AX23" i="44"/>
  <c r="S23" i="44" s="1"/>
  <c r="AC23" i="44" s="1"/>
  <c r="AB24" i="44" s="1"/>
  <c r="AX5" i="44"/>
  <c r="S5" i="44" s="1"/>
  <c r="AC5" i="44" s="1"/>
  <c r="AB6" i="44" s="1"/>
  <c r="AX41" i="44"/>
  <c r="S41" i="44" s="1"/>
  <c r="AC41" i="44" s="1"/>
  <c r="AB42" i="44" s="1"/>
  <c r="AX3" i="44"/>
  <c r="S3" i="44" s="1"/>
  <c r="AC3" i="44" s="1"/>
  <c r="AX46" i="44"/>
  <c r="S46" i="44" s="1"/>
  <c r="AC46" i="44" s="1"/>
  <c r="AB47" i="44" s="1"/>
  <c r="AN69" i="44"/>
  <c r="AN71" i="44" s="1"/>
  <c r="AI69" i="44"/>
  <c r="AX9" i="36"/>
  <c r="S9" i="36" s="1"/>
  <c r="AC9" i="36" s="1"/>
  <c r="AB10" i="36" s="1"/>
  <c r="AX8" i="36"/>
  <c r="S8" i="36" s="1"/>
  <c r="AC8" i="36" s="1"/>
  <c r="AB9" i="36" s="1"/>
  <c r="AJ9" i="36" s="1"/>
  <c r="Z70" i="41"/>
  <c r="Z72" i="95"/>
  <c r="AJ36" i="84"/>
  <c r="AS36" i="84" s="1"/>
  <c r="W71" i="90"/>
  <c r="AE70" i="90"/>
  <c r="Z70" i="34"/>
  <c r="AF70" i="34" s="1"/>
  <c r="AO70" i="34" s="1"/>
  <c r="AF70" i="90"/>
  <c r="AO70" i="90" s="1"/>
  <c r="AE73" i="91"/>
  <c r="AI73" i="91" s="1"/>
  <c r="AJ6" i="84"/>
  <c r="AS6" i="84" s="1"/>
  <c r="AX3" i="36"/>
  <c r="S3" i="36" s="1"/>
  <c r="AC3" i="36" s="1"/>
  <c r="AX4" i="36"/>
  <c r="S4" i="36" s="1"/>
  <c r="AC4" i="36" s="1"/>
  <c r="AB5" i="36" s="1"/>
  <c r="AJ5" i="36" s="1"/>
  <c r="AU71" i="76"/>
  <c r="C11" i="76" s="1"/>
  <c r="F29" i="97" s="1"/>
  <c r="AJ42" i="84"/>
  <c r="Z67" i="94"/>
  <c r="W68" i="94" s="1"/>
  <c r="Z70" i="82"/>
  <c r="AG70" i="82" s="1"/>
  <c r="AP70" i="82" s="1"/>
  <c r="Z71" i="73"/>
  <c r="AE71" i="73" s="1"/>
  <c r="Z72" i="26"/>
  <c r="AG72" i="26" s="1"/>
  <c r="AP72" i="26" s="1"/>
  <c r="Z67" i="27"/>
  <c r="AF67" i="27" s="1"/>
  <c r="AO67" i="27" s="1"/>
  <c r="AX10" i="36"/>
  <c r="S10" i="36" s="1"/>
  <c r="AC10" i="36" s="1"/>
  <c r="AB11" i="36" s="1"/>
  <c r="AX5" i="36"/>
  <c r="S5" i="36" s="1"/>
  <c r="AC5" i="36" s="1"/>
  <c r="AB6" i="36" s="1"/>
  <c r="AJ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S60" i="84" s="1"/>
  <c r="AE68" i="47"/>
  <c r="AX12" i="36"/>
  <c r="S12" i="36" s="1"/>
  <c r="AC12" i="36" s="1"/>
  <c r="AB13" i="36" s="1"/>
  <c r="AK13" i="36" s="1"/>
  <c r="AT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71" i="82"/>
  <c r="AG70" i="41"/>
  <c r="AP70" i="41" s="1"/>
  <c r="AF70" i="41"/>
  <c r="AO70" i="41" s="1"/>
  <c r="AE70" i="41"/>
  <c r="W71" i="41"/>
  <c r="AS54" i="84"/>
  <c r="AL54" i="84"/>
  <c r="AU54" i="84" s="1"/>
  <c r="AJ11" i="84"/>
  <c r="AK11" i="84"/>
  <c r="AT11" i="84" s="1"/>
  <c r="AF71" i="73"/>
  <c r="AO71" i="73" s="1"/>
  <c r="Y69" i="47"/>
  <c r="X69" i="47"/>
  <c r="Z69" i="47" s="1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K18" i="36"/>
  <c r="AT18" i="36" s="1"/>
  <c r="AJ7" i="84"/>
  <c r="AK7" i="84"/>
  <c r="AT7" i="84" s="1"/>
  <c r="AK43" i="84"/>
  <c r="AT43" i="84" s="1"/>
  <c r="AJ43" i="84"/>
  <c r="X74" i="91"/>
  <c r="Y74" i="91"/>
  <c r="Y69" i="46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J69" i="36" s="1"/>
  <c r="AS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K58" i="36"/>
  <c r="AT58" i="36" s="1"/>
  <c r="AK52" i="36"/>
  <c r="AT52" i="36" s="1"/>
  <c r="AJ52" i="36"/>
  <c r="AK46" i="36"/>
  <c r="AT46" i="36" s="1"/>
  <c r="AJ46" i="36"/>
  <c r="AJ34" i="36"/>
  <c r="AK34" i="36"/>
  <c r="AT34" i="36" s="1"/>
  <c r="AJ28" i="36"/>
  <c r="AK28" i="36"/>
  <c r="AT28" i="36" s="1"/>
  <c r="AK22" i="36"/>
  <c r="AT22" i="36" s="1"/>
  <c r="AJ16" i="36"/>
  <c r="AK16" i="36"/>
  <c r="AT16" i="36" s="1"/>
  <c r="AJ10" i="36"/>
  <c r="AK10" i="36"/>
  <c r="AT10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I71" i="38"/>
  <c r="AN71" i="38"/>
  <c r="AJ68" i="36"/>
  <c r="AK68" i="36"/>
  <c r="AT68" i="36" s="1"/>
  <c r="AJ57" i="36"/>
  <c r="AK57" i="36"/>
  <c r="AT57" i="36" s="1"/>
  <c r="AJ45" i="36"/>
  <c r="AK45" i="36"/>
  <c r="AT45" i="36" s="1"/>
  <c r="AK39" i="36"/>
  <c r="AT39" i="36" s="1"/>
  <c r="AJ33" i="36"/>
  <c r="AK33" i="36"/>
  <c r="AT33" i="36" s="1"/>
  <c r="AJ21" i="36"/>
  <c r="AK21" i="36"/>
  <c r="AT21" i="36" s="1"/>
  <c r="AJ15" i="36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I69" i="39"/>
  <c r="AN69" i="39"/>
  <c r="AK67" i="36"/>
  <c r="AT67" i="36" s="1"/>
  <c r="AJ67" i="36"/>
  <c r="AK53" i="36"/>
  <c r="AT53" i="36" s="1"/>
  <c r="AJ41" i="36"/>
  <c r="AK41" i="36"/>
  <c r="AT41" i="36" s="1"/>
  <c r="AJ29" i="36"/>
  <c r="AK29" i="36"/>
  <c r="AT29" i="36" s="1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2" i="36"/>
  <c r="AT62" i="36" s="1"/>
  <c r="AJ56" i="36"/>
  <c r="AK56" i="36"/>
  <c r="AT56" i="36" s="1"/>
  <c r="AJ44" i="36"/>
  <c r="AK44" i="36"/>
  <c r="AT44" i="36" s="1"/>
  <c r="AJ38" i="36"/>
  <c r="AK38" i="36"/>
  <c r="AT38" i="36" s="1"/>
  <c r="AK26" i="36"/>
  <c r="AT26" i="36" s="1"/>
  <c r="AJ20" i="36"/>
  <c r="AK20" i="36"/>
  <c r="AT20" i="36" s="1"/>
  <c r="AK14" i="36"/>
  <c r="AT14" i="36" s="1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47" i="36"/>
  <c r="AK47" i="36"/>
  <c r="AT47" i="36" s="1"/>
  <c r="AJ35" i="36"/>
  <c r="AK35" i="36"/>
  <c r="AT35" i="36" s="1"/>
  <c r="AK17" i="36"/>
  <c r="AT17" i="36" s="1"/>
  <c r="AJ3" i="36"/>
  <c r="AB4" i="36"/>
  <c r="AK49" i="84"/>
  <c r="AT49" i="84" s="1"/>
  <c r="AJ49" i="84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K69" i="36"/>
  <c r="AT69" i="36" s="1"/>
  <c r="AK61" i="36"/>
  <c r="AT61" i="36" s="1"/>
  <c r="AJ61" i="36"/>
  <c r="AK55" i="36"/>
  <c r="AT55" i="36" s="1"/>
  <c r="AJ55" i="36"/>
  <c r="AK49" i="36"/>
  <c r="AT49" i="36" s="1"/>
  <c r="AK43" i="36"/>
  <c r="AT43" i="36" s="1"/>
  <c r="AJ43" i="36"/>
  <c r="AJ37" i="36"/>
  <c r="AK37" i="36"/>
  <c r="AT37" i="36" s="1"/>
  <c r="AK31" i="36"/>
  <c r="AT31" i="36" s="1"/>
  <c r="AJ25" i="36"/>
  <c r="AK25" i="36"/>
  <c r="AT25" i="36" s="1"/>
  <c r="AJ19" i="36"/>
  <c r="AK19" i="36"/>
  <c r="AT19" i="36" s="1"/>
  <c r="AJ13" i="36"/>
  <c r="AJ7" i="36"/>
  <c r="AK7" i="36"/>
  <c r="AT7" i="36" s="1"/>
  <c r="AJ37" i="84"/>
  <c r="AK37" i="84"/>
  <c r="AT37" i="84" s="1"/>
  <c r="AJ24" i="84"/>
  <c r="AJ8" i="84"/>
  <c r="AK51" i="36" l="1"/>
  <c r="AT51" i="36" s="1"/>
  <c r="AJ64" i="36"/>
  <c r="AJ5" i="44"/>
  <c r="AS5" i="44" s="1"/>
  <c r="AJ8" i="36"/>
  <c r="AG70" i="34"/>
  <c r="AP70" i="34" s="1"/>
  <c r="AJ32" i="36"/>
  <c r="W68" i="27"/>
  <c r="AK9" i="36"/>
  <c r="AT9" i="36" s="1"/>
  <c r="Z72" i="38"/>
  <c r="AG71" i="73"/>
  <c r="AP71" i="73" s="1"/>
  <c r="AF72" i="26"/>
  <c r="AO72" i="26" s="1"/>
  <c r="AJ50" i="36"/>
  <c r="AE67" i="27"/>
  <c r="W71" i="34"/>
  <c r="AJ31" i="36"/>
  <c r="AL60" i="84"/>
  <c r="AU60" i="84" s="1"/>
  <c r="AJ14" i="36"/>
  <c r="AG67" i="27"/>
  <c r="AP67" i="27" s="1"/>
  <c r="AK5" i="36"/>
  <c r="AT5" i="36" s="1"/>
  <c r="W73" i="26"/>
  <c r="AE70" i="34"/>
  <c r="AJ56" i="44"/>
  <c r="AK56" i="44"/>
  <c r="AT56" i="44" s="1"/>
  <c r="AL5" i="44"/>
  <c r="AU5" i="44" s="1"/>
  <c r="AK23" i="36"/>
  <c r="AT23" i="36" s="1"/>
  <c r="AJ47" i="44"/>
  <c r="AK47" i="44"/>
  <c r="AT47" i="44" s="1"/>
  <c r="AJ35" i="44"/>
  <c r="AK35" i="44"/>
  <c r="AT35" i="44" s="1"/>
  <c r="AS37" i="44"/>
  <c r="AL37" i="44"/>
  <c r="AU37" i="44" s="1"/>
  <c r="AK34" i="44"/>
  <c r="AT34" i="44" s="1"/>
  <c r="AJ34" i="44"/>
  <c r="AK43" i="44"/>
  <c r="AT43" i="44" s="1"/>
  <c r="AJ43" i="44"/>
  <c r="AK66" i="44"/>
  <c r="AT66" i="44" s="1"/>
  <c r="AJ66" i="44"/>
  <c r="AJ39" i="44"/>
  <c r="AK39" i="44"/>
  <c r="AT39" i="44" s="1"/>
  <c r="AJ63" i="44"/>
  <c r="AJ13" i="44"/>
  <c r="AK13" i="44"/>
  <c r="AT13" i="44" s="1"/>
  <c r="AK55" i="44"/>
  <c r="AT55" i="44" s="1"/>
  <c r="AJ55" i="44"/>
  <c r="AJ10" i="44"/>
  <c r="AK10" i="44"/>
  <c r="AT10" i="44" s="1"/>
  <c r="AJ49" i="44"/>
  <c r="AK49" i="44"/>
  <c r="AT49" i="44" s="1"/>
  <c r="AJ25" i="44"/>
  <c r="AK25" i="44"/>
  <c r="AT25" i="44" s="1"/>
  <c r="AJ17" i="36"/>
  <c r="AJ59" i="36"/>
  <c r="AJ26" i="36"/>
  <c r="AJ62" i="36"/>
  <c r="AJ39" i="36"/>
  <c r="AJ3" i="44"/>
  <c r="AB4" i="44"/>
  <c r="AJ14" i="44"/>
  <c r="AK14" i="44"/>
  <c r="AT14" i="44" s="1"/>
  <c r="AK61" i="44"/>
  <c r="AT61" i="44" s="1"/>
  <c r="AJ61" i="44"/>
  <c r="AJ12" i="44"/>
  <c r="AK12" i="44"/>
  <c r="AT12" i="44" s="1"/>
  <c r="AL36" i="44"/>
  <c r="AU36" i="44" s="1"/>
  <c r="AS36" i="44"/>
  <c r="AJ44" i="44"/>
  <c r="AK44" i="44"/>
  <c r="AT44" i="44" s="1"/>
  <c r="AJ33" i="44"/>
  <c r="AK32" i="44"/>
  <c r="AT32" i="44" s="1"/>
  <c r="AJ32" i="44"/>
  <c r="AJ29" i="44"/>
  <c r="AK29" i="44"/>
  <c r="AT29" i="44" s="1"/>
  <c r="AJ19" i="44"/>
  <c r="AK58" i="44"/>
  <c r="AT58" i="44" s="1"/>
  <c r="AJ58" i="44"/>
  <c r="AJ62" i="44"/>
  <c r="AK62" i="44"/>
  <c r="AT62" i="44" s="1"/>
  <c r="AK27" i="44"/>
  <c r="AT27" i="44" s="1"/>
  <c r="AJ27" i="44"/>
  <c r="AK51" i="44"/>
  <c r="AT51" i="44" s="1"/>
  <c r="AJ51" i="44"/>
  <c r="AJ11" i="36"/>
  <c r="AJ53" i="36"/>
  <c r="AK27" i="36"/>
  <c r="AT27" i="36" s="1"/>
  <c r="AK63" i="36"/>
  <c r="AT63" i="36" s="1"/>
  <c r="AL6" i="84"/>
  <c r="AU6" i="84" s="1"/>
  <c r="AL36" i="84"/>
  <c r="AU36" i="84" s="1"/>
  <c r="AK40" i="36"/>
  <c r="AT40" i="36" s="1"/>
  <c r="AJ58" i="36"/>
  <c r="AE70" i="82"/>
  <c r="AJ42" i="44"/>
  <c r="AK42" i="44"/>
  <c r="AT42" i="44" s="1"/>
  <c r="AJ59" i="44"/>
  <c r="AK59" i="44"/>
  <c r="AT59" i="44" s="1"/>
  <c r="AJ15" i="44"/>
  <c r="AJ54" i="44"/>
  <c r="AK54" i="44"/>
  <c r="AT54" i="44" s="1"/>
  <c r="AK31" i="44"/>
  <c r="AT31" i="44" s="1"/>
  <c r="AJ31" i="44"/>
  <c r="AK28" i="44"/>
  <c r="AT28" i="44" s="1"/>
  <c r="AJ28" i="44"/>
  <c r="AJ38" i="44"/>
  <c r="AK38" i="44"/>
  <c r="AT38" i="44" s="1"/>
  <c r="AJ8" i="44"/>
  <c r="AK8" i="44"/>
  <c r="AT8" i="44" s="1"/>
  <c r="AJ20" i="44"/>
  <c r="AK20" i="44"/>
  <c r="AT20" i="44" s="1"/>
  <c r="AK67" i="44"/>
  <c r="AT67" i="44" s="1"/>
  <c r="AJ67" i="44"/>
  <c r="AK48" i="44"/>
  <c r="AT48" i="44" s="1"/>
  <c r="AJ48" i="44"/>
  <c r="AJ26" i="44"/>
  <c r="AK26" i="44"/>
  <c r="AT26" i="44" s="1"/>
  <c r="AK65" i="44"/>
  <c r="AT65" i="44" s="1"/>
  <c r="AJ65" i="44"/>
  <c r="AK50" i="36"/>
  <c r="AT50" i="36" s="1"/>
  <c r="AJ22" i="36"/>
  <c r="AF70" i="82"/>
  <c r="AO70" i="82" s="1"/>
  <c r="AJ6" i="44"/>
  <c r="AK6" i="44"/>
  <c r="AT6" i="44" s="1"/>
  <c r="AJ52" i="44"/>
  <c r="AK52" i="44"/>
  <c r="AT52" i="44" s="1"/>
  <c r="AK23" i="44"/>
  <c r="AT23" i="44" s="1"/>
  <c r="AJ23" i="44"/>
  <c r="AJ46" i="44"/>
  <c r="AK46" i="44"/>
  <c r="AT46" i="44" s="1"/>
  <c r="AK17" i="44"/>
  <c r="AT17" i="44" s="1"/>
  <c r="AJ17" i="44"/>
  <c r="AJ45" i="44"/>
  <c r="AK45" i="44"/>
  <c r="AT45" i="44" s="1"/>
  <c r="AK22" i="44"/>
  <c r="AT22" i="44" s="1"/>
  <c r="AJ22" i="44"/>
  <c r="AJ53" i="44"/>
  <c r="AK9" i="44"/>
  <c r="AT9" i="44" s="1"/>
  <c r="AJ9" i="44"/>
  <c r="AJ18" i="44"/>
  <c r="AK18" i="44"/>
  <c r="AT18" i="44" s="1"/>
  <c r="AK68" i="44"/>
  <c r="AT68" i="44" s="1"/>
  <c r="AJ68" i="44"/>
  <c r="AK16" i="44"/>
  <c r="AT16" i="44" s="1"/>
  <c r="AJ16" i="44"/>
  <c r="AJ57" i="44"/>
  <c r="AK57" i="44"/>
  <c r="AT57" i="44" s="1"/>
  <c r="AK7" i="44"/>
  <c r="AT7" i="44" s="1"/>
  <c r="AJ7" i="44"/>
  <c r="AJ49" i="36"/>
  <c r="AL49" i="36" s="1"/>
  <c r="AU49" i="36" s="1"/>
  <c r="AR69" i="44"/>
  <c r="AR71" i="44" s="1"/>
  <c r="AL69" i="44"/>
  <c r="AU69" i="44" s="1"/>
  <c r="AJ24" i="44"/>
  <c r="AK24" i="44"/>
  <c r="AT24" i="44" s="1"/>
  <c r="AJ21" i="44"/>
  <c r="AK21" i="44"/>
  <c r="AT21" i="44" s="1"/>
  <c r="AJ60" i="44"/>
  <c r="AK60" i="44"/>
  <c r="AT60" i="44" s="1"/>
  <c r="AJ41" i="44"/>
  <c r="AK41" i="44"/>
  <c r="AT41" i="44" s="1"/>
  <c r="AJ11" i="44"/>
  <c r="AK11" i="44"/>
  <c r="AT11" i="44" s="1"/>
  <c r="AK64" i="44"/>
  <c r="AT64" i="44" s="1"/>
  <c r="AJ64" i="44"/>
  <c r="AK30" i="44"/>
  <c r="AT30" i="44" s="1"/>
  <c r="AJ30" i="44"/>
  <c r="AK50" i="44"/>
  <c r="AT50" i="44" s="1"/>
  <c r="AJ50" i="44"/>
  <c r="AJ40" i="44"/>
  <c r="W72" i="73"/>
  <c r="Z69" i="46"/>
  <c r="AG69" i="46" s="1"/>
  <c r="AP69" i="46" s="1"/>
  <c r="AN73" i="91"/>
  <c r="AK6" i="36"/>
  <c r="AT6" i="36" s="1"/>
  <c r="AJ12" i="36"/>
  <c r="AS12" i="36" s="1"/>
  <c r="AE67" i="94"/>
  <c r="AE72" i="26"/>
  <c r="AG67" i="94"/>
  <c r="AP67" i="94" s="1"/>
  <c r="Z70" i="39"/>
  <c r="W71" i="39" s="1"/>
  <c r="Z72" i="86"/>
  <c r="Z69" i="92"/>
  <c r="AE69" i="92" s="1"/>
  <c r="Z71" i="31"/>
  <c r="AF71" i="31" s="1"/>
  <c r="AO71" i="31" s="1"/>
  <c r="Z69" i="78"/>
  <c r="AF69" i="78" s="1"/>
  <c r="AO69" i="78" s="1"/>
  <c r="AS71" i="32"/>
  <c r="Z71" i="90"/>
  <c r="AE71" i="90" s="1"/>
  <c r="AU71" i="32"/>
  <c r="C11" i="32" s="1"/>
  <c r="AF71" i="90"/>
  <c r="AO71" i="90" s="1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S29" i="84"/>
  <c r="AL29" i="84"/>
  <c r="AU29" i="84" s="1"/>
  <c r="AS38" i="84"/>
  <c r="AL38" i="84"/>
  <c r="AU38" i="84" s="1"/>
  <c r="AS29" i="36"/>
  <c r="AL29" i="36"/>
  <c r="AU29" i="36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F69" i="46"/>
  <c r="AO69" i="46" s="1"/>
  <c r="AG70" i="39"/>
  <c r="AP70" i="39" s="1"/>
  <c r="AE70" i="39"/>
  <c r="AF70" i="39"/>
  <c r="AO70" i="39" s="1"/>
  <c r="AR70" i="31"/>
  <c r="Y68" i="89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33" i="92"/>
  <c r="S33" i="92" s="1"/>
  <c r="AC33" i="92" s="1"/>
  <c r="AB34" i="92" s="1"/>
  <c r="AX39" i="92"/>
  <c r="S39" i="92" s="1"/>
  <c r="AC39" i="92" s="1"/>
  <c r="AB40" i="92" s="1"/>
  <c r="AX42" i="92"/>
  <c r="S42" i="92" s="1"/>
  <c r="AC42" i="92" s="1"/>
  <c r="AB43" i="92" s="1"/>
  <c r="AX43" i="92"/>
  <c r="S43" i="92" s="1"/>
  <c r="AC43" i="92" s="1"/>
  <c r="AB44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27" i="92" l="1"/>
  <c r="S27" i="92" s="1"/>
  <c r="AC27" i="92" s="1"/>
  <c r="AB28" i="92" s="1"/>
  <c r="AX16" i="92"/>
  <c r="S16" i="92" s="1"/>
  <c r="AC16" i="92" s="1"/>
  <c r="AB17" i="92" s="1"/>
  <c r="Z68" i="89"/>
  <c r="AX64" i="92"/>
  <c r="S64" i="92" s="1"/>
  <c r="AC64" i="92" s="1"/>
  <c r="AB65" i="92" s="1"/>
  <c r="AX59" i="92"/>
  <c r="S59" i="92" s="1"/>
  <c r="AC59" i="92" s="1"/>
  <c r="AB60" i="92" s="1"/>
  <c r="AX53" i="92"/>
  <c r="S53" i="92" s="1"/>
  <c r="AC53" i="92" s="1"/>
  <c r="AB54" i="92" s="1"/>
  <c r="AJ54" i="92" s="1"/>
  <c r="AX47" i="92"/>
  <c r="S47" i="92" s="1"/>
  <c r="AC47" i="92" s="1"/>
  <c r="AB48" i="92" s="1"/>
  <c r="AX31" i="92"/>
  <c r="S31" i="92" s="1"/>
  <c r="AC31" i="92" s="1"/>
  <c r="AB32" i="92" s="1"/>
  <c r="AG69" i="78"/>
  <c r="AP69" i="78" s="1"/>
  <c r="AX66" i="92"/>
  <c r="S66" i="92" s="1"/>
  <c r="AC66" i="92" s="1"/>
  <c r="AB67" i="92" s="1"/>
  <c r="AX58" i="92"/>
  <c r="S58" i="92" s="1"/>
  <c r="AC58" i="92" s="1"/>
  <c r="AB59" i="92" s="1"/>
  <c r="AX52" i="92"/>
  <c r="S52" i="92" s="1"/>
  <c r="AC52" i="92" s="1"/>
  <c r="AB53" i="92" s="1"/>
  <c r="AJ53" i="92" s="1"/>
  <c r="AX45" i="92"/>
  <c r="S45" i="92" s="1"/>
  <c r="AC45" i="92" s="1"/>
  <c r="AB46" i="92" s="1"/>
  <c r="AX30" i="92"/>
  <c r="S30" i="92" s="1"/>
  <c r="AC30" i="92" s="1"/>
  <c r="AB31" i="92" s="1"/>
  <c r="AG69" i="92"/>
  <c r="AP69" i="92" s="1"/>
  <c r="AP71" i="92" s="1"/>
  <c r="AS47" i="44"/>
  <c r="AL47" i="44"/>
  <c r="AU47" i="44" s="1"/>
  <c r="AL12" i="36"/>
  <c r="AU12" i="36" s="1"/>
  <c r="AS11" i="44"/>
  <c r="AL11" i="44"/>
  <c r="AU11" i="44" s="1"/>
  <c r="AS21" i="44"/>
  <c r="AL21" i="44"/>
  <c r="AU21" i="44" s="1"/>
  <c r="AS7" i="44"/>
  <c r="AL7" i="44"/>
  <c r="AU7" i="44" s="1"/>
  <c r="AS68" i="44"/>
  <c r="AL68" i="44"/>
  <c r="AU68" i="44" s="1"/>
  <c r="AS53" i="44"/>
  <c r="AL53" i="44"/>
  <c r="AU53" i="44" s="1"/>
  <c r="AS52" i="44"/>
  <c r="AL52" i="44"/>
  <c r="AU52" i="44" s="1"/>
  <c r="AL65" i="44"/>
  <c r="AU65" i="44" s="1"/>
  <c r="AS65" i="44"/>
  <c r="AL67" i="44"/>
  <c r="AU67" i="44" s="1"/>
  <c r="AS67" i="44"/>
  <c r="AL42" i="44"/>
  <c r="AU42" i="44" s="1"/>
  <c r="AS42" i="44"/>
  <c r="AS27" i="44"/>
  <c r="AL27" i="44"/>
  <c r="AU27" i="44" s="1"/>
  <c r="AS19" i="44"/>
  <c r="AL19" i="44"/>
  <c r="AU19" i="44" s="1"/>
  <c r="AS61" i="44"/>
  <c r="AL61" i="44"/>
  <c r="AU61" i="44" s="1"/>
  <c r="AL25" i="44"/>
  <c r="AU25" i="44" s="1"/>
  <c r="AS25" i="44"/>
  <c r="AS66" i="44"/>
  <c r="AL66" i="44"/>
  <c r="AU66" i="44" s="1"/>
  <c r="AS50" i="44"/>
  <c r="AL50" i="44"/>
  <c r="AU50" i="44" s="1"/>
  <c r="AL17" i="44"/>
  <c r="AU17" i="44" s="1"/>
  <c r="AS17" i="44"/>
  <c r="AL8" i="44"/>
  <c r="AU8" i="44" s="1"/>
  <c r="AS8" i="44"/>
  <c r="AS33" i="44"/>
  <c r="AL33" i="44"/>
  <c r="AU33" i="44" s="1"/>
  <c r="AL30" i="44"/>
  <c r="AU30" i="44" s="1"/>
  <c r="AS30" i="44"/>
  <c r="AL22" i="44"/>
  <c r="AU22" i="44" s="1"/>
  <c r="AS22" i="44"/>
  <c r="AL38" i="44"/>
  <c r="AU38" i="44" s="1"/>
  <c r="AS38" i="44"/>
  <c r="AS54" i="44"/>
  <c r="AL54" i="44"/>
  <c r="AU54" i="44" s="1"/>
  <c r="AS44" i="44"/>
  <c r="AL44" i="44"/>
  <c r="AU44" i="44" s="1"/>
  <c r="AS12" i="44"/>
  <c r="AL12" i="44"/>
  <c r="AU12" i="44" s="1"/>
  <c r="AS3" i="44"/>
  <c r="AL3" i="44"/>
  <c r="AU3" i="44" s="1"/>
  <c r="AT71" i="36"/>
  <c r="AL41" i="44"/>
  <c r="AU41" i="44" s="1"/>
  <c r="AS41" i="44"/>
  <c r="AS24" i="44"/>
  <c r="AL24" i="44"/>
  <c r="AU24" i="44" s="1"/>
  <c r="AS46" i="44"/>
  <c r="AL46" i="44"/>
  <c r="AU46" i="44" s="1"/>
  <c r="AS6" i="44"/>
  <c r="AL6" i="44"/>
  <c r="AU6" i="44" s="1"/>
  <c r="AL28" i="44"/>
  <c r="AU28" i="44" s="1"/>
  <c r="AS28" i="44"/>
  <c r="AS15" i="44"/>
  <c r="AL15" i="44"/>
  <c r="AU15" i="44" s="1"/>
  <c r="AS29" i="44"/>
  <c r="AL29" i="44"/>
  <c r="AU29" i="44" s="1"/>
  <c r="AL49" i="44"/>
  <c r="AU49" i="44" s="1"/>
  <c r="AS49" i="44"/>
  <c r="AL13" i="44"/>
  <c r="AU13" i="44" s="1"/>
  <c r="AS13" i="44"/>
  <c r="AL43" i="44"/>
  <c r="AU43" i="44" s="1"/>
  <c r="AS43" i="44"/>
  <c r="AL39" i="44"/>
  <c r="AU39" i="44" s="1"/>
  <c r="AS39" i="44"/>
  <c r="AX37" i="92"/>
  <c r="S37" i="92" s="1"/>
  <c r="AC37" i="92" s="1"/>
  <c r="AB38" i="92" s="1"/>
  <c r="AX25" i="92"/>
  <c r="S25" i="92" s="1"/>
  <c r="AC25" i="92" s="1"/>
  <c r="AB26" i="92" s="1"/>
  <c r="AL50" i="36"/>
  <c r="AU50" i="36" s="1"/>
  <c r="AE69" i="46"/>
  <c r="W72" i="90"/>
  <c r="X72" i="90" s="1"/>
  <c r="AS64" i="44"/>
  <c r="AL64" i="44"/>
  <c r="AU64" i="44" s="1"/>
  <c r="AS57" i="44"/>
  <c r="AL57" i="44"/>
  <c r="AU57" i="44" s="1"/>
  <c r="AS18" i="44"/>
  <c r="AL18" i="44"/>
  <c r="AU18" i="44" s="1"/>
  <c r="AL23" i="44"/>
  <c r="AU23" i="44" s="1"/>
  <c r="AS23" i="44"/>
  <c r="AS26" i="44"/>
  <c r="AL26" i="44"/>
  <c r="AU26" i="44" s="1"/>
  <c r="AS20" i="44"/>
  <c r="AL20" i="44"/>
  <c r="AU20" i="44" s="1"/>
  <c r="AL62" i="44"/>
  <c r="AU62" i="44" s="1"/>
  <c r="AS62" i="44"/>
  <c r="AS32" i="44"/>
  <c r="AL32" i="44"/>
  <c r="AU32" i="44" s="1"/>
  <c r="AL14" i="44"/>
  <c r="AU14" i="44" s="1"/>
  <c r="AS14" i="44"/>
  <c r="AL63" i="44"/>
  <c r="AU63" i="44" s="1"/>
  <c r="AS63" i="44"/>
  <c r="AL35" i="44"/>
  <c r="AU35" i="44" s="1"/>
  <c r="AS35" i="44"/>
  <c r="AL55" i="44"/>
  <c r="AU55" i="44" s="1"/>
  <c r="AS55" i="44"/>
  <c r="AX46" i="92"/>
  <c r="S46" i="92" s="1"/>
  <c r="AC46" i="92" s="1"/>
  <c r="AB47" i="92" s="1"/>
  <c r="AX36" i="92"/>
  <c r="S36" i="92" s="1"/>
  <c r="AC36" i="92" s="1"/>
  <c r="AB37" i="92" s="1"/>
  <c r="AX24" i="92"/>
  <c r="S24" i="92" s="1"/>
  <c r="AC24" i="92" s="1"/>
  <c r="AB25" i="92" s="1"/>
  <c r="AK25" i="92" s="1"/>
  <c r="AT25" i="92" s="1"/>
  <c r="AX69" i="92"/>
  <c r="S69" i="92" s="1"/>
  <c r="AC69" i="92" s="1"/>
  <c r="AG71" i="90"/>
  <c r="AP71" i="90" s="1"/>
  <c r="AL40" i="44"/>
  <c r="AU40" i="44" s="1"/>
  <c r="AS40" i="44"/>
  <c r="AS60" i="44"/>
  <c r="AL60" i="44"/>
  <c r="AU60" i="44" s="1"/>
  <c r="AL16" i="44"/>
  <c r="AU16" i="44" s="1"/>
  <c r="AS16" i="44"/>
  <c r="AS9" i="44"/>
  <c r="AL9" i="44"/>
  <c r="AU9" i="44" s="1"/>
  <c r="AS45" i="44"/>
  <c r="AL45" i="44"/>
  <c r="AU45" i="44" s="1"/>
  <c r="AS48" i="44"/>
  <c r="AL48" i="44"/>
  <c r="AU48" i="44" s="1"/>
  <c r="AS31" i="44"/>
  <c r="AL31" i="44"/>
  <c r="AU31" i="44" s="1"/>
  <c r="AS59" i="44"/>
  <c r="AL59" i="44"/>
  <c r="AU59" i="44" s="1"/>
  <c r="AS51" i="44"/>
  <c r="AL51" i="44"/>
  <c r="AU51" i="44" s="1"/>
  <c r="AS58" i="44"/>
  <c r="AL58" i="44"/>
  <c r="AU58" i="44" s="1"/>
  <c r="AK4" i="44"/>
  <c r="AT4" i="44" s="1"/>
  <c r="AT71" i="44" s="1"/>
  <c r="AJ4" i="44"/>
  <c r="AL10" i="44"/>
  <c r="AU10" i="44" s="1"/>
  <c r="AS10" i="44"/>
  <c r="AS34" i="44"/>
  <c r="AL34" i="44"/>
  <c r="AU34" i="44" s="1"/>
  <c r="AS56" i="44"/>
  <c r="AL56" i="44"/>
  <c r="AU56" i="44" s="1"/>
  <c r="AX19" i="92"/>
  <c r="S19" i="92" s="1"/>
  <c r="AC19" i="92" s="1"/>
  <c r="AB20" i="92" s="1"/>
  <c r="AF69" i="92"/>
  <c r="AO69" i="92" s="1"/>
  <c r="AO71" i="92" s="1"/>
  <c r="W72" i="31"/>
  <c r="Y72" i="31" s="1"/>
  <c r="Z72" i="37"/>
  <c r="AG71" i="31"/>
  <c r="AP71" i="31" s="1"/>
  <c r="AX44" i="92"/>
  <c r="S44" i="92" s="1"/>
  <c r="AC44" i="92" s="1"/>
  <c r="AB45" i="92" s="1"/>
  <c r="AK45" i="92" s="1"/>
  <c r="AT45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J27" i="92" s="1"/>
  <c r="AX18" i="92"/>
  <c r="S18" i="92" s="1"/>
  <c r="AC18" i="92" s="1"/>
  <c r="AB19" i="92" s="1"/>
  <c r="Z72" i="73"/>
  <c r="AG72" i="73" s="1"/>
  <c r="AP72" i="73" s="1"/>
  <c r="Z72" i="85"/>
  <c r="AG72" i="85" s="1"/>
  <c r="AP72" i="85" s="1"/>
  <c r="AX41" i="92"/>
  <c r="S41" i="92" s="1"/>
  <c r="AC41" i="92" s="1"/>
  <c r="AB42" i="92" s="1"/>
  <c r="AX35" i="92"/>
  <c r="S35" i="92" s="1"/>
  <c r="AC35" i="92" s="1"/>
  <c r="AB36" i="92" s="1"/>
  <c r="AX29" i="92"/>
  <c r="S29" i="92" s="1"/>
  <c r="AC29" i="92" s="1"/>
  <c r="AB30" i="92" s="1"/>
  <c r="AJ30" i="92" s="1"/>
  <c r="AX23" i="92"/>
  <c r="S23" i="92" s="1"/>
  <c r="AC23" i="92" s="1"/>
  <c r="AB24" i="92" s="1"/>
  <c r="AI67" i="94"/>
  <c r="AR67" i="94" s="1"/>
  <c r="Z68" i="27"/>
  <c r="W69" i="27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K29" i="92" s="1"/>
  <c r="AT29" i="92" s="1"/>
  <c r="AX21" i="92"/>
  <c r="S21" i="92" s="1"/>
  <c r="AC21" i="92" s="1"/>
  <c r="AB22" i="92" s="1"/>
  <c r="AE71" i="31"/>
  <c r="AN71" i="31" s="1"/>
  <c r="AX20" i="92"/>
  <c r="S20" i="92" s="1"/>
  <c r="AC20" i="92" s="1"/>
  <c r="AB21" i="92" s="1"/>
  <c r="AJ21" i="92" s="1"/>
  <c r="Z70" i="43"/>
  <c r="Z71" i="81"/>
  <c r="AG71" i="81" s="1"/>
  <c r="AP71" i="81" s="1"/>
  <c r="AX22" i="92"/>
  <c r="S22" i="92" s="1"/>
  <c r="AC22" i="92" s="1"/>
  <c r="AB23" i="92" s="1"/>
  <c r="AJ23" i="92" s="1"/>
  <c r="AX15" i="92"/>
  <c r="S15" i="92" s="1"/>
  <c r="AC15" i="92" s="1"/>
  <c r="AB16" i="92" s="1"/>
  <c r="Z69" i="35"/>
  <c r="AG69" i="35" s="1"/>
  <c r="AP69" i="35" s="1"/>
  <c r="Z73" i="79"/>
  <c r="AF73" i="79" s="1"/>
  <c r="AO73" i="79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J12" i="92" s="1"/>
  <c r="AX8" i="92"/>
  <c r="S8" i="92" s="1"/>
  <c r="AC8" i="92" s="1"/>
  <c r="AB9" i="92" s="1"/>
  <c r="Z71" i="41"/>
  <c r="W72" i="41" s="1"/>
  <c r="AX5" i="92"/>
  <c r="S5" i="92" s="1"/>
  <c r="AC5" i="92" s="1"/>
  <c r="AB6" i="92" s="1"/>
  <c r="AJ6" i="92" s="1"/>
  <c r="Z73" i="95"/>
  <c r="W74" i="95" s="1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K11" i="92" s="1"/>
  <c r="AT11" i="92" s="1"/>
  <c r="AE72" i="85"/>
  <c r="AK7" i="92"/>
  <c r="AT7" i="92" s="1"/>
  <c r="AF73" i="95"/>
  <c r="AO73" i="95" s="1"/>
  <c r="AG73" i="95"/>
  <c r="AP73" i="95" s="1"/>
  <c r="AE73" i="95"/>
  <c r="AG68" i="89"/>
  <c r="AP68" i="89" s="1"/>
  <c r="AF68" i="89"/>
  <c r="AO68" i="89" s="1"/>
  <c r="W69" i="89"/>
  <c r="AE68" i="89"/>
  <c r="AJ65" i="92"/>
  <c r="AK65" i="92"/>
  <c r="AT65" i="92" s="1"/>
  <c r="AJ60" i="92"/>
  <c r="AK60" i="92"/>
  <c r="AT60" i="92" s="1"/>
  <c r="AJ48" i="92"/>
  <c r="AK48" i="92"/>
  <c r="AT48" i="92" s="1"/>
  <c r="AJ42" i="92"/>
  <c r="AK42" i="92"/>
  <c r="AT42" i="92" s="1"/>
  <c r="AJ36" i="92"/>
  <c r="AK36" i="92"/>
  <c r="AT36" i="92" s="1"/>
  <c r="AK30" i="92"/>
  <c r="AT30" i="92" s="1"/>
  <c r="AK24" i="92"/>
  <c r="AT24" i="92" s="1"/>
  <c r="AH71" i="34"/>
  <c r="AQ71" i="34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X72" i="77"/>
  <c r="AJ67" i="92"/>
  <c r="AK67" i="92"/>
  <c r="AT67" i="92" s="1"/>
  <c r="AJ59" i="92"/>
  <c r="AK59" i="92"/>
  <c r="AT59" i="92" s="1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K17" i="92"/>
  <c r="AT17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Z68" i="94"/>
  <c r="AN71" i="77"/>
  <c r="AI71" i="77"/>
  <c r="AJ64" i="92"/>
  <c r="AK64" i="92"/>
  <c r="AT64" i="92" s="1"/>
  <c r="AJ58" i="92"/>
  <c r="AK58" i="92"/>
  <c r="AT58" i="92" s="1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K28" i="92"/>
  <c r="AT28" i="92" s="1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S71" i="84" s="1"/>
  <c r="AL4" i="84"/>
  <c r="AU4" i="84" s="1"/>
  <c r="AU71" i="84" s="1"/>
  <c r="C11" i="84" s="1"/>
  <c r="F37" i="97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J39" i="92"/>
  <c r="AK39" i="92"/>
  <c r="AT39" i="92" s="1"/>
  <c r="AJ33" i="92"/>
  <c r="AK33" i="92"/>
  <c r="AT33" i="92" s="1"/>
  <c r="AK27" i="92"/>
  <c r="AT27" i="92" s="1"/>
  <c r="AJ15" i="92"/>
  <c r="AK15" i="92"/>
  <c r="AT15" i="92" s="1"/>
  <c r="AK9" i="92"/>
  <c r="AT9" i="92" s="1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K44" i="92"/>
  <c r="AT44" i="92" s="1"/>
  <c r="AJ38" i="92"/>
  <c r="AK38" i="92"/>
  <c r="AT38" i="92" s="1"/>
  <c r="AJ32" i="92"/>
  <c r="AK32" i="92"/>
  <c r="AT32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Z73" i="26"/>
  <c r="AR69" i="43"/>
  <c r="AN70" i="39"/>
  <c r="AI70" i="39"/>
  <c r="Y70" i="46"/>
  <c r="X70" i="46"/>
  <c r="AI71" i="31"/>
  <c r="AR71" i="73"/>
  <c r="AR71" i="37"/>
  <c r="AH72" i="85"/>
  <c r="AQ72" i="85" s="1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J28" i="92" l="1"/>
  <c r="AX62" i="88"/>
  <c r="S62" i="88" s="1"/>
  <c r="AC62" i="88" s="1"/>
  <c r="AB63" i="88" s="1"/>
  <c r="AX54" i="88"/>
  <c r="S54" i="88" s="1"/>
  <c r="AC54" i="88" s="1"/>
  <c r="AB55" i="88" s="1"/>
  <c r="AX55" i="88"/>
  <c r="S55" i="88" s="1"/>
  <c r="AC55" i="88" s="1"/>
  <c r="AB56" i="88" s="1"/>
  <c r="AX61" i="88"/>
  <c r="S61" i="88" s="1"/>
  <c r="AC61" i="88" s="1"/>
  <c r="AB62" i="88" s="1"/>
  <c r="AX49" i="88"/>
  <c r="S49" i="88" s="1"/>
  <c r="AC49" i="88" s="1"/>
  <c r="AB50" i="88" s="1"/>
  <c r="AK50" i="88" s="1"/>
  <c r="AT50" i="88" s="1"/>
  <c r="AK54" i="92"/>
  <c r="AT54" i="92" s="1"/>
  <c r="AJ52" i="92"/>
  <c r="AX68" i="88"/>
  <c r="S68" i="88" s="1"/>
  <c r="AC68" i="88" s="1"/>
  <c r="AB69" i="88" s="1"/>
  <c r="AX59" i="88"/>
  <c r="S59" i="88" s="1"/>
  <c r="AC59" i="88" s="1"/>
  <c r="AB60" i="88" s="1"/>
  <c r="AX48" i="88"/>
  <c r="S48" i="88" s="1"/>
  <c r="AC48" i="88" s="1"/>
  <c r="AB49" i="88" s="1"/>
  <c r="AJ26" i="92"/>
  <c r="AS26" i="92" s="1"/>
  <c r="AX67" i="88"/>
  <c r="S67" i="88" s="1"/>
  <c r="AC67" i="88" s="1"/>
  <c r="AB68" i="88" s="1"/>
  <c r="AX57" i="88"/>
  <c r="S57" i="88" s="1"/>
  <c r="AC57" i="88" s="1"/>
  <c r="AB58" i="88" s="1"/>
  <c r="AX43" i="88"/>
  <c r="S43" i="88" s="1"/>
  <c r="AC43" i="88" s="1"/>
  <c r="AB44" i="88" s="1"/>
  <c r="AK23" i="92"/>
  <c r="AT23" i="92" s="1"/>
  <c r="AX63" i="88"/>
  <c r="S63" i="88" s="1"/>
  <c r="AC63" i="88" s="1"/>
  <c r="AB64" i="88" s="1"/>
  <c r="AJ22" i="92"/>
  <c r="AS22" i="92" s="1"/>
  <c r="AX66" i="88"/>
  <c r="S66" i="88" s="1"/>
  <c r="AC66" i="88" s="1"/>
  <c r="AB67" i="88" s="1"/>
  <c r="AX56" i="88"/>
  <c r="S56" i="88" s="1"/>
  <c r="AC56" i="88" s="1"/>
  <c r="AB57" i="88" s="1"/>
  <c r="AX37" i="88"/>
  <c r="S37" i="88" s="1"/>
  <c r="AC37" i="88" s="1"/>
  <c r="AB38" i="88" s="1"/>
  <c r="AJ29" i="92"/>
  <c r="AK26" i="92"/>
  <c r="AT26" i="92" s="1"/>
  <c r="AF72" i="85"/>
  <c r="AO72" i="85" s="1"/>
  <c r="AK6" i="92"/>
  <c r="AT6" i="92" s="1"/>
  <c r="AE68" i="27"/>
  <c r="AE73" i="79"/>
  <c r="AK21" i="92"/>
  <c r="AT21" i="92" s="1"/>
  <c r="AF68" i="27"/>
  <c r="AO68" i="27" s="1"/>
  <c r="AG73" i="79"/>
  <c r="AP73" i="79" s="1"/>
  <c r="AL4" i="44"/>
  <c r="AU4" i="44" s="1"/>
  <c r="AU71" i="44" s="1"/>
  <c r="C11" i="44" s="1"/>
  <c r="AS4" i="44"/>
  <c r="AS71" i="44" s="1"/>
  <c r="AJ11" i="92"/>
  <c r="AG68" i="27"/>
  <c r="AP68" i="27" s="1"/>
  <c r="W74" i="79"/>
  <c r="AJ44" i="92"/>
  <c r="AS44" i="92" s="1"/>
  <c r="AJ5" i="92"/>
  <c r="AX38" i="88"/>
  <c r="S38" i="88" s="1"/>
  <c r="AC38" i="88" s="1"/>
  <c r="AB39" i="88" s="1"/>
  <c r="AJ24" i="92"/>
  <c r="W73" i="85"/>
  <c r="Y73" i="85" s="1"/>
  <c r="AX65" i="88"/>
  <c r="S65" i="88" s="1"/>
  <c r="AC65" i="88" s="1"/>
  <c r="AB66" i="88" s="1"/>
  <c r="AX60" i="88"/>
  <c r="S60" i="88" s="1"/>
  <c r="AC60" i="88" s="1"/>
  <c r="AB61" i="88" s="1"/>
  <c r="AJ61" i="88" s="1"/>
  <c r="AX53" i="88"/>
  <c r="S53" i="88" s="1"/>
  <c r="AC53" i="88" s="1"/>
  <c r="AB54" i="88" s="1"/>
  <c r="AX41" i="88"/>
  <c r="S41" i="88" s="1"/>
  <c r="AC41" i="88" s="1"/>
  <c r="AB42" i="88" s="1"/>
  <c r="AX47" i="88"/>
  <c r="S47" i="88" s="1"/>
  <c r="AC47" i="88" s="1"/>
  <c r="AB48" i="88" s="1"/>
  <c r="AX22" i="88"/>
  <c r="S22" i="88" s="1"/>
  <c r="AC22" i="88" s="1"/>
  <c r="AB23" i="88" s="1"/>
  <c r="AK23" i="88" s="1"/>
  <c r="AT23" i="88" s="1"/>
  <c r="AX44" i="88"/>
  <c r="S44" i="88" s="1"/>
  <c r="AC44" i="88" s="1"/>
  <c r="AB45" i="88" s="1"/>
  <c r="AX16" i="88"/>
  <c r="S16" i="88" s="1"/>
  <c r="AC16" i="88" s="1"/>
  <c r="AB17" i="88" s="1"/>
  <c r="AK17" i="88" s="1"/>
  <c r="AT17" i="88" s="1"/>
  <c r="AJ17" i="92"/>
  <c r="AX34" i="88"/>
  <c r="S34" i="88" s="1"/>
  <c r="AC34" i="88" s="1"/>
  <c r="AB35" i="88" s="1"/>
  <c r="AK12" i="92"/>
  <c r="AT12" i="92" s="1"/>
  <c r="AX33" i="88"/>
  <c r="S33" i="88" s="1"/>
  <c r="AC33" i="88" s="1"/>
  <c r="AB34" i="88" s="1"/>
  <c r="Z71" i="33"/>
  <c r="AX64" i="88"/>
  <c r="S64" i="88" s="1"/>
  <c r="AC64" i="88" s="1"/>
  <c r="AB65" i="88" s="1"/>
  <c r="AJ65" i="88" s="1"/>
  <c r="AX58" i="88"/>
  <c r="S58" i="88" s="1"/>
  <c r="AC58" i="88" s="1"/>
  <c r="AB59" i="88" s="1"/>
  <c r="AX50" i="88"/>
  <c r="S50" i="88" s="1"/>
  <c r="AC50" i="88" s="1"/>
  <c r="AB51" i="88" s="1"/>
  <c r="AX42" i="88"/>
  <c r="S42" i="88" s="1"/>
  <c r="AC42" i="88" s="1"/>
  <c r="AB43" i="88" s="1"/>
  <c r="AX28" i="88"/>
  <c r="S28" i="88" s="1"/>
  <c r="AC28" i="88" s="1"/>
  <c r="AB29" i="88" s="1"/>
  <c r="W73" i="73"/>
  <c r="AE72" i="73"/>
  <c r="AN72" i="73" s="1"/>
  <c r="Z72" i="77"/>
  <c r="AF72" i="73"/>
  <c r="AO72" i="73" s="1"/>
  <c r="AX52" i="88"/>
  <c r="S52" i="88" s="1"/>
  <c r="AC52" i="88" s="1"/>
  <c r="AB53" i="88" s="1"/>
  <c r="AX46" i="88"/>
  <c r="S46" i="88" s="1"/>
  <c r="AC46" i="88" s="1"/>
  <c r="AB47" i="88" s="1"/>
  <c r="AJ47" i="88" s="1"/>
  <c r="AX40" i="88"/>
  <c r="S40" i="88" s="1"/>
  <c r="AC40" i="88" s="1"/>
  <c r="AB41" i="88" s="1"/>
  <c r="AX32" i="88"/>
  <c r="S32" i="88" s="1"/>
  <c r="AC32" i="88" s="1"/>
  <c r="AB33" i="88" s="1"/>
  <c r="AJ33" i="88" s="1"/>
  <c r="AK18" i="92"/>
  <c r="AT18" i="92" s="1"/>
  <c r="AX51" i="88"/>
  <c r="S51" i="88" s="1"/>
  <c r="AC51" i="88" s="1"/>
  <c r="AB52" i="88" s="1"/>
  <c r="AX45" i="88"/>
  <c r="S45" i="88" s="1"/>
  <c r="AC45" i="88" s="1"/>
  <c r="AB46" i="88" s="1"/>
  <c r="AX39" i="88"/>
  <c r="S39" i="88" s="1"/>
  <c r="AC39" i="88" s="1"/>
  <c r="AB40" i="88" s="1"/>
  <c r="AJ40" i="88" s="1"/>
  <c r="AX31" i="88"/>
  <c r="S31" i="88" s="1"/>
  <c r="AC31" i="88" s="1"/>
  <c r="AB32" i="88" s="1"/>
  <c r="AX27" i="88"/>
  <c r="S27" i="88" s="1"/>
  <c r="AC27" i="88" s="1"/>
  <c r="AB28" i="88" s="1"/>
  <c r="AK28" i="88" s="1"/>
  <c r="AT28" i="88" s="1"/>
  <c r="AX21" i="88"/>
  <c r="S21" i="88" s="1"/>
  <c r="AC21" i="88" s="1"/>
  <c r="AB22" i="88" s="1"/>
  <c r="AX15" i="88"/>
  <c r="S15" i="88" s="1"/>
  <c r="AC15" i="88" s="1"/>
  <c r="AB16" i="88" s="1"/>
  <c r="AE71" i="41"/>
  <c r="AX26" i="88"/>
  <c r="S26" i="88" s="1"/>
  <c r="AC26" i="88" s="1"/>
  <c r="AB27" i="88" s="1"/>
  <c r="AX20" i="88"/>
  <c r="S20" i="88" s="1"/>
  <c r="AC20" i="88" s="1"/>
  <c r="AB21" i="88" s="1"/>
  <c r="AX14" i="88"/>
  <c r="S14" i="88" s="1"/>
  <c r="AC14" i="88" s="1"/>
  <c r="AB15" i="88" s="1"/>
  <c r="AK15" i="88" s="1"/>
  <c r="AT15" i="88" s="1"/>
  <c r="AF69" i="35"/>
  <c r="AO69" i="35" s="1"/>
  <c r="AF71" i="41"/>
  <c r="AO71" i="41" s="1"/>
  <c r="AX25" i="88"/>
  <c r="S25" i="88" s="1"/>
  <c r="AC25" i="88" s="1"/>
  <c r="AB26" i="88" s="1"/>
  <c r="AX19" i="88"/>
  <c r="S19" i="88" s="1"/>
  <c r="AC19" i="88" s="1"/>
  <c r="AB20" i="88" s="1"/>
  <c r="AK20" i="88" s="1"/>
  <c r="AT20" i="88" s="1"/>
  <c r="AX13" i="88"/>
  <c r="S13" i="88" s="1"/>
  <c r="AC13" i="88" s="1"/>
  <c r="AB14" i="88" s="1"/>
  <c r="W70" i="35"/>
  <c r="Y70" i="35" s="1"/>
  <c r="AG71" i="41"/>
  <c r="AP71" i="41" s="1"/>
  <c r="Z73" i="38"/>
  <c r="AJ9" i="92"/>
  <c r="Z69" i="74"/>
  <c r="W70" i="74" s="1"/>
  <c r="AX36" i="88"/>
  <c r="S36" i="88" s="1"/>
  <c r="AC36" i="88" s="1"/>
  <c r="AB37" i="88" s="1"/>
  <c r="AX30" i="88"/>
  <c r="S30" i="88" s="1"/>
  <c r="AC30" i="88" s="1"/>
  <c r="AB31" i="88" s="1"/>
  <c r="AJ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E69" i="35"/>
  <c r="AN69" i="35" s="1"/>
  <c r="Z70" i="46"/>
  <c r="AX35" i="88"/>
  <c r="S35" i="88" s="1"/>
  <c r="AC35" i="88" s="1"/>
  <c r="AB36" i="88" s="1"/>
  <c r="AJ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K12" i="88" s="1"/>
  <c r="AT12" i="88" s="1"/>
  <c r="AU71" i="36"/>
  <c r="C11" i="36" s="1"/>
  <c r="AX5" i="88"/>
  <c r="S5" i="88" s="1"/>
  <c r="AC5" i="88" s="1"/>
  <c r="AB6" i="88" s="1"/>
  <c r="AK6" i="88" s="1"/>
  <c r="AT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G72" i="25" s="1"/>
  <c r="AP72" i="25" s="1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AE69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K64" i="88"/>
  <c r="AT64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J69" i="88" s="1"/>
  <c r="AS69" i="88" s="1"/>
  <c r="AF69" i="88"/>
  <c r="AO69" i="88" s="1"/>
  <c r="AO71" i="88" s="1"/>
  <c r="AE69" i="88"/>
  <c r="AG69" i="88"/>
  <c r="AP69" i="88" s="1"/>
  <c r="AP71" i="88" s="1"/>
  <c r="AS40" i="92"/>
  <c r="AL40" i="92"/>
  <c r="AU40" i="92" s="1"/>
  <c r="AS58" i="92"/>
  <c r="AL58" i="92"/>
  <c r="AU58" i="92" s="1"/>
  <c r="AH72" i="90"/>
  <c r="AQ72" i="90" s="1"/>
  <c r="AR69" i="46"/>
  <c r="AK65" i="88"/>
  <c r="AT65" i="88" s="1"/>
  <c r="AK59" i="88"/>
  <c r="AT59" i="88" s="1"/>
  <c r="AJ59" i="88"/>
  <c r="AK53" i="88"/>
  <c r="AT53" i="88" s="1"/>
  <c r="AJ53" i="88"/>
  <c r="AK41" i="88"/>
  <c r="AT41" i="88" s="1"/>
  <c r="AJ41" i="88"/>
  <c r="AK35" i="88"/>
  <c r="AT35" i="88" s="1"/>
  <c r="AK11" i="88"/>
  <c r="AT11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K39" i="88"/>
  <c r="AT39" i="88" s="1"/>
  <c r="AJ21" i="88"/>
  <c r="AK21" i="88"/>
  <c r="AT21" i="88" s="1"/>
  <c r="AJ15" i="88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N73" i="79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K46" i="88"/>
  <c r="AT46" i="88" s="1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44" i="88"/>
  <c r="AT44" i="88" s="1"/>
  <c r="AJ44" i="88"/>
  <c r="AK38" i="88"/>
  <c r="AT38" i="88" s="1"/>
  <c r="AJ38" i="88"/>
  <c r="AK32" i="88"/>
  <c r="AT32" i="88" s="1"/>
  <c r="AK26" i="88"/>
  <c r="AT26" i="88" s="1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AI71" i="41"/>
  <c r="AN71" i="41"/>
  <c r="AN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55" i="88"/>
  <c r="AK55" i="88"/>
  <c r="AT55" i="88" s="1"/>
  <c r="AK49" i="88"/>
  <c r="AT49" i="88" s="1"/>
  <c r="AJ43" i="88"/>
  <c r="AK43" i="88"/>
  <c r="AT43" i="88" s="1"/>
  <c r="AJ37" i="88"/>
  <c r="AK37" i="88"/>
  <c r="AT37" i="88" s="1"/>
  <c r="AJ25" i="88"/>
  <c r="AK25" i="88"/>
  <c r="AT25" i="88" s="1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X71" i="43"/>
  <c r="Y71" i="43"/>
  <c r="AS21" i="92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54" i="88"/>
  <c r="AK54" i="88"/>
  <c r="AT54" i="88" s="1"/>
  <c r="AJ48" i="88"/>
  <c r="AK48" i="88"/>
  <c r="AT48" i="88" s="1"/>
  <c r="AJ42" i="88"/>
  <c r="AK42" i="88"/>
  <c r="AT42" i="88" s="1"/>
  <c r="AJ30" i="88"/>
  <c r="AK30" i="88"/>
  <c r="AT30" i="88" s="1"/>
  <c r="AJ24" i="88"/>
  <c r="AK24" i="88"/>
  <c r="AT24" i="88" s="1"/>
  <c r="AJ18" i="88"/>
  <c r="AK18" i="88"/>
  <c r="AT18" i="88" s="1"/>
  <c r="AJ6" i="88"/>
  <c r="AH72" i="77"/>
  <c r="AQ72" i="77" s="1"/>
  <c r="AL69" i="92"/>
  <c r="AU69" i="92" s="1"/>
  <c r="AR69" i="92"/>
  <c r="AR71" i="92" s="1"/>
  <c r="AN71" i="81"/>
  <c r="AI71" i="81"/>
  <c r="AN68" i="27"/>
  <c r="AK36" i="88" l="1"/>
  <c r="AT36" i="88" s="1"/>
  <c r="AL44" i="92"/>
  <c r="AU44" i="92" s="1"/>
  <c r="AK61" i="88"/>
  <c r="AT61" i="88" s="1"/>
  <c r="AL26" i="92"/>
  <c r="AU26" i="92" s="1"/>
  <c r="AJ17" i="88"/>
  <c r="AL22" i="92"/>
  <c r="AU22" i="92" s="1"/>
  <c r="AJ27" i="88"/>
  <c r="AJ29" i="88"/>
  <c r="AJ34" i="88"/>
  <c r="AJ60" i="88"/>
  <c r="AK31" i="88"/>
  <c r="AT31" i="88" s="1"/>
  <c r="X70" i="35"/>
  <c r="AH70" i="35" s="1"/>
  <c r="AQ70" i="35" s="1"/>
  <c r="AJ32" i="88"/>
  <c r="AJ50" i="88"/>
  <c r="AJ16" i="88"/>
  <c r="AK33" i="88"/>
  <c r="AT33" i="88" s="1"/>
  <c r="AJ49" i="88"/>
  <c r="AI73" i="79"/>
  <c r="AR73" i="79" s="1"/>
  <c r="AJ35" i="88"/>
  <c r="AJ64" i="88"/>
  <c r="AI72" i="73"/>
  <c r="AI72" i="85"/>
  <c r="AK69" i="88"/>
  <c r="AT69" i="88" s="1"/>
  <c r="AJ12" i="88"/>
  <c r="AS12" i="88" s="1"/>
  <c r="AK34" i="88"/>
  <c r="AT34" i="88" s="1"/>
  <c r="AJ39" i="88"/>
  <c r="X73" i="85"/>
  <c r="AJ28" i="88"/>
  <c r="AJ23" i="88"/>
  <c r="AS23" i="88" s="1"/>
  <c r="AJ26" i="88"/>
  <c r="AS26" i="88" s="1"/>
  <c r="AJ46" i="88"/>
  <c r="AK29" i="88"/>
  <c r="AT29" i="88" s="1"/>
  <c r="AI68" i="27"/>
  <c r="AL21" i="92"/>
  <c r="AU21" i="92" s="1"/>
  <c r="AK47" i="88"/>
  <c r="AT47" i="88" s="1"/>
  <c r="W73" i="31"/>
  <c r="X73" i="31" s="1"/>
  <c r="Z72" i="30"/>
  <c r="AG72" i="31"/>
  <c r="AP72" i="31" s="1"/>
  <c r="Z71" i="43"/>
  <c r="Z74" i="95"/>
  <c r="AK27" i="88"/>
  <c r="AT27" i="88" s="1"/>
  <c r="AF69" i="74"/>
  <c r="AO69" i="74" s="1"/>
  <c r="AJ19" i="88"/>
  <c r="AK40" i="88"/>
  <c r="AT40" i="88" s="1"/>
  <c r="AG69" i="74"/>
  <c r="AP69" i="74" s="1"/>
  <c r="AE72" i="25"/>
  <c r="AI69" i="35"/>
  <c r="AJ20" i="88"/>
  <c r="AS20" i="88" s="1"/>
  <c r="AF72" i="25"/>
  <c r="AO72" i="25" s="1"/>
  <c r="W73" i="25"/>
  <c r="Y73" i="25" s="1"/>
  <c r="Z73" i="85"/>
  <c r="AJ11" i="88"/>
  <c r="Z75" i="91"/>
  <c r="W76" i="91" s="1"/>
  <c r="Z72" i="93"/>
  <c r="AE72" i="93" s="1"/>
  <c r="Z72" i="41"/>
  <c r="W73" i="41" s="1"/>
  <c r="AB4" i="88"/>
  <c r="Z73" i="37"/>
  <c r="W74" i="37" s="1"/>
  <c r="Z69" i="89"/>
  <c r="W70" i="89" s="1"/>
  <c r="Z71" i="83"/>
  <c r="W72" i="83" s="1"/>
  <c r="Z69" i="27"/>
  <c r="W70" i="27" s="1"/>
  <c r="AE69" i="27"/>
  <c r="AF69" i="27"/>
  <c r="AO69" i="27" s="1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S27" i="88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H70" i="29"/>
  <c r="AQ70" i="29" s="1"/>
  <c r="AN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Z70" i="45" s="1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Z72" i="33" s="1"/>
  <c r="Y72" i="33"/>
  <c r="AR69" i="35"/>
  <c r="AR71" i="81"/>
  <c r="AS30" i="88"/>
  <c r="AL30" i="88"/>
  <c r="AU30" i="88" s="1"/>
  <c r="AE75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Z74" i="38" s="1"/>
  <c r="X74" i="38"/>
  <c r="AS22" i="88"/>
  <c r="AL22" i="88"/>
  <c r="AU22" i="88" s="1"/>
  <c r="Y71" i="46"/>
  <c r="X71" i="46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L12" i="88" l="1"/>
  <c r="AU12" i="88" s="1"/>
  <c r="AF75" i="91"/>
  <c r="AO75" i="91" s="1"/>
  <c r="AI69" i="74"/>
  <c r="Z70" i="35"/>
  <c r="W71" i="35" s="1"/>
  <c r="AL26" i="88"/>
  <c r="AU26" i="88" s="1"/>
  <c r="AG75" i="91"/>
  <c r="AP75" i="91" s="1"/>
  <c r="Y73" i="31"/>
  <c r="W73" i="93"/>
  <c r="AL23" i="88"/>
  <c r="AU23" i="88" s="1"/>
  <c r="AF69" i="89"/>
  <c r="AO69" i="89" s="1"/>
  <c r="AL27" i="88"/>
  <c r="AU27" i="88" s="1"/>
  <c r="AE70" i="35"/>
  <c r="AG69" i="89"/>
  <c r="AP69" i="89" s="1"/>
  <c r="Z73" i="77"/>
  <c r="AE73" i="77" s="1"/>
  <c r="AE69" i="89"/>
  <c r="AG71" i="83"/>
  <c r="AP71" i="83" s="1"/>
  <c r="AE71" i="83"/>
  <c r="AN71" i="83" s="1"/>
  <c r="X73" i="25"/>
  <c r="Z73" i="25" s="1"/>
  <c r="AE73" i="25" s="1"/>
  <c r="AL40" i="88"/>
  <c r="AU40" i="88" s="1"/>
  <c r="AG72" i="41"/>
  <c r="AP72" i="41" s="1"/>
  <c r="AF72" i="93"/>
  <c r="AO72" i="93" s="1"/>
  <c r="AE72" i="41"/>
  <c r="AG72" i="93"/>
  <c r="AP72" i="93" s="1"/>
  <c r="AE73" i="37"/>
  <c r="AI73" i="37" s="1"/>
  <c r="AF73" i="37"/>
  <c r="AO73" i="37" s="1"/>
  <c r="AG73" i="37"/>
  <c r="AP73" i="37" s="1"/>
  <c r="Z72" i="34"/>
  <c r="W73" i="34" s="1"/>
  <c r="AG69" i="27"/>
  <c r="AP69" i="27" s="1"/>
  <c r="AF72" i="41"/>
  <c r="AO72" i="41" s="1"/>
  <c r="Z69" i="94"/>
  <c r="W70" i="94" s="1"/>
  <c r="Z72" i="82"/>
  <c r="W73" i="82" s="1"/>
  <c r="AF71" i="83"/>
  <c r="AO71" i="83" s="1"/>
  <c r="Z72" i="87"/>
  <c r="AG72" i="87" s="1"/>
  <c r="AP72" i="87" s="1"/>
  <c r="AF74" i="38"/>
  <c r="AO74" i="38" s="1"/>
  <c r="AE74" i="38"/>
  <c r="W75" i="38"/>
  <c r="AG74" i="38"/>
  <c r="AP74" i="38" s="1"/>
  <c r="AF72" i="33"/>
  <c r="AO72" i="33" s="1"/>
  <c r="AG72" i="33"/>
  <c r="AP72" i="33" s="1"/>
  <c r="AE72" i="33"/>
  <c r="W73" i="33"/>
  <c r="W74" i="25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F70" i="29"/>
  <c r="AO70" i="29" s="1"/>
  <c r="AE70" i="29"/>
  <c r="W71" i="29"/>
  <c r="AG70" i="29"/>
  <c r="AP70" i="29" s="1"/>
  <c r="AI73" i="86"/>
  <c r="AN73" i="86"/>
  <c r="AR68" i="94"/>
  <c r="AN70" i="35"/>
  <c r="X73" i="41"/>
  <c r="Y73" i="41"/>
  <c r="X70" i="89"/>
  <c r="Y70" i="89"/>
  <c r="AF72" i="34"/>
  <c r="AO72" i="34" s="1"/>
  <c r="AG72" i="34"/>
  <c r="AP72" i="34" s="1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Y70" i="27"/>
  <c r="X70" i="27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Z74" i="86" l="1"/>
  <c r="AI75" i="91"/>
  <c r="AG70" i="35"/>
  <c r="AP70" i="35" s="1"/>
  <c r="AF70" i="35"/>
  <c r="AO70" i="35" s="1"/>
  <c r="AE69" i="94"/>
  <c r="AI69" i="94" s="1"/>
  <c r="AF73" i="77"/>
  <c r="AO73" i="77" s="1"/>
  <c r="AF69" i="94"/>
  <c r="AO69" i="94" s="1"/>
  <c r="W74" i="77"/>
  <c r="AG69" i="94"/>
  <c r="AP69" i="94" s="1"/>
  <c r="AN73" i="37"/>
  <c r="AF73" i="25"/>
  <c r="AO73" i="25" s="1"/>
  <c r="Z75" i="95"/>
  <c r="AG73" i="25"/>
  <c r="AP73" i="25" s="1"/>
  <c r="AE72" i="87"/>
  <c r="Z73" i="93"/>
  <c r="W73" i="87"/>
  <c r="Y73" i="87" s="1"/>
  <c r="AG72" i="82"/>
  <c r="AP72" i="82" s="1"/>
  <c r="AI72" i="41"/>
  <c r="Z72" i="39"/>
  <c r="Z71" i="78"/>
  <c r="AE71" i="78" s="1"/>
  <c r="Z74" i="37"/>
  <c r="AS71" i="88"/>
  <c r="AF72" i="87"/>
  <c r="AO72" i="87" s="1"/>
  <c r="Z71" i="35"/>
  <c r="AI69" i="27"/>
  <c r="AN72" i="41"/>
  <c r="AE72" i="82"/>
  <c r="AN72" i="82" s="1"/>
  <c r="AF72" i="82"/>
  <c r="AO72" i="82" s="1"/>
  <c r="Z73" i="41"/>
  <c r="W74" i="41" s="1"/>
  <c r="Z76" i="91"/>
  <c r="W77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4" i="86"/>
  <c r="AF74" i="86"/>
  <c r="AO74" i="86" s="1"/>
  <c r="W75" i="86"/>
  <c r="AG74" i="86"/>
  <c r="AP74" i="86" s="1"/>
  <c r="AE76" i="91"/>
  <c r="AE75" i="95"/>
  <c r="W76" i="95"/>
  <c r="AF75" i="95"/>
  <c r="AO75" i="95" s="1"/>
  <c r="AG75" i="95"/>
  <c r="AP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E73" i="41"/>
  <c r="AR73" i="86"/>
  <c r="AN72" i="33"/>
  <c r="AI72" i="33"/>
  <c r="AI74" i="38"/>
  <c r="AN74" i="38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Y74" i="25"/>
  <c r="X74" i="25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N69" i="94" l="1"/>
  <c r="AF73" i="41"/>
  <c r="AO73" i="41" s="1"/>
  <c r="AG73" i="41"/>
  <c r="AP73" i="41" s="1"/>
  <c r="AI72" i="87"/>
  <c r="AI70" i="35"/>
  <c r="AR70" i="35" s="1"/>
  <c r="X73" i="87"/>
  <c r="AH73" i="87" s="1"/>
  <c r="AQ73" i="87" s="1"/>
  <c r="AG71" i="47"/>
  <c r="AP71" i="47" s="1"/>
  <c r="AG76" i="91"/>
  <c r="AP76" i="91" s="1"/>
  <c r="AG71" i="78"/>
  <c r="AP71" i="78" s="1"/>
  <c r="AF76" i="91"/>
  <c r="AO76" i="91" s="1"/>
  <c r="W72" i="47"/>
  <c r="X72" i="47" s="1"/>
  <c r="W72" i="78"/>
  <c r="X72" i="78" s="1"/>
  <c r="AE71" i="47"/>
  <c r="AI72" i="82"/>
  <c r="W74" i="42"/>
  <c r="Z74" i="77"/>
  <c r="AG74" i="77" s="1"/>
  <c r="AP74" i="77" s="1"/>
  <c r="Z75" i="79"/>
  <c r="W76" i="79" s="1"/>
  <c r="AG73" i="42"/>
  <c r="AP73" i="42" s="1"/>
  <c r="AE73" i="42"/>
  <c r="AN73" i="42" s="1"/>
  <c r="Z71" i="29"/>
  <c r="AF71" i="29" s="1"/>
  <c r="AO71" i="29" s="1"/>
  <c r="Z73" i="82"/>
  <c r="AE73" i="82" s="1"/>
  <c r="Z73" i="33"/>
  <c r="AG73" i="33" s="1"/>
  <c r="AP73" i="33" s="1"/>
  <c r="Z75" i="38"/>
  <c r="AG75" i="38" s="1"/>
  <c r="AP75" i="38" s="1"/>
  <c r="Z74" i="73"/>
  <c r="AE74" i="73" s="1"/>
  <c r="Z71" i="45"/>
  <c r="AG71" i="45" s="1"/>
  <c r="AP71" i="45" s="1"/>
  <c r="AF74" i="77"/>
  <c r="AO74" i="77" s="1"/>
  <c r="AE74" i="77"/>
  <c r="AG73" i="82"/>
  <c r="AP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Y77" i="91"/>
  <c r="X77" i="91"/>
  <c r="AR70" i="45"/>
  <c r="AH74" i="77"/>
  <c r="AQ74" i="77" s="1"/>
  <c r="AN73" i="31"/>
  <c r="AI73" i="31"/>
  <c r="Y73" i="39"/>
  <c r="X73" i="39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Z73" i="87" l="1"/>
  <c r="Y72" i="78"/>
  <c r="AE75" i="79"/>
  <c r="AF73" i="82"/>
  <c r="AO73" i="82" s="1"/>
  <c r="AF75" i="79"/>
  <c r="AO75" i="79" s="1"/>
  <c r="AG75" i="79"/>
  <c r="AP75" i="79" s="1"/>
  <c r="Y72" i="47"/>
  <c r="AG71" i="29"/>
  <c r="AP71" i="29" s="1"/>
  <c r="W72" i="45"/>
  <c r="Z73" i="39"/>
  <c r="AF73" i="39" s="1"/>
  <c r="AO73" i="39" s="1"/>
  <c r="AE71" i="45"/>
  <c r="AF71" i="45"/>
  <c r="AO71" i="45" s="1"/>
  <c r="W74" i="82"/>
  <c r="W72" i="29"/>
  <c r="AE71" i="29"/>
  <c r="W75" i="77"/>
  <c r="Y75" i="77" s="1"/>
  <c r="AF74" i="73"/>
  <c r="AO74" i="73" s="1"/>
  <c r="AI73" i="42"/>
  <c r="AR73" i="42" s="1"/>
  <c r="AF73" i="87"/>
  <c r="AO73" i="87" s="1"/>
  <c r="Z72" i="46"/>
  <c r="AG72" i="46" s="1"/>
  <c r="AP72" i="46" s="1"/>
  <c r="AG73" i="87"/>
  <c r="AP73" i="87" s="1"/>
  <c r="Z77" i="91"/>
  <c r="AE77" i="91" s="1"/>
  <c r="AE75" i="38"/>
  <c r="W76" i="38"/>
  <c r="X76" i="38" s="1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AF74" i="31" s="1"/>
  <c r="AO74" i="31" s="1"/>
  <c r="Z72" i="78"/>
  <c r="AG72" i="78" s="1"/>
  <c r="AP72" i="78" s="1"/>
  <c r="W75" i="73"/>
  <c r="Y75" i="73" s="1"/>
  <c r="W74" i="33"/>
  <c r="X74" i="33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X74" i="82"/>
  <c r="Y74" i="82"/>
  <c r="AH72" i="46"/>
  <c r="AQ72" i="46" s="1"/>
  <c r="AH74" i="42"/>
  <c r="AQ74" i="42" s="1"/>
  <c r="Y73" i="83"/>
  <c r="X73" i="83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AN75" i="38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W74" i="39"/>
  <c r="AN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Y76" i="38"/>
  <c r="W75" i="31" l="1"/>
  <c r="AI75" i="79"/>
  <c r="AI71" i="45"/>
  <c r="AE73" i="87"/>
  <c r="W74" i="87"/>
  <c r="AE73" i="39"/>
  <c r="AN73" i="39" s="1"/>
  <c r="AG73" i="39"/>
  <c r="AP73" i="39" s="1"/>
  <c r="X75" i="77"/>
  <c r="Z75" i="77" s="1"/>
  <c r="W78" i="91"/>
  <c r="AG74" i="31"/>
  <c r="AP74" i="31" s="1"/>
  <c r="Z71" i="27"/>
  <c r="W72" i="27" s="1"/>
  <c r="W77" i="95"/>
  <c r="X77" i="95" s="1"/>
  <c r="X75" i="73"/>
  <c r="Z73" i="83"/>
  <c r="AF72" i="46"/>
  <c r="AO72" i="46" s="1"/>
  <c r="AE74" i="31"/>
  <c r="AI74" i="31" s="1"/>
  <c r="W73" i="46"/>
  <c r="AI75" i="38"/>
  <c r="AR75" i="38" s="1"/>
  <c r="Z74" i="90"/>
  <c r="AF74" i="90" s="1"/>
  <c r="AO74" i="90" s="1"/>
  <c r="AG77" i="91"/>
  <c r="AP77" i="91" s="1"/>
  <c r="AE76" i="95"/>
  <c r="AF76" i="95"/>
  <c r="AO76" i="95" s="1"/>
  <c r="AF77" i="91"/>
  <c r="AO77" i="91" s="1"/>
  <c r="AE72" i="46"/>
  <c r="AN72" i="46" s="1"/>
  <c r="Z72" i="45"/>
  <c r="AE72" i="45" s="1"/>
  <c r="AI73" i="33"/>
  <c r="Z76" i="79"/>
  <c r="AG76" i="79" s="1"/>
  <c r="AP76" i="79" s="1"/>
  <c r="Y74" i="33"/>
  <c r="Z74" i="33" s="1"/>
  <c r="Z73" i="43"/>
  <c r="AG73" i="43" s="1"/>
  <c r="AP73" i="43" s="1"/>
  <c r="W73" i="78"/>
  <c r="Y73" i="78" s="1"/>
  <c r="Z74" i="30"/>
  <c r="AG74" i="30" s="1"/>
  <c r="AP74" i="30" s="1"/>
  <c r="AE72" i="78"/>
  <c r="AN72" i="78" s="1"/>
  <c r="AF72" i="78"/>
  <c r="AO72" i="78" s="1"/>
  <c r="AR72" i="83"/>
  <c r="Y78" i="91"/>
  <c r="X78" i="91"/>
  <c r="Y71" i="94"/>
  <c r="X71" i="94"/>
  <c r="AR74" i="85"/>
  <c r="AG72" i="45"/>
  <c r="AP72" i="45" s="1"/>
  <c r="W73" i="47"/>
  <c r="AG72" i="47"/>
  <c r="AP72" i="47" s="1"/>
  <c r="AF72" i="47"/>
  <c r="AO72" i="47" s="1"/>
  <c r="AE72" i="47"/>
  <c r="AR70" i="89"/>
  <c r="Y75" i="25"/>
  <c r="X75" i="25"/>
  <c r="AI73" i="34"/>
  <c r="AN73" i="34"/>
  <c r="Y74" i="39"/>
  <c r="X74" i="39"/>
  <c r="AH71" i="89"/>
  <c r="AQ71" i="89" s="1"/>
  <c r="AR74" i="77"/>
  <c r="AR71" i="45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AR73" i="82"/>
  <c r="Z71" i="89"/>
  <c r="AR74" i="73"/>
  <c r="W75" i="41"/>
  <c r="AG74" i="41"/>
  <c r="AP74" i="41" s="1"/>
  <c r="AF74" i="41"/>
  <c r="AO74" i="41" s="1"/>
  <c r="AE74" i="41"/>
  <c r="AH73" i="83"/>
  <c r="AQ73" i="83" s="1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Z74" i="82"/>
  <c r="X73" i="78"/>
  <c r="AN76" i="95"/>
  <c r="X73" i="46"/>
  <c r="Y73" i="46"/>
  <c r="Y74" i="87" l="1"/>
  <c r="X74" i="87"/>
  <c r="AH74" i="87" s="1"/>
  <c r="AQ74" i="87" s="1"/>
  <c r="AI73" i="39"/>
  <c r="AI73" i="87"/>
  <c r="AR73" i="87" s="1"/>
  <c r="AN73" i="87"/>
  <c r="AI72" i="46"/>
  <c r="Z74" i="87"/>
  <c r="AG75" i="77"/>
  <c r="AP75" i="77" s="1"/>
  <c r="AF75" i="77"/>
  <c r="AO75" i="77" s="1"/>
  <c r="AE75" i="77"/>
  <c r="W76" i="77"/>
  <c r="AN74" i="31"/>
  <c r="AE76" i="79"/>
  <c r="AE71" i="27"/>
  <c r="W77" i="79"/>
  <c r="AF71" i="27"/>
  <c r="AO71" i="27" s="1"/>
  <c r="AG71" i="27"/>
  <c r="AP71" i="27" s="1"/>
  <c r="W75" i="90"/>
  <c r="Y75" i="90" s="1"/>
  <c r="AI76" i="95"/>
  <c r="AR76" i="95" s="1"/>
  <c r="AE74" i="90"/>
  <c r="AG74" i="90"/>
  <c r="AP74" i="90" s="1"/>
  <c r="Z71" i="75"/>
  <c r="AE71" i="75" s="1"/>
  <c r="AI72" i="78"/>
  <c r="W73" i="45"/>
  <c r="Y73" i="45" s="1"/>
  <c r="Z78" i="91"/>
  <c r="AG78" i="91" s="1"/>
  <c r="AP78" i="91" s="1"/>
  <c r="W75" i="30"/>
  <c r="AE74" i="30"/>
  <c r="AF72" i="45"/>
  <c r="AO72" i="45" s="1"/>
  <c r="AF74" i="30"/>
  <c r="AO74" i="30" s="1"/>
  <c r="AE73" i="43"/>
  <c r="AN73" i="43" s="1"/>
  <c r="AF73" i="43"/>
  <c r="AO73" i="43" s="1"/>
  <c r="AF76" i="79"/>
  <c r="AO76" i="79" s="1"/>
  <c r="W74" i="43"/>
  <c r="W75" i="33"/>
  <c r="AG74" i="33"/>
  <c r="AP74" i="33" s="1"/>
  <c r="AF74" i="33"/>
  <c r="AO74" i="33" s="1"/>
  <c r="AE74" i="33"/>
  <c r="AN74" i="33" s="1"/>
  <c r="X76" i="86"/>
  <c r="Y76" i="86"/>
  <c r="Y73" i="35"/>
  <c r="X73" i="35"/>
  <c r="AR73" i="39"/>
  <c r="AF71" i="75"/>
  <c r="AO71" i="75" s="1"/>
  <c r="AH75" i="31"/>
  <c r="AQ75" i="31" s="1"/>
  <c r="AN71" i="27"/>
  <c r="AR73" i="34"/>
  <c r="Y73" i="47"/>
  <c r="X73" i="47"/>
  <c r="AI75" i="77"/>
  <c r="AN75" i="77"/>
  <c r="X76" i="37"/>
  <c r="Y76" i="37"/>
  <c r="W73" i="29"/>
  <c r="AG72" i="29"/>
  <c r="AP72" i="29" s="1"/>
  <c r="AE72" i="29"/>
  <c r="AF72" i="29"/>
  <c r="AO72" i="29" s="1"/>
  <c r="AI73" i="83"/>
  <c r="AN73" i="83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X77" i="79"/>
  <c r="Y77" i="79"/>
  <c r="Y74" i="43"/>
  <c r="X74" i="43"/>
  <c r="Z74" i="43" s="1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N76" i="79"/>
  <c r="Y75" i="33"/>
  <c r="X75" i="33"/>
  <c r="X73" i="45" l="1"/>
  <c r="X75" i="90"/>
  <c r="Z75" i="90" s="1"/>
  <c r="W72" i="75"/>
  <c r="Y72" i="75" s="1"/>
  <c r="AI76" i="79"/>
  <c r="W75" i="87"/>
  <c r="AF74" i="87"/>
  <c r="AO74" i="87" s="1"/>
  <c r="AG74" i="87"/>
  <c r="AP74" i="87" s="1"/>
  <c r="AE74" i="87"/>
  <c r="AG71" i="75"/>
  <c r="AP71" i="75" s="1"/>
  <c r="AE78" i="91"/>
  <c r="W79" i="91"/>
  <c r="AF78" i="91"/>
  <c r="AO78" i="91" s="1"/>
  <c r="AI71" i="27"/>
  <c r="AI73" i="43"/>
  <c r="AR73" i="43" s="1"/>
  <c r="Z75" i="93"/>
  <c r="AG75" i="93" s="1"/>
  <c r="AP75" i="93" s="1"/>
  <c r="Z73" i="45"/>
  <c r="Z72" i="74"/>
  <c r="AI74" i="33"/>
  <c r="Z74" i="83"/>
  <c r="AE74" i="83" s="1"/>
  <c r="Z75" i="42"/>
  <c r="AG75" i="42" s="1"/>
  <c r="AP75" i="42" s="1"/>
  <c r="AG74" i="43"/>
  <c r="AP74" i="43" s="1"/>
  <c r="AF74" i="43"/>
  <c r="AO74" i="43" s="1"/>
  <c r="AE74" i="43"/>
  <c r="W75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AN78" i="91"/>
  <c r="AI78" i="91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Z73" i="47"/>
  <c r="AE73" i="46"/>
  <c r="W74" i="46"/>
  <c r="AG73" i="46"/>
  <c r="AP73" i="46" s="1"/>
  <c r="AF73" i="46"/>
  <c r="AO73" i="46" s="1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Z73" i="35"/>
  <c r="AF75" i="90" l="1"/>
  <c r="AO75" i="90" s="1"/>
  <c r="AG75" i="90"/>
  <c r="AP75" i="90" s="1"/>
  <c r="W76" i="90"/>
  <c r="AE75" i="90"/>
  <c r="W76" i="93"/>
  <c r="Y75" i="87"/>
  <c r="X75" i="87"/>
  <c r="X72" i="75"/>
  <c r="AF75" i="42"/>
  <c r="AO75" i="42" s="1"/>
  <c r="AE75" i="93"/>
  <c r="AI74" i="87"/>
  <c r="AR74" i="87" s="1"/>
  <c r="AN74" i="87"/>
  <c r="AF75" i="93"/>
  <c r="AO75" i="93" s="1"/>
  <c r="AI71" i="75"/>
  <c r="Z76" i="73"/>
  <c r="AE76" i="73" s="1"/>
  <c r="AF74" i="83"/>
  <c r="AO74" i="83" s="1"/>
  <c r="W75" i="83"/>
  <c r="Z76" i="85"/>
  <c r="AF76" i="85" s="1"/>
  <c r="AO76" i="85" s="1"/>
  <c r="AG74" i="83"/>
  <c r="AP74" i="83" s="1"/>
  <c r="Z75" i="81"/>
  <c r="AF75" i="81" s="1"/>
  <c r="AO75" i="81" s="1"/>
  <c r="W76" i="42"/>
  <c r="AE75" i="42"/>
  <c r="Z75" i="82"/>
  <c r="AG75" i="82" s="1"/>
  <c r="AP75" i="82" s="1"/>
  <c r="W77" i="85"/>
  <c r="W77" i="73"/>
  <c r="AG76" i="73"/>
  <c r="AP76" i="73" s="1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29" i="91"/>
  <c r="S29" i="91" s="1"/>
  <c r="AC29" i="91" s="1"/>
  <c r="AB30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24" i="91" l="1"/>
  <c r="S24" i="91" s="1"/>
  <c r="AC24" i="91" s="1"/>
  <c r="AB25" i="91" s="1"/>
  <c r="AX23" i="91"/>
  <c r="S23" i="91" s="1"/>
  <c r="AC23" i="91" s="1"/>
  <c r="AB24" i="91" s="1"/>
  <c r="AX20" i="91"/>
  <c r="S20" i="91" s="1"/>
  <c r="AC20" i="91" s="1"/>
  <c r="AB21" i="91" s="1"/>
  <c r="AX19" i="91"/>
  <c r="S19" i="91" s="1"/>
  <c r="AC19" i="91" s="1"/>
  <c r="AB20" i="91" s="1"/>
  <c r="AX25" i="91"/>
  <c r="S25" i="91" s="1"/>
  <c r="AC25" i="91" s="1"/>
  <c r="AB26" i="91" s="1"/>
  <c r="AE76" i="85"/>
  <c r="AI76" i="85" s="1"/>
  <c r="Z75" i="87"/>
  <c r="AH75" i="87"/>
  <c r="AQ75" i="87" s="1"/>
  <c r="AG76" i="85"/>
  <c r="AP76" i="85" s="1"/>
  <c r="Z74" i="46"/>
  <c r="AX10" i="91"/>
  <c r="S10" i="91" s="1"/>
  <c r="AC10" i="91" s="1"/>
  <c r="AB11" i="91" s="1"/>
  <c r="Z75" i="43"/>
  <c r="AF75" i="43" s="1"/>
  <c r="AO75" i="43" s="1"/>
  <c r="AG75" i="81"/>
  <c r="AP75" i="81" s="1"/>
  <c r="W76" i="81"/>
  <c r="Y76" i="81" s="1"/>
  <c r="AE75" i="82"/>
  <c r="W76" i="82"/>
  <c r="Z76" i="42"/>
  <c r="AX18" i="91"/>
  <c r="S18" i="91" s="1"/>
  <c r="AC18" i="91" s="1"/>
  <c r="AB19" i="91" s="1"/>
  <c r="AK19" i="91" s="1"/>
  <c r="AT19" i="91" s="1"/>
  <c r="AE75" i="81"/>
  <c r="AI75" i="81" s="1"/>
  <c r="AX17" i="91"/>
  <c r="S17" i="91" s="1"/>
  <c r="AC17" i="91" s="1"/>
  <c r="AB18" i="91" s="1"/>
  <c r="AK18" i="91" s="1"/>
  <c r="AT18" i="91" s="1"/>
  <c r="Z74" i="78"/>
  <c r="AX22" i="91"/>
  <c r="S22" i="91" s="1"/>
  <c r="AC22" i="91" s="1"/>
  <c r="AB23" i="91" s="1"/>
  <c r="AX12" i="91"/>
  <c r="S12" i="91" s="1"/>
  <c r="AC12" i="91" s="1"/>
  <c r="AB13" i="91" s="1"/>
  <c r="AF75" i="82"/>
  <c r="AO75" i="82" s="1"/>
  <c r="Z76" i="90"/>
  <c r="W77" i="90" s="1"/>
  <c r="Z74" i="45"/>
  <c r="AF74" i="45" s="1"/>
  <c r="AO74" i="45" s="1"/>
  <c r="AX21" i="91"/>
  <c r="S21" i="91" s="1"/>
  <c r="AC21" i="91" s="1"/>
  <c r="AB22" i="91" s="1"/>
  <c r="AX11" i="91"/>
  <c r="S11" i="91" s="1"/>
  <c r="AC11" i="91" s="1"/>
  <c r="AB12" i="91" s="1"/>
  <c r="Z76" i="25"/>
  <c r="AX13" i="91"/>
  <c r="S13" i="91" s="1"/>
  <c r="AC13" i="91" s="1"/>
  <c r="AB14" i="91" s="1"/>
  <c r="AK14" i="91" s="1"/>
  <c r="AT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X15" i="91"/>
  <c r="S15" i="91" s="1"/>
  <c r="AC15" i="91" s="1"/>
  <c r="AB16" i="91" s="1"/>
  <c r="AJ16" i="91" s="1"/>
  <c r="AX9" i="91"/>
  <c r="S9" i="91" s="1"/>
  <c r="AC9" i="91" s="1"/>
  <c r="AB10" i="91" s="1"/>
  <c r="AJ10" i="91" s="1"/>
  <c r="AX14" i="91"/>
  <c r="S14" i="91" s="1"/>
  <c r="AC14" i="91" s="1"/>
  <c r="AB15" i="91" s="1"/>
  <c r="AK15" i="91" s="1"/>
  <c r="AT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G76" i="31"/>
  <c r="AP76" i="31" s="1"/>
  <c r="AF76" i="31"/>
  <c r="AO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AG75" i="43"/>
  <c r="AP75" i="43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I73" i="35"/>
  <c r="AN73" i="35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X76" i="41"/>
  <c r="Y77" i="73"/>
  <c r="X77" i="73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R74" i="43"/>
  <c r="AH74" i="78"/>
  <c r="AQ74" i="78" s="1"/>
  <c r="AJ73" i="91"/>
  <c r="AK73" i="91"/>
  <c r="AT73" i="91" s="1"/>
  <c r="AJ43" i="91"/>
  <c r="AK43" i="91"/>
  <c r="AT43" i="91" s="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9" i="91"/>
  <c r="AT9" i="91" s="1"/>
  <c r="AH76" i="25"/>
  <c r="AQ76" i="25" s="1"/>
  <c r="AI76" i="73"/>
  <c r="AN76" i="73"/>
  <c r="Y76" i="82"/>
  <c r="X76" i="82"/>
  <c r="X77" i="85"/>
  <c r="Y77" i="85"/>
  <c r="W76" i="43" l="1"/>
  <c r="AK16" i="91"/>
  <c r="AT16" i="91" s="1"/>
  <c r="AN76" i="85"/>
  <c r="AJ13" i="91"/>
  <c r="AE75" i="43"/>
  <c r="AI75" i="82"/>
  <c r="AR75" i="82" s="1"/>
  <c r="W76" i="87"/>
  <c r="AG75" i="87"/>
  <c r="AP75" i="87" s="1"/>
  <c r="AF75" i="87"/>
  <c r="AO75" i="87" s="1"/>
  <c r="AE75" i="87"/>
  <c r="AJ17" i="91"/>
  <c r="X76" i="81"/>
  <c r="Z76" i="81" s="1"/>
  <c r="AK79" i="91"/>
  <c r="AT79" i="91" s="1"/>
  <c r="Z76" i="82"/>
  <c r="AG76" i="82" s="1"/>
  <c r="AP76" i="82" s="1"/>
  <c r="AJ9" i="91"/>
  <c r="AS9" i="91" s="1"/>
  <c r="Z76" i="33"/>
  <c r="AF76" i="90"/>
  <c r="AO76" i="90" s="1"/>
  <c r="AK17" i="91"/>
  <c r="AT17" i="91" s="1"/>
  <c r="Z76" i="41"/>
  <c r="AG76" i="41" s="1"/>
  <c r="AP76" i="41" s="1"/>
  <c r="AG76" i="90"/>
  <c r="AP76" i="90" s="1"/>
  <c r="AK10" i="91"/>
  <c r="AT10" i="91" s="1"/>
  <c r="AN75" i="81"/>
  <c r="Z77" i="73"/>
  <c r="Z73" i="27"/>
  <c r="W74" i="27" s="1"/>
  <c r="AJ5" i="91"/>
  <c r="AJ8" i="91"/>
  <c r="AS8" i="91" s="1"/>
  <c r="AJ15" i="91"/>
  <c r="AK8" i="91"/>
  <c r="AT8" i="91" s="1"/>
  <c r="W75" i="45"/>
  <c r="AG74" i="45"/>
  <c r="AP74" i="45" s="1"/>
  <c r="AE74" i="45"/>
  <c r="AJ14" i="91"/>
  <c r="AS14" i="91" s="1"/>
  <c r="AJ7" i="91"/>
  <c r="Z74" i="35"/>
  <c r="AF74" i="35" s="1"/>
  <c r="AO74" i="35" s="1"/>
  <c r="Z77" i="77"/>
  <c r="W78" i="77" s="1"/>
  <c r="AE77" i="77"/>
  <c r="W77" i="82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AF76" i="30"/>
  <c r="AO76" i="30" s="1"/>
  <c r="AE76" i="30"/>
  <c r="W77" i="30"/>
  <c r="AG76" i="30"/>
  <c r="AP76" i="30" s="1"/>
  <c r="X74" i="29"/>
  <c r="Y74" i="29"/>
  <c r="Z74" i="29" s="1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3" i="27"/>
  <c r="AP73" i="27" s="1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Y78" i="38"/>
  <c r="AH74" i="47"/>
  <c r="AQ74" i="47" s="1"/>
  <c r="AR72" i="27"/>
  <c r="AF76" i="33"/>
  <c r="AO76" i="33" s="1"/>
  <c r="AG76" i="33"/>
  <c r="AP76" i="33" s="1"/>
  <c r="AE76" i="33"/>
  <c r="W77" i="33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AG76" i="81" l="1"/>
  <c r="AP76" i="81" s="1"/>
  <c r="AF76" i="81"/>
  <c r="AO76" i="81" s="1"/>
  <c r="AI76" i="90"/>
  <c r="AI75" i="87"/>
  <c r="AR75" i="87" s="1"/>
  <c r="AN75" i="87"/>
  <c r="AH76" i="81"/>
  <c r="AQ76" i="81" s="1"/>
  <c r="X76" i="87"/>
  <c r="Y76" i="87"/>
  <c r="AL9" i="91"/>
  <c r="AU9" i="91" s="1"/>
  <c r="AL8" i="91"/>
  <c r="AU8" i="91" s="1"/>
  <c r="AL10" i="91"/>
  <c r="AU10" i="91" s="1"/>
  <c r="Z78" i="38"/>
  <c r="AE78" i="38" s="1"/>
  <c r="W77" i="81"/>
  <c r="AE76" i="81"/>
  <c r="AN76" i="81" s="1"/>
  <c r="Z75" i="78"/>
  <c r="AF75" i="78" s="1"/>
  <c r="AO75" i="78" s="1"/>
  <c r="AF73" i="27"/>
  <c r="AO73" i="27" s="1"/>
  <c r="AI74" i="45"/>
  <c r="W77" i="41"/>
  <c r="Y77" i="41" s="1"/>
  <c r="AE76" i="41"/>
  <c r="AG74" i="35"/>
  <c r="AP74" i="35" s="1"/>
  <c r="AE73" i="27"/>
  <c r="AF76" i="41"/>
  <c r="AO76" i="41" s="1"/>
  <c r="W75" i="35"/>
  <c r="AE74" i="35"/>
  <c r="AL14" i="91"/>
  <c r="AU14" i="91" s="1"/>
  <c r="AF77" i="77"/>
  <c r="AO77" i="77" s="1"/>
  <c r="Z75" i="46"/>
  <c r="AG77" i="77"/>
  <c r="AP77" i="77" s="1"/>
  <c r="Z77" i="25"/>
  <c r="AF77" i="25" s="1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G75" i="78"/>
  <c r="AP75" i="78" s="1"/>
  <c r="AI76" i="33"/>
  <c r="AN76" i="33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AI73" i="74"/>
  <c r="AN73" i="74"/>
  <c r="AG74" i="29"/>
  <c r="AP74" i="29" s="1"/>
  <c r="AF74" i="29"/>
  <c r="AO74" i="29" s="1"/>
  <c r="AE74" i="29"/>
  <c r="W75" i="29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X77" i="41" l="1"/>
  <c r="AG78" i="38"/>
  <c r="AP78" i="38" s="1"/>
  <c r="Z77" i="33"/>
  <c r="AG77" i="33" s="1"/>
  <c r="AP77" i="33" s="1"/>
  <c r="Z76" i="87"/>
  <c r="AH76" i="87"/>
  <c r="AQ76" i="87" s="1"/>
  <c r="AI76" i="81"/>
  <c r="AR76" i="81" s="1"/>
  <c r="W79" i="38"/>
  <c r="AI77" i="77"/>
  <c r="W76" i="78"/>
  <c r="AE75" i="78"/>
  <c r="AG77" i="25"/>
  <c r="AP77" i="25" s="1"/>
  <c r="AI74" i="35"/>
  <c r="AR74" i="35" s="1"/>
  <c r="Z76" i="34"/>
  <c r="W77" i="34" s="1"/>
  <c r="Z74" i="27"/>
  <c r="AG74" i="27" s="1"/>
  <c r="AP74" i="27" s="1"/>
  <c r="W78" i="25"/>
  <c r="AE77" i="25"/>
  <c r="AN77" i="25" s="1"/>
  <c r="Z76" i="39"/>
  <c r="W77" i="39" s="1"/>
  <c r="Z73" i="94"/>
  <c r="AE73" i="94" s="1"/>
  <c r="Z77" i="81"/>
  <c r="AE77" i="81" s="1"/>
  <c r="AE76" i="34"/>
  <c r="AH76" i="83"/>
  <c r="AQ76" i="83" s="1"/>
  <c r="AS4" i="91"/>
  <c r="AS81" i="91" s="1"/>
  <c r="AL4" i="91"/>
  <c r="AU4" i="91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H74" i="27"/>
  <c r="AQ74" i="27" s="1"/>
  <c r="AR73" i="27"/>
  <c r="X78" i="86"/>
  <c r="Y78" i="86"/>
  <c r="X79" i="38"/>
  <c r="Y79" i="38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Z77" i="41"/>
  <c r="X79" i="79"/>
  <c r="Y79" i="79"/>
  <c r="AG76" i="87" l="1"/>
  <c r="AP76" i="87" s="1"/>
  <c r="AF76" i="87"/>
  <c r="AO76" i="87" s="1"/>
  <c r="AE76" i="87"/>
  <c r="W77" i="87"/>
  <c r="AF77" i="33"/>
  <c r="AO77" i="33" s="1"/>
  <c r="Z75" i="47"/>
  <c r="AE75" i="47" s="1"/>
  <c r="Z78" i="85"/>
  <c r="AF76" i="39"/>
  <c r="AO76" i="39" s="1"/>
  <c r="AI77" i="25"/>
  <c r="Z76" i="78"/>
  <c r="AG77" i="81"/>
  <c r="AP77" i="81" s="1"/>
  <c r="AF76" i="34"/>
  <c r="AO76" i="34" s="1"/>
  <c r="Z76" i="46"/>
  <c r="AG76" i="46" s="1"/>
  <c r="AP76" i="46" s="1"/>
  <c r="AE76" i="39"/>
  <c r="AE74" i="27"/>
  <c r="AG76" i="39"/>
  <c r="AP76" i="39" s="1"/>
  <c r="W78" i="81"/>
  <c r="W75" i="27"/>
  <c r="X75" i="27" s="1"/>
  <c r="AF73" i="94"/>
  <c r="AO73" i="94" s="1"/>
  <c r="AF77" i="81"/>
  <c r="AO77" i="81" s="1"/>
  <c r="AF74" i="27"/>
  <c r="AO74" i="27" s="1"/>
  <c r="AG76" i="34"/>
  <c r="AP76" i="34" s="1"/>
  <c r="Z78" i="26"/>
  <c r="Z79" i="38"/>
  <c r="AF79" i="38" s="1"/>
  <c r="AO79" i="38" s="1"/>
  <c r="W74" i="94"/>
  <c r="X74" i="94" s="1"/>
  <c r="AG73" i="94"/>
  <c r="AP73" i="94" s="1"/>
  <c r="Z78" i="37"/>
  <c r="Z78" i="86"/>
  <c r="AG78" i="86" s="1"/>
  <c r="AP78" i="86" s="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K47" i="95" s="1"/>
  <c r="AT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E79" i="38"/>
  <c r="AK7" i="95"/>
  <c r="AT7" i="95" s="1"/>
  <c r="AR78" i="38"/>
  <c r="X76" i="45"/>
  <c r="Y76" i="45"/>
  <c r="W77" i="46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35" i="95"/>
  <c r="AK35" i="95"/>
  <c r="AT35" i="95" s="1"/>
  <c r="Y78" i="90"/>
  <c r="X78" i="90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AN77" i="81"/>
  <c r="AI77" i="81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X74" i="75"/>
  <c r="Y74" i="75"/>
  <c r="AI77" i="33"/>
  <c r="AN77" i="33"/>
  <c r="Y78" i="81"/>
  <c r="X78" i="81"/>
  <c r="AK65" i="95"/>
  <c r="AT65" i="95" s="1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AH78" i="85"/>
  <c r="AQ78" i="85" s="1"/>
  <c r="AH76" i="78"/>
  <c r="AQ76" i="78" s="1"/>
  <c r="X78" i="33"/>
  <c r="Y78" i="33"/>
  <c r="AI76" i="34"/>
  <c r="AN76" i="34"/>
  <c r="X77" i="39"/>
  <c r="Y77" i="39"/>
  <c r="AI77" i="31"/>
  <c r="AN77" i="31"/>
  <c r="AK53" i="95"/>
  <c r="AT53" i="95" s="1"/>
  <c r="AR77" i="25"/>
  <c r="AH79" i="79"/>
  <c r="AQ79" i="79" s="1"/>
  <c r="AQ81" i="79" s="1"/>
  <c r="AZ3" i="79"/>
  <c r="AX6" i="79" s="1"/>
  <c r="S6" i="79" s="1"/>
  <c r="AC6" i="79" s="1"/>
  <c r="AB7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Y75" i="27" l="1"/>
  <c r="AG75" i="47"/>
  <c r="AP75" i="47" s="1"/>
  <c r="AG79" i="38"/>
  <c r="AP79" i="38" s="1"/>
  <c r="AF75" i="47"/>
  <c r="AO75" i="47" s="1"/>
  <c r="W80" i="38"/>
  <c r="Y77" i="87"/>
  <c r="Z77" i="87" s="1"/>
  <c r="X77" i="87"/>
  <c r="AH77" i="87" s="1"/>
  <c r="AQ77" i="87" s="1"/>
  <c r="AI76" i="87"/>
  <c r="AR76" i="87" s="1"/>
  <c r="AN76" i="87"/>
  <c r="W76" i="47"/>
  <c r="AE76" i="46"/>
  <c r="AN76" i="46" s="1"/>
  <c r="AI73" i="94"/>
  <c r="AJ53" i="95"/>
  <c r="AX65" i="79"/>
  <c r="S65" i="79" s="1"/>
  <c r="AC65" i="79" s="1"/>
  <c r="AB66" i="79" s="1"/>
  <c r="AF76" i="46"/>
  <c r="AO76" i="46" s="1"/>
  <c r="Z77" i="43"/>
  <c r="W78" i="43" s="1"/>
  <c r="AJ17" i="95"/>
  <c r="AS17" i="95" s="1"/>
  <c r="AX70" i="79"/>
  <c r="S70" i="79" s="1"/>
  <c r="AC70" i="79" s="1"/>
  <c r="AB71" i="79" s="1"/>
  <c r="AX48" i="79"/>
  <c r="S48" i="79" s="1"/>
  <c r="AC48" i="79" s="1"/>
  <c r="AB49" i="79" s="1"/>
  <c r="AX67" i="79"/>
  <c r="S67" i="79" s="1"/>
  <c r="AC67" i="79" s="1"/>
  <c r="AB68" i="79" s="1"/>
  <c r="AX33" i="79"/>
  <c r="S33" i="79" s="1"/>
  <c r="AC33" i="79" s="1"/>
  <c r="AB34" i="79" s="1"/>
  <c r="AX64" i="79"/>
  <c r="S64" i="79" s="1"/>
  <c r="AC64" i="79" s="1"/>
  <c r="AB65" i="79" s="1"/>
  <c r="AX77" i="79"/>
  <c r="S77" i="79" s="1"/>
  <c r="AC77" i="79" s="1"/>
  <c r="AB78" i="79" s="1"/>
  <c r="AK78" i="79" s="1"/>
  <c r="AT78" i="79" s="1"/>
  <c r="AX57" i="79"/>
  <c r="S57" i="79" s="1"/>
  <c r="AC57" i="79" s="1"/>
  <c r="AB58" i="79" s="1"/>
  <c r="AX75" i="79"/>
  <c r="S75" i="79" s="1"/>
  <c r="AC75" i="79" s="1"/>
  <c r="AB76" i="79" s="1"/>
  <c r="AX51" i="79"/>
  <c r="S51" i="79" s="1"/>
  <c r="AC51" i="79" s="1"/>
  <c r="AB52" i="79" s="1"/>
  <c r="AX27" i="79"/>
  <c r="S27" i="79" s="1"/>
  <c r="AC27" i="79" s="1"/>
  <c r="AB28" i="79" s="1"/>
  <c r="AX45" i="79"/>
  <c r="S45" i="79" s="1"/>
  <c r="AC45" i="79" s="1"/>
  <c r="AB46" i="79" s="1"/>
  <c r="AK46" i="79" s="1"/>
  <c r="AT46" i="79" s="1"/>
  <c r="AJ71" i="95"/>
  <c r="AS71" i="95" s="1"/>
  <c r="AJ59" i="95"/>
  <c r="AX73" i="79"/>
  <c r="S73" i="79" s="1"/>
  <c r="AC73" i="79" s="1"/>
  <c r="AB74" i="79" s="1"/>
  <c r="AX61" i="79"/>
  <c r="S61" i="79" s="1"/>
  <c r="AC61" i="79" s="1"/>
  <c r="AB62" i="79" s="1"/>
  <c r="AX39" i="79"/>
  <c r="S39" i="79" s="1"/>
  <c r="AC39" i="79" s="1"/>
  <c r="AB40" i="79" s="1"/>
  <c r="AX71" i="79"/>
  <c r="S71" i="79" s="1"/>
  <c r="AC71" i="79" s="1"/>
  <c r="AB72" i="79" s="1"/>
  <c r="AK72" i="79" s="1"/>
  <c r="AT72" i="79" s="1"/>
  <c r="AX59" i="79"/>
  <c r="S59" i="79" s="1"/>
  <c r="AC59" i="79" s="1"/>
  <c r="AB60" i="79" s="1"/>
  <c r="AK60" i="79" s="1"/>
  <c r="AT60" i="79" s="1"/>
  <c r="AX36" i="79"/>
  <c r="S36" i="79" s="1"/>
  <c r="AC36" i="79" s="1"/>
  <c r="AB37" i="79" s="1"/>
  <c r="AX78" i="79"/>
  <c r="S78" i="79" s="1"/>
  <c r="AC78" i="79" s="1"/>
  <c r="AB79" i="79" s="1"/>
  <c r="AX72" i="79"/>
  <c r="S72" i="79" s="1"/>
  <c r="AC72" i="79" s="1"/>
  <c r="AB73" i="79" s="1"/>
  <c r="AX66" i="79"/>
  <c r="S66" i="79" s="1"/>
  <c r="AC66" i="79" s="1"/>
  <c r="AB67" i="79" s="1"/>
  <c r="AX60" i="79"/>
  <c r="S60" i="79" s="1"/>
  <c r="AC60" i="79" s="1"/>
  <c r="AB61" i="79" s="1"/>
  <c r="AK61" i="79" s="1"/>
  <c r="AT61" i="79" s="1"/>
  <c r="AX49" i="79"/>
  <c r="S49" i="79" s="1"/>
  <c r="AC49" i="79" s="1"/>
  <c r="AB50" i="79" s="1"/>
  <c r="AK50" i="79" s="1"/>
  <c r="AT50" i="79" s="1"/>
  <c r="AX37" i="79"/>
  <c r="S37" i="79" s="1"/>
  <c r="AC37" i="79" s="1"/>
  <c r="AB38" i="79" s="1"/>
  <c r="AX23" i="79"/>
  <c r="S23" i="79" s="1"/>
  <c r="AC23" i="79" s="1"/>
  <c r="AB24" i="79" s="1"/>
  <c r="AK59" i="95"/>
  <c r="AT59" i="95" s="1"/>
  <c r="AX19" i="79"/>
  <c r="S19" i="79" s="1"/>
  <c r="AC19" i="79" s="1"/>
  <c r="AB20" i="79" s="1"/>
  <c r="AK71" i="95"/>
  <c r="AT71" i="95" s="1"/>
  <c r="Y74" i="94"/>
  <c r="AJ29" i="95"/>
  <c r="AS29" i="95" s="1"/>
  <c r="AJ41" i="95"/>
  <c r="AX76" i="79"/>
  <c r="S76" i="79" s="1"/>
  <c r="AC76" i="79" s="1"/>
  <c r="AB77" i="79" s="1"/>
  <c r="AX69" i="79"/>
  <c r="S69" i="79" s="1"/>
  <c r="AC69" i="79" s="1"/>
  <c r="AB70" i="79" s="1"/>
  <c r="AX63" i="79"/>
  <c r="S63" i="79" s="1"/>
  <c r="AC63" i="79" s="1"/>
  <c r="AB64" i="79" s="1"/>
  <c r="AK64" i="79" s="1"/>
  <c r="AT64" i="79" s="1"/>
  <c r="AX55" i="79"/>
  <c r="S55" i="79" s="1"/>
  <c r="AC55" i="79" s="1"/>
  <c r="AB56" i="79" s="1"/>
  <c r="AK56" i="79" s="1"/>
  <c r="AT56" i="79" s="1"/>
  <c r="AX43" i="79"/>
  <c r="S43" i="79" s="1"/>
  <c r="AC43" i="79" s="1"/>
  <c r="AB44" i="79" s="1"/>
  <c r="AX31" i="79"/>
  <c r="S31" i="79" s="1"/>
  <c r="AC31" i="79" s="1"/>
  <c r="AB32" i="79" s="1"/>
  <c r="AJ23" i="95"/>
  <c r="AX74" i="79"/>
  <c r="S74" i="79" s="1"/>
  <c r="AC74" i="79" s="1"/>
  <c r="AB75" i="79" s="1"/>
  <c r="AX68" i="79"/>
  <c r="S68" i="79" s="1"/>
  <c r="AC68" i="79" s="1"/>
  <c r="AB69" i="79" s="1"/>
  <c r="AK69" i="79" s="1"/>
  <c r="AT69" i="79" s="1"/>
  <c r="AX62" i="79"/>
  <c r="S62" i="79" s="1"/>
  <c r="AC62" i="79" s="1"/>
  <c r="AB63" i="79" s="1"/>
  <c r="AK63" i="79" s="1"/>
  <c r="AT63" i="79" s="1"/>
  <c r="AX54" i="79"/>
  <c r="S54" i="79" s="1"/>
  <c r="AC54" i="79" s="1"/>
  <c r="AB55" i="79" s="1"/>
  <c r="AK55" i="79" s="1"/>
  <c r="AT55" i="79" s="1"/>
  <c r="AX42" i="79"/>
  <c r="S42" i="79" s="1"/>
  <c r="AC42" i="79" s="1"/>
  <c r="AB43" i="79" s="1"/>
  <c r="AX30" i="79"/>
  <c r="S30" i="79" s="1"/>
  <c r="AC30" i="79" s="1"/>
  <c r="AB31" i="79" s="1"/>
  <c r="AX56" i="79"/>
  <c r="S56" i="79" s="1"/>
  <c r="AC56" i="79" s="1"/>
  <c r="AB57" i="79" s="1"/>
  <c r="AX50" i="79"/>
  <c r="S50" i="79" s="1"/>
  <c r="AC50" i="79" s="1"/>
  <c r="AB51" i="79" s="1"/>
  <c r="AK51" i="79" s="1"/>
  <c r="AT51" i="79" s="1"/>
  <c r="AX44" i="79"/>
  <c r="S44" i="79" s="1"/>
  <c r="AC44" i="79" s="1"/>
  <c r="AB45" i="79" s="1"/>
  <c r="AK45" i="79" s="1"/>
  <c r="AT45" i="79" s="1"/>
  <c r="AX38" i="79"/>
  <c r="S38" i="79" s="1"/>
  <c r="AC38" i="79" s="1"/>
  <c r="AB39" i="79" s="1"/>
  <c r="AJ39" i="79" s="1"/>
  <c r="AX32" i="79"/>
  <c r="S32" i="79" s="1"/>
  <c r="AC32" i="79" s="1"/>
  <c r="AB33" i="79" s="1"/>
  <c r="AX26" i="79"/>
  <c r="S26" i="79" s="1"/>
  <c r="AC26" i="79" s="1"/>
  <c r="AB27" i="79" s="1"/>
  <c r="AK27" i="79" s="1"/>
  <c r="AT27" i="79" s="1"/>
  <c r="AX17" i="79"/>
  <c r="S17" i="79" s="1"/>
  <c r="AC17" i="79" s="1"/>
  <c r="AB18" i="79" s="1"/>
  <c r="AK29" i="95"/>
  <c r="AT29" i="95" s="1"/>
  <c r="W79" i="86"/>
  <c r="X79" i="86" s="1"/>
  <c r="AX25" i="79"/>
  <c r="S25" i="79" s="1"/>
  <c r="AC25" i="79" s="1"/>
  <c r="AB26" i="79" s="1"/>
  <c r="AK26" i="79" s="1"/>
  <c r="AT26" i="79" s="1"/>
  <c r="AX11" i="79"/>
  <c r="S11" i="79" s="1"/>
  <c r="AC11" i="79" s="1"/>
  <c r="AB12" i="79" s="1"/>
  <c r="AK41" i="95"/>
  <c r="AT41" i="95" s="1"/>
  <c r="AF78" i="86"/>
  <c r="AO78" i="86" s="1"/>
  <c r="AX53" i="79"/>
  <c r="S53" i="79" s="1"/>
  <c r="AC53" i="79" s="1"/>
  <c r="AB54" i="79" s="1"/>
  <c r="AK54" i="79" s="1"/>
  <c r="AT54" i="79" s="1"/>
  <c r="AX47" i="79"/>
  <c r="S47" i="79" s="1"/>
  <c r="AC47" i="79" s="1"/>
  <c r="AB48" i="79" s="1"/>
  <c r="AK48" i="79" s="1"/>
  <c r="AT48" i="79" s="1"/>
  <c r="AX41" i="79"/>
  <c r="S41" i="79" s="1"/>
  <c r="AC41" i="79" s="1"/>
  <c r="AB42" i="79" s="1"/>
  <c r="AJ42" i="79" s="1"/>
  <c r="AX35" i="79"/>
  <c r="S35" i="79" s="1"/>
  <c r="AC35" i="79" s="1"/>
  <c r="AB36" i="79" s="1"/>
  <c r="AK36" i="79" s="1"/>
  <c r="AT36" i="79" s="1"/>
  <c r="AX29" i="79"/>
  <c r="S29" i="79" s="1"/>
  <c r="AC29" i="79" s="1"/>
  <c r="AB30" i="79" s="1"/>
  <c r="AJ30" i="79" s="1"/>
  <c r="AX22" i="79"/>
  <c r="S22" i="79" s="1"/>
  <c r="AC22" i="79" s="1"/>
  <c r="AB23" i="79" s="1"/>
  <c r="AK23" i="79" s="1"/>
  <c r="AT23" i="79" s="1"/>
  <c r="AX4" i="79"/>
  <c r="S4" i="79" s="1"/>
  <c r="AC4" i="79" s="1"/>
  <c r="AB5" i="79" s="1"/>
  <c r="AK5" i="79" s="1"/>
  <c r="AT5" i="79" s="1"/>
  <c r="Z78" i="33"/>
  <c r="AE78" i="33" s="1"/>
  <c r="Z77" i="34"/>
  <c r="W78" i="34" s="1"/>
  <c r="AX58" i="79"/>
  <c r="S58" i="79" s="1"/>
  <c r="AC58" i="79" s="1"/>
  <c r="AB59" i="79" s="1"/>
  <c r="AX52" i="79"/>
  <c r="S52" i="79" s="1"/>
  <c r="AC52" i="79" s="1"/>
  <c r="AB53" i="79" s="1"/>
  <c r="AX46" i="79"/>
  <c r="S46" i="79" s="1"/>
  <c r="AC46" i="79" s="1"/>
  <c r="AB47" i="79" s="1"/>
  <c r="AX40" i="79"/>
  <c r="S40" i="79" s="1"/>
  <c r="AC40" i="79" s="1"/>
  <c r="AB41" i="79" s="1"/>
  <c r="AK41" i="79" s="1"/>
  <c r="AT41" i="79" s="1"/>
  <c r="AX34" i="79"/>
  <c r="S34" i="79" s="1"/>
  <c r="AC34" i="79" s="1"/>
  <c r="AB35" i="79" s="1"/>
  <c r="AJ35" i="79" s="1"/>
  <c r="AX28" i="79"/>
  <c r="S28" i="79" s="1"/>
  <c r="AC28" i="79" s="1"/>
  <c r="AB29" i="79" s="1"/>
  <c r="AK29" i="79" s="1"/>
  <c r="AT29" i="79" s="1"/>
  <c r="AX21" i="79"/>
  <c r="S21" i="79" s="1"/>
  <c r="AC21" i="79" s="1"/>
  <c r="AB22" i="79" s="1"/>
  <c r="Z78" i="81"/>
  <c r="W79" i="81" s="1"/>
  <c r="AX13" i="79"/>
  <c r="S13" i="79" s="1"/>
  <c r="AC13" i="79" s="1"/>
  <c r="AB14" i="79" s="1"/>
  <c r="AX10" i="79"/>
  <c r="S10" i="79" s="1"/>
  <c r="AC10" i="79" s="1"/>
  <c r="AB11" i="79" s="1"/>
  <c r="AJ11" i="79" s="1"/>
  <c r="Z78" i="31"/>
  <c r="AE78" i="31" s="1"/>
  <c r="AX9" i="79"/>
  <c r="S9" i="79" s="1"/>
  <c r="AC9" i="79" s="1"/>
  <c r="AB10" i="79" s="1"/>
  <c r="AK10" i="79" s="1"/>
  <c r="AT10" i="79" s="1"/>
  <c r="AJ7" i="95"/>
  <c r="AX16" i="79"/>
  <c r="S16" i="79" s="1"/>
  <c r="AC16" i="79" s="1"/>
  <c r="AB17" i="79" s="1"/>
  <c r="AJ17" i="79" s="1"/>
  <c r="AX7" i="79"/>
  <c r="S7" i="79" s="1"/>
  <c r="AC7" i="79" s="1"/>
  <c r="AB8" i="79" s="1"/>
  <c r="Z75" i="27"/>
  <c r="AG75" i="27" s="1"/>
  <c r="AP75" i="27" s="1"/>
  <c r="Z78" i="42"/>
  <c r="W79" i="42" s="1"/>
  <c r="AX15" i="79"/>
  <c r="S15" i="79" s="1"/>
  <c r="AC15" i="79" s="1"/>
  <c r="AB16" i="79" s="1"/>
  <c r="AK16" i="79" s="1"/>
  <c r="AT16" i="79" s="1"/>
  <c r="AX5" i="79"/>
  <c r="S5" i="79" s="1"/>
  <c r="AC5" i="79" s="1"/>
  <c r="AB6" i="79" s="1"/>
  <c r="AK7" i="79"/>
  <c r="AT7" i="79" s="1"/>
  <c r="W79" i="33"/>
  <c r="AE78" i="42"/>
  <c r="AF75" i="27"/>
  <c r="AO75" i="27" s="1"/>
  <c r="AJ61" i="95"/>
  <c r="AK61" i="95"/>
  <c r="AT61" i="95" s="1"/>
  <c r="AJ49" i="95"/>
  <c r="AK49" i="95"/>
  <c r="AT49" i="95" s="1"/>
  <c r="AK66" i="79"/>
  <c r="AT66" i="79" s="1"/>
  <c r="AJ66" i="79"/>
  <c r="AK42" i="79"/>
  <c r="AT42" i="79" s="1"/>
  <c r="AJ36" i="79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K71" i="79"/>
  <c r="AT71" i="79" s="1"/>
  <c r="AK59" i="79"/>
  <c r="AT59" i="79" s="1"/>
  <c r="AK47" i="79"/>
  <c r="AT47" i="79" s="1"/>
  <c r="AJ23" i="79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K77" i="79"/>
  <c r="AT77" i="79" s="1"/>
  <c r="AK52" i="79"/>
  <c r="AT52" i="79" s="1"/>
  <c r="AJ46" i="79"/>
  <c r="AK34" i="79"/>
  <c r="AT34" i="79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AH74" i="94"/>
  <c r="AQ74" i="94" s="1"/>
  <c r="AK34" i="95"/>
  <c r="AT34" i="95" s="1"/>
  <c r="AJ34" i="95"/>
  <c r="AJ70" i="95"/>
  <c r="AK70" i="95"/>
  <c r="AT70" i="95" s="1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57" i="79"/>
  <c r="AT57" i="79" s="1"/>
  <c r="AJ57" i="79"/>
  <c r="AK33" i="79"/>
  <c r="AT33" i="79" s="1"/>
  <c r="AJ33" i="79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I79" i="38"/>
  <c r="AN79" i="38"/>
  <c r="AI77" i="82"/>
  <c r="AN77" i="82"/>
  <c r="AJ56" i="79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K28" i="79"/>
  <c r="AT28" i="79" s="1"/>
  <c r="AJ22" i="79"/>
  <c r="AK22" i="79"/>
  <c r="AT22" i="79" s="1"/>
  <c r="AJ26" i="95"/>
  <c r="AK26" i="95"/>
  <c r="AT26" i="95" s="1"/>
  <c r="AE77" i="43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K68" i="79"/>
  <c r="AT68" i="79" s="1"/>
  <c r="AK62" i="79"/>
  <c r="AT62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3" i="79"/>
  <c r="AT73" i="79" s="1"/>
  <c r="AJ73" i="79"/>
  <c r="AK67" i="79"/>
  <c r="AT67" i="79" s="1"/>
  <c r="AJ67" i="79"/>
  <c r="AK49" i="79"/>
  <c r="AT49" i="79" s="1"/>
  <c r="AK43" i="79"/>
  <c r="AT43" i="79" s="1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H78" i="33"/>
  <c r="AQ78" i="33" s="1"/>
  <c r="AJ50" i="95"/>
  <c r="AK50" i="95"/>
  <c r="AT50" i="95" s="1"/>
  <c r="Y79" i="73"/>
  <c r="X79" i="73"/>
  <c r="X78" i="93"/>
  <c r="Y78" i="93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F77" i="87" l="1"/>
  <c r="AO77" i="87" s="1"/>
  <c r="AG77" i="87"/>
  <c r="AP77" i="87" s="1"/>
  <c r="W78" i="87"/>
  <c r="AE77" i="87"/>
  <c r="AJ62" i="79"/>
  <c r="AJ59" i="79"/>
  <c r="AS59" i="79" s="1"/>
  <c r="AF78" i="31"/>
  <c r="AO78" i="31" s="1"/>
  <c r="AG78" i="33"/>
  <c r="AP78" i="33" s="1"/>
  <c r="AJ65" i="79"/>
  <c r="Y79" i="86"/>
  <c r="AJ49" i="79"/>
  <c r="AJ77" i="79"/>
  <c r="AS77" i="79" s="1"/>
  <c r="AJ78" i="79"/>
  <c r="AG78" i="31"/>
  <c r="AP78" i="31" s="1"/>
  <c r="AF78" i="33"/>
  <c r="AO78" i="33" s="1"/>
  <c r="AJ47" i="79"/>
  <c r="AK35" i="79"/>
  <c r="AT35" i="79" s="1"/>
  <c r="AJ48" i="79"/>
  <c r="AS48" i="79" s="1"/>
  <c r="AG78" i="42"/>
  <c r="AP78" i="42" s="1"/>
  <c r="W79" i="31"/>
  <c r="AJ34" i="79"/>
  <c r="AF78" i="42"/>
  <c r="AO78" i="42" s="1"/>
  <c r="AL71" i="95"/>
  <c r="AU71" i="95" s="1"/>
  <c r="AJ61" i="79"/>
  <c r="AS61" i="79" s="1"/>
  <c r="AG77" i="43"/>
  <c r="AP77" i="43" s="1"/>
  <c r="AJ45" i="79"/>
  <c r="AJ63" i="79"/>
  <c r="AE75" i="27"/>
  <c r="AI75" i="27" s="1"/>
  <c r="AJ40" i="79"/>
  <c r="AK65" i="79"/>
  <c r="AT65" i="79" s="1"/>
  <c r="AJ72" i="79"/>
  <c r="AJ64" i="79"/>
  <c r="AJ53" i="79"/>
  <c r="AJ51" i="79"/>
  <c r="AS51" i="79" s="1"/>
  <c r="AJ69" i="79"/>
  <c r="AJ68" i="79"/>
  <c r="AS68" i="79" s="1"/>
  <c r="AF77" i="43"/>
  <c r="AO77" i="43" s="1"/>
  <c r="AK11" i="79"/>
  <c r="AT11" i="79" s="1"/>
  <c r="AJ60" i="79"/>
  <c r="AJ10" i="79"/>
  <c r="AL10" i="79" s="1"/>
  <c r="AU10" i="79" s="1"/>
  <c r="AJ50" i="79"/>
  <c r="AJ71" i="79"/>
  <c r="AS71" i="79" s="1"/>
  <c r="AK79" i="79"/>
  <c r="AT79" i="79" s="1"/>
  <c r="Z79" i="77"/>
  <c r="AF79" i="77" s="1"/>
  <c r="AO79" i="77" s="1"/>
  <c r="AJ44" i="79"/>
  <c r="AJ38" i="79"/>
  <c r="AS38" i="79" s="1"/>
  <c r="AJ55" i="79"/>
  <c r="AK39" i="79"/>
  <c r="AT39" i="79" s="1"/>
  <c r="AL29" i="95"/>
  <c r="AU29" i="95" s="1"/>
  <c r="W76" i="27"/>
  <c r="AJ37" i="79"/>
  <c r="AK44" i="79"/>
  <c r="AT44" i="79" s="1"/>
  <c r="AJ41" i="79"/>
  <c r="AF77" i="34"/>
  <c r="AO77" i="34" s="1"/>
  <c r="AJ54" i="79"/>
  <c r="AJ43" i="79"/>
  <c r="AK38" i="79"/>
  <c r="AT38" i="79" s="1"/>
  <c r="AJ28" i="79"/>
  <c r="AL28" i="79" s="1"/>
  <c r="AU28" i="79" s="1"/>
  <c r="AG77" i="34"/>
  <c r="AP77" i="34" s="1"/>
  <c r="AJ5" i="79"/>
  <c r="AS5" i="79" s="1"/>
  <c r="AL41" i="95"/>
  <c r="AU41" i="95" s="1"/>
  <c r="AJ29" i="79"/>
  <c r="AE78" i="81"/>
  <c r="AJ52" i="79"/>
  <c r="AS52" i="79" s="1"/>
  <c r="AK17" i="79"/>
  <c r="AT17" i="79" s="1"/>
  <c r="AK53" i="79"/>
  <c r="AT53" i="79" s="1"/>
  <c r="AK30" i="79"/>
  <c r="AT30" i="79" s="1"/>
  <c r="Z78" i="30"/>
  <c r="AJ16" i="79"/>
  <c r="AF78" i="81"/>
  <c r="AO78" i="81" s="1"/>
  <c r="AG78" i="81"/>
  <c r="AP78" i="81" s="1"/>
  <c r="AJ26" i="79"/>
  <c r="AS26" i="79" s="1"/>
  <c r="Z75" i="74"/>
  <c r="Z79" i="37"/>
  <c r="AJ7" i="79"/>
  <c r="Z78" i="41"/>
  <c r="AE78" i="41" s="1"/>
  <c r="Z76" i="47"/>
  <c r="W77" i="47" s="1"/>
  <c r="AJ20" i="79"/>
  <c r="AS20" i="79" s="1"/>
  <c r="AJ14" i="79"/>
  <c r="AL14" i="79" s="1"/>
  <c r="AU14" i="79" s="1"/>
  <c r="Z79" i="26"/>
  <c r="AE79" i="26" s="1"/>
  <c r="AE79" i="77"/>
  <c r="W80" i="77"/>
  <c r="AG79" i="26"/>
  <c r="AP79" i="26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S57" i="79"/>
  <c r="AL57" i="79"/>
  <c r="AU57" i="79" s="1"/>
  <c r="AS75" i="79"/>
  <c r="AL75" i="79"/>
  <c r="AU75" i="79" s="1"/>
  <c r="Z77" i="78"/>
  <c r="AH78" i="82"/>
  <c r="AQ78" i="82" s="1"/>
  <c r="AS66" i="79"/>
  <c r="AL66" i="79"/>
  <c r="AU66" i="79" s="1"/>
  <c r="Y76" i="27"/>
  <c r="X76" i="27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R79" i="38"/>
  <c r="AS72" i="95"/>
  <c r="AL72" i="95"/>
  <c r="AU72" i="95" s="1"/>
  <c r="AH75" i="74"/>
  <c r="AQ75" i="74" s="1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74" i="79"/>
  <c r="AL74" i="79"/>
  <c r="AU74" i="79" s="1"/>
  <c r="AI79" i="79"/>
  <c r="AN79" i="79"/>
  <c r="AN81" i="79" s="1"/>
  <c r="AS13" i="95"/>
  <c r="AL13" i="95"/>
  <c r="AU13" i="95" s="1"/>
  <c r="Z80" i="38"/>
  <c r="AS18" i="95"/>
  <c r="AL18" i="95"/>
  <c r="AU18" i="95" s="1"/>
  <c r="AS22" i="95"/>
  <c r="AL22" i="95"/>
  <c r="AU22" i="95" s="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I78" i="42"/>
  <c r="AN78" i="42"/>
  <c r="AN78" i="33"/>
  <c r="AI78" i="33"/>
  <c r="AS7" i="79"/>
  <c r="AL7" i="79"/>
  <c r="AU7" i="79" s="1"/>
  <c r="AL77" i="79" l="1"/>
  <c r="AU77" i="79" s="1"/>
  <c r="AL59" i="79"/>
  <c r="AU59" i="79" s="1"/>
  <c r="AN77" i="87"/>
  <c r="AI77" i="87"/>
  <c r="AR77" i="87" s="1"/>
  <c r="AL61" i="79"/>
  <c r="AU61" i="79" s="1"/>
  <c r="Y78" i="87"/>
  <c r="X78" i="87"/>
  <c r="AL71" i="79"/>
  <c r="AU71" i="79" s="1"/>
  <c r="AL65" i="79"/>
  <c r="AU65" i="79" s="1"/>
  <c r="AL48" i="79"/>
  <c r="AU48" i="79" s="1"/>
  <c r="AL38" i="79"/>
  <c r="AU38" i="79" s="1"/>
  <c r="AI78" i="81"/>
  <c r="AR78" i="81" s="1"/>
  <c r="AL51" i="79"/>
  <c r="AU51" i="79" s="1"/>
  <c r="AG79" i="77"/>
  <c r="AP79" i="77" s="1"/>
  <c r="AS28" i="79"/>
  <c r="AL5" i="79"/>
  <c r="AU5" i="79" s="1"/>
  <c r="Z76" i="29"/>
  <c r="AL39" i="79"/>
  <c r="AU39" i="79" s="1"/>
  <c r="Z79" i="25"/>
  <c r="AE79" i="25" s="1"/>
  <c r="AI77" i="34"/>
  <c r="AE76" i="47"/>
  <c r="AG78" i="41"/>
  <c r="AP78" i="41" s="1"/>
  <c r="AF78" i="41"/>
  <c r="AO78" i="41" s="1"/>
  <c r="AL52" i="79"/>
  <c r="AU52" i="79" s="1"/>
  <c r="AL44" i="79"/>
  <c r="AU44" i="79" s="1"/>
  <c r="AF79" i="26"/>
  <c r="AO79" i="26" s="1"/>
  <c r="AL26" i="79"/>
  <c r="AU26" i="79" s="1"/>
  <c r="W79" i="41"/>
  <c r="X79" i="41" s="1"/>
  <c r="AL20" i="79"/>
  <c r="AU20" i="79" s="1"/>
  <c r="AL53" i="79"/>
  <c r="AU53" i="79" s="1"/>
  <c r="AG76" i="47"/>
  <c r="AP76" i="47" s="1"/>
  <c r="Z78" i="34"/>
  <c r="AF78" i="34" s="1"/>
  <c r="AO78" i="34" s="1"/>
  <c r="Z79" i="42"/>
  <c r="AG79" i="42" s="1"/>
  <c r="AP79" i="42" s="1"/>
  <c r="W80" i="26"/>
  <c r="X80" i="26" s="1"/>
  <c r="AF76" i="47"/>
  <c r="AO76" i="47" s="1"/>
  <c r="W80" i="25"/>
  <c r="AG79" i="25"/>
  <c r="AP79" i="25" s="1"/>
  <c r="AF79" i="25"/>
  <c r="AO79" i="25" s="1"/>
  <c r="AR79" i="79"/>
  <c r="AR81" i="79" s="1"/>
  <c r="AL79" i="79"/>
  <c r="AU79" i="79" s="1"/>
  <c r="AI77" i="39"/>
  <c r="AN77" i="39"/>
  <c r="AR78" i="25"/>
  <c r="X76" i="74"/>
  <c r="Y76" i="74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X75" i="94"/>
  <c r="Y75" i="94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Z80" i="37" s="1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Z78" i="39" s="1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I79" i="26" l="1"/>
  <c r="AH78" i="87"/>
  <c r="AQ78" i="87" s="1"/>
  <c r="Z78" i="87"/>
  <c r="Y79" i="41"/>
  <c r="Y80" i="26"/>
  <c r="Z75" i="94"/>
  <c r="W76" i="94" s="1"/>
  <c r="Z80" i="77"/>
  <c r="Z77" i="45"/>
  <c r="W80" i="42"/>
  <c r="Y80" i="42" s="1"/>
  <c r="AE79" i="42"/>
  <c r="AF79" i="42"/>
  <c r="AO79" i="42" s="1"/>
  <c r="AX68" i="31"/>
  <c r="S68" i="31" s="1"/>
  <c r="AC68" i="31" s="1"/>
  <c r="AB69" i="31" s="1"/>
  <c r="AX50" i="31"/>
  <c r="S50" i="31" s="1"/>
  <c r="AC50" i="31" s="1"/>
  <c r="AB51" i="31" s="1"/>
  <c r="AX38" i="31"/>
  <c r="S38" i="31" s="1"/>
  <c r="AC38" i="31" s="1"/>
  <c r="AB39" i="31" s="1"/>
  <c r="AX73" i="31"/>
  <c r="S73" i="31" s="1"/>
  <c r="AC73" i="31" s="1"/>
  <c r="AB74" i="31" s="1"/>
  <c r="AK74" i="31" s="1"/>
  <c r="AT74" i="31" s="1"/>
  <c r="AX67" i="31"/>
  <c r="S67" i="31" s="1"/>
  <c r="AC67" i="31" s="1"/>
  <c r="AB68" i="31" s="1"/>
  <c r="AX61" i="31"/>
  <c r="S61" i="31" s="1"/>
  <c r="AC61" i="31" s="1"/>
  <c r="AB62" i="31" s="1"/>
  <c r="AX55" i="31"/>
  <c r="S55" i="31" s="1"/>
  <c r="AC55" i="31" s="1"/>
  <c r="AB56" i="31" s="1"/>
  <c r="AK56" i="31" s="1"/>
  <c r="AT56" i="31" s="1"/>
  <c r="AX49" i="31"/>
  <c r="S49" i="31" s="1"/>
  <c r="AC49" i="31" s="1"/>
  <c r="AB50" i="31" s="1"/>
  <c r="AX43" i="31"/>
  <c r="S43" i="31" s="1"/>
  <c r="AC43" i="31" s="1"/>
  <c r="AB44" i="31" s="1"/>
  <c r="AK44" i="31" s="1"/>
  <c r="AT44" i="31" s="1"/>
  <c r="AX37" i="31"/>
  <c r="S37" i="31" s="1"/>
  <c r="AC37" i="31" s="1"/>
  <c r="AB38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K20" i="31" s="1"/>
  <c r="AT20" i="31" s="1"/>
  <c r="AE78" i="34"/>
  <c r="AX62" i="31"/>
  <c r="S62" i="31" s="1"/>
  <c r="AC62" i="31" s="1"/>
  <c r="AB63" i="31" s="1"/>
  <c r="AX20" i="31"/>
  <c r="S20" i="31" s="1"/>
  <c r="AC20" i="31" s="1"/>
  <c r="AB21" i="31" s="1"/>
  <c r="AK21" i="31" s="1"/>
  <c r="AT21" i="31" s="1"/>
  <c r="AX74" i="31"/>
  <c r="S74" i="31" s="1"/>
  <c r="AC74" i="31" s="1"/>
  <c r="AB75" i="31" s="1"/>
  <c r="AX72" i="31"/>
  <c r="S72" i="31" s="1"/>
  <c r="AC72" i="31" s="1"/>
  <c r="AB73" i="31" s="1"/>
  <c r="AX66" i="31"/>
  <c r="S66" i="31" s="1"/>
  <c r="AC66" i="31" s="1"/>
  <c r="AB67" i="31" s="1"/>
  <c r="AK67" i="31" s="1"/>
  <c r="AT67" i="31" s="1"/>
  <c r="AX60" i="31"/>
  <c r="S60" i="31" s="1"/>
  <c r="AC60" i="31" s="1"/>
  <c r="AB61" i="31" s="1"/>
  <c r="AX54" i="31"/>
  <c r="S54" i="31" s="1"/>
  <c r="AC54" i="31" s="1"/>
  <c r="AB55" i="31" s="1"/>
  <c r="AK55" i="31" s="1"/>
  <c r="AT55" i="31" s="1"/>
  <c r="AX48" i="31"/>
  <c r="S48" i="31" s="1"/>
  <c r="AC48" i="31" s="1"/>
  <c r="AB49" i="31" s="1"/>
  <c r="AK49" i="31" s="1"/>
  <c r="AT49" i="31" s="1"/>
  <c r="AX42" i="31"/>
  <c r="S42" i="31" s="1"/>
  <c r="AC42" i="31" s="1"/>
  <c r="AB43" i="31" s="1"/>
  <c r="AX36" i="31"/>
  <c r="S36" i="31" s="1"/>
  <c r="AC36" i="31" s="1"/>
  <c r="AB37" i="31" s="1"/>
  <c r="AX30" i="31"/>
  <c r="S30" i="31" s="1"/>
  <c r="AC30" i="31" s="1"/>
  <c r="AB31" i="31" s="1"/>
  <c r="AJ31" i="31" s="1"/>
  <c r="AX24" i="31"/>
  <c r="S24" i="31" s="1"/>
  <c r="AC24" i="31" s="1"/>
  <c r="AB25" i="31" s="1"/>
  <c r="AX18" i="31"/>
  <c r="S18" i="31" s="1"/>
  <c r="AC18" i="31" s="1"/>
  <c r="AB19" i="31" s="1"/>
  <c r="AK19" i="31" s="1"/>
  <c r="AT19" i="31" s="1"/>
  <c r="W79" i="34"/>
  <c r="X79" i="34" s="1"/>
  <c r="AX56" i="31"/>
  <c r="S56" i="31" s="1"/>
  <c r="AC56" i="31" s="1"/>
  <c r="AB57" i="31" s="1"/>
  <c r="AX26" i="31"/>
  <c r="S26" i="31" s="1"/>
  <c r="AC26" i="31" s="1"/>
  <c r="AB27" i="31" s="1"/>
  <c r="AX71" i="31"/>
  <c r="S71" i="31" s="1"/>
  <c r="AC71" i="31" s="1"/>
  <c r="AB72" i="31" s="1"/>
  <c r="AJ72" i="31" s="1"/>
  <c r="AX65" i="31"/>
  <c r="S65" i="31" s="1"/>
  <c r="AC65" i="31" s="1"/>
  <c r="AB66" i="31" s="1"/>
  <c r="AX59" i="31"/>
  <c r="S59" i="31" s="1"/>
  <c r="AC59" i="31" s="1"/>
  <c r="AB60" i="31" s="1"/>
  <c r="AJ60" i="31" s="1"/>
  <c r="AX53" i="31"/>
  <c r="S53" i="31" s="1"/>
  <c r="AC53" i="31" s="1"/>
  <c r="AB54" i="31" s="1"/>
  <c r="AJ54" i="31" s="1"/>
  <c r="AX47" i="31"/>
  <c r="S47" i="31" s="1"/>
  <c r="AC47" i="31" s="1"/>
  <c r="AB48" i="31" s="1"/>
  <c r="AX41" i="31"/>
  <c r="S41" i="31" s="1"/>
  <c r="AC41" i="31" s="1"/>
  <c r="AB42" i="31" s="1"/>
  <c r="AX35" i="31"/>
  <c r="S35" i="31" s="1"/>
  <c r="AC35" i="31" s="1"/>
  <c r="AB36" i="31" s="1"/>
  <c r="AJ36" i="31" s="1"/>
  <c r="AX29" i="31"/>
  <c r="S29" i="31" s="1"/>
  <c r="AC29" i="31" s="1"/>
  <c r="AB30" i="31" s="1"/>
  <c r="AX23" i="31"/>
  <c r="S23" i="31" s="1"/>
  <c r="AC23" i="31" s="1"/>
  <c r="AB24" i="31" s="1"/>
  <c r="AJ24" i="31" s="1"/>
  <c r="AX17" i="31"/>
  <c r="S17" i="31" s="1"/>
  <c r="AC17" i="31" s="1"/>
  <c r="AB18" i="31" s="1"/>
  <c r="AJ18" i="31" s="1"/>
  <c r="AG78" i="34"/>
  <c r="AP78" i="34" s="1"/>
  <c r="AX77" i="31"/>
  <c r="S77" i="31" s="1"/>
  <c r="AC77" i="31" s="1"/>
  <c r="AB78" i="31" s="1"/>
  <c r="AX44" i="31"/>
  <c r="S44" i="31" s="1"/>
  <c r="AC44" i="31" s="1"/>
  <c r="AB45" i="31" s="1"/>
  <c r="AK45" i="31" s="1"/>
  <c r="AT45" i="31" s="1"/>
  <c r="AX32" i="31"/>
  <c r="S32" i="31" s="1"/>
  <c r="AC32" i="31" s="1"/>
  <c r="AB33" i="31" s="1"/>
  <c r="AX76" i="31"/>
  <c r="S76" i="31" s="1"/>
  <c r="AC76" i="31" s="1"/>
  <c r="AB77" i="31" s="1"/>
  <c r="AK77" i="31" s="1"/>
  <c r="AT77" i="31" s="1"/>
  <c r="AX78" i="31"/>
  <c r="S78" i="31" s="1"/>
  <c r="AC78" i="31" s="1"/>
  <c r="AB79" i="31" s="1"/>
  <c r="AX70" i="31"/>
  <c r="S70" i="31" s="1"/>
  <c r="AC70" i="31" s="1"/>
  <c r="AB71" i="31" s="1"/>
  <c r="AX64" i="31"/>
  <c r="S64" i="31" s="1"/>
  <c r="AC64" i="31" s="1"/>
  <c r="AB65" i="31" s="1"/>
  <c r="AX58" i="31"/>
  <c r="S58" i="31" s="1"/>
  <c r="AC58" i="31" s="1"/>
  <c r="AB59" i="31" s="1"/>
  <c r="AK59" i="31" s="1"/>
  <c r="AT59" i="31" s="1"/>
  <c r="AX52" i="31"/>
  <c r="S52" i="31" s="1"/>
  <c r="AC52" i="31" s="1"/>
  <c r="AB53" i="31" s="1"/>
  <c r="AX46" i="31"/>
  <c r="S46" i="31" s="1"/>
  <c r="AC46" i="31" s="1"/>
  <c r="AB47" i="31" s="1"/>
  <c r="AK47" i="31" s="1"/>
  <c r="AT47" i="31" s="1"/>
  <c r="AX40" i="31"/>
  <c r="S40" i="31" s="1"/>
  <c r="AC40" i="31" s="1"/>
  <c r="AB41" i="31" s="1"/>
  <c r="AX34" i="31"/>
  <c r="S34" i="31" s="1"/>
  <c r="AC34" i="31" s="1"/>
  <c r="AB35" i="31" s="1"/>
  <c r="AX28" i="31"/>
  <c r="S28" i="31" s="1"/>
  <c r="AC28" i="31" s="1"/>
  <c r="AB29" i="31" s="1"/>
  <c r="AX22" i="31"/>
  <c r="S22" i="31" s="1"/>
  <c r="AC22" i="31" s="1"/>
  <c r="AB23" i="31" s="1"/>
  <c r="AK23" i="31" s="1"/>
  <c r="AT23" i="31" s="1"/>
  <c r="AX16" i="31"/>
  <c r="S16" i="31" s="1"/>
  <c r="AC16" i="31" s="1"/>
  <c r="AB17" i="31" s="1"/>
  <c r="AX75" i="31"/>
  <c r="S75" i="31" s="1"/>
  <c r="AC75" i="31" s="1"/>
  <c r="AB76" i="31" s="1"/>
  <c r="AK76" i="31" s="1"/>
  <c r="AT76" i="31" s="1"/>
  <c r="AX69" i="31"/>
  <c r="S69" i="31" s="1"/>
  <c r="AC69" i="31" s="1"/>
  <c r="AB70" i="31" s="1"/>
  <c r="AK70" i="31" s="1"/>
  <c r="AT70" i="31" s="1"/>
  <c r="AX63" i="31"/>
  <c r="S63" i="31" s="1"/>
  <c r="AC63" i="31" s="1"/>
  <c r="AB64" i="31" s="1"/>
  <c r="AX57" i="31"/>
  <c r="S57" i="31" s="1"/>
  <c r="AC57" i="31" s="1"/>
  <c r="AB58" i="31" s="1"/>
  <c r="AX51" i="31"/>
  <c r="S51" i="31" s="1"/>
  <c r="AC51" i="31" s="1"/>
  <c r="AB52" i="31" s="1"/>
  <c r="AK52" i="31" s="1"/>
  <c r="AT52" i="31" s="1"/>
  <c r="AX45" i="31"/>
  <c r="S45" i="31" s="1"/>
  <c r="AC45" i="31" s="1"/>
  <c r="AB46" i="31" s="1"/>
  <c r="AX39" i="31"/>
  <c r="S39" i="31" s="1"/>
  <c r="AC39" i="31" s="1"/>
  <c r="AB40" i="31" s="1"/>
  <c r="AK40" i="31" s="1"/>
  <c r="AT40" i="31" s="1"/>
  <c r="AX33" i="31"/>
  <c r="S33" i="31" s="1"/>
  <c r="AC33" i="31" s="1"/>
  <c r="AB34" i="31" s="1"/>
  <c r="AK34" i="31" s="1"/>
  <c r="AT34" i="31" s="1"/>
  <c r="AX27" i="31"/>
  <c r="S27" i="31" s="1"/>
  <c r="AC27" i="31" s="1"/>
  <c r="AB28" i="31" s="1"/>
  <c r="AX21" i="31"/>
  <c r="S21" i="31" s="1"/>
  <c r="AC21" i="31" s="1"/>
  <c r="AB22" i="31" s="1"/>
  <c r="AX15" i="31"/>
  <c r="S15" i="31" s="1"/>
  <c r="AC15" i="31" s="1"/>
  <c r="AB16" i="31" s="1"/>
  <c r="AK16" i="31" s="1"/>
  <c r="AT16" i="31" s="1"/>
  <c r="AX14" i="31"/>
  <c r="S14" i="31" s="1"/>
  <c r="AC14" i="31" s="1"/>
  <c r="AB15" i="31" s="1"/>
  <c r="AX12" i="31"/>
  <c r="S12" i="31" s="1"/>
  <c r="AC12" i="31" s="1"/>
  <c r="AB13" i="31" s="1"/>
  <c r="AK13" i="31" s="1"/>
  <c r="AT13" i="31" s="1"/>
  <c r="AX11" i="31"/>
  <c r="S11" i="31" s="1"/>
  <c r="AC11" i="31" s="1"/>
  <c r="AB12" i="31" s="1"/>
  <c r="AK12" i="31" s="1"/>
  <c r="AT12" i="31" s="1"/>
  <c r="AX10" i="31"/>
  <c r="S10" i="31" s="1"/>
  <c r="AC10" i="31" s="1"/>
  <c r="AB11" i="31" s="1"/>
  <c r="AX9" i="31"/>
  <c r="S9" i="31" s="1"/>
  <c r="AC9" i="31" s="1"/>
  <c r="AB10" i="31" s="1"/>
  <c r="AK10" i="31" s="1"/>
  <c r="AT10" i="31" s="1"/>
  <c r="AX6" i="31"/>
  <c r="S6" i="31" s="1"/>
  <c r="AC6" i="31" s="1"/>
  <c r="AB7" i="31" s="1"/>
  <c r="AK7" i="31" s="1"/>
  <c r="AT7" i="31" s="1"/>
  <c r="AX5" i="31"/>
  <c r="S5" i="31" s="1"/>
  <c r="AC5" i="31" s="1"/>
  <c r="AB6" i="31" s="1"/>
  <c r="Z77" i="47"/>
  <c r="AG77" i="47" s="1"/>
  <c r="AP77" i="47" s="1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AJ5" i="31" s="1"/>
  <c r="Z79" i="30"/>
  <c r="W80" i="30" s="1"/>
  <c r="AX13" i="31"/>
  <c r="S13" i="31" s="1"/>
  <c r="AC13" i="31" s="1"/>
  <c r="AB14" i="31" s="1"/>
  <c r="AK14" i="31" s="1"/>
  <c r="AT14" i="31" s="1"/>
  <c r="AE78" i="39"/>
  <c r="W79" i="39"/>
  <c r="AF78" i="39"/>
  <c r="AO78" i="39" s="1"/>
  <c r="AG78" i="39"/>
  <c r="AP78" i="39" s="1"/>
  <c r="AF79" i="30"/>
  <c r="AO79" i="30" s="1"/>
  <c r="AN77" i="46"/>
  <c r="AI77" i="46"/>
  <c r="AE80" i="37"/>
  <c r="W81" i="37"/>
  <c r="AF80" i="37"/>
  <c r="AO80" i="37" s="1"/>
  <c r="AG80" i="37"/>
  <c r="AP80" i="37" s="1"/>
  <c r="AJ67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68" i="31"/>
  <c r="AT68" i="31" s="1"/>
  <c r="AK62" i="31"/>
  <c r="AT62" i="31" s="1"/>
  <c r="AK50" i="31"/>
  <c r="AT50" i="31" s="1"/>
  <c r="AJ50" i="31"/>
  <c r="AK38" i="31"/>
  <c r="AT38" i="31" s="1"/>
  <c r="AK32" i="31"/>
  <c r="AT32" i="31" s="1"/>
  <c r="AJ32" i="31"/>
  <c r="AK26" i="31"/>
  <c r="AT26" i="31" s="1"/>
  <c r="AJ26" i="31"/>
  <c r="AK8" i="31"/>
  <c r="AT8" i="31" s="1"/>
  <c r="AJ8" i="31"/>
  <c r="X80" i="85"/>
  <c r="Y80" i="85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66" i="31"/>
  <c r="AT66" i="31" s="1"/>
  <c r="AK48" i="31"/>
  <c r="AT48" i="31" s="1"/>
  <c r="AJ42" i="31"/>
  <c r="AK42" i="31"/>
  <c r="AT42" i="31" s="1"/>
  <c r="AK30" i="31"/>
  <c r="AT30" i="31" s="1"/>
  <c r="AK18" i="31"/>
  <c r="AT18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37" i="31"/>
  <c r="AT37" i="31" s="1"/>
  <c r="AJ37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Z79" i="41"/>
  <c r="AR78" i="30"/>
  <c r="AK71" i="31"/>
  <c r="AT71" i="31" s="1"/>
  <c r="AK65" i="31"/>
  <c r="AT65" i="31" s="1"/>
  <c r="AJ65" i="31"/>
  <c r="AK53" i="31"/>
  <c r="AT53" i="31" s="1"/>
  <c r="AK41" i="31"/>
  <c r="AT41" i="31" s="1"/>
  <c r="AK35" i="31"/>
  <c r="AT35" i="31" s="1"/>
  <c r="AK29" i="31"/>
  <c r="AT29" i="31" s="1"/>
  <c r="AJ29" i="31"/>
  <c r="AK17" i="31"/>
  <c r="AT17" i="31" s="1"/>
  <c r="AK11" i="31"/>
  <c r="AT11" i="31" s="1"/>
  <c r="AK6" i="31"/>
  <c r="AT6" i="31" s="1"/>
  <c r="AI79" i="86"/>
  <c r="AN79" i="86"/>
  <c r="AI79" i="85"/>
  <c r="AN79" i="85"/>
  <c r="AN78" i="82"/>
  <c r="AI78" i="82"/>
  <c r="Z75" i="75"/>
  <c r="AH79" i="90"/>
  <c r="AQ79" i="90" s="1"/>
  <c r="AR78" i="41"/>
  <c r="AH79" i="30"/>
  <c r="AQ79" i="30" s="1"/>
  <c r="AR74" i="94"/>
  <c r="AR79" i="37"/>
  <c r="AK64" i="31"/>
  <c r="AT64" i="31" s="1"/>
  <c r="AJ64" i="31"/>
  <c r="AK58" i="31"/>
  <c r="AT58" i="31" s="1"/>
  <c r="AJ52" i="31"/>
  <c r="AK46" i="31"/>
  <c r="AT46" i="31" s="1"/>
  <c r="AJ46" i="31"/>
  <c r="AK28" i="31"/>
  <c r="AT28" i="31" s="1"/>
  <c r="AJ28" i="31"/>
  <c r="AK22" i="31"/>
  <c r="AT22" i="31" s="1"/>
  <c r="AJ22" i="31"/>
  <c r="AJ3" i="31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Y80" i="25"/>
  <c r="X80" i="25"/>
  <c r="AH78" i="39"/>
  <c r="AQ78" i="39" s="1"/>
  <c r="AR76" i="45"/>
  <c r="AK75" i="31"/>
  <c r="AT75" i="31" s="1"/>
  <c r="AK73" i="31"/>
  <c r="AT73" i="31" s="1"/>
  <c r="AK43" i="31"/>
  <c r="AT43" i="31" s="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K78" i="31"/>
  <c r="AT78" i="31" s="1"/>
  <c r="AK69" i="31"/>
  <c r="AT69" i="31" s="1"/>
  <c r="AK63" i="31"/>
  <c r="AT63" i="31" s="1"/>
  <c r="AJ57" i="31"/>
  <c r="AK57" i="31"/>
  <c r="AT57" i="31" s="1"/>
  <c r="AK51" i="31"/>
  <c r="AT51" i="31" s="1"/>
  <c r="AJ45" i="31"/>
  <c r="AK33" i="31"/>
  <c r="AT33" i="31" s="1"/>
  <c r="AJ27" i="31"/>
  <c r="AK27" i="31"/>
  <c r="AT27" i="31" s="1"/>
  <c r="AJ21" i="31"/>
  <c r="AJ15" i="31"/>
  <c r="AK15" i="31"/>
  <c r="AT15" i="31" s="1"/>
  <c r="AJ9" i="31"/>
  <c r="AK9" i="31"/>
  <c r="AT9" i="31" s="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AJ35" i="31" l="1"/>
  <c r="AJ20" i="31"/>
  <c r="AJ51" i="31"/>
  <c r="AJ10" i="31"/>
  <c r="AJ58" i="31"/>
  <c r="AJ71" i="31"/>
  <c r="AL71" i="31" s="1"/>
  <c r="AU71" i="31" s="1"/>
  <c r="AJ30" i="31"/>
  <c r="AE75" i="94"/>
  <c r="AK36" i="31"/>
  <c r="AT36" i="31" s="1"/>
  <c r="AJ66" i="31"/>
  <c r="AF75" i="94"/>
  <c r="AO75" i="94" s="1"/>
  <c r="AJ41" i="31"/>
  <c r="AL41" i="31" s="1"/>
  <c r="AU41" i="31" s="1"/>
  <c r="AG78" i="87"/>
  <c r="AP78" i="87" s="1"/>
  <c r="AF78" i="87"/>
  <c r="AO78" i="87" s="1"/>
  <c r="AE78" i="87"/>
  <c r="W79" i="87"/>
  <c r="AJ68" i="31"/>
  <c r="AJ16" i="31"/>
  <c r="AL16" i="31" s="1"/>
  <c r="AU16" i="31" s="1"/>
  <c r="AK72" i="31"/>
  <c r="AT72" i="31" s="1"/>
  <c r="AJ56" i="31"/>
  <c r="AG75" i="94"/>
  <c r="AP75" i="94" s="1"/>
  <c r="AJ6" i="31"/>
  <c r="AJ69" i="31"/>
  <c r="AJ73" i="31"/>
  <c r="AS73" i="31" s="1"/>
  <c r="AJ53" i="31"/>
  <c r="AJ49" i="31"/>
  <c r="AJ70" i="31"/>
  <c r="AJ74" i="31"/>
  <c r="AS74" i="31" s="1"/>
  <c r="X80" i="42"/>
  <c r="AJ48" i="31"/>
  <c r="AS48" i="31" s="1"/>
  <c r="AJ33" i="31"/>
  <c r="AJ34" i="31"/>
  <c r="AJ17" i="31"/>
  <c r="AJ79" i="31"/>
  <c r="AS79" i="31" s="1"/>
  <c r="AK54" i="31"/>
  <c r="AT54" i="31" s="1"/>
  <c r="Y79" i="34"/>
  <c r="Z79" i="34" s="1"/>
  <c r="AF79" i="34" s="1"/>
  <c r="AO79" i="34" s="1"/>
  <c r="AJ78" i="31"/>
  <c r="AJ11" i="31"/>
  <c r="AJ13" i="31"/>
  <c r="AJ14" i="31"/>
  <c r="AS14" i="31" s="1"/>
  <c r="AE79" i="30"/>
  <c r="AJ7" i="31"/>
  <c r="AL7" i="31" s="1"/>
  <c r="AU7" i="31" s="1"/>
  <c r="AK79" i="31"/>
  <c r="AT79" i="31" s="1"/>
  <c r="AJ63" i="31"/>
  <c r="AJ39" i="31"/>
  <c r="AK24" i="31"/>
  <c r="AT24" i="31" s="1"/>
  <c r="AK60" i="31"/>
  <c r="AT60" i="31" s="1"/>
  <c r="AJ77" i="31"/>
  <c r="AL77" i="31" s="1"/>
  <c r="AU77" i="31" s="1"/>
  <c r="AJ19" i="31"/>
  <c r="AJ75" i="31"/>
  <c r="AJ43" i="31"/>
  <c r="AS43" i="31" s="1"/>
  <c r="AJ23" i="31"/>
  <c r="AS23" i="31" s="1"/>
  <c r="AJ59" i="31"/>
  <c r="AJ38" i="31"/>
  <c r="AS38" i="31" s="1"/>
  <c r="Z78" i="46"/>
  <c r="AK39" i="31"/>
  <c r="AT39" i="31" s="1"/>
  <c r="Z78" i="78"/>
  <c r="AG78" i="78" s="1"/>
  <c r="AP78" i="78" s="1"/>
  <c r="AJ40" i="31"/>
  <c r="AL40" i="31" s="1"/>
  <c r="AU40" i="31" s="1"/>
  <c r="AJ76" i="31"/>
  <c r="Z80" i="42"/>
  <c r="AG80" i="42" s="1"/>
  <c r="AP80" i="42" s="1"/>
  <c r="AJ47" i="31"/>
  <c r="AJ55" i="31"/>
  <c r="AS55" i="31" s="1"/>
  <c r="AJ12" i="31"/>
  <c r="AS12" i="31" s="1"/>
  <c r="AJ44" i="31"/>
  <c r="AS44" i="31" s="1"/>
  <c r="AJ62" i="31"/>
  <c r="AE77" i="47"/>
  <c r="AN77" i="47" s="1"/>
  <c r="Z80" i="73"/>
  <c r="AG80" i="73" s="1"/>
  <c r="AP80" i="73" s="1"/>
  <c r="W78" i="47"/>
  <c r="AF77" i="47"/>
  <c r="AO77" i="47" s="1"/>
  <c r="Z79" i="43"/>
  <c r="AF79" i="43" s="1"/>
  <c r="AO79" i="43" s="1"/>
  <c r="AO81" i="43" s="1"/>
  <c r="AG79" i="30"/>
  <c r="AP79" i="30" s="1"/>
  <c r="Z80" i="25"/>
  <c r="AG80" i="25" s="1"/>
  <c r="AP80" i="25" s="1"/>
  <c r="Z79" i="93"/>
  <c r="AF79" i="93" s="1"/>
  <c r="AO79" i="93" s="1"/>
  <c r="W81" i="42"/>
  <c r="W80" i="93"/>
  <c r="AS46" i="31"/>
  <c r="AL46" i="31"/>
  <c r="AU46" i="31" s="1"/>
  <c r="AR79" i="85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S42" i="31"/>
  <c r="AL42" i="31"/>
  <c r="AU42" i="31" s="1"/>
  <c r="AS60" i="31"/>
  <c r="AR78" i="43"/>
  <c r="Y78" i="45"/>
  <c r="X78" i="45"/>
  <c r="AS8" i="31"/>
  <c r="AL8" i="31"/>
  <c r="AU8" i="31" s="1"/>
  <c r="AS26" i="31"/>
  <c r="AL26" i="31"/>
  <c r="AU26" i="31" s="1"/>
  <c r="AS62" i="31"/>
  <c r="AL62" i="31"/>
  <c r="AU62" i="31" s="1"/>
  <c r="Y81" i="37"/>
  <c r="X81" i="37"/>
  <c r="AF80" i="73"/>
  <c r="AO80" i="73" s="1"/>
  <c r="AE80" i="73"/>
  <c r="W81" i="73"/>
  <c r="AS11" i="31"/>
  <c r="AL11" i="31"/>
  <c r="AU11" i="31" s="1"/>
  <c r="AH81" i="38"/>
  <c r="AQ81" i="38" s="1"/>
  <c r="AS31" i="31"/>
  <c r="AL31" i="31"/>
  <c r="AU31" i="31" s="1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51" i="43"/>
  <c r="S51" i="43" s="1"/>
  <c r="AC51" i="43" s="1"/>
  <c r="AB52" i="43" s="1"/>
  <c r="AX60" i="43"/>
  <c r="S60" i="43" s="1"/>
  <c r="AC60" i="43" s="1"/>
  <c r="AB61" i="43" s="1"/>
  <c r="AX64" i="43"/>
  <c r="S64" i="43" s="1"/>
  <c r="AC64" i="43" s="1"/>
  <c r="AB65" i="43" s="1"/>
  <c r="AX70" i="43"/>
  <c r="S70" i="43" s="1"/>
  <c r="AC70" i="43" s="1"/>
  <c r="AB71" i="43" s="1"/>
  <c r="AX72" i="43"/>
  <c r="S72" i="43" s="1"/>
  <c r="AC72" i="43" s="1"/>
  <c r="AB73" i="43" s="1"/>
  <c r="AX78" i="43"/>
  <c r="S78" i="43" s="1"/>
  <c r="AC78" i="43" s="1"/>
  <c r="AB79" i="43" s="1"/>
  <c r="AX74" i="43"/>
  <c r="S74" i="43" s="1"/>
  <c r="AC74" i="43" s="1"/>
  <c r="AB75" i="43" s="1"/>
  <c r="AS25" i="31"/>
  <c r="AL25" i="31"/>
  <c r="AU25" i="31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G79" i="41"/>
  <c r="AP79" i="41" s="1"/>
  <c r="AF79" i="41"/>
  <c r="AO79" i="41" s="1"/>
  <c r="AE79" i="41"/>
  <c r="W80" i="41"/>
  <c r="Z81" i="38"/>
  <c r="AR80" i="38"/>
  <c r="AS30" i="31"/>
  <c r="AL30" i="31"/>
  <c r="AU30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R78" i="82"/>
  <c r="AS41" i="3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56" i="31"/>
  <c r="AL56" i="31"/>
  <c r="AU56" i="31" s="1"/>
  <c r="AL74" i="31"/>
  <c r="AU74" i="31" s="1"/>
  <c r="AN79" i="81"/>
  <c r="AI79" i="81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S7" i="3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L48" i="31" l="1"/>
  <c r="AU48" i="31" s="1"/>
  <c r="AX77" i="43"/>
  <c r="S77" i="43" s="1"/>
  <c r="AC77" i="43" s="1"/>
  <c r="AB78" i="43" s="1"/>
  <c r="AX71" i="43"/>
  <c r="S71" i="43" s="1"/>
  <c r="AC71" i="43" s="1"/>
  <c r="AB72" i="43" s="1"/>
  <c r="AX63" i="43"/>
  <c r="S63" i="43" s="1"/>
  <c r="AC63" i="43" s="1"/>
  <c r="AB64" i="43" s="1"/>
  <c r="AX49" i="43"/>
  <c r="S49" i="43" s="1"/>
  <c r="AC49" i="43" s="1"/>
  <c r="AB50" i="43" s="1"/>
  <c r="AL73" i="31"/>
  <c r="AU73" i="31" s="1"/>
  <c r="W81" i="25"/>
  <c r="AE80" i="25"/>
  <c r="X79" i="87"/>
  <c r="Y79" i="87"/>
  <c r="AX69" i="43"/>
  <c r="S69" i="43" s="1"/>
  <c r="AC69" i="43" s="1"/>
  <c r="AB70" i="43" s="1"/>
  <c r="AX58" i="43"/>
  <c r="S58" i="43" s="1"/>
  <c r="AC58" i="43" s="1"/>
  <c r="AB59" i="43" s="1"/>
  <c r="AK59" i="43" s="1"/>
  <c r="AT59" i="43" s="1"/>
  <c r="AE80" i="42"/>
  <c r="AE79" i="43"/>
  <c r="AN78" i="87"/>
  <c r="AI78" i="87"/>
  <c r="AR78" i="87" s="1"/>
  <c r="AI77" i="47"/>
  <c r="AL38" i="31"/>
  <c r="AU38" i="31" s="1"/>
  <c r="AS16" i="31"/>
  <c r="AX75" i="43"/>
  <c r="S75" i="43" s="1"/>
  <c r="AC75" i="43" s="1"/>
  <c r="AB76" i="43" s="1"/>
  <c r="AX66" i="43"/>
  <c r="S66" i="43" s="1"/>
  <c r="AC66" i="43" s="1"/>
  <c r="AB67" i="43" s="1"/>
  <c r="AX57" i="43"/>
  <c r="S57" i="43" s="1"/>
  <c r="AC57" i="43" s="1"/>
  <c r="AB58" i="43" s="1"/>
  <c r="AL60" i="31"/>
  <c r="AU60" i="31" s="1"/>
  <c r="AF80" i="42"/>
  <c r="AO80" i="42" s="1"/>
  <c r="AX76" i="43"/>
  <c r="S76" i="43" s="1"/>
  <c r="AC76" i="43" s="1"/>
  <c r="AB77" i="43" s="1"/>
  <c r="AX65" i="43"/>
  <c r="S65" i="43" s="1"/>
  <c r="AC65" i="43" s="1"/>
  <c r="AB66" i="43" s="1"/>
  <c r="AX53" i="43"/>
  <c r="S53" i="43" s="1"/>
  <c r="AC53" i="43" s="1"/>
  <c r="AB54" i="43" s="1"/>
  <c r="AL14" i="31"/>
  <c r="AU14" i="31" s="1"/>
  <c r="AL44" i="31"/>
  <c r="AU44" i="31" s="1"/>
  <c r="AX79" i="43"/>
  <c r="S79" i="43" s="1"/>
  <c r="AC79" i="43" s="1"/>
  <c r="AL23" i="31"/>
  <c r="AU23" i="31" s="1"/>
  <c r="AL24" i="31"/>
  <c r="AU24" i="31" s="1"/>
  <c r="AS40" i="31"/>
  <c r="AX59" i="43"/>
  <c r="S59" i="43" s="1"/>
  <c r="AC59" i="43" s="1"/>
  <c r="AB60" i="43" s="1"/>
  <c r="AJ60" i="43" s="1"/>
  <c r="AX43" i="43"/>
  <c r="S43" i="43" s="1"/>
  <c r="AC43" i="43" s="1"/>
  <c r="AB44" i="43" s="1"/>
  <c r="AE79" i="93"/>
  <c r="AF80" i="25"/>
  <c r="AO80" i="25" s="1"/>
  <c r="AX54" i="43"/>
  <c r="S54" i="43" s="1"/>
  <c r="AC54" i="43" s="1"/>
  <c r="AB55" i="43" s="1"/>
  <c r="AG79" i="43"/>
  <c r="AP79" i="43" s="1"/>
  <c r="AP81" i="43" s="1"/>
  <c r="AX42" i="43"/>
  <c r="S42" i="43" s="1"/>
  <c r="AC42" i="43" s="1"/>
  <c r="AB43" i="43" s="1"/>
  <c r="AX33" i="43"/>
  <c r="S33" i="43" s="1"/>
  <c r="AC33" i="43" s="1"/>
  <c r="AB34" i="43" s="1"/>
  <c r="AX68" i="43"/>
  <c r="S68" i="43" s="1"/>
  <c r="AC68" i="43" s="1"/>
  <c r="AB69" i="43" s="1"/>
  <c r="AX62" i="43"/>
  <c r="S62" i="43" s="1"/>
  <c r="AC62" i="43" s="1"/>
  <c r="AB63" i="43" s="1"/>
  <c r="AJ63" i="43" s="1"/>
  <c r="AX56" i="43"/>
  <c r="S56" i="43" s="1"/>
  <c r="AC56" i="43" s="1"/>
  <c r="AB57" i="43" s="1"/>
  <c r="AX48" i="43"/>
  <c r="S48" i="43" s="1"/>
  <c r="AC48" i="43" s="1"/>
  <c r="AB49" i="43" s="1"/>
  <c r="AL55" i="31"/>
  <c r="AU55" i="31" s="1"/>
  <c r="Z79" i="39"/>
  <c r="AX73" i="43"/>
  <c r="S73" i="43" s="1"/>
  <c r="AC73" i="43" s="1"/>
  <c r="AB74" i="43" s="1"/>
  <c r="AX67" i="43"/>
  <c r="S67" i="43" s="1"/>
  <c r="AC67" i="43" s="1"/>
  <c r="AB68" i="43" s="1"/>
  <c r="AK68" i="43" s="1"/>
  <c r="AT68" i="43" s="1"/>
  <c r="AX61" i="43"/>
  <c r="S61" i="43" s="1"/>
  <c r="AC61" i="43" s="1"/>
  <c r="AB62" i="43" s="1"/>
  <c r="AX55" i="43"/>
  <c r="S55" i="43" s="1"/>
  <c r="AC55" i="43" s="1"/>
  <c r="AB56" i="43" s="1"/>
  <c r="AX45" i="43"/>
  <c r="S45" i="43" s="1"/>
  <c r="AC45" i="43" s="1"/>
  <c r="AB46" i="43" s="1"/>
  <c r="AJ46" i="43" s="1"/>
  <c r="W79" i="78"/>
  <c r="AL12" i="31"/>
  <c r="AU12" i="31" s="1"/>
  <c r="Z81" i="77"/>
  <c r="W82" i="77" s="1"/>
  <c r="AE78" i="78"/>
  <c r="AF78" i="78"/>
  <c r="AO78" i="78" s="1"/>
  <c r="AX39" i="43"/>
  <c r="S39" i="43" s="1"/>
  <c r="AC39" i="43" s="1"/>
  <c r="AB40" i="43" s="1"/>
  <c r="AK40" i="43" s="1"/>
  <c r="AT40" i="43" s="1"/>
  <c r="AL43" i="31"/>
  <c r="AU43" i="31" s="1"/>
  <c r="AX34" i="43"/>
  <c r="S34" i="43" s="1"/>
  <c r="AC34" i="43" s="1"/>
  <c r="AB35" i="43" s="1"/>
  <c r="AX47" i="43"/>
  <c r="S47" i="43" s="1"/>
  <c r="AC47" i="43" s="1"/>
  <c r="AB48" i="43" s="1"/>
  <c r="AX41" i="43"/>
  <c r="S41" i="43" s="1"/>
  <c r="AC41" i="43" s="1"/>
  <c r="AB42" i="43" s="1"/>
  <c r="AJ42" i="43" s="1"/>
  <c r="AX28" i="43"/>
  <c r="S28" i="43" s="1"/>
  <c r="AC28" i="43" s="1"/>
  <c r="AB29" i="43" s="1"/>
  <c r="AE79" i="34"/>
  <c r="AX52" i="43"/>
  <c r="S52" i="43" s="1"/>
  <c r="AC52" i="43" s="1"/>
  <c r="AB53" i="43" s="1"/>
  <c r="AJ53" i="43" s="1"/>
  <c r="AX46" i="43"/>
  <c r="S46" i="43" s="1"/>
  <c r="AC46" i="43" s="1"/>
  <c r="AB47" i="43" s="1"/>
  <c r="AX40" i="43"/>
  <c r="S40" i="43" s="1"/>
  <c r="AC40" i="43" s="1"/>
  <c r="AB41" i="43" s="1"/>
  <c r="AX19" i="43"/>
  <c r="S19" i="43" s="1"/>
  <c r="AC19" i="43" s="1"/>
  <c r="AB20" i="43" s="1"/>
  <c r="AK20" i="43" s="1"/>
  <c r="AT20" i="43" s="1"/>
  <c r="AG79" i="34"/>
  <c r="AP79" i="34" s="1"/>
  <c r="AG79" i="93"/>
  <c r="AP79" i="93" s="1"/>
  <c r="W80" i="34"/>
  <c r="X80" i="34" s="1"/>
  <c r="Z80" i="30"/>
  <c r="AX50" i="43"/>
  <c r="S50" i="43" s="1"/>
  <c r="AC50" i="43" s="1"/>
  <c r="AB51" i="43" s="1"/>
  <c r="AX44" i="43"/>
  <c r="S44" i="43" s="1"/>
  <c r="AC44" i="43" s="1"/>
  <c r="AB45" i="43" s="1"/>
  <c r="AK45" i="43" s="1"/>
  <c r="AT45" i="43" s="1"/>
  <c r="AX35" i="43"/>
  <c r="S35" i="43" s="1"/>
  <c r="AC35" i="43" s="1"/>
  <c r="AB36" i="43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K11" i="43" s="1"/>
  <c r="AT11" i="43" s="1"/>
  <c r="AX29" i="43"/>
  <c r="S29" i="43" s="1"/>
  <c r="AC29" i="43" s="1"/>
  <c r="AB30" i="43" s="1"/>
  <c r="AK30" i="43" s="1"/>
  <c r="AT30" i="43" s="1"/>
  <c r="AX22" i="43"/>
  <c r="S22" i="43" s="1"/>
  <c r="AC22" i="43" s="1"/>
  <c r="AB23" i="43" s="1"/>
  <c r="AX9" i="43"/>
  <c r="S9" i="43" s="1"/>
  <c r="AC9" i="43" s="1"/>
  <c r="AB10" i="43" s="1"/>
  <c r="AX27" i="43"/>
  <c r="S27" i="43" s="1"/>
  <c r="AC27" i="43" s="1"/>
  <c r="AB28" i="43" s="1"/>
  <c r="AX18" i="43"/>
  <c r="S18" i="43" s="1"/>
  <c r="AC18" i="43" s="1"/>
  <c r="AB19" i="43" s="1"/>
  <c r="AX38" i="43"/>
  <c r="S38" i="43" s="1"/>
  <c r="AC38" i="43" s="1"/>
  <c r="AB39" i="43" s="1"/>
  <c r="AK39" i="43" s="1"/>
  <c r="AT39" i="43" s="1"/>
  <c r="AX32" i="43"/>
  <c r="S32" i="43" s="1"/>
  <c r="AC32" i="43" s="1"/>
  <c r="AB33" i="43" s="1"/>
  <c r="AX26" i="43"/>
  <c r="S26" i="43" s="1"/>
  <c r="AC26" i="43" s="1"/>
  <c r="AB27" i="43" s="1"/>
  <c r="AK27" i="43" s="1"/>
  <c r="AT27" i="43" s="1"/>
  <c r="AX16" i="43"/>
  <c r="S16" i="43" s="1"/>
  <c r="AC16" i="43" s="1"/>
  <c r="AB17" i="43" s="1"/>
  <c r="AK17" i="43" s="1"/>
  <c r="AT17" i="43" s="1"/>
  <c r="AX37" i="43"/>
  <c r="S37" i="43" s="1"/>
  <c r="AC37" i="43" s="1"/>
  <c r="AB38" i="43" s="1"/>
  <c r="AX31" i="43"/>
  <c r="S31" i="43" s="1"/>
  <c r="AC31" i="43" s="1"/>
  <c r="AB32" i="43" s="1"/>
  <c r="AK32" i="43" s="1"/>
  <c r="AT32" i="43" s="1"/>
  <c r="AX25" i="43"/>
  <c r="S25" i="43" s="1"/>
  <c r="AC25" i="43" s="1"/>
  <c r="AB26" i="43" s="1"/>
  <c r="AX15" i="43"/>
  <c r="S15" i="43" s="1"/>
  <c r="AC15" i="43" s="1"/>
  <c r="AB16" i="43" s="1"/>
  <c r="AX12" i="43"/>
  <c r="S12" i="43" s="1"/>
  <c r="AC12" i="43" s="1"/>
  <c r="AB13" i="43" s="1"/>
  <c r="AX4" i="43"/>
  <c r="S4" i="43" s="1"/>
  <c r="AC4" i="43" s="1"/>
  <c r="AB5" i="43" s="1"/>
  <c r="AJ5" i="43" s="1"/>
  <c r="Z77" i="27"/>
  <c r="W78" i="27" s="1"/>
  <c r="AX3" i="43"/>
  <c r="S3" i="43" s="1"/>
  <c r="AC3" i="43" s="1"/>
  <c r="AJ3" i="43" s="1"/>
  <c r="AX8" i="43"/>
  <c r="S8" i="43" s="1"/>
  <c r="AC8" i="43" s="1"/>
  <c r="AB9" i="43" s="1"/>
  <c r="AX21" i="43"/>
  <c r="S21" i="43" s="1"/>
  <c r="AC21" i="43" s="1"/>
  <c r="AB22" i="43" s="1"/>
  <c r="AJ22" i="43" s="1"/>
  <c r="AX14" i="43"/>
  <c r="S14" i="43" s="1"/>
  <c r="AC14" i="43" s="1"/>
  <c r="AB15" i="43" s="1"/>
  <c r="AK15" i="43" s="1"/>
  <c r="AT15" i="43" s="1"/>
  <c r="AX7" i="43"/>
  <c r="S7" i="43" s="1"/>
  <c r="AC7" i="43" s="1"/>
  <c r="AB8" i="43" s="1"/>
  <c r="AX20" i="43"/>
  <c r="S20" i="43" s="1"/>
  <c r="AC20" i="43" s="1"/>
  <c r="AB21" i="43" s="1"/>
  <c r="AX13" i="43"/>
  <c r="S13" i="43" s="1"/>
  <c r="AC13" i="43" s="1"/>
  <c r="AB14" i="43" s="1"/>
  <c r="AK14" i="43" s="1"/>
  <c r="AT14" i="43" s="1"/>
  <c r="AX6" i="43"/>
  <c r="S6" i="43" s="1"/>
  <c r="AC6" i="43" s="1"/>
  <c r="AB7" i="43" s="1"/>
  <c r="AK7" i="43" s="1"/>
  <c r="AT7" i="43" s="1"/>
  <c r="AF77" i="27"/>
  <c r="AO77" i="27" s="1"/>
  <c r="AE77" i="27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R79" i="33"/>
  <c r="AI75" i="89"/>
  <c r="AN75" i="89"/>
  <c r="AJ79" i="43"/>
  <c r="AS79" i="43" s="1"/>
  <c r="AK79" i="43"/>
  <c r="AT79" i="43" s="1"/>
  <c r="AJ71" i="43"/>
  <c r="AK71" i="43"/>
  <c r="AT71" i="43" s="1"/>
  <c r="AK65" i="43"/>
  <c r="AT65" i="43" s="1"/>
  <c r="AJ65" i="43"/>
  <c r="AK53" i="43"/>
  <c r="AT53" i="43" s="1"/>
  <c r="AK47" i="43"/>
  <c r="AT47" i="43" s="1"/>
  <c r="AJ47" i="43"/>
  <c r="AK41" i="43"/>
  <c r="AT41" i="43" s="1"/>
  <c r="AK35" i="43"/>
  <c r="AT35" i="43" s="1"/>
  <c r="AK29" i="43"/>
  <c r="AT29" i="43" s="1"/>
  <c r="AK23" i="43"/>
  <c r="AT23" i="43" s="1"/>
  <c r="AI79" i="90"/>
  <c r="AN79" i="90"/>
  <c r="X79" i="46"/>
  <c r="Y79" i="46"/>
  <c r="AI80" i="73"/>
  <c r="AN80" i="73"/>
  <c r="AN80" i="25"/>
  <c r="AI80" i="25"/>
  <c r="AJ76" i="43"/>
  <c r="AK76" i="43"/>
  <c r="AT76" i="43" s="1"/>
  <c r="AJ58" i="43"/>
  <c r="AK58" i="43"/>
  <c r="AT58" i="43" s="1"/>
  <c r="AK52" i="43"/>
  <c r="AT52" i="43" s="1"/>
  <c r="AJ34" i="43"/>
  <c r="AK34" i="43"/>
  <c r="AT34" i="43" s="1"/>
  <c r="AJ28" i="43"/>
  <c r="AK28" i="43"/>
  <c r="AT28" i="43" s="1"/>
  <c r="AK10" i="43"/>
  <c r="AT10" i="43" s="1"/>
  <c r="AB4" i="43"/>
  <c r="AH78" i="45"/>
  <c r="AQ78" i="45" s="1"/>
  <c r="AE77" i="35"/>
  <c r="W78" i="35"/>
  <c r="AF77" i="35"/>
  <c r="AO77" i="35" s="1"/>
  <c r="AG77" i="35"/>
  <c r="AP77" i="35" s="1"/>
  <c r="AH80" i="33"/>
  <c r="AQ80" i="33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K77" i="43"/>
  <c r="AT77" i="43" s="1"/>
  <c r="AJ77" i="43"/>
  <c r="AJ69" i="43"/>
  <c r="AK69" i="43"/>
  <c r="AT69" i="43" s="1"/>
  <c r="AJ57" i="43"/>
  <c r="AK57" i="43"/>
  <c r="AT57" i="43" s="1"/>
  <c r="AJ51" i="43"/>
  <c r="AK51" i="43"/>
  <c r="AT51" i="43" s="1"/>
  <c r="AJ33" i="43"/>
  <c r="AK33" i="43"/>
  <c r="AT33" i="43" s="1"/>
  <c r="AJ27" i="43"/>
  <c r="AK21" i="43"/>
  <c r="AT21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K74" i="43"/>
  <c r="AT74" i="43" s="1"/>
  <c r="AJ74" i="43"/>
  <c r="AK62" i="43"/>
  <c r="AT62" i="43" s="1"/>
  <c r="AK56" i="43"/>
  <c r="AT56" i="43" s="1"/>
  <c r="AJ56" i="43"/>
  <c r="AK50" i="43"/>
  <c r="AT50" i="43" s="1"/>
  <c r="AJ50" i="43"/>
  <c r="AK44" i="43"/>
  <c r="AT44" i="43" s="1"/>
  <c r="AK38" i="43"/>
  <c r="AT38" i="43" s="1"/>
  <c r="AK26" i="43"/>
  <c r="AT26" i="43" s="1"/>
  <c r="AJ8" i="43"/>
  <c r="AK8" i="43"/>
  <c r="AT8" i="43" s="1"/>
  <c r="AI78" i="46"/>
  <c r="AN78" i="46"/>
  <c r="Z80" i="81"/>
  <c r="Z78" i="45"/>
  <c r="X80" i="93"/>
  <c r="Y80" i="93"/>
  <c r="X81" i="42"/>
  <c r="Y81" i="42"/>
  <c r="AR79" i="30"/>
  <c r="AH78" i="47"/>
  <c r="AQ78" i="47" s="1"/>
  <c r="AN79" i="41"/>
  <c r="AI79" i="41"/>
  <c r="AK78" i="43"/>
  <c r="AT78" i="43" s="1"/>
  <c r="AJ78" i="43"/>
  <c r="AJ73" i="43"/>
  <c r="AK73" i="43"/>
  <c r="AT73" i="43" s="1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1" i="43"/>
  <c r="AT31" i="43" s="1"/>
  <c r="AJ25" i="43"/>
  <c r="AK25" i="43"/>
  <c r="AT25" i="43" s="1"/>
  <c r="AK19" i="43"/>
  <c r="AT19" i="43" s="1"/>
  <c r="AK13" i="43"/>
  <c r="AT13" i="43" s="1"/>
  <c r="Z81" i="37"/>
  <c r="AI79" i="93"/>
  <c r="AN79" i="93"/>
  <c r="AE80" i="86"/>
  <c r="AF80" i="86"/>
  <c r="AO80" i="86" s="1"/>
  <c r="W81" i="86"/>
  <c r="AG80" i="86"/>
  <c r="AP80" i="86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5" i="43"/>
  <c r="AK75" i="43"/>
  <c r="AT75" i="43" s="1"/>
  <c r="AJ72" i="43"/>
  <c r="AK72" i="43"/>
  <c r="AT72" i="43" s="1"/>
  <c r="AJ66" i="43"/>
  <c r="AK66" i="43"/>
  <c r="AT66" i="43" s="1"/>
  <c r="AJ54" i="43"/>
  <c r="AK54" i="43"/>
  <c r="AT54" i="43" s="1"/>
  <c r="AJ48" i="43"/>
  <c r="AK48" i="43"/>
  <c r="AT48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N80" i="42"/>
  <c r="Y81" i="25"/>
  <c r="X81" i="25"/>
  <c r="AI79" i="43"/>
  <c r="AN79" i="43"/>
  <c r="AN81" i="43" s="1"/>
  <c r="AJ20" i="43" l="1"/>
  <c r="AJ40" i="43"/>
  <c r="AK60" i="43"/>
  <c r="AT60" i="43" s="1"/>
  <c r="AJ39" i="43"/>
  <c r="AK46" i="43"/>
  <c r="AT46" i="43" s="1"/>
  <c r="AJ45" i="43"/>
  <c r="AS45" i="43" s="1"/>
  <c r="AJ37" i="43"/>
  <c r="AJ36" i="43"/>
  <c r="AX68" i="87"/>
  <c r="S68" i="87" s="1"/>
  <c r="AC68" i="87" s="1"/>
  <c r="AB69" i="87" s="1"/>
  <c r="Z79" i="87"/>
  <c r="AH79" i="87"/>
  <c r="AQ79" i="87" s="1"/>
  <c r="AQ81" i="87" s="1"/>
  <c r="AX70" i="87"/>
  <c r="S70" i="87" s="1"/>
  <c r="AC70" i="87" s="1"/>
  <c r="AB71" i="87" s="1"/>
  <c r="AZ3" i="87"/>
  <c r="AX41" i="87"/>
  <c r="S41" i="87" s="1"/>
  <c r="AC41" i="87" s="1"/>
  <c r="AB42" i="87" s="1"/>
  <c r="AK42" i="87" s="1"/>
  <c r="AT42" i="87" s="1"/>
  <c r="AX75" i="87"/>
  <c r="S75" i="87" s="1"/>
  <c r="AC75" i="87" s="1"/>
  <c r="AB76" i="87" s="1"/>
  <c r="AX64" i="87"/>
  <c r="S64" i="87" s="1"/>
  <c r="AC64" i="87" s="1"/>
  <c r="AB65" i="87" s="1"/>
  <c r="AX54" i="87"/>
  <c r="S54" i="87" s="1"/>
  <c r="AC54" i="87" s="1"/>
  <c r="AB55" i="87" s="1"/>
  <c r="AJ59" i="43"/>
  <c r="AI80" i="42"/>
  <c r="AJ41" i="43"/>
  <c r="AJ35" i="43"/>
  <c r="AS35" i="43" s="1"/>
  <c r="AF81" i="77"/>
  <c r="AO81" i="77" s="1"/>
  <c r="AJ16" i="43"/>
  <c r="AG81" i="77"/>
  <c r="AP81" i="77" s="1"/>
  <c r="AJ30" i="43"/>
  <c r="AS30" i="43" s="1"/>
  <c r="AJ62" i="43"/>
  <c r="AJ67" i="43"/>
  <c r="AS67" i="43" s="1"/>
  <c r="AK36" i="43"/>
  <c r="AT36" i="43" s="1"/>
  <c r="Y80" i="34"/>
  <c r="AJ7" i="43"/>
  <c r="AS7" i="43" s="1"/>
  <c r="AK37" i="43"/>
  <c r="AT37" i="43" s="1"/>
  <c r="AJ68" i="43"/>
  <c r="AK63" i="43"/>
  <c r="AT63" i="43" s="1"/>
  <c r="AJ52" i="43"/>
  <c r="AJ29" i="43"/>
  <c r="AS29" i="43" s="1"/>
  <c r="Z81" i="42"/>
  <c r="Z79" i="46"/>
  <c r="Z81" i="73"/>
  <c r="AG81" i="73" s="1"/>
  <c r="AP81" i="73" s="1"/>
  <c r="AK42" i="43"/>
  <c r="AT42" i="43" s="1"/>
  <c r="AJ32" i="43"/>
  <c r="AS32" i="43" s="1"/>
  <c r="Z81" i="26"/>
  <c r="AK5" i="43"/>
  <c r="AT5" i="43" s="1"/>
  <c r="AJ19" i="43"/>
  <c r="AI79" i="34"/>
  <c r="AR79" i="34" s="1"/>
  <c r="AJ31" i="43"/>
  <c r="AJ38" i="43"/>
  <c r="AJ10" i="43"/>
  <c r="AJ21" i="43"/>
  <c r="AN79" i="34"/>
  <c r="AJ15" i="43"/>
  <c r="AS15" i="43" s="1"/>
  <c r="AK16" i="43"/>
  <c r="AT16" i="43" s="1"/>
  <c r="AJ26" i="43"/>
  <c r="AJ44" i="43"/>
  <c r="AS44" i="43" s="1"/>
  <c r="AX78" i="39"/>
  <c r="S78" i="39" s="1"/>
  <c r="AC78" i="39" s="1"/>
  <c r="AB79" i="39" s="1"/>
  <c r="AG77" i="27"/>
  <c r="AP77" i="27" s="1"/>
  <c r="AJ14" i="43"/>
  <c r="Z80" i="41"/>
  <c r="W81" i="41" s="1"/>
  <c r="AX68" i="39"/>
  <c r="S68" i="39" s="1"/>
  <c r="AC68" i="39" s="1"/>
  <c r="AB69" i="39" s="1"/>
  <c r="AJ69" i="39" s="1"/>
  <c r="AK22" i="43"/>
  <c r="AT22" i="43" s="1"/>
  <c r="AJ13" i="43"/>
  <c r="AX8" i="39"/>
  <c r="S8" i="39" s="1"/>
  <c r="AC8" i="39" s="1"/>
  <c r="AB9" i="39" s="1"/>
  <c r="AJ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K33" i="39" s="1"/>
  <c r="AT33" i="39" s="1"/>
  <c r="AX62" i="39"/>
  <c r="S62" i="39" s="1"/>
  <c r="AC62" i="39" s="1"/>
  <c r="AB63" i="39" s="1"/>
  <c r="AX26" i="39"/>
  <c r="S26" i="39" s="1"/>
  <c r="AC26" i="39" s="1"/>
  <c r="AB27" i="39" s="1"/>
  <c r="AK27" i="39" s="1"/>
  <c r="AT27" i="39" s="1"/>
  <c r="AX56" i="39"/>
  <c r="S56" i="39" s="1"/>
  <c r="AC56" i="39" s="1"/>
  <c r="AB57" i="39" s="1"/>
  <c r="AK57" i="39" s="1"/>
  <c r="AT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15" i="39" s="1"/>
  <c r="AJ6" i="43"/>
  <c r="AK5" i="39"/>
  <c r="AT5" i="39" s="1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S55" i="43"/>
  <c r="AL55" i="43"/>
  <c r="AU55" i="43" s="1"/>
  <c r="AS73" i="43"/>
  <c r="AL73" i="43"/>
  <c r="AU73" i="43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L45" i="43"/>
  <c r="AU45" i="43" s="1"/>
  <c r="AS63" i="43"/>
  <c r="AL63" i="43"/>
  <c r="AU63" i="43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H79" i="46"/>
  <c r="AQ79" i="46" s="1"/>
  <c r="AS47" i="43"/>
  <c r="AL47" i="43"/>
  <c r="AU47" i="43" s="1"/>
  <c r="AS65" i="43"/>
  <c r="AL65" i="43"/>
  <c r="AU65" i="43" s="1"/>
  <c r="X82" i="77"/>
  <c r="Y82" i="77"/>
  <c r="AR80" i="42"/>
  <c r="AS38" i="43"/>
  <c r="AL38" i="43"/>
  <c r="AU38" i="43" s="1"/>
  <c r="AS74" i="43"/>
  <c r="AL74" i="43"/>
  <c r="AU74" i="43" s="1"/>
  <c r="AH79" i="78"/>
  <c r="AQ79" i="78" s="1"/>
  <c r="AJ79" i="39"/>
  <c r="AS79" i="39" s="1"/>
  <c r="AK79" i="39"/>
  <c r="AT79" i="39" s="1"/>
  <c r="AK63" i="39"/>
  <c r="AT63" i="39" s="1"/>
  <c r="AJ45" i="39"/>
  <c r="AK45" i="39"/>
  <c r="AT45" i="39" s="1"/>
  <c r="AK21" i="39"/>
  <c r="AT21" i="39" s="1"/>
  <c r="AS70" i="43"/>
  <c r="AL70" i="43"/>
  <c r="AU70" i="43" s="1"/>
  <c r="AH76" i="89"/>
  <c r="AQ76" i="89" s="1"/>
  <c r="W82" i="26"/>
  <c r="AG81" i="26"/>
  <c r="AP81" i="26" s="1"/>
  <c r="AF81" i="26"/>
  <c r="AO81" i="26" s="1"/>
  <c r="AE81" i="26"/>
  <c r="AH77" i="74"/>
  <c r="AQ77" i="74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S6" i="43"/>
  <c r="AL6" i="43"/>
  <c r="AU6" i="43" s="1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AR79" i="43"/>
  <c r="AR81" i="43" s="1"/>
  <c r="AL79" i="43"/>
  <c r="AU79" i="43" s="1"/>
  <c r="AS60" i="43"/>
  <c r="AL60" i="43"/>
  <c r="AU60" i="43" s="1"/>
  <c r="AN79" i="39"/>
  <c r="AN81" i="39" s="1"/>
  <c r="AI79" i="39"/>
  <c r="AH80" i="34"/>
  <c r="AQ80" i="34" s="1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R78" i="46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33" i="43"/>
  <c r="AL33" i="43"/>
  <c r="AU33" i="43" s="1"/>
  <c r="AS51" i="43"/>
  <c r="AL51" i="43"/>
  <c r="AU51" i="43" s="1"/>
  <c r="AS69" i="43"/>
  <c r="AL69" i="43"/>
  <c r="AU69" i="43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N81" i="77"/>
  <c r="Z80" i="34"/>
  <c r="AR79" i="41"/>
  <c r="AH80" i="93"/>
  <c r="AQ80" i="93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X81" i="30"/>
  <c r="Y81" i="30"/>
  <c r="AS77" i="43"/>
  <c r="AL77" i="43"/>
  <c r="AU77" i="43" s="1"/>
  <c r="Z76" i="89"/>
  <c r="AI79" i="82"/>
  <c r="AN79" i="82"/>
  <c r="AI77" i="35"/>
  <c r="AN77" i="35"/>
  <c r="AR79" i="90"/>
  <c r="AJ17" i="43"/>
  <c r="AS53" i="43"/>
  <c r="AL53" i="43"/>
  <c r="AU53" i="43" s="1"/>
  <c r="AS71" i="43"/>
  <c r="AL71" i="43"/>
  <c r="AU71" i="43" s="1"/>
  <c r="AR75" i="89"/>
  <c r="Y82" i="38"/>
  <c r="X82" i="38"/>
  <c r="AS78" i="43"/>
  <c r="AL78" i="43"/>
  <c r="AU78" i="43" s="1"/>
  <c r="AJ24" i="43"/>
  <c r="AK24" i="43"/>
  <c r="AT24" i="43" s="1"/>
  <c r="AS75" i="43"/>
  <c r="AL75" i="43"/>
  <c r="AU75" i="43" s="1"/>
  <c r="X78" i="29"/>
  <c r="Y78" i="29"/>
  <c r="AR78" i="78"/>
  <c r="AH81" i="73"/>
  <c r="AQ81" i="73" s="1"/>
  <c r="AS48" i="43"/>
  <c r="AL48" i="43"/>
  <c r="AU48" i="43" s="1"/>
  <c r="AS66" i="43"/>
  <c r="AL66" i="43"/>
  <c r="AU66" i="43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Z80" i="93"/>
  <c r="AS8" i="43"/>
  <c r="AL8" i="43"/>
  <c r="AU8" i="43" s="1"/>
  <c r="AS26" i="43"/>
  <c r="AL26" i="43"/>
  <c r="AU26" i="43" s="1"/>
  <c r="AS62" i="43"/>
  <c r="AL62" i="43"/>
  <c r="AU62" i="43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R80" i="73"/>
  <c r="AJ23" i="43"/>
  <c r="AS41" i="43"/>
  <c r="AL41" i="43"/>
  <c r="AU41" i="43" s="1"/>
  <c r="AS59" i="43"/>
  <c r="AL59" i="43"/>
  <c r="AU59" i="43" s="1"/>
  <c r="AS42" i="43"/>
  <c r="AL42" i="43"/>
  <c r="AU42" i="43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G78" i="45"/>
  <c r="AP78" i="45" s="1"/>
  <c r="AF78" i="45"/>
  <c r="AO78" i="45" s="1"/>
  <c r="W79" i="45"/>
  <c r="AE78" i="45"/>
  <c r="AS14" i="43"/>
  <c r="AL14" i="43"/>
  <c r="AU14" i="43" s="1"/>
  <c r="AS50" i="43"/>
  <c r="AL50" i="43"/>
  <c r="AU50" i="43" s="1"/>
  <c r="AS68" i="43"/>
  <c r="AL68" i="43"/>
  <c r="AU68" i="43" s="1"/>
  <c r="AH80" i="41"/>
  <c r="AQ80" i="41" s="1"/>
  <c r="Z76" i="75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X80" i="82"/>
  <c r="Y80" i="82"/>
  <c r="Y81" i="85"/>
  <c r="X81" i="85"/>
  <c r="AS64" i="43"/>
  <c r="AL64" i="43"/>
  <c r="AU64" i="43" s="1"/>
  <c r="AS3" i="43"/>
  <c r="AL3" i="43"/>
  <c r="AU3" i="43" s="1"/>
  <c r="AS5" i="43"/>
  <c r="AN81" i="38"/>
  <c r="AI81" i="38"/>
  <c r="Y78" i="27"/>
  <c r="X78" i="27"/>
  <c r="AK55" i="87" l="1"/>
  <c r="AT55" i="87" s="1"/>
  <c r="AK65" i="87"/>
  <c r="AT65" i="87" s="1"/>
  <c r="AL30" i="43"/>
  <c r="AU30" i="43" s="1"/>
  <c r="AE80" i="41"/>
  <c r="AI80" i="41" s="1"/>
  <c r="AK9" i="39"/>
  <c r="AT9" i="39" s="1"/>
  <c r="AK76" i="87"/>
  <c r="AT76" i="87" s="1"/>
  <c r="AX79" i="87"/>
  <c r="S79" i="87" s="1"/>
  <c r="AC79" i="87" s="1"/>
  <c r="AG79" i="87"/>
  <c r="AP79" i="87" s="1"/>
  <c r="AP81" i="87" s="1"/>
  <c r="AF79" i="87"/>
  <c r="AO79" i="87" s="1"/>
  <c r="AO81" i="87" s="1"/>
  <c r="AE79" i="87"/>
  <c r="AK71" i="87"/>
  <c r="AT71" i="87" s="1"/>
  <c r="AL67" i="43"/>
  <c r="AU67" i="43" s="1"/>
  <c r="AF80" i="41"/>
  <c r="AO80" i="41" s="1"/>
  <c r="AJ69" i="87"/>
  <c r="AK69" i="87"/>
  <c r="AT69" i="87" s="1"/>
  <c r="AL35" i="43"/>
  <c r="AU35" i="43" s="1"/>
  <c r="AG80" i="41"/>
  <c r="AP80" i="41" s="1"/>
  <c r="AK69" i="39"/>
  <c r="AT69" i="39" s="1"/>
  <c r="AL29" i="43"/>
  <c r="AU29" i="43" s="1"/>
  <c r="AL37" i="43"/>
  <c r="AU37" i="43" s="1"/>
  <c r="AX7" i="87"/>
  <c r="S7" i="87" s="1"/>
  <c r="AC7" i="87" s="1"/>
  <c r="AB8" i="87" s="1"/>
  <c r="AX71" i="87"/>
  <c r="S71" i="87" s="1"/>
  <c r="AC71" i="87" s="1"/>
  <c r="AB72" i="87" s="1"/>
  <c r="AX69" i="87"/>
  <c r="S69" i="87" s="1"/>
  <c r="AC69" i="87" s="1"/>
  <c r="AB70" i="87" s="1"/>
  <c r="AX35" i="87"/>
  <c r="S35" i="87" s="1"/>
  <c r="AC35" i="87" s="1"/>
  <c r="AB36" i="87" s="1"/>
  <c r="AX30" i="87"/>
  <c r="S30" i="87" s="1"/>
  <c r="AC30" i="87" s="1"/>
  <c r="AB31" i="87" s="1"/>
  <c r="AX18" i="87"/>
  <c r="S18" i="87" s="1"/>
  <c r="AC18" i="87" s="1"/>
  <c r="AB19" i="87" s="1"/>
  <c r="AX17" i="87"/>
  <c r="S17" i="87" s="1"/>
  <c r="AC17" i="87" s="1"/>
  <c r="AB18" i="87" s="1"/>
  <c r="AX46" i="87"/>
  <c r="S46" i="87" s="1"/>
  <c r="AC46" i="87" s="1"/>
  <c r="AB47" i="87" s="1"/>
  <c r="AX39" i="87"/>
  <c r="S39" i="87" s="1"/>
  <c r="AC39" i="87" s="1"/>
  <c r="AB40" i="87" s="1"/>
  <c r="AX32" i="87"/>
  <c r="S32" i="87" s="1"/>
  <c r="AC32" i="87" s="1"/>
  <c r="AB33" i="87" s="1"/>
  <c r="AX3" i="87"/>
  <c r="S3" i="87" s="1"/>
  <c r="AC3" i="87" s="1"/>
  <c r="AX56" i="87"/>
  <c r="S56" i="87" s="1"/>
  <c r="AC56" i="87" s="1"/>
  <c r="AB57" i="87" s="1"/>
  <c r="AX76" i="87"/>
  <c r="S76" i="87" s="1"/>
  <c r="AC76" i="87" s="1"/>
  <c r="AB77" i="87" s="1"/>
  <c r="AX53" i="87"/>
  <c r="S53" i="87" s="1"/>
  <c r="AC53" i="87" s="1"/>
  <c r="AB54" i="87" s="1"/>
  <c r="AX52" i="87"/>
  <c r="S52" i="87" s="1"/>
  <c r="AC52" i="87" s="1"/>
  <c r="AB53" i="87" s="1"/>
  <c r="AX38" i="87"/>
  <c r="S38" i="87" s="1"/>
  <c r="AC38" i="87" s="1"/>
  <c r="AB39" i="87" s="1"/>
  <c r="AX13" i="87"/>
  <c r="S13" i="87" s="1"/>
  <c r="AC13" i="87" s="1"/>
  <c r="AB14" i="87" s="1"/>
  <c r="AX62" i="87"/>
  <c r="S62" i="87" s="1"/>
  <c r="AC62" i="87" s="1"/>
  <c r="AB63" i="87" s="1"/>
  <c r="AX58" i="87"/>
  <c r="S58" i="87" s="1"/>
  <c r="AC58" i="87" s="1"/>
  <c r="AB59" i="87" s="1"/>
  <c r="AX78" i="87"/>
  <c r="S78" i="87" s="1"/>
  <c r="AC78" i="87" s="1"/>
  <c r="AB79" i="87" s="1"/>
  <c r="AX9" i="87"/>
  <c r="S9" i="87" s="1"/>
  <c r="AC9" i="87" s="1"/>
  <c r="AB10" i="87" s="1"/>
  <c r="AX4" i="87"/>
  <c r="S4" i="87" s="1"/>
  <c r="AC4" i="87" s="1"/>
  <c r="AB5" i="87" s="1"/>
  <c r="AX40" i="87"/>
  <c r="S40" i="87" s="1"/>
  <c r="AC40" i="87" s="1"/>
  <c r="AB41" i="87" s="1"/>
  <c r="AX33" i="87"/>
  <c r="S33" i="87" s="1"/>
  <c r="AC33" i="87" s="1"/>
  <c r="AB34" i="87" s="1"/>
  <c r="AX26" i="87"/>
  <c r="S26" i="87" s="1"/>
  <c r="AC26" i="87" s="1"/>
  <c r="AB27" i="87" s="1"/>
  <c r="AX5" i="87"/>
  <c r="S5" i="87" s="1"/>
  <c r="AC5" i="87" s="1"/>
  <c r="AB6" i="87" s="1"/>
  <c r="AX23" i="87"/>
  <c r="S23" i="87" s="1"/>
  <c r="AC23" i="87" s="1"/>
  <c r="AB24" i="87" s="1"/>
  <c r="AX15" i="87"/>
  <c r="S15" i="87" s="1"/>
  <c r="AC15" i="87" s="1"/>
  <c r="AB16" i="87" s="1"/>
  <c r="AX8" i="87"/>
  <c r="S8" i="87" s="1"/>
  <c r="AC8" i="87" s="1"/>
  <c r="AB9" i="87" s="1"/>
  <c r="AX48" i="87"/>
  <c r="S48" i="87" s="1"/>
  <c r="AC48" i="87" s="1"/>
  <c r="AB49" i="87" s="1"/>
  <c r="AX42" i="87"/>
  <c r="S42" i="87" s="1"/>
  <c r="AC42" i="87" s="1"/>
  <c r="AX73" i="87"/>
  <c r="S73" i="87" s="1"/>
  <c r="AC73" i="87" s="1"/>
  <c r="AB74" i="87" s="1"/>
  <c r="AX72" i="87"/>
  <c r="S72" i="87" s="1"/>
  <c r="AC72" i="87" s="1"/>
  <c r="AB73" i="87" s="1"/>
  <c r="AX36" i="87"/>
  <c r="S36" i="87" s="1"/>
  <c r="AC36" i="87" s="1"/>
  <c r="AB37" i="87" s="1"/>
  <c r="AX34" i="87"/>
  <c r="S34" i="87" s="1"/>
  <c r="AC34" i="87" s="1"/>
  <c r="AB35" i="87" s="1"/>
  <c r="AX63" i="87"/>
  <c r="S63" i="87" s="1"/>
  <c r="AC63" i="87" s="1"/>
  <c r="AB64" i="87" s="1"/>
  <c r="AX27" i="87"/>
  <c r="S27" i="87" s="1"/>
  <c r="AC27" i="87" s="1"/>
  <c r="AB28" i="87" s="1"/>
  <c r="AX20" i="87"/>
  <c r="S20" i="87" s="1"/>
  <c r="AC20" i="87" s="1"/>
  <c r="AB21" i="87" s="1"/>
  <c r="AX12" i="87"/>
  <c r="S12" i="87" s="1"/>
  <c r="AC12" i="87" s="1"/>
  <c r="AB13" i="87" s="1"/>
  <c r="AX25" i="87"/>
  <c r="S25" i="87" s="1"/>
  <c r="AC25" i="87" s="1"/>
  <c r="AB26" i="87" s="1"/>
  <c r="AX65" i="87"/>
  <c r="S65" i="87" s="1"/>
  <c r="AC65" i="87" s="1"/>
  <c r="AB66" i="87" s="1"/>
  <c r="AX61" i="87"/>
  <c r="S61" i="87" s="1"/>
  <c r="AC61" i="87" s="1"/>
  <c r="AB62" i="87" s="1"/>
  <c r="AX67" i="87"/>
  <c r="S67" i="87" s="1"/>
  <c r="AC67" i="87" s="1"/>
  <c r="AB68" i="87" s="1"/>
  <c r="AX66" i="87"/>
  <c r="S66" i="87" s="1"/>
  <c r="AC66" i="87" s="1"/>
  <c r="AB67" i="87" s="1"/>
  <c r="AX16" i="87"/>
  <c r="S16" i="87" s="1"/>
  <c r="AC16" i="87" s="1"/>
  <c r="AB17" i="87" s="1"/>
  <c r="AX37" i="87"/>
  <c r="S37" i="87" s="1"/>
  <c r="AC37" i="87" s="1"/>
  <c r="AB38" i="87" s="1"/>
  <c r="AX28" i="87"/>
  <c r="S28" i="87" s="1"/>
  <c r="AC28" i="87" s="1"/>
  <c r="AB29" i="87" s="1"/>
  <c r="AX57" i="87"/>
  <c r="S57" i="87" s="1"/>
  <c r="AC57" i="87" s="1"/>
  <c r="AB58" i="87" s="1"/>
  <c r="AX21" i="87"/>
  <c r="S21" i="87" s="1"/>
  <c r="AC21" i="87" s="1"/>
  <c r="AB22" i="87" s="1"/>
  <c r="AX50" i="87"/>
  <c r="S50" i="87" s="1"/>
  <c r="AC50" i="87" s="1"/>
  <c r="AB51" i="87" s="1"/>
  <c r="AX10" i="87"/>
  <c r="S10" i="87" s="1"/>
  <c r="AC10" i="87" s="1"/>
  <c r="AB11" i="87" s="1"/>
  <c r="AX6" i="87"/>
  <c r="S6" i="87" s="1"/>
  <c r="AC6" i="87" s="1"/>
  <c r="AB7" i="87" s="1"/>
  <c r="AX49" i="87"/>
  <c r="S49" i="87" s="1"/>
  <c r="AC49" i="87" s="1"/>
  <c r="AB50" i="87" s="1"/>
  <c r="AX29" i="87"/>
  <c r="S29" i="87" s="1"/>
  <c r="AC29" i="87" s="1"/>
  <c r="AB30" i="87" s="1"/>
  <c r="AX45" i="87"/>
  <c r="S45" i="87" s="1"/>
  <c r="AC45" i="87" s="1"/>
  <c r="AB46" i="87" s="1"/>
  <c r="AX77" i="87"/>
  <c r="S77" i="87" s="1"/>
  <c r="AC77" i="87" s="1"/>
  <c r="AB78" i="87" s="1"/>
  <c r="AX55" i="87"/>
  <c r="S55" i="87" s="1"/>
  <c r="AC55" i="87" s="1"/>
  <c r="AB56" i="87" s="1"/>
  <c r="AX47" i="87"/>
  <c r="S47" i="87" s="1"/>
  <c r="AC47" i="87" s="1"/>
  <c r="AB48" i="87" s="1"/>
  <c r="AX60" i="87"/>
  <c r="S60" i="87" s="1"/>
  <c r="AC60" i="87" s="1"/>
  <c r="AB61" i="87" s="1"/>
  <c r="AX59" i="87"/>
  <c r="S59" i="87" s="1"/>
  <c r="AC59" i="87" s="1"/>
  <c r="AB60" i="87" s="1"/>
  <c r="AX43" i="87"/>
  <c r="S43" i="87" s="1"/>
  <c r="AC43" i="87" s="1"/>
  <c r="AB44" i="87" s="1"/>
  <c r="AX31" i="87"/>
  <c r="S31" i="87" s="1"/>
  <c r="AC31" i="87" s="1"/>
  <c r="AB32" i="87" s="1"/>
  <c r="AX22" i="87"/>
  <c r="S22" i="87" s="1"/>
  <c r="AC22" i="87" s="1"/>
  <c r="AB23" i="87" s="1"/>
  <c r="AX51" i="87"/>
  <c r="S51" i="87" s="1"/>
  <c r="AC51" i="87" s="1"/>
  <c r="AB52" i="87" s="1"/>
  <c r="AX11" i="87"/>
  <c r="S11" i="87" s="1"/>
  <c r="AC11" i="87" s="1"/>
  <c r="AB12" i="87" s="1"/>
  <c r="AX44" i="87"/>
  <c r="S44" i="87" s="1"/>
  <c r="AC44" i="87" s="1"/>
  <c r="AB45" i="87" s="1"/>
  <c r="AX14" i="87"/>
  <c r="S14" i="87" s="1"/>
  <c r="AC14" i="87" s="1"/>
  <c r="AB15" i="87" s="1"/>
  <c r="AX19" i="87"/>
  <c r="S19" i="87" s="1"/>
  <c r="AC19" i="87" s="1"/>
  <c r="AB20" i="87" s="1"/>
  <c r="AX24" i="87"/>
  <c r="S24" i="87" s="1"/>
  <c r="AC24" i="87" s="1"/>
  <c r="AB25" i="87" s="1"/>
  <c r="AL5" i="43"/>
  <c r="AU5" i="43" s="1"/>
  <c r="AI81" i="77"/>
  <c r="AR81" i="77" s="1"/>
  <c r="AI77" i="27"/>
  <c r="AX74" i="87"/>
  <c r="S74" i="87" s="1"/>
  <c r="AC74" i="87" s="1"/>
  <c r="AB75" i="87" s="1"/>
  <c r="AL15" i="43"/>
  <c r="AU15" i="43" s="1"/>
  <c r="AK15" i="39"/>
  <c r="AT15" i="39" s="1"/>
  <c r="AE81" i="73"/>
  <c r="AI81" i="73" s="1"/>
  <c r="AF81" i="73"/>
  <c r="AO81" i="73" s="1"/>
  <c r="Z81" i="86"/>
  <c r="AF81" i="86" s="1"/>
  <c r="AO81" i="86" s="1"/>
  <c r="Z78" i="27"/>
  <c r="AJ51" i="39"/>
  <c r="AS51" i="39" s="1"/>
  <c r="AJ39" i="39"/>
  <c r="Z80" i="82"/>
  <c r="W81" i="82" s="1"/>
  <c r="AJ21" i="39"/>
  <c r="AK51" i="39"/>
  <c r="AT51" i="39" s="1"/>
  <c r="AL44" i="43"/>
  <c r="AU44" i="43" s="1"/>
  <c r="AL32" i="43"/>
  <c r="AU32" i="43" s="1"/>
  <c r="AK39" i="39"/>
  <c r="AT39" i="39" s="1"/>
  <c r="AJ57" i="39"/>
  <c r="AL57" i="39" s="1"/>
  <c r="AU57" i="39" s="1"/>
  <c r="Z78" i="29"/>
  <c r="W79" i="29" s="1"/>
  <c r="Z81" i="30"/>
  <c r="AG81" i="30" s="1"/>
  <c r="AP81" i="30" s="1"/>
  <c r="Z79" i="83"/>
  <c r="AF79" i="83" s="1"/>
  <c r="AO79" i="83" s="1"/>
  <c r="AO81" i="83" s="1"/>
  <c r="AH80" i="82"/>
  <c r="AQ80" i="82" s="1"/>
  <c r="AJ17" i="39"/>
  <c r="AK17" i="39"/>
  <c r="AT17" i="39" s="1"/>
  <c r="AJ53" i="39"/>
  <c r="AK53" i="39"/>
  <c r="AT53" i="39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X80" i="46"/>
  <c r="Y80" i="46"/>
  <c r="AS15" i="39"/>
  <c r="AJ33" i="39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AJ20" i="39"/>
  <c r="AK20" i="39"/>
  <c r="AT20" i="39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J23" i="39"/>
  <c r="AK23" i="39"/>
  <c r="AT23" i="39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R80" i="85"/>
  <c r="AJ16" i="39"/>
  <c r="AK16" i="39"/>
  <c r="AT16" i="39" s="1"/>
  <c r="AJ52" i="39"/>
  <c r="AK52" i="39"/>
  <c r="AT52" i="39" s="1"/>
  <c r="AJ5" i="39"/>
  <c r="AK30" i="87" l="1"/>
  <c r="AT30" i="87" s="1"/>
  <c r="AJ30" i="87"/>
  <c r="AJ64" i="87"/>
  <c r="AK64" i="87"/>
  <c r="AT64" i="87" s="1"/>
  <c r="AK57" i="87"/>
  <c r="AT57" i="87" s="1"/>
  <c r="AJ57" i="87"/>
  <c r="AK29" i="87"/>
  <c r="AT29" i="87" s="1"/>
  <c r="AJ29" i="87"/>
  <c r="AK31" i="87"/>
  <c r="AT31" i="87" s="1"/>
  <c r="AJ31" i="87"/>
  <c r="AG79" i="83"/>
  <c r="AP79" i="83" s="1"/>
  <c r="AP81" i="83" s="1"/>
  <c r="AK52" i="87"/>
  <c r="AT52" i="87" s="1"/>
  <c r="AJ52" i="87"/>
  <c r="AK48" i="87"/>
  <c r="AT48" i="87" s="1"/>
  <c r="AJ48" i="87"/>
  <c r="AK7" i="87"/>
  <c r="AT7" i="87" s="1"/>
  <c r="AJ7" i="87"/>
  <c r="AK38" i="87"/>
  <c r="AT38" i="87" s="1"/>
  <c r="AJ38" i="87"/>
  <c r="AK26" i="87"/>
  <c r="AT26" i="87" s="1"/>
  <c r="AJ26" i="87"/>
  <c r="AJ37" i="87"/>
  <c r="AK37" i="87"/>
  <c r="AT37" i="87" s="1"/>
  <c r="AJ16" i="87"/>
  <c r="AK16" i="87"/>
  <c r="AT16" i="87" s="1"/>
  <c r="AK5" i="87"/>
  <c r="AT5" i="87" s="1"/>
  <c r="AJ5" i="87"/>
  <c r="AK39" i="87"/>
  <c r="AT39" i="87" s="1"/>
  <c r="AJ39" i="87"/>
  <c r="AK33" i="87"/>
  <c r="AT33" i="87" s="1"/>
  <c r="AJ33" i="87"/>
  <c r="AK36" i="87"/>
  <c r="AT36" i="87" s="1"/>
  <c r="AJ36" i="87"/>
  <c r="AJ79" i="87"/>
  <c r="AS79" i="87" s="1"/>
  <c r="AJ65" i="87"/>
  <c r="AK45" i="87"/>
  <c r="AT45" i="87" s="1"/>
  <c r="AJ45" i="87"/>
  <c r="AK62" i="87"/>
  <c r="AT62" i="87" s="1"/>
  <c r="AJ62" i="87"/>
  <c r="AJ19" i="87"/>
  <c r="AK19" i="87"/>
  <c r="AT19" i="87" s="1"/>
  <c r="AK12" i="87"/>
  <c r="AT12" i="87" s="1"/>
  <c r="AJ12" i="87"/>
  <c r="AK66" i="87"/>
  <c r="AT66" i="87" s="1"/>
  <c r="AJ66" i="87"/>
  <c r="AJ41" i="87"/>
  <c r="AK41" i="87"/>
  <c r="AT41" i="87" s="1"/>
  <c r="AE79" i="83"/>
  <c r="AI79" i="83" s="1"/>
  <c r="AK25" i="87"/>
  <c r="AT25" i="87" s="1"/>
  <c r="AJ25" i="87"/>
  <c r="AJ23" i="87"/>
  <c r="AK23" i="87"/>
  <c r="AT23" i="87" s="1"/>
  <c r="AJ56" i="87"/>
  <c r="AK56" i="87"/>
  <c r="AT56" i="87" s="1"/>
  <c r="AJ11" i="87"/>
  <c r="AK11" i="87"/>
  <c r="AT11" i="87" s="1"/>
  <c r="AJ17" i="87"/>
  <c r="AK17" i="87"/>
  <c r="AT17" i="87" s="1"/>
  <c r="AK13" i="87"/>
  <c r="AT13" i="87" s="1"/>
  <c r="AJ13" i="87"/>
  <c r="AJ73" i="87"/>
  <c r="AK73" i="87"/>
  <c r="AT73" i="87" s="1"/>
  <c r="AK24" i="87"/>
  <c r="AT24" i="87" s="1"/>
  <c r="AJ24" i="87"/>
  <c r="AK10" i="87"/>
  <c r="AT10" i="87" s="1"/>
  <c r="AJ10" i="87"/>
  <c r="AJ53" i="87"/>
  <c r="AK53" i="87"/>
  <c r="AT53" i="87" s="1"/>
  <c r="AK40" i="87"/>
  <c r="AT40" i="87" s="1"/>
  <c r="AJ40" i="87"/>
  <c r="AK70" i="87"/>
  <c r="AT70" i="87" s="1"/>
  <c r="AJ70" i="87"/>
  <c r="AJ58" i="87"/>
  <c r="AK58" i="87"/>
  <c r="AT58" i="87" s="1"/>
  <c r="AK34" i="87"/>
  <c r="AT34" i="87" s="1"/>
  <c r="AJ34" i="87"/>
  <c r="AJ50" i="87"/>
  <c r="AK50" i="87"/>
  <c r="AT50" i="87" s="1"/>
  <c r="AJ35" i="87"/>
  <c r="AK35" i="87"/>
  <c r="AT35" i="87" s="1"/>
  <c r="AB4" i="87"/>
  <c r="AJ3" i="87"/>
  <c r="AX79" i="83"/>
  <c r="S79" i="83" s="1"/>
  <c r="AC79" i="83" s="1"/>
  <c r="AL15" i="39"/>
  <c r="AU15" i="39" s="1"/>
  <c r="AG80" i="82"/>
  <c r="AP80" i="82" s="1"/>
  <c r="AJ20" i="87"/>
  <c r="AK20" i="87"/>
  <c r="AT20" i="87" s="1"/>
  <c r="AJ32" i="87"/>
  <c r="AK32" i="87"/>
  <c r="AT32" i="87" s="1"/>
  <c r="AK78" i="87"/>
  <c r="AT78" i="87" s="1"/>
  <c r="AJ78" i="87"/>
  <c r="AJ51" i="87"/>
  <c r="AK51" i="87"/>
  <c r="AT51" i="87" s="1"/>
  <c r="AJ67" i="87"/>
  <c r="AK67" i="87"/>
  <c r="AT67" i="87" s="1"/>
  <c r="AK21" i="87"/>
  <c r="AT21" i="87" s="1"/>
  <c r="AJ21" i="87"/>
  <c r="AJ74" i="87"/>
  <c r="AK74" i="87"/>
  <c r="AT74" i="87" s="1"/>
  <c r="AJ6" i="87"/>
  <c r="AK6" i="87"/>
  <c r="AT6" i="87" s="1"/>
  <c r="AK79" i="87"/>
  <c r="AT79" i="87" s="1"/>
  <c r="AK54" i="87"/>
  <c r="AT54" i="87" s="1"/>
  <c r="AJ54" i="87"/>
  <c r="AJ47" i="87"/>
  <c r="AK47" i="87"/>
  <c r="AT47" i="87" s="1"/>
  <c r="AK72" i="87"/>
  <c r="AT72" i="87" s="1"/>
  <c r="AJ72" i="87"/>
  <c r="AJ71" i="87"/>
  <c r="AJ76" i="87"/>
  <c r="AJ60" i="87"/>
  <c r="AK60" i="87"/>
  <c r="AT60" i="87" s="1"/>
  <c r="AJ49" i="87"/>
  <c r="AK49" i="87"/>
  <c r="AT49" i="87" s="1"/>
  <c r="AK63" i="87"/>
  <c r="AT63" i="87" s="1"/>
  <c r="AJ63" i="87"/>
  <c r="AL69" i="87"/>
  <c r="AU69" i="87" s="1"/>
  <c r="AS69" i="87"/>
  <c r="AK61" i="87"/>
  <c r="AT61" i="87" s="1"/>
  <c r="AJ61" i="87"/>
  <c r="AJ9" i="87"/>
  <c r="AK9" i="87"/>
  <c r="AT9" i="87" s="1"/>
  <c r="AJ14" i="87"/>
  <c r="AK14" i="87"/>
  <c r="AT14" i="87" s="1"/>
  <c r="W82" i="30"/>
  <c r="Y82" i="30" s="1"/>
  <c r="AK75" i="87"/>
  <c r="AT75" i="87" s="1"/>
  <c r="AJ75" i="87"/>
  <c r="AK15" i="87"/>
  <c r="AT15" i="87" s="1"/>
  <c r="AJ15" i="87"/>
  <c r="AJ44" i="87"/>
  <c r="AK44" i="87"/>
  <c r="AT44" i="87" s="1"/>
  <c r="AK46" i="87"/>
  <c r="AT46" i="87" s="1"/>
  <c r="AJ46" i="87"/>
  <c r="AJ22" i="87"/>
  <c r="AK22" i="87"/>
  <c r="AT22" i="87" s="1"/>
  <c r="AK68" i="87"/>
  <c r="AT68" i="87" s="1"/>
  <c r="AJ68" i="87"/>
  <c r="AJ28" i="87"/>
  <c r="AK28" i="87"/>
  <c r="AT28" i="87" s="1"/>
  <c r="AB43" i="87"/>
  <c r="AJ42" i="87"/>
  <c r="AK27" i="87"/>
  <c r="AT27" i="87" s="1"/>
  <c r="AJ27" i="87"/>
  <c r="AJ59" i="87"/>
  <c r="AK59" i="87"/>
  <c r="AT59" i="87" s="1"/>
  <c r="AJ77" i="87"/>
  <c r="AK77" i="87"/>
  <c r="AT77" i="87" s="1"/>
  <c r="AJ18" i="87"/>
  <c r="AK18" i="87"/>
  <c r="AT18" i="87" s="1"/>
  <c r="AK8" i="87"/>
  <c r="AT8" i="87" s="1"/>
  <c r="AJ8" i="87"/>
  <c r="AN79" i="87"/>
  <c r="AN81" i="87" s="1"/>
  <c r="AI79" i="87"/>
  <c r="AJ55" i="87"/>
  <c r="AG81" i="86"/>
  <c r="AP81" i="86" s="1"/>
  <c r="AF81" i="30"/>
  <c r="AO81" i="30" s="1"/>
  <c r="AE81" i="86"/>
  <c r="W82" i="86"/>
  <c r="Z82" i="37"/>
  <c r="AG82" i="37" s="1"/>
  <c r="AP82" i="37" s="1"/>
  <c r="AF80" i="82"/>
  <c r="AO80" i="82" s="1"/>
  <c r="AE80" i="82"/>
  <c r="AN80" i="82" s="1"/>
  <c r="AE81" i="30"/>
  <c r="AN81" i="30" s="1"/>
  <c r="Z79" i="47"/>
  <c r="AF78" i="29"/>
  <c r="AO78" i="29" s="1"/>
  <c r="AE78" i="29"/>
  <c r="Z81" i="81"/>
  <c r="W82" i="81" s="1"/>
  <c r="AL51" i="39"/>
  <c r="AU51" i="39" s="1"/>
  <c r="AG78" i="29"/>
  <c r="AP78" i="29" s="1"/>
  <c r="Z81" i="33"/>
  <c r="W82" i="33" s="1"/>
  <c r="Z82" i="73"/>
  <c r="AX20" i="83"/>
  <c r="S20" i="83" s="1"/>
  <c r="AC20" i="83" s="1"/>
  <c r="AB21" i="83" s="1"/>
  <c r="AS81" i="43"/>
  <c r="AX56" i="83"/>
  <c r="S56" i="83" s="1"/>
  <c r="AC56" i="83" s="1"/>
  <c r="AB57" i="83" s="1"/>
  <c r="AK57" i="83" s="1"/>
  <c r="AT57" i="83" s="1"/>
  <c r="AX44" i="83"/>
  <c r="S44" i="83" s="1"/>
  <c r="AC44" i="83" s="1"/>
  <c r="AB45" i="83" s="1"/>
  <c r="AK45" i="83" s="1"/>
  <c r="AT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K33" i="83" s="1"/>
  <c r="AT33" i="83" s="1"/>
  <c r="AX50" i="83"/>
  <c r="S50" i="83" s="1"/>
  <c r="AC50" i="83" s="1"/>
  <c r="AB51" i="83" s="1"/>
  <c r="AK51" i="83" s="1"/>
  <c r="AT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K63" i="83" s="1"/>
  <c r="AT63" i="83" s="1"/>
  <c r="AX26" i="83"/>
  <c r="S26" i="83" s="1"/>
  <c r="AC26" i="83" s="1"/>
  <c r="AB27" i="83" s="1"/>
  <c r="AK27" i="83" s="1"/>
  <c r="AT27" i="83" s="1"/>
  <c r="AU81" i="43"/>
  <c r="C11" i="43" s="1"/>
  <c r="W83" i="37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1" i="86"/>
  <c r="AK69" i="83"/>
  <c r="AT69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N78" i="29"/>
  <c r="Y82" i="86"/>
  <c r="X82" i="86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AG81" i="81"/>
  <c r="AP81" i="81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41" i="47"/>
  <c r="S41" i="47" s="1"/>
  <c r="AC41" i="47" s="1"/>
  <c r="AB42" i="47" s="1"/>
  <c r="AX48" i="47"/>
  <c r="S48" i="47" s="1"/>
  <c r="AC48" i="47" s="1"/>
  <c r="AB49" i="47" s="1"/>
  <c r="AX58" i="47"/>
  <c r="S58" i="47" s="1"/>
  <c r="AC58" i="47" s="1"/>
  <c r="AB59" i="47" s="1"/>
  <c r="AX60" i="47"/>
  <c r="S60" i="47" s="1"/>
  <c r="AC60" i="47" s="1"/>
  <c r="AB61" i="47" s="1"/>
  <c r="AX65" i="47"/>
  <c r="S65" i="47" s="1"/>
  <c r="AC65" i="47" s="1"/>
  <c r="AB66" i="47" s="1"/>
  <c r="AX66" i="47"/>
  <c r="S66" i="47" s="1"/>
  <c r="AC66" i="47" s="1"/>
  <c r="AB67" i="47" s="1"/>
  <c r="AX73" i="47"/>
  <c r="S73" i="47" s="1"/>
  <c r="AC73" i="47" s="1"/>
  <c r="AB74" i="47" s="1"/>
  <c r="AX75" i="47"/>
  <c r="S75" i="47" s="1"/>
  <c r="AC75" i="47" s="1"/>
  <c r="AB76" i="47" s="1"/>
  <c r="AX78" i="47"/>
  <c r="S78" i="47" s="1"/>
  <c r="AC78" i="47" s="1"/>
  <c r="AB79" i="47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S59" i="87" l="1"/>
  <c r="AL59" i="87"/>
  <c r="AU59" i="87" s="1"/>
  <c r="AL13" i="87"/>
  <c r="AU13" i="87" s="1"/>
  <c r="AS13" i="87"/>
  <c r="AS27" i="87"/>
  <c r="AL27" i="87"/>
  <c r="AU27" i="87" s="1"/>
  <c r="AS68" i="87"/>
  <c r="AL68" i="87"/>
  <c r="AU68" i="87" s="1"/>
  <c r="AS49" i="87"/>
  <c r="AL49" i="87"/>
  <c r="AU49" i="87" s="1"/>
  <c r="AL50" i="87"/>
  <c r="AU50" i="87" s="1"/>
  <c r="AS50" i="87"/>
  <c r="AS56" i="87"/>
  <c r="AL56" i="87"/>
  <c r="AU56" i="87" s="1"/>
  <c r="AS65" i="87"/>
  <c r="AL65" i="87"/>
  <c r="AU65" i="87" s="1"/>
  <c r="AL39" i="87"/>
  <c r="AU39" i="87" s="1"/>
  <c r="AS39" i="87"/>
  <c r="AI78" i="29"/>
  <c r="AI81" i="86"/>
  <c r="AS55" i="87"/>
  <c r="AL55" i="87"/>
  <c r="AU55" i="87" s="1"/>
  <c r="AL18" i="87"/>
  <c r="AU18" i="87" s="1"/>
  <c r="AS18" i="87"/>
  <c r="AL44" i="87"/>
  <c r="AU44" i="87" s="1"/>
  <c r="AS44" i="87"/>
  <c r="AS6" i="87"/>
  <c r="AL6" i="87"/>
  <c r="AU6" i="87" s="1"/>
  <c r="AS67" i="87"/>
  <c r="AL67" i="87"/>
  <c r="AU67" i="87" s="1"/>
  <c r="AS32" i="87"/>
  <c r="AL32" i="87"/>
  <c r="AU32" i="87" s="1"/>
  <c r="AS3" i="87"/>
  <c r="AL3" i="87"/>
  <c r="AU3" i="87" s="1"/>
  <c r="AL34" i="87"/>
  <c r="AU34" i="87" s="1"/>
  <c r="AS34" i="87"/>
  <c r="AS40" i="87"/>
  <c r="AL40" i="87"/>
  <c r="AU40" i="87" s="1"/>
  <c r="AS24" i="87"/>
  <c r="AL24" i="87"/>
  <c r="AU24" i="87" s="1"/>
  <c r="AS41" i="87"/>
  <c r="AL41" i="87"/>
  <c r="AU41" i="87" s="1"/>
  <c r="AL19" i="87"/>
  <c r="AU19" i="87" s="1"/>
  <c r="AS19" i="87"/>
  <c r="AS37" i="87"/>
  <c r="AL37" i="87"/>
  <c r="AU37" i="87" s="1"/>
  <c r="AL31" i="87"/>
  <c r="AU31" i="87" s="1"/>
  <c r="AS31" i="87"/>
  <c r="AS28" i="87"/>
  <c r="AL28" i="87"/>
  <c r="AU28" i="87" s="1"/>
  <c r="AS16" i="87"/>
  <c r="AL16" i="87"/>
  <c r="AU16" i="87" s="1"/>
  <c r="AS7" i="87"/>
  <c r="AL7" i="87"/>
  <c r="AU7" i="87" s="1"/>
  <c r="AL79" i="87"/>
  <c r="AU79" i="87" s="1"/>
  <c r="AR79" i="87"/>
  <c r="AR81" i="87" s="1"/>
  <c r="AS42" i="87"/>
  <c r="AL42" i="87"/>
  <c r="AU42" i="87" s="1"/>
  <c r="AL15" i="87"/>
  <c r="AU15" i="87" s="1"/>
  <c r="AS15" i="87"/>
  <c r="AS14" i="87"/>
  <c r="AL14" i="87"/>
  <c r="AU14" i="87" s="1"/>
  <c r="AS60" i="87"/>
  <c r="AL60" i="87"/>
  <c r="AU60" i="87" s="1"/>
  <c r="AS47" i="87"/>
  <c r="AL47" i="87"/>
  <c r="AU47" i="87" s="1"/>
  <c r="AJ4" i="87"/>
  <c r="AK4" i="87"/>
  <c r="AT4" i="87" s="1"/>
  <c r="AL17" i="87"/>
  <c r="AU17" i="87" s="1"/>
  <c r="AS17" i="87"/>
  <c r="AL23" i="87"/>
  <c r="AU23" i="87" s="1"/>
  <c r="AS23" i="87"/>
  <c r="AL66" i="87"/>
  <c r="AU66" i="87" s="1"/>
  <c r="AS66" i="87"/>
  <c r="AS62" i="87"/>
  <c r="AL62" i="87"/>
  <c r="AU62" i="87" s="1"/>
  <c r="AS36" i="87"/>
  <c r="AL36" i="87"/>
  <c r="AU36" i="87" s="1"/>
  <c r="AS5" i="87"/>
  <c r="AL5" i="87"/>
  <c r="AU5" i="87" s="1"/>
  <c r="AS26" i="87"/>
  <c r="AL26" i="87"/>
  <c r="AU26" i="87" s="1"/>
  <c r="AS48" i="87"/>
  <c r="AL48" i="87"/>
  <c r="AU48" i="87" s="1"/>
  <c r="AS64" i="87"/>
  <c r="AL64" i="87"/>
  <c r="AU64" i="87" s="1"/>
  <c r="AS70" i="87"/>
  <c r="AL70" i="87"/>
  <c r="AU70" i="87" s="1"/>
  <c r="AX72" i="47"/>
  <c r="S72" i="47" s="1"/>
  <c r="AC72" i="47" s="1"/>
  <c r="AB73" i="47" s="1"/>
  <c r="AX55" i="47"/>
  <c r="S55" i="47" s="1"/>
  <c r="AC55" i="47" s="1"/>
  <c r="AB56" i="47" s="1"/>
  <c r="AJ56" i="47" s="1"/>
  <c r="AN79" i="83"/>
  <c r="AN81" i="83" s="1"/>
  <c r="AI81" i="30"/>
  <c r="AL77" i="87"/>
  <c r="AU77" i="87" s="1"/>
  <c r="AS77" i="87"/>
  <c r="AJ43" i="87"/>
  <c r="AK43" i="87"/>
  <c r="AT43" i="87" s="1"/>
  <c r="AL22" i="87"/>
  <c r="AU22" i="87" s="1"/>
  <c r="AS22" i="87"/>
  <c r="AS63" i="87"/>
  <c r="AL63" i="87"/>
  <c r="AU63" i="87" s="1"/>
  <c r="AS76" i="87"/>
  <c r="AL76" i="87"/>
  <c r="AU76" i="87" s="1"/>
  <c r="AL54" i="87"/>
  <c r="AU54" i="87" s="1"/>
  <c r="AS54" i="87"/>
  <c r="AS74" i="87"/>
  <c r="AL74" i="87"/>
  <c r="AU74" i="87" s="1"/>
  <c r="AS51" i="87"/>
  <c r="AL51" i="87"/>
  <c r="AU51" i="87" s="1"/>
  <c r="AS20" i="87"/>
  <c r="AL20" i="87"/>
  <c r="AU20" i="87" s="1"/>
  <c r="AS25" i="87"/>
  <c r="AL25" i="87"/>
  <c r="AU25" i="87" s="1"/>
  <c r="AS29" i="87"/>
  <c r="AL29" i="87"/>
  <c r="AU29" i="87" s="1"/>
  <c r="AL30" i="87"/>
  <c r="AU30" i="87" s="1"/>
  <c r="AS30" i="87"/>
  <c r="AS61" i="87"/>
  <c r="AL61" i="87"/>
  <c r="AU61" i="87" s="1"/>
  <c r="AS72" i="87"/>
  <c r="AL72" i="87"/>
  <c r="AU72" i="87" s="1"/>
  <c r="AS10" i="87"/>
  <c r="AL10" i="87"/>
  <c r="AU10" i="87" s="1"/>
  <c r="AS57" i="87"/>
  <c r="AL57" i="87"/>
  <c r="AU57" i="87" s="1"/>
  <c r="AX68" i="47"/>
  <c r="S68" i="47" s="1"/>
  <c r="AC68" i="47" s="1"/>
  <c r="AB69" i="47" s="1"/>
  <c r="AX52" i="47"/>
  <c r="S52" i="47" s="1"/>
  <c r="AC52" i="47" s="1"/>
  <c r="AB53" i="47" s="1"/>
  <c r="AK53" i="47" s="1"/>
  <c r="AT53" i="47" s="1"/>
  <c r="AL8" i="87"/>
  <c r="AU8" i="87" s="1"/>
  <c r="AS8" i="87"/>
  <c r="AS46" i="87"/>
  <c r="AL46" i="87"/>
  <c r="AU46" i="87" s="1"/>
  <c r="AS75" i="87"/>
  <c r="AL75" i="87"/>
  <c r="AU75" i="87" s="1"/>
  <c r="AS9" i="87"/>
  <c r="AL9" i="87"/>
  <c r="AU9" i="87" s="1"/>
  <c r="AS71" i="87"/>
  <c r="AL71" i="87"/>
  <c r="AU71" i="87" s="1"/>
  <c r="AS21" i="87"/>
  <c r="AL21" i="87"/>
  <c r="AU21" i="87" s="1"/>
  <c r="AS78" i="87"/>
  <c r="AL78" i="87"/>
  <c r="AU78" i="87" s="1"/>
  <c r="AS35" i="87"/>
  <c r="AL35" i="87"/>
  <c r="AU35" i="87" s="1"/>
  <c r="AS58" i="87"/>
  <c r="AL58" i="87"/>
  <c r="AU58" i="87" s="1"/>
  <c r="AS53" i="87"/>
  <c r="AL53" i="87"/>
  <c r="AU53" i="87" s="1"/>
  <c r="AL73" i="87"/>
  <c r="AU73" i="87" s="1"/>
  <c r="AS73" i="87"/>
  <c r="AL11" i="87"/>
  <c r="AU11" i="87" s="1"/>
  <c r="AS11" i="87"/>
  <c r="AS12" i="87"/>
  <c r="AL12" i="87"/>
  <c r="AU12" i="87" s="1"/>
  <c r="AS45" i="87"/>
  <c r="AL45" i="87"/>
  <c r="AU45" i="87" s="1"/>
  <c r="AS33" i="87"/>
  <c r="AL33" i="87"/>
  <c r="AU33" i="87" s="1"/>
  <c r="AS38" i="87"/>
  <c r="AL38" i="87"/>
  <c r="AU38" i="87" s="1"/>
  <c r="AS52" i="87"/>
  <c r="AL52" i="87"/>
  <c r="AU52" i="87" s="1"/>
  <c r="AX76" i="47"/>
  <c r="S76" i="47" s="1"/>
  <c r="AC76" i="47" s="1"/>
  <c r="AB77" i="47" s="1"/>
  <c r="AK77" i="47" s="1"/>
  <c r="AT77" i="47" s="1"/>
  <c r="AX67" i="47"/>
  <c r="S67" i="47" s="1"/>
  <c r="AC67" i="47" s="1"/>
  <c r="AB68" i="47" s="1"/>
  <c r="AK68" i="47" s="1"/>
  <c r="AT68" i="47" s="1"/>
  <c r="AX59" i="47"/>
  <c r="S59" i="47" s="1"/>
  <c r="AC59" i="47" s="1"/>
  <c r="AB60" i="47" s="1"/>
  <c r="AX49" i="47"/>
  <c r="S49" i="47" s="1"/>
  <c r="AC49" i="47" s="1"/>
  <c r="AB50" i="47" s="1"/>
  <c r="AX36" i="47"/>
  <c r="S36" i="47" s="1"/>
  <c r="AC36" i="47" s="1"/>
  <c r="AB37" i="47" s="1"/>
  <c r="AF81" i="81"/>
  <c r="AO81" i="81" s="1"/>
  <c r="AI80" i="82"/>
  <c r="AE81" i="81"/>
  <c r="AN81" i="81" s="1"/>
  <c r="AX47" i="47"/>
  <c r="S47" i="47" s="1"/>
  <c r="AC47" i="47" s="1"/>
  <c r="AB48" i="47" s="1"/>
  <c r="AX77" i="47"/>
  <c r="S77" i="47" s="1"/>
  <c r="AC77" i="47" s="1"/>
  <c r="AB78" i="47" s="1"/>
  <c r="AX71" i="47"/>
  <c r="S71" i="47" s="1"/>
  <c r="AC71" i="47" s="1"/>
  <c r="AB72" i="47" s="1"/>
  <c r="AX64" i="47"/>
  <c r="S64" i="47" s="1"/>
  <c r="AC64" i="47" s="1"/>
  <c r="AB65" i="47" s="1"/>
  <c r="AJ65" i="47" s="1"/>
  <c r="AX54" i="47"/>
  <c r="S54" i="47" s="1"/>
  <c r="AC54" i="47" s="1"/>
  <c r="AB55" i="47" s="1"/>
  <c r="AX46" i="47"/>
  <c r="S46" i="47" s="1"/>
  <c r="AC46" i="47" s="1"/>
  <c r="AB47" i="47" s="1"/>
  <c r="AK47" i="47" s="1"/>
  <c r="AT47" i="47" s="1"/>
  <c r="AX74" i="47"/>
  <c r="S74" i="47" s="1"/>
  <c r="AC74" i="47" s="1"/>
  <c r="AB75" i="47" s="1"/>
  <c r="AX70" i="47"/>
  <c r="S70" i="47" s="1"/>
  <c r="AC70" i="47" s="1"/>
  <c r="AB71" i="47" s="1"/>
  <c r="AX61" i="47"/>
  <c r="S61" i="47" s="1"/>
  <c r="AC61" i="47" s="1"/>
  <c r="AB62" i="47" s="1"/>
  <c r="AX53" i="47"/>
  <c r="S53" i="47" s="1"/>
  <c r="AC53" i="47" s="1"/>
  <c r="AB54" i="47" s="1"/>
  <c r="AK54" i="47" s="1"/>
  <c r="AT54" i="47" s="1"/>
  <c r="AX42" i="47"/>
  <c r="S42" i="47" s="1"/>
  <c r="AC42" i="47" s="1"/>
  <c r="AB43" i="47" s="1"/>
  <c r="AJ43" i="47" s="1"/>
  <c r="AX43" i="47"/>
  <c r="S43" i="47" s="1"/>
  <c r="AC43" i="47" s="1"/>
  <c r="AB44" i="47" s="1"/>
  <c r="AK44" i="47" s="1"/>
  <c r="AT44" i="47" s="1"/>
  <c r="AX37" i="47"/>
  <c r="S37" i="47" s="1"/>
  <c r="AC37" i="47" s="1"/>
  <c r="AB38" i="47" s="1"/>
  <c r="AX17" i="47"/>
  <c r="S17" i="47" s="1"/>
  <c r="AC17" i="47" s="1"/>
  <c r="AB18" i="47" s="1"/>
  <c r="AX30" i="47"/>
  <c r="S30" i="47" s="1"/>
  <c r="AC30" i="47" s="1"/>
  <c r="AB31" i="47" s="1"/>
  <c r="AX40" i="47"/>
  <c r="S40" i="47" s="1"/>
  <c r="AC40" i="47" s="1"/>
  <c r="AB41" i="47" s="1"/>
  <c r="AK41" i="47" s="1"/>
  <c r="AT41" i="47" s="1"/>
  <c r="AX29" i="47"/>
  <c r="S29" i="47" s="1"/>
  <c r="AC29" i="47" s="1"/>
  <c r="AB30" i="47" s="1"/>
  <c r="AJ30" i="47" s="1"/>
  <c r="AX69" i="47"/>
  <c r="S69" i="47" s="1"/>
  <c r="AC69" i="47" s="1"/>
  <c r="AB70" i="47" s="1"/>
  <c r="AJ70" i="47" s="1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K46" i="47" s="1"/>
  <c r="AT46" i="47" s="1"/>
  <c r="AX39" i="47"/>
  <c r="S39" i="47" s="1"/>
  <c r="AC39" i="47" s="1"/>
  <c r="AB40" i="47" s="1"/>
  <c r="AK40" i="47" s="1"/>
  <c r="AT40" i="47" s="1"/>
  <c r="AX27" i="47"/>
  <c r="S27" i="47" s="1"/>
  <c r="AC27" i="47" s="1"/>
  <c r="AB28" i="47" s="1"/>
  <c r="AJ28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J45" i="47" s="1"/>
  <c r="AX38" i="47"/>
  <c r="S38" i="47" s="1"/>
  <c r="AC38" i="47" s="1"/>
  <c r="AB39" i="47" s="1"/>
  <c r="AJ39" i="47" s="1"/>
  <c r="AX24" i="47"/>
  <c r="S24" i="47" s="1"/>
  <c r="AC24" i="47" s="1"/>
  <c r="AB25" i="47" s="1"/>
  <c r="AJ25" i="47" s="1"/>
  <c r="AX33" i="47"/>
  <c r="S33" i="47" s="1"/>
  <c r="AC33" i="47" s="1"/>
  <c r="AB34" i="47" s="1"/>
  <c r="AX20" i="47"/>
  <c r="S20" i="47" s="1"/>
  <c r="AC20" i="47" s="1"/>
  <c r="AB21" i="47" s="1"/>
  <c r="AX16" i="47"/>
  <c r="S16" i="47" s="1"/>
  <c r="AC16" i="47" s="1"/>
  <c r="AB17" i="47" s="1"/>
  <c r="AX35" i="47"/>
  <c r="S35" i="47" s="1"/>
  <c r="AC35" i="47" s="1"/>
  <c r="AB36" i="47" s="1"/>
  <c r="AJ36" i="47" s="1"/>
  <c r="AX23" i="47"/>
  <c r="S23" i="47" s="1"/>
  <c r="AC23" i="47" s="1"/>
  <c r="AB24" i="47" s="1"/>
  <c r="AJ24" i="47" s="1"/>
  <c r="AG81" i="33"/>
  <c r="AP81" i="33" s="1"/>
  <c r="AF81" i="33"/>
  <c r="AO81" i="33" s="1"/>
  <c r="AE81" i="33"/>
  <c r="Z81" i="93"/>
  <c r="AX13" i="47"/>
  <c r="S13" i="47" s="1"/>
  <c r="AC13" i="47" s="1"/>
  <c r="AB14" i="47" s="1"/>
  <c r="AK14" i="47" s="1"/>
  <c r="AT14" i="47" s="1"/>
  <c r="Z80" i="78"/>
  <c r="AF80" i="78" s="1"/>
  <c r="AO80" i="78" s="1"/>
  <c r="AJ51" i="83"/>
  <c r="AS51" i="83" s="1"/>
  <c r="AX32" i="47"/>
  <c r="S32" i="47" s="1"/>
  <c r="AC32" i="47" s="1"/>
  <c r="AB33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AJ13" i="47" s="1"/>
  <c r="Z78" i="74"/>
  <c r="AG78" i="74" s="1"/>
  <c r="AP78" i="74" s="1"/>
  <c r="Z81" i="90"/>
  <c r="AF81" i="90" s="1"/>
  <c r="AO81" i="90" s="1"/>
  <c r="Z81" i="82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K19" i="47" s="1"/>
  <c r="AT19" i="47" s="1"/>
  <c r="AX11" i="47"/>
  <c r="S11" i="47" s="1"/>
  <c r="AC11" i="47" s="1"/>
  <c r="AB12" i="47" s="1"/>
  <c r="AK12" i="47" s="1"/>
  <c r="AT12" i="47" s="1"/>
  <c r="AX5" i="47"/>
  <c r="S5" i="47" s="1"/>
  <c r="AC5" i="47" s="1"/>
  <c r="AB6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K15" i="47" s="1"/>
  <c r="AT15" i="47" s="1"/>
  <c r="AX8" i="47"/>
  <c r="S8" i="47" s="1"/>
  <c r="AC8" i="47" s="1"/>
  <c r="AB9" i="47" s="1"/>
  <c r="AK9" i="47" s="1"/>
  <c r="AT9" i="47" s="1"/>
  <c r="AX7" i="47"/>
  <c r="S7" i="47" s="1"/>
  <c r="AC7" i="47" s="1"/>
  <c r="AB8" i="47" s="1"/>
  <c r="AK8" i="47" s="1"/>
  <c r="AT8" i="47" s="1"/>
  <c r="AX4" i="47"/>
  <c r="S4" i="47" s="1"/>
  <c r="AC4" i="47" s="1"/>
  <c r="AB5" i="47" s="1"/>
  <c r="AK5" i="47" s="1"/>
  <c r="AT5" i="47" s="1"/>
  <c r="AX10" i="47"/>
  <c r="S10" i="47" s="1"/>
  <c r="AC10" i="47" s="1"/>
  <c r="AB11" i="47" s="1"/>
  <c r="AJ45" i="83"/>
  <c r="AS45" i="83" s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K21" i="47"/>
  <c r="AT21" i="47" s="1"/>
  <c r="AJ23" i="83"/>
  <c r="AK23" i="83"/>
  <c r="AT23" i="83" s="1"/>
  <c r="AJ59" i="83"/>
  <c r="AK59" i="83"/>
  <c r="AT59" i="83" s="1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J68" i="47"/>
  <c r="AK62" i="47"/>
  <c r="AT62" i="47" s="1"/>
  <c r="AJ62" i="47"/>
  <c r="AK50" i="47"/>
  <c r="AT50" i="47" s="1"/>
  <c r="AJ50" i="47"/>
  <c r="AK38" i="47"/>
  <c r="AT38" i="47" s="1"/>
  <c r="AK32" i="47"/>
  <c r="AT32" i="47" s="1"/>
  <c r="AJ32" i="47"/>
  <c r="AK26" i="47"/>
  <c r="AT26" i="47" s="1"/>
  <c r="AJ26" i="47"/>
  <c r="AK20" i="47"/>
  <c r="AT20" i="47" s="1"/>
  <c r="AJ20" i="47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K67" i="47"/>
  <c r="AT67" i="47" s="1"/>
  <c r="AJ61" i="47"/>
  <c r="AK61" i="47"/>
  <c r="AT61" i="47" s="1"/>
  <c r="AK55" i="47"/>
  <c r="AT55" i="47" s="1"/>
  <c r="AJ49" i="47"/>
  <c r="AK49" i="47"/>
  <c r="AT49" i="47" s="1"/>
  <c r="AJ37" i="47"/>
  <c r="AK37" i="47"/>
  <c r="AT37" i="47" s="1"/>
  <c r="AJ31" i="47"/>
  <c r="AK31" i="47"/>
  <c r="AT31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S81" i="39" s="1"/>
  <c r="AL4" i="39"/>
  <c r="AU4" i="39" s="1"/>
  <c r="AU81" i="39" s="1"/>
  <c r="C11" i="39" s="1"/>
  <c r="AJ8" i="83"/>
  <c r="AK8" i="83"/>
  <c r="AT8" i="83" s="1"/>
  <c r="AJ44" i="83"/>
  <c r="AK44" i="83"/>
  <c r="AT44" i="83" s="1"/>
  <c r="Y79" i="35"/>
  <c r="X79" i="35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J48" i="47"/>
  <c r="AK48" i="47"/>
  <c r="AT48" i="47" s="1"/>
  <c r="AJ42" i="47"/>
  <c r="AK42" i="47"/>
  <c r="AT42" i="47" s="1"/>
  <c r="AK18" i="47"/>
  <c r="AT18" i="47" s="1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K69" i="47"/>
  <c r="AT69" i="47" s="1"/>
  <c r="AJ51" i="47"/>
  <c r="AK51" i="47"/>
  <c r="AT51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K59" i="47"/>
  <c r="AT59" i="47" s="1"/>
  <c r="AJ59" i="47"/>
  <c r="AK35" i="47"/>
  <c r="AT35" i="47" s="1"/>
  <c r="AK29" i="47"/>
  <c r="AT29" i="47" s="1"/>
  <c r="AJ29" i="47"/>
  <c r="AK23" i="47"/>
  <c r="AT23" i="47" s="1"/>
  <c r="AK17" i="47"/>
  <c r="AT17" i="47" s="1"/>
  <c r="AJ17" i="47"/>
  <c r="AK11" i="47"/>
  <c r="AT11" i="47" s="1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N81" i="85"/>
  <c r="AI81" i="85"/>
  <c r="AN78" i="35"/>
  <c r="AI78" i="35"/>
  <c r="AJ76" i="83"/>
  <c r="AK64" i="83"/>
  <c r="AT64" i="83" s="1"/>
  <c r="AJ64" i="83"/>
  <c r="AJ57" i="47"/>
  <c r="AK57" i="47"/>
  <c r="AT57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K76" i="47"/>
  <c r="AT76" i="47" s="1"/>
  <c r="AK64" i="47"/>
  <c r="AT64" i="47" s="1"/>
  <c r="AJ58" i="47"/>
  <c r="AK58" i="47"/>
  <c r="AT58" i="47" s="1"/>
  <c r="AK52" i="47"/>
  <c r="AT52" i="47" s="1"/>
  <c r="AJ34" i="47"/>
  <c r="AK34" i="47"/>
  <c r="AT34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R80" i="93"/>
  <c r="Y83" i="37"/>
  <c r="X83" i="37"/>
  <c r="AS43" i="87" l="1"/>
  <c r="AL43" i="87"/>
  <c r="AU43" i="87" s="1"/>
  <c r="AJ55" i="47"/>
  <c r="W82" i="90"/>
  <c r="AK70" i="47"/>
  <c r="AT70" i="47" s="1"/>
  <c r="AK24" i="47"/>
  <c r="AT24" i="47" s="1"/>
  <c r="AK39" i="47"/>
  <c r="AT39" i="47" s="1"/>
  <c r="AK25" i="47"/>
  <c r="AT25" i="47" s="1"/>
  <c r="AK43" i="47"/>
  <c r="AT43" i="47" s="1"/>
  <c r="AK56" i="47"/>
  <c r="AT56" i="47" s="1"/>
  <c r="AE81" i="90"/>
  <c r="AJ7" i="47"/>
  <c r="AS7" i="47" s="1"/>
  <c r="AJ38" i="47"/>
  <c r="AG81" i="90"/>
  <c r="AP81" i="90" s="1"/>
  <c r="AJ77" i="47"/>
  <c r="AL51" i="83"/>
  <c r="AU51" i="83" s="1"/>
  <c r="AJ5" i="47"/>
  <c r="AT81" i="87"/>
  <c r="AJ69" i="47"/>
  <c r="AJ47" i="47"/>
  <c r="AI81" i="33"/>
  <c r="AK28" i="47"/>
  <c r="AT28" i="47" s="1"/>
  <c r="AJ52" i="47"/>
  <c r="AS52" i="47" s="1"/>
  <c r="AJ23" i="47"/>
  <c r="AK30" i="47"/>
  <c r="AT30" i="47" s="1"/>
  <c r="AJ76" i="47"/>
  <c r="AJ67" i="47"/>
  <c r="AJ27" i="47"/>
  <c r="AL4" i="87"/>
  <c r="AU4" i="87" s="1"/>
  <c r="AU81" i="87" s="1"/>
  <c r="C11" i="87" s="1"/>
  <c r="F40" i="97" s="1"/>
  <c r="AS4" i="87"/>
  <c r="AS81" i="87" s="1"/>
  <c r="AJ41" i="47"/>
  <c r="AJ40" i="47"/>
  <c r="AK45" i="47"/>
  <c r="AT45" i="47" s="1"/>
  <c r="AK65" i="47"/>
  <c r="AT65" i="47" s="1"/>
  <c r="AJ46" i="47"/>
  <c r="AS46" i="47" s="1"/>
  <c r="AJ64" i="47"/>
  <c r="AK36" i="47"/>
  <c r="AT36" i="47" s="1"/>
  <c r="AJ54" i="47"/>
  <c r="AK7" i="47"/>
  <c r="AT7" i="47" s="1"/>
  <c r="AJ44" i="47"/>
  <c r="AI81" i="81"/>
  <c r="AR81" i="81" s="1"/>
  <c r="AJ35" i="47"/>
  <c r="AJ53" i="47"/>
  <c r="AJ19" i="47"/>
  <c r="Z83" i="38"/>
  <c r="Z82" i="81"/>
  <c r="AX39" i="27"/>
  <c r="S39" i="27" s="1"/>
  <c r="AC39" i="27" s="1"/>
  <c r="AB40" i="27" s="1"/>
  <c r="AK40" i="27" s="1"/>
  <c r="AT40" i="27" s="1"/>
  <c r="AX62" i="27"/>
  <c r="S62" i="27" s="1"/>
  <c r="AC62" i="27" s="1"/>
  <c r="AB63" i="27" s="1"/>
  <c r="AX33" i="27"/>
  <c r="S33" i="27" s="1"/>
  <c r="AC33" i="27" s="1"/>
  <c r="AB34" i="27" s="1"/>
  <c r="AG80" i="78"/>
  <c r="AP80" i="78" s="1"/>
  <c r="AX75" i="27"/>
  <c r="S75" i="27" s="1"/>
  <c r="AC75" i="27" s="1"/>
  <c r="AB76" i="27" s="1"/>
  <c r="AX57" i="27"/>
  <c r="S57" i="27" s="1"/>
  <c r="AC57" i="27" s="1"/>
  <c r="AB58" i="27" s="1"/>
  <c r="AK58" i="27" s="1"/>
  <c r="AT58" i="27" s="1"/>
  <c r="AX27" i="27"/>
  <c r="S27" i="27" s="1"/>
  <c r="AC27" i="27" s="1"/>
  <c r="AB28" i="27" s="1"/>
  <c r="AJ28" i="27" s="1"/>
  <c r="W81" i="78"/>
  <c r="AX68" i="27"/>
  <c r="S68" i="27" s="1"/>
  <c r="AC68" i="27" s="1"/>
  <c r="AB69" i="27" s="1"/>
  <c r="AX78" i="27"/>
  <c r="S78" i="27" s="1"/>
  <c r="AC78" i="27" s="1"/>
  <c r="AB79" i="27" s="1"/>
  <c r="AX56" i="27"/>
  <c r="S56" i="27" s="1"/>
  <c r="AC56" i="27" s="1"/>
  <c r="AB57" i="27" s="1"/>
  <c r="AX21" i="27"/>
  <c r="S21" i="27" s="1"/>
  <c r="AC21" i="27" s="1"/>
  <c r="AB22" i="27" s="1"/>
  <c r="AK22" i="27" s="1"/>
  <c r="AT22" i="27" s="1"/>
  <c r="Z83" i="77"/>
  <c r="W84" i="77" s="1"/>
  <c r="AE80" i="78"/>
  <c r="AX45" i="27"/>
  <c r="S45" i="27" s="1"/>
  <c r="AC45" i="27" s="1"/>
  <c r="AB46" i="27" s="1"/>
  <c r="AX63" i="27"/>
  <c r="S63" i="27" s="1"/>
  <c r="AC63" i="27" s="1"/>
  <c r="AB64" i="27" s="1"/>
  <c r="AX69" i="27"/>
  <c r="S69" i="27" s="1"/>
  <c r="AC69" i="27" s="1"/>
  <c r="AB70" i="27" s="1"/>
  <c r="AX51" i="27"/>
  <c r="S51" i="27" s="1"/>
  <c r="AC51" i="27" s="1"/>
  <c r="AB52" i="27" s="1"/>
  <c r="AK52" i="27" s="1"/>
  <c r="AT52" i="27" s="1"/>
  <c r="AX9" i="27"/>
  <c r="S9" i="27" s="1"/>
  <c r="AC9" i="27" s="1"/>
  <c r="AB10" i="27" s="1"/>
  <c r="AK10" i="27" s="1"/>
  <c r="AT10" i="27" s="1"/>
  <c r="W79" i="74"/>
  <c r="AX50" i="27"/>
  <c r="S50" i="27" s="1"/>
  <c r="AC50" i="27" s="1"/>
  <c r="AB51" i="27" s="1"/>
  <c r="AX20" i="27"/>
  <c r="S20" i="27" s="1"/>
  <c r="AC20" i="27" s="1"/>
  <c r="AB21" i="27" s="1"/>
  <c r="AK21" i="27" s="1"/>
  <c r="AT21" i="27" s="1"/>
  <c r="AE78" i="74"/>
  <c r="AX44" i="27"/>
  <c r="S44" i="27" s="1"/>
  <c r="AC44" i="27" s="1"/>
  <c r="AB45" i="27" s="1"/>
  <c r="AX32" i="27"/>
  <c r="S32" i="27" s="1"/>
  <c r="AC32" i="27" s="1"/>
  <c r="AB33" i="27" s="1"/>
  <c r="AJ33" i="27" s="1"/>
  <c r="AX73" i="27"/>
  <c r="S73" i="27" s="1"/>
  <c r="AC73" i="27" s="1"/>
  <c r="AB74" i="27" s="1"/>
  <c r="AX55" i="27"/>
  <c r="S55" i="27" s="1"/>
  <c r="AC55" i="27" s="1"/>
  <c r="AB56" i="27" s="1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K26" i="27" s="1"/>
  <c r="AT26" i="27" s="1"/>
  <c r="AX19" i="27"/>
  <c r="S19" i="27" s="1"/>
  <c r="AC19" i="27" s="1"/>
  <c r="AB20" i="27" s="1"/>
  <c r="AK20" i="27" s="1"/>
  <c r="AT20" i="27" s="1"/>
  <c r="AJ11" i="47"/>
  <c r="AJ18" i="47"/>
  <c r="AJ8" i="47"/>
  <c r="AS8" i="47" s="1"/>
  <c r="AF78" i="74"/>
  <c r="AO78" i="74" s="1"/>
  <c r="AX61" i="27"/>
  <c r="S61" i="27" s="1"/>
  <c r="AC61" i="27" s="1"/>
  <c r="AB62" i="27" s="1"/>
  <c r="AK62" i="27" s="1"/>
  <c r="AT62" i="27" s="1"/>
  <c r="AX43" i="27"/>
  <c r="S43" i="27" s="1"/>
  <c r="AC43" i="27" s="1"/>
  <c r="AB44" i="27" s="1"/>
  <c r="AX74" i="27"/>
  <c r="S74" i="27" s="1"/>
  <c r="AC74" i="27" s="1"/>
  <c r="AB75" i="27" s="1"/>
  <c r="AX72" i="27"/>
  <c r="S72" i="27" s="1"/>
  <c r="AC72" i="27" s="1"/>
  <c r="AB73" i="27" s="1"/>
  <c r="AX66" i="27"/>
  <c r="S66" i="27" s="1"/>
  <c r="AC66" i="27" s="1"/>
  <c r="AB67" i="27" s="1"/>
  <c r="AK67" i="27" s="1"/>
  <c r="AT67" i="27" s="1"/>
  <c r="AX60" i="27"/>
  <c r="S60" i="27" s="1"/>
  <c r="AC60" i="27" s="1"/>
  <c r="AB61" i="27" s="1"/>
  <c r="AX54" i="27"/>
  <c r="S54" i="27" s="1"/>
  <c r="AC54" i="27" s="1"/>
  <c r="AB55" i="27" s="1"/>
  <c r="AK55" i="27" s="1"/>
  <c r="AT55" i="27" s="1"/>
  <c r="AX48" i="27"/>
  <c r="S48" i="27" s="1"/>
  <c r="AC48" i="27" s="1"/>
  <c r="AB49" i="27" s="1"/>
  <c r="AK49" i="27" s="1"/>
  <c r="AT49" i="27" s="1"/>
  <c r="AX42" i="27"/>
  <c r="S42" i="27" s="1"/>
  <c r="AC42" i="27" s="1"/>
  <c r="AB43" i="27" s="1"/>
  <c r="AX36" i="27"/>
  <c r="S36" i="27" s="1"/>
  <c r="AC36" i="27" s="1"/>
  <c r="AB37" i="27" s="1"/>
  <c r="AX30" i="27"/>
  <c r="S30" i="27" s="1"/>
  <c r="AC30" i="27" s="1"/>
  <c r="AB31" i="27" s="1"/>
  <c r="AK31" i="27" s="1"/>
  <c r="AT31" i="27" s="1"/>
  <c r="AX24" i="27"/>
  <c r="S24" i="27" s="1"/>
  <c r="AC24" i="27" s="1"/>
  <c r="AB25" i="27" s="1"/>
  <c r="AX18" i="27"/>
  <c r="S18" i="27" s="1"/>
  <c r="AC18" i="27" s="1"/>
  <c r="AB19" i="27" s="1"/>
  <c r="AK19" i="27" s="1"/>
  <c r="AT19" i="27" s="1"/>
  <c r="AK13" i="47"/>
  <c r="AT13" i="47" s="1"/>
  <c r="AJ14" i="47"/>
  <c r="AX38" i="27"/>
  <c r="S38" i="27" s="1"/>
  <c r="AC38" i="27" s="1"/>
  <c r="AB39" i="27" s="1"/>
  <c r="AX26" i="27"/>
  <c r="S26" i="27" s="1"/>
  <c r="AC26" i="27" s="1"/>
  <c r="AB27" i="27" s="1"/>
  <c r="AX67" i="27"/>
  <c r="S67" i="27" s="1"/>
  <c r="AC67" i="27" s="1"/>
  <c r="AB68" i="27" s="1"/>
  <c r="AX49" i="27"/>
  <c r="S49" i="27" s="1"/>
  <c r="AC49" i="27" s="1"/>
  <c r="AB50" i="27" s="1"/>
  <c r="AJ50" i="27" s="1"/>
  <c r="AX76" i="27"/>
  <c r="S76" i="27" s="1"/>
  <c r="AC76" i="27" s="1"/>
  <c r="AB77" i="27" s="1"/>
  <c r="AK77" i="27" s="1"/>
  <c r="AT77" i="27" s="1"/>
  <c r="AX71" i="27"/>
  <c r="S71" i="27" s="1"/>
  <c r="AC71" i="27" s="1"/>
  <c r="AB72" i="27" s="1"/>
  <c r="AX65" i="27"/>
  <c r="S65" i="27" s="1"/>
  <c r="AC65" i="27" s="1"/>
  <c r="AB66" i="27" s="1"/>
  <c r="AX59" i="27"/>
  <c r="S59" i="27" s="1"/>
  <c r="AC59" i="27" s="1"/>
  <c r="AB60" i="27" s="1"/>
  <c r="AJ60" i="27" s="1"/>
  <c r="AX53" i="27"/>
  <c r="S53" i="27" s="1"/>
  <c r="AC53" i="27" s="1"/>
  <c r="AB54" i="27" s="1"/>
  <c r="AX47" i="27"/>
  <c r="S47" i="27" s="1"/>
  <c r="AC47" i="27" s="1"/>
  <c r="AB48" i="27" s="1"/>
  <c r="AX41" i="27"/>
  <c r="S41" i="27" s="1"/>
  <c r="AC41" i="27" s="1"/>
  <c r="AB42" i="27" s="1"/>
  <c r="AK42" i="27" s="1"/>
  <c r="AT42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J24" i="27" s="1"/>
  <c r="AX17" i="27"/>
  <c r="S17" i="27" s="1"/>
  <c r="AC17" i="27" s="1"/>
  <c r="AB18" i="27" s="1"/>
  <c r="AJ6" i="47"/>
  <c r="AS6" i="47" s="1"/>
  <c r="AL45" i="83"/>
  <c r="AU45" i="83" s="1"/>
  <c r="AJ12" i="47"/>
  <c r="AX77" i="27"/>
  <c r="S77" i="27" s="1"/>
  <c r="AC77" i="27" s="1"/>
  <c r="AB78" i="27" s="1"/>
  <c r="AX70" i="27"/>
  <c r="S70" i="27" s="1"/>
  <c r="AC70" i="27" s="1"/>
  <c r="AB71" i="27" s="1"/>
  <c r="AJ71" i="27" s="1"/>
  <c r="AX64" i="27"/>
  <c r="S64" i="27" s="1"/>
  <c r="AC64" i="27" s="1"/>
  <c r="AB65" i="27" s="1"/>
  <c r="AX58" i="27"/>
  <c r="S58" i="27" s="1"/>
  <c r="AC58" i="27" s="1"/>
  <c r="AB59" i="27" s="1"/>
  <c r="AX52" i="27"/>
  <c r="S52" i="27" s="1"/>
  <c r="AC52" i="27" s="1"/>
  <c r="AB53" i="27" s="1"/>
  <c r="AK53" i="27" s="1"/>
  <c r="AT53" i="27" s="1"/>
  <c r="AX46" i="27"/>
  <c r="S46" i="27" s="1"/>
  <c r="AC46" i="27" s="1"/>
  <c r="AB47" i="27" s="1"/>
  <c r="AX40" i="27"/>
  <c r="S40" i="27" s="1"/>
  <c r="AC40" i="27" s="1"/>
  <c r="AB41" i="27" s="1"/>
  <c r="AX34" i="27"/>
  <c r="S34" i="27" s="1"/>
  <c r="AC34" i="27" s="1"/>
  <c r="AB35" i="27" s="1"/>
  <c r="AK35" i="27" s="1"/>
  <c r="AT35" i="27" s="1"/>
  <c r="AX28" i="27"/>
  <c r="S28" i="27" s="1"/>
  <c r="AC28" i="27" s="1"/>
  <c r="AB29" i="27" s="1"/>
  <c r="AX22" i="27"/>
  <c r="S22" i="27" s="1"/>
  <c r="AC22" i="27" s="1"/>
  <c r="AB23" i="27" s="1"/>
  <c r="AX16" i="27"/>
  <c r="S16" i="27" s="1"/>
  <c r="AC16" i="27" s="1"/>
  <c r="AB17" i="27" s="1"/>
  <c r="AJ17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K15" i="27" s="1"/>
  <c r="AT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7" i="27" s="1"/>
  <c r="AJ9" i="47"/>
  <c r="AX12" i="27"/>
  <c r="S12" i="27" s="1"/>
  <c r="AC12" i="27" s="1"/>
  <c r="AB13" i="27" s="1"/>
  <c r="AX4" i="27"/>
  <c r="S4" i="27" s="1"/>
  <c r="AC4" i="27" s="1"/>
  <c r="AB5" i="27" s="1"/>
  <c r="AK5" i="27" s="1"/>
  <c r="AT5" i="27" s="1"/>
  <c r="AX10" i="27"/>
  <c r="S10" i="27" s="1"/>
  <c r="AC10" i="27" s="1"/>
  <c r="AB11" i="27" s="1"/>
  <c r="AX3" i="27"/>
  <c r="S3" i="27" s="1"/>
  <c r="AC3" i="27" s="1"/>
  <c r="AJ3" i="27" s="1"/>
  <c r="Z82" i="85"/>
  <c r="W83" i="85" s="1"/>
  <c r="AX11" i="27"/>
  <c r="S11" i="27" s="1"/>
  <c r="AC11" i="27" s="1"/>
  <c r="AB12" i="27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J56" i="27"/>
  <c r="AK56" i="27"/>
  <c r="AT56" i="27" s="1"/>
  <c r="AK38" i="27"/>
  <c r="AT38" i="27" s="1"/>
  <c r="AK32" i="27"/>
  <c r="AT32" i="27" s="1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J67" i="27"/>
  <c r="AK61" i="27"/>
  <c r="AT61" i="27" s="1"/>
  <c r="AJ61" i="27"/>
  <c r="AK43" i="27"/>
  <c r="AT43" i="27" s="1"/>
  <c r="AK37" i="27"/>
  <c r="AT37" i="27" s="1"/>
  <c r="AJ37" i="27"/>
  <c r="AK25" i="27"/>
  <c r="AT25" i="27" s="1"/>
  <c r="AK13" i="27"/>
  <c r="AT13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2" i="27"/>
  <c r="AK72" i="27"/>
  <c r="AT72" i="27" s="1"/>
  <c r="AK66" i="27"/>
  <c r="AT66" i="27" s="1"/>
  <c r="AK54" i="27"/>
  <c r="AT54" i="27" s="1"/>
  <c r="AK48" i="27"/>
  <c r="AT48" i="27" s="1"/>
  <c r="AJ36" i="27"/>
  <c r="AK36" i="27"/>
  <c r="AT36" i="27" s="1"/>
  <c r="AK30" i="27"/>
  <c r="AT30" i="27" s="1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K78" i="27"/>
  <c r="AT78" i="27" s="1"/>
  <c r="AJ65" i="27"/>
  <c r="AK65" i="27"/>
  <c r="AT65" i="27" s="1"/>
  <c r="AJ47" i="27"/>
  <c r="AK47" i="27"/>
  <c r="AT47" i="27" s="1"/>
  <c r="AK41" i="27"/>
  <c r="AT41" i="27" s="1"/>
  <c r="AJ29" i="27"/>
  <c r="AK29" i="27"/>
  <c r="AT29" i="27" s="1"/>
  <c r="AK11" i="27"/>
  <c r="AT11" i="27" s="1"/>
  <c r="AE83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K70" i="27"/>
  <c r="AT70" i="27" s="1"/>
  <c r="AJ52" i="27"/>
  <c r="AK46" i="27"/>
  <c r="AT46" i="27" s="1"/>
  <c r="AJ46" i="27"/>
  <c r="AK34" i="27"/>
  <c r="AT34" i="27" s="1"/>
  <c r="AK28" i="27"/>
  <c r="AT28" i="27" s="1"/>
  <c r="AK16" i="27"/>
  <c r="AT16" i="27" s="1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J69" i="27"/>
  <c r="AK69" i="27"/>
  <c r="AT69" i="27" s="1"/>
  <c r="AK63" i="27"/>
  <c r="AT63" i="27" s="1"/>
  <c r="AK57" i="27"/>
  <c r="AT57" i="27" s="1"/>
  <c r="AK51" i="27"/>
  <c r="AT51" i="27" s="1"/>
  <c r="AK45" i="27"/>
  <c r="AT45" i="27" s="1"/>
  <c r="AK39" i="27"/>
  <c r="AT39" i="27" s="1"/>
  <c r="AJ15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AJ10" i="27" l="1"/>
  <c r="AF83" i="77"/>
  <c r="AO83" i="77" s="1"/>
  <c r="AJ42" i="27"/>
  <c r="AJ48" i="27"/>
  <c r="AJ45" i="27"/>
  <c r="AJ39" i="27"/>
  <c r="AL39" i="27" s="1"/>
  <c r="AU39" i="27" s="1"/>
  <c r="AJ77" i="27"/>
  <c r="AJ40" i="27"/>
  <c r="AG83" i="77"/>
  <c r="AP83" i="77" s="1"/>
  <c r="AL7" i="47"/>
  <c r="AU7" i="47" s="1"/>
  <c r="AJ16" i="27"/>
  <c r="AL46" i="47"/>
  <c r="AU46" i="47" s="1"/>
  <c r="AJ27" i="27"/>
  <c r="AJ9" i="27"/>
  <c r="AJ43" i="27"/>
  <c r="Z81" i="78"/>
  <c r="AK7" i="27"/>
  <c r="AT7" i="27" s="1"/>
  <c r="AX68" i="35"/>
  <c r="S68" i="35" s="1"/>
  <c r="AC68" i="35" s="1"/>
  <c r="AB69" i="35" s="1"/>
  <c r="AJ69" i="35" s="1"/>
  <c r="AJ38" i="27"/>
  <c r="AJ64" i="27"/>
  <c r="AJ79" i="27"/>
  <c r="AS79" i="27" s="1"/>
  <c r="AJ5" i="27"/>
  <c r="AK60" i="27"/>
  <c r="AT60" i="27" s="1"/>
  <c r="AK27" i="27"/>
  <c r="AT27" i="27" s="1"/>
  <c r="AK64" i="27"/>
  <c r="AT64" i="27" s="1"/>
  <c r="AK71" i="27"/>
  <c r="AT71" i="27" s="1"/>
  <c r="AI80" i="78"/>
  <c r="AR80" i="78" s="1"/>
  <c r="AJ8" i="27"/>
  <c r="AJ34" i="27"/>
  <c r="AJ35" i="27"/>
  <c r="AS35" i="27" s="1"/>
  <c r="AJ30" i="27"/>
  <c r="AJ63" i="27"/>
  <c r="AJ70" i="27"/>
  <c r="AS70" i="27" s="1"/>
  <c r="AJ11" i="27"/>
  <c r="AK24" i="27"/>
  <c r="AT24" i="27" s="1"/>
  <c r="AJ66" i="27"/>
  <c r="AS66" i="27" s="1"/>
  <c r="AJ31" i="27"/>
  <c r="AJ20" i="27"/>
  <c r="AJ14" i="27"/>
  <c r="AS14" i="27" s="1"/>
  <c r="AJ23" i="27"/>
  <c r="AJ59" i="27"/>
  <c r="AL8" i="47"/>
  <c r="AU8" i="47" s="1"/>
  <c r="AJ78" i="27"/>
  <c r="AX50" i="35"/>
  <c r="S50" i="35" s="1"/>
  <c r="AC50" i="35" s="1"/>
  <c r="AB51" i="35" s="1"/>
  <c r="AX74" i="35"/>
  <c r="S74" i="35" s="1"/>
  <c r="AC74" i="35" s="1"/>
  <c r="AB75" i="35" s="1"/>
  <c r="AK75" i="35" s="1"/>
  <c r="AT75" i="35" s="1"/>
  <c r="AX56" i="35"/>
  <c r="S56" i="35" s="1"/>
  <c r="AC56" i="35" s="1"/>
  <c r="AB57" i="35" s="1"/>
  <c r="AJ21" i="27"/>
  <c r="AK79" i="27"/>
  <c r="AT79" i="27" s="1"/>
  <c r="AJ51" i="27"/>
  <c r="AJ25" i="27"/>
  <c r="AX62" i="35"/>
  <c r="S62" i="35" s="1"/>
  <c r="AC62" i="35" s="1"/>
  <c r="AB63" i="35" s="1"/>
  <c r="AJ57" i="27"/>
  <c r="AS57" i="27" s="1"/>
  <c r="AL6" i="47"/>
  <c r="AU6" i="47" s="1"/>
  <c r="AJ26" i="27"/>
  <c r="AJ62" i="27"/>
  <c r="AJ44" i="27"/>
  <c r="Z82" i="82"/>
  <c r="AE82" i="82" s="1"/>
  <c r="AX61" i="35"/>
  <c r="S61" i="35" s="1"/>
  <c r="AC61" i="35" s="1"/>
  <c r="AB62" i="35" s="1"/>
  <c r="AX43" i="35"/>
  <c r="S43" i="35" s="1"/>
  <c r="AC43" i="35" s="1"/>
  <c r="AB44" i="35" s="1"/>
  <c r="AX19" i="35"/>
  <c r="S19" i="35" s="1"/>
  <c r="AC19" i="35" s="1"/>
  <c r="AB20" i="35" s="1"/>
  <c r="AK20" i="35" s="1"/>
  <c r="AT20" i="35" s="1"/>
  <c r="AF82" i="85"/>
  <c r="AO82" i="85" s="1"/>
  <c r="AK33" i="27"/>
  <c r="AT33" i="27" s="1"/>
  <c r="AB4" i="27"/>
  <c r="AJ4" i="27" s="1"/>
  <c r="AJ22" i="27"/>
  <c r="AS22" i="27" s="1"/>
  <c r="AJ58" i="27"/>
  <c r="AJ76" i="27"/>
  <c r="AS76" i="27" s="1"/>
  <c r="AK17" i="27"/>
  <c r="AT17" i="27" s="1"/>
  <c r="AJ53" i="27"/>
  <c r="AS53" i="27" s="1"/>
  <c r="AJ49" i="27"/>
  <c r="AS49" i="27" s="1"/>
  <c r="AX78" i="35"/>
  <c r="S78" i="35" s="1"/>
  <c r="AC78" i="35" s="1"/>
  <c r="AB79" i="35" s="1"/>
  <c r="AX72" i="35"/>
  <c r="S72" i="35" s="1"/>
  <c r="AC72" i="35" s="1"/>
  <c r="AB73" i="35" s="1"/>
  <c r="AX66" i="35"/>
  <c r="S66" i="35" s="1"/>
  <c r="AC66" i="35" s="1"/>
  <c r="AB67" i="35" s="1"/>
  <c r="AJ67" i="35" s="1"/>
  <c r="AX60" i="35"/>
  <c r="S60" i="35" s="1"/>
  <c r="AC60" i="35" s="1"/>
  <c r="AB61" i="35" s="1"/>
  <c r="AX54" i="35"/>
  <c r="S54" i="35" s="1"/>
  <c r="AC54" i="35" s="1"/>
  <c r="AB55" i="35" s="1"/>
  <c r="AK55" i="35" s="1"/>
  <c r="AT55" i="35" s="1"/>
  <c r="AX48" i="35"/>
  <c r="S48" i="35" s="1"/>
  <c r="AC48" i="35" s="1"/>
  <c r="AB49" i="35" s="1"/>
  <c r="AX42" i="35"/>
  <c r="S42" i="35" s="1"/>
  <c r="AC42" i="35" s="1"/>
  <c r="AB43" i="35" s="1"/>
  <c r="AK43" i="35" s="1"/>
  <c r="AT43" i="35" s="1"/>
  <c r="AX36" i="35"/>
  <c r="S36" i="35" s="1"/>
  <c r="AC36" i="35" s="1"/>
  <c r="AB37" i="35" s="1"/>
  <c r="AX30" i="35"/>
  <c r="S30" i="35" s="1"/>
  <c r="AC30" i="35" s="1"/>
  <c r="AB31" i="35" s="1"/>
  <c r="AJ31" i="35" s="1"/>
  <c r="AX24" i="35"/>
  <c r="S24" i="35" s="1"/>
  <c r="AC24" i="35" s="1"/>
  <c r="AB25" i="35" s="1"/>
  <c r="AX18" i="35"/>
  <c r="S18" i="35" s="1"/>
  <c r="AC18" i="35" s="1"/>
  <c r="AB19" i="35" s="1"/>
  <c r="AK19" i="35" s="1"/>
  <c r="AT19" i="35" s="1"/>
  <c r="AK44" i="27"/>
  <c r="AT44" i="27" s="1"/>
  <c r="AE82" i="85"/>
  <c r="AN82" i="85" s="1"/>
  <c r="AX20" i="35"/>
  <c r="S20" i="35" s="1"/>
  <c r="AC20" i="35" s="1"/>
  <c r="AB21" i="35" s="1"/>
  <c r="AX55" i="35"/>
  <c r="S55" i="35" s="1"/>
  <c r="AC55" i="35" s="1"/>
  <c r="AB56" i="35" s="1"/>
  <c r="AJ56" i="35" s="1"/>
  <c r="AX31" i="35"/>
  <c r="S31" i="35" s="1"/>
  <c r="AC31" i="35" s="1"/>
  <c r="AB32" i="35" s="1"/>
  <c r="AJ13" i="27"/>
  <c r="AL13" i="27" s="1"/>
  <c r="AU13" i="27" s="1"/>
  <c r="AX75" i="35"/>
  <c r="S75" i="35" s="1"/>
  <c r="AC75" i="35" s="1"/>
  <c r="AB76" i="35" s="1"/>
  <c r="AX71" i="35"/>
  <c r="S71" i="35" s="1"/>
  <c r="AC71" i="35" s="1"/>
  <c r="AB72" i="35" s="1"/>
  <c r="AK72" i="35" s="1"/>
  <c r="AT72" i="35" s="1"/>
  <c r="AX65" i="35"/>
  <c r="S65" i="35" s="1"/>
  <c r="AC65" i="35" s="1"/>
  <c r="AB66" i="35" s="1"/>
  <c r="AX59" i="35"/>
  <c r="S59" i="35" s="1"/>
  <c r="AC59" i="35" s="1"/>
  <c r="AB60" i="35" s="1"/>
  <c r="AK60" i="35" s="1"/>
  <c r="AT60" i="35" s="1"/>
  <c r="AX53" i="35"/>
  <c r="S53" i="35" s="1"/>
  <c r="AC53" i="35" s="1"/>
  <c r="AB54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J36" i="35" s="1"/>
  <c r="AX29" i="35"/>
  <c r="S29" i="35" s="1"/>
  <c r="AC29" i="35" s="1"/>
  <c r="AB30" i="35" s="1"/>
  <c r="AX23" i="35"/>
  <c r="S23" i="35" s="1"/>
  <c r="AC23" i="35" s="1"/>
  <c r="AB24" i="35" s="1"/>
  <c r="AJ24" i="35" s="1"/>
  <c r="AX17" i="35"/>
  <c r="S17" i="35" s="1"/>
  <c r="AC17" i="35" s="1"/>
  <c r="AB18" i="35" s="1"/>
  <c r="AK14" i="27"/>
  <c r="AT14" i="27" s="1"/>
  <c r="AK50" i="27"/>
  <c r="AT50" i="27" s="1"/>
  <c r="AG82" i="85"/>
  <c r="AP82" i="85" s="1"/>
  <c r="AX38" i="35"/>
  <c r="S38" i="35" s="1"/>
  <c r="AC38" i="35" s="1"/>
  <c r="AB39" i="35" s="1"/>
  <c r="AX32" i="35"/>
  <c r="S32" i="35" s="1"/>
  <c r="AC32" i="35" s="1"/>
  <c r="AB33" i="35" s="1"/>
  <c r="AJ33" i="35" s="1"/>
  <c r="AX73" i="35"/>
  <c r="S73" i="35" s="1"/>
  <c r="AC73" i="35" s="1"/>
  <c r="AB74" i="35" s="1"/>
  <c r="AX49" i="35"/>
  <c r="S49" i="35" s="1"/>
  <c r="AC49" i="35" s="1"/>
  <c r="AB50" i="35" s="1"/>
  <c r="AJ50" i="35" s="1"/>
  <c r="AL13" i="47"/>
  <c r="AU13" i="47" s="1"/>
  <c r="Z78" i="94"/>
  <c r="AF78" i="94" s="1"/>
  <c r="AO78" i="94" s="1"/>
  <c r="AK23" i="27"/>
  <c r="AT23" i="27" s="1"/>
  <c r="AK59" i="27"/>
  <c r="AT59" i="27" s="1"/>
  <c r="AJ18" i="27"/>
  <c r="AS18" i="27" s="1"/>
  <c r="AJ54" i="27"/>
  <c r="AS54" i="27" s="1"/>
  <c r="AJ19" i="27"/>
  <c r="AL19" i="27" s="1"/>
  <c r="AU19" i="27" s="1"/>
  <c r="AJ55" i="27"/>
  <c r="AS55" i="27" s="1"/>
  <c r="AX76" i="35"/>
  <c r="S76" i="35" s="1"/>
  <c r="AC76" i="35" s="1"/>
  <c r="AB77" i="35" s="1"/>
  <c r="AX70" i="35"/>
  <c r="S70" i="35" s="1"/>
  <c r="AC70" i="35" s="1"/>
  <c r="AB71" i="35" s="1"/>
  <c r="AK71" i="35" s="1"/>
  <c r="AT71" i="35" s="1"/>
  <c r="AX64" i="35"/>
  <c r="S64" i="35" s="1"/>
  <c r="AC64" i="35" s="1"/>
  <c r="AB65" i="35" s="1"/>
  <c r="AJ65" i="35" s="1"/>
  <c r="AX58" i="35"/>
  <c r="S58" i="35" s="1"/>
  <c r="AC58" i="35" s="1"/>
  <c r="AB59" i="35" s="1"/>
  <c r="AX52" i="35"/>
  <c r="S52" i="35" s="1"/>
  <c r="AC52" i="35" s="1"/>
  <c r="AB53" i="35" s="1"/>
  <c r="AJ53" i="35" s="1"/>
  <c r="AX46" i="35"/>
  <c r="S46" i="35" s="1"/>
  <c r="AC46" i="35" s="1"/>
  <c r="AB47" i="35" s="1"/>
  <c r="AX40" i="35"/>
  <c r="S40" i="35" s="1"/>
  <c r="AC40" i="35" s="1"/>
  <c r="AB41" i="35" s="1"/>
  <c r="AX34" i="35"/>
  <c r="S34" i="35" s="1"/>
  <c r="AC34" i="35" s="1"/>
  <c r="AB35" i="35" s="1"/>
  <c r="AK35" i="35" s="1"/>
  <c r="AT35" i="35" s="1"/>
  <c r="AX28" i="35"/>
  <c r="S28" i="35" s="1"/>
  <c r="AC28" i="35" s="1"/>
  <c r="AB29" i="35" s="1"/>
  <c r="AJ29" i="35" s="1"/>
  <c r="AX22" i="35"/>
  <c r="S22" i="35" s="1"/>
  <c r="AC22" i="35" s="1"/>
  <c r="AB23" i="35" s="1"/>
  <c r="AX14" i="35"/>
  <c r="S14" i="35" s="1"/>
  <c r="AC14" i="35" s="1"/>
  <c r="AB15" i="35" s="1"/>
  <c r="AK15" i="35" s="1"/>
  <c r="AT15" i="35" s="1"/>
  <c r="AJ32" i="27"/>
  <c r="AS32" i="27" s="1"/>
  <c r="AX44" i="35"/>
  <c r="S44" i="35" s="1"/>
  <c r="AC44" i="35" s="1"/>
  <c r="AB45" i="35" s="1"/>
  <c r="AX26" i="35"/>
  <c r="S26" i="35" s="1"/>
  <c r="AC26" i="35" s="1"/>
  <c r="AB27" i="35" s="1"/>
  <c r="AJ27" i="35" s="1"/>
  <c r="AX67" i="35"/>
  <c r="S67" i="35" s="1"/>
  <c r="AC67" i="35" s="1"/>
  <c r="AB68" i="35" s="1"/>
  <c r="AX37" i="35"/>
  <c r="S37" i="35" s="1"/>
  <c r="AC37" i="35" s="1"/>
  <c r="AB38" i="35" s="1"/>
  <c r="AJ38" i="35" s="1"/>
  <c r="AX25" i="35"/>
  <c r="S25" i="35" s="1"/>
  <c r="AC25" i="35" s="1"/>
  <c r="AB26" i="35" s="1"/>
  <c r="AJ41" i="27"/>
  <c r="AS41" i="27" s="1"/>
  <c r="AX77" i="35"/>
  <c r="S77" i="35" s="1"/>
  <c r="AC77" i="35" s="1"/>
  <c r="AB78" i="35" s="1"/>
  <c r="AX69" i="35"/>
  <c r="S69" i="35" s="1"/>
  <c r="AC69" i="35" s="1"/>
  <c r="AB70" i="35" s="1"/>
  <c r="AJ70" i="35" s="1"/>
  <c r="AX63" i="35"/>
  <c r="S63" i="35" s="1"/>
  <c r="AC63" i="35" s="1"/>
  <c r="AB64" i="35" s="1"/>
  <c r="AJ64" i="35" s="1"/>
  <c r="AX57" i="35"/>
  <c r="S57" i="35" s="1"/>
  <c r="AC57" i="35" s="1"/>
  <c r="AB58" i="35" s="1"/>
  <c r="AJ58" i="35" s="1"/>
  <c r="AX51" i="35"/>
  <c r="S51" i="35" s="1"/>
  <c r="AC51" i="35" s="1"/>
  <c r="AB52" i="35" s="1"/>
  <c r="AJ52" i="35" s="1"/>
  <c r="AX45" i="35"/>
  <c r="S45" i="35" s="1"/>
  <c r="AC45" i="35" s="1"/>
  <c r="AB46" i="35" s="1"/>
  <c r="AJ46" i="35" s="1"/>
  <c r="AX39" i="35"/>
  <c r="S39" i="35" s="1"/>
  <c r="AC39" i="35" s="1"/>
  <c r="AB40" i="35" s="1"/>
  <c r="AX33" i="35"/>
  <c r="S33" i="35" s="1"/>
  <c r="AC33" i="35" s="1"/>
  <c r="AB34" i="35" s="1"/>
  <c r="AK34" i="35" s="1"/>
  <c r="AT34" i="35" s="1"/>
  <c r="AX27" i="35"/>
  <c r="S27" i="35" s="1"/>
  <c r="AC27" i="35" s="1"/>
  <c r="AB28" i="35" s="1"/>
  <c r="AJ28" i="35" s="1"/>
  <c r="AX21" i="35"/>
  <c r="S21" i="35" s="1"/>
  <c r="AC21" i="35" s="1"/>
  <c r="AB22" i="35" s="1"/>
  <c r="AJ22" i="35" s="1"/>
  <c r="AX13" i="35"/>
  <c r="S13" i="35" s="1"/>
  <c r="AC13" i="35" s="1"/>
  <c r="AB14" i="35" s="1"/>
  <c r="AJ14" i="35" s="1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X10" i="35"/>
  <c r="S10" i="35" s="1"/>
  <c r="AC10" i="35" s="1"/>
  <c r="AB11" i="35" s="1"/>
  <c r="Z83" i="42"/>
  <c r="AE83" i="42" s="1"/>
  <c r="AX15" i="35"/>
  <c r="S15" i="35" s="1"/>
  <c r="AC15" i="35" s="1"/>
  <c r="AB16" i="35" s="1"/>
  <c r="AK16" i="35" s="1"/>
  <c r="AT16" i="35" s="1"/>
  <c r="AX9" i="35"/>
  <c r="S9" i="35" s="1"/>
  <c r="AC9" i="35" s="1"/>
  <c r="AB10" i="35" s="1"/>
  <c r="AX8" i="35"/>
  <c r="S8" i="35" s="1"/>
  <c r="AC8" i="35" s="1"/>
  <c r="AB9" i="35" s="1"/>
  <c r="AK9" i="35" s="1"/>
  <c r="AT9" i="35" s="1"/>
  <c r="Z81" i="46"/>
  <c r="W82" i="46" s="1"/>
  <c r="AG81" i="78"/>
  <c r="AP81" i="78" s="1"/>
  <c r="AF81" i="78"/>
  <c r="AO81" i="78" s="1"/>
  <c r="AE81" i="78"/>
  <c r="W82" i="78"/>
  <c r="AF82" i="90"/>
  <c r="AO82" i="90" s="1"/>
  <c r="AK5" i="35"/>
  <c r="AT5" i="35" s="1"/>
  <c r="W83" i="8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L41" i="27"/>
  <c r="AU41" i="27" s="1"/>
  <c r="AS59" i="27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36" i="27"/>
  <c r="AL36" i="27"/>
  <c r="AU36" i="27" s="1"/>
  <c r="AL54" i="27"/>
  <c r="AU54" i="27" s="1"/>
  <c r="AS72" i="27"/>
  <c r="AL72" i="27"/>
  <c r="AU72" i="27" s="1"/>
  <c r="AR79" i="45"/>
  <c r="AR80" i="46"/>
  <c r="AS19" i="27"/>
  <c r="AS37" i="27"/>
  <c r="AL37" i="27"/>
  <c r="AU37" i="27" s="1"/>
  <c r="AL55" i="27"/>
  <c r="AU55" i="27" s="1"/>
  <c r="AS73" i="27"/>
  <c r="AL73" i="27"/>
  <c r="AU73" i="27" s="1"/>
  <c r="X83" i="81"/>
  <c r="Y83" i="81"/>
  <c r="AK78" i="35"/>
  <c r="AT78" i="35" s="1"/>
  <c r="AJ78" i="35"/>
  <c r="AK70" i="35"/>
  <c r="AT70" i="35" s="1"/>
  <c r="AK46" i="35"/>
  <c r="AT46" i="35" s="1"/>
  <c r="AJ40" i="35"/>
  <c r="AK40" i="35"/>
  <c r="AT40" i="35" s="1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J75" i="35"/>
  <c r="AK57" i="35"/>
  <c r="AT57" i="35" s="1"/>
  <c r="AK51" i="35"/>
  <c r="AT51" i="35" s="1"/>
  <c r="AK45" i="35"/>
  <c r="AT45" i="35" s="1"/>
  <c r="AK39" i="35"/>
  <c r="AT39" i="35" s="1"/>
  <c r="AK21" i="35"/>
  <c r="AT21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K68" i="35"/>
  <c r="AT68" i="35" s="1"/>
  <c r="AK62" i="35"/>
  <c r="AT62" i="35" s="1"/>
  <c r="AK56" i="35"/>
  <c r="AT56" i="35" s="1"/>
  <c r="AK50" i="35"/>
  <c r="AT50" i="35" s="1"/>
  <c r="AJ44" i="35"/>
  <c r="AK44" i="35"/>
  <c r="AT44" i="35" s="1"/>
  <c r="AK32" i="35"/>
  <c r="AT32" i="35" s="1"/>
  <c r="AJ20" i="35"/>
  <c r="AX7" i="35"/>
  <c r="S7" i="35" s="1"/>
  <c r="AC7" i="35" s="1"/>
  <c r="AB8" i="35" s="1"/>
  <c r="AH81" i="46"/>
  <c r="AQ81" i="46" s="1"/>
  <c r="X78" i="89"/>
  <c r="Y78" i="89"/>
  <c r="AS50" i="27"/>
  <c r="AS68" i="27"/>
  <c r="AL68" i="27"/>
  <c r="AU68" i="27" s="1"/>
  <c r="AN81" i="34"/>
  <c r="AI81" i="34"/>
  <c r="AS4" i="47"/>
  <c r="AL4" i="47"/>
  <c r="AU4" i="47" s="1"/>
  <c r="AS15" i="27"/>
  <c r="AL15" i="27"/>
  <c r="AU15" i="27" s="1"/>
  <c r="AS33" i="27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L22" i="27"/>
  <c r="AU22" i="27" s="1"/>
  <c r="AS40" i="27"/>
  <c r="AL40" i="27"/>
  <c r="AU40" i="27" s="1"/>
  <c r="AS58" i="27"/>
  <c r="AL58" i="27"/>
  <c r="AU58" i="27" s="1"/>
  <c r="AI82" i="25"/>
  <c r="AN82" i="25"/>
  <c r="AR82" i="26"/>
  <c r="AS71" i="27"/>
  <c r="AL71" i="27"/>
  <c r="AU71" i="27" s="1"/>
  <c r="AS7" i="27"/>
  <c r="AL7" i="27"/>
  <c r="AU7" i="27" s="1"/>
  <c r="AS75" i="27"/>
  <c r="AL75" i="27"/>
  <c r="AU75" i="27" s="1"/>
  <c r="AR81" i="93"/>
  <c r="AK73" i="35"/>
  <c r="AT73" i="35" s="1"/>
  <c r="AK67" i="35"/>
  <c r="AT67" i="35" s="1"/>
  <c r="AJ43" i="35"/>
  <c r="AK37" i="35"/>
  <c r="AT37" i="35" s="1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G78" i="94"/>
  <c r="AP78" i="94" s="1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L66" i="27"/>
  <c r="AU66" i="27" s="1"/>
  <c r="AS31" i="27"/>
  <c r="AL31" i="27"/>
  <c r="AU31" i="27" s="1"/>
  <c r="AS67" i="27"/>
  <c r="AL67" i="27"/>
  <c r="AU67" i="27" s="1"/>
  <c r="AN82" i="81"/>
  <c r="AI82" i="81"/>
  <c r="AJ72" i="35"/>
  <c r="AK66" i="35"/>
  <c r="AT66" i="35" s="1"/>
  <c r="AJ60" i="35"/>
  <c r="AK30" i="35"/>
  <c r="AT30" i="35" s="1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I83" i="38"/>
  <c r="AN83" i="38"/>
  <c r="AX79" i="35"/>
  <c r="S79" i="35" s="1"/>
  <c r="AC79" i="35" s="1"/>
  <c r="AG79" i="35"/>
  <c r="AP79" i="35" s="1"/>
  <c r="AP81" i="35" s="1"/>
  <c r="AF79" i="35"/>
  <c r="AO79" i="35" s="1"/>
  <c r="AO81" i="35" s="1"/>
  <c r="AE79" i="35"/>
  <c r="AR81" i="82"/>
  <c r="AS13" i="27"/>
  <c r="AJ77" i="35"/>
  <c r="AK77" i="35"/>
  <c r="AT77" i="35" s="1"/>
  <c r="AK47" i="35"/>
  <c r="AT47" i="35" s="1"/>
  <c r="AK41" i="35"/>
  <c r="AT41" i="35" s="1"/>
  <c r="AJ17" i="35"/>
  <c r="AK17" i="35"/>
  <c r="AT17" i="35" s="1"/>
  <c r="AS26" i="27"/>
  <c r="AL26" i="27"/>
  <c r="AU26" i="27" s="1"/>
  <c r="AS44" i="27"/>
  <c r="AS62" i="27"/>
  <c r="AL62" i="27"/>
  <c r="AU62" i="27" s="1"/>
  <c r="AN79" i="27"/>
  <c r="AN81" i="27" s="1"/>
  <c r="AI79" i="27"/>
  <c r="Y83" i="85"/>
  <c r="X83" i="85"/>
  <c r="AK24" i="35" l="1"/>
  <c r="AT24" i="35" s="1"/>
  <c r="AJ66" i="35"/>
  <c r="AK31" i="35"/>
  <c r="AT31" i="35" s="1"/>
  <c r="AJ32" i="35"/>
  <c r="AK27" i="35"/>
  <c r="AT27" i="35" s="1"/>
  <c r="AJ34" i="35"/>
  <c r="AL76" i="27"/>
  <c r="AU76" i="27" s="1"/>
  <c r="AL27" i="27"/>
  <c r="AU27" i="27" s="1"/>
  <c r="AJ26" i="35"/>
  <c r="AJ76" i="35"/>
  <c r="AJ49" i="35"/>
  <c r="AJ63" i="35"/>
  <c r="AJ68" i="35"/>
  <c r="AK33" i="35"/>
  <c r="AT33" i="35" s="1"/>
  <c r="AK69" i="35"/>
  <c r="AT69" i="35" s="1"/>
  <c r="AL59" i="27"/>
  <c r="AU59" i="27" s="1"/>
  <c r="AJ23" i="35"/>
  <c r="AJ59" i="35"/>
  <c r="AS59" i="35" s="1"/>
  <c r="AJ30" i="35"/>
  <c r="AL35" i="27"/>
  <c r="AU35" i="27" s="1"/>
  <c r="AL50" i="27"/>
  <c r="AU50" i="27" s="1"/>
  <c r="AJ51" i="35"/>
  <c r="AE82" i="90"/>
  <c r="AJ18" i="35"/>
  <c r="AS18" i="35" s="1"/>
  <c r="AJ54" i="35"/>
  <c r="AK26" i="35"/>
  <c r="AT26" i="35" s="1"/>
  <c r="AJ9" i="35"/>
  <c r="AF83" i="42"/>
  <c r="AO83" i="42" s="1"/>
  <c r="AG83" i="42"/>
  <c r="AP83" i="42" s="1"/>
  <c r="AJ48" i="35"/>
  <c r="AS48" i="35" s="1"/>
  <c r="AK76" i="35"/>
  <c r="AT76" i="35" s="1"/>
  <c r="AL49" i="27"/>
  <c r="AU49" i="27" s="1"/>
  <c r="AK49" i="35"/>
  <c r="AT49" i="35" s="1"/>
  <c r="AK4" i="27"/>
  <c r="AT4" i="27" s="1"/>
  <c r="AT81" i="27" s="1"/>
  <c r="AL14" i="27"/>
  <c r="AU14" i="27" s="1"/>
  <c r="AK14" i="35"/>
  <c r="AT14" i="35" s="1"/>
  <c r="AK63" i="35"/>
  <c r="AT63" i="35" s="1"/>
  <c r="W84" i="42"/>
  <c r="X84" i="42" s="1"/>
  <c r="AJ74" i="35"/>
  <c r="AK53" i="35"/>
  <c r="AT53" i="35" s="1"/>
  <c r="AF82" i="82"/>
  <c r="AO82" i="82" s="1"/>
  <c r="AJ41" i="35"/>
  <c r="AS41" i="35" s="1"/>
  <c r="AL70" i="27"/>
  <c r="AU70" i="27" s="1"/>
  <c r="AK52" i="35"/>
  <c r="AT52" i="35" s="1"/>
  <c r="AG82" i="82"/>
  <c r="AP82" i="82" s="1"/>
  <c r="AL44" i="27"/>
  <c r="AU44" i="27" s="1"/>
  <c r="AJ13" i="35"/>
  <c r="AJ62" i="35"/>
  <c r="AS62" i="35" s="1"/>
  <c r="Z83" i="30"/>
  <c r="AG82" i="90"/>
  <c r="AP82" i="90" s="1"/>
  <c r="AJ11" i="35"/>
  <c r="AJ79" i="35"/>
  <c r="AS79" i="35" s="1"/>
  <c r="AJ42" i="35"/>
  <c r="W79" i="94"/>
  <c r="X79" i="94" s="1"/>
  <c r="AJ16" i="35"/>
  <c r="AL32" i="27"/>
  <c r="AU32" i="27" s="1"/>
  <c r="AJ15" i="35"/>
  <c r="AL15" i="35" s="1"/>
  <c r="AU15" i="35" s="1"/>
  <c r="AJ25" i="35"/>
  <c r="AS25" i="35" s="1"/>
  <c r="AJ61" i="35"/>
  <c r="AJ35" i="35"/>
  <c r="AJ71" i="35"/>
  <c r="AL57" i="27"/>
  <c r="AU57" i="27" s="1"/>
  <c r="AK36" i="35"/>
  <c r="AT36" i="35" s="1"/>
  <c r="AE78" i="94"/>
  <c r="AI78" i="94" s="1"/>
  <c r="AJ12" i="35"/>
  <c r="AJ45" i="35"/>
  <c r="AS45" i="35" s="1"/>
  <c r="AJ10" i="35"/>
  <c r="AK23" i="35"/>
  <c r="AT23" i="35" s="1"/>
  <c r="AK59" i="35"/>
  <c r="AT59" i="35" s="1"/>
  <c r="AK48" i="35"/>
  <c r="AT48" i="35" s="1"/>
  <c r="AJ19" i="35"/>
  <c r="AJ37" i="35"/>
  <c r="AJ55" i="35"/>
  <c r="AS55" i="35" s="1"/>
  <c r="AJ73" i="35"/>
  <c r="AS73" i="35" s="1"/>
  <c r="AL33" i="27"/>
  <c r="AU33" i="27" s="1"/>
  <c r="Z78" i="89"/>
  <c r="AG78" i="89" s="1"/>
  <c r="AP78" i="89" s="1"/>
  <c r="AK38" i="35"/>
  <c r="AT38" i="35" s="1"/>
  <c r="AK74" i="35"/>
  <c r="AT74" i="35" s="1"/>
  <c r="AK22" i="35"/>
  <c r="AT22" i="35" s="1"/>
  <c r="AK58" i="35"/>
  <c r="AT58" i="35" s="1"/>
  <c r="AF81" i="46"/>
  <c r="AO81" i="46" s="1"/>
  <c r="AE81" i="46"/>
  <c r="AN81" i="46" s="1"/>
  <c r="AK25" i="35"/>
  <c r="AT25" i="35" s="1"/>
  <c r="AK61" i="35"/>
  <c r="AT61" i="35" s="1"/>
  <c r="AI82" i="85"/>
  <c r="AR82" i="85" s="1"/>
  <c r="AK29" i="35"/>
  <c r="AT29" i="35" s="1"/>
  <c r="AK18" i="35"/>
  <c r="AT18" i="35" s="1"/>
  <c r="AK54" i="35"/>
  <c r="AT54" i="35" s="1"/>
  <c r="AL53" i="27"/>
  <c r="AU53" i="27" s="1"/>
  <c r="Z83" i="25"/>
  <c r="AG83" i="25" s="1"/>
  <c r="AP83" i="25" s="1"/>
  <c r="AK10" i="35"/>
  <c r="AT10" i="35" s="1"/>
  <c r="AK28" i="35"/>
  <c r="AT28" i="35" s="1"/>
  <c r="AK64" i="35"/>
  <c r="AT64" i="35" s="1"/>
  <c r="AL18" i="27"/>
  <c r="AU18" i="27" s="1"/>
  <c r="AG81" i="46"/>
  <c r="AP81" i="46" s="1"/>
  <c r="AL17" i="27"/>
  <c r="AU17" i="27" s="1"/>
  <c r="AK11" i="35"/>
  <c r="AT11" i="35" s="1"/>
  <c r="AK65" i="35"/>
  <c r="AT65" i="35" s="1"/>
  <c r="AJ47" i="35"/>
  <c r="AS47" i="35" s="1"/>
  <c r="AJ21" i="35"/>
  <c r="AJ39" i="35"/>
  <c r="AJ57" i="35"/>
  <c r="AL57" i="35" s="1"/>
  <c r="AU57" i="35" s="1"/>
  <c r="Z78" i="75"/>
  <c r="AF78" i="75" s="1"/>
  <c r="AO78" i="75" s="1"/>
  <c r="AS81" i="47"/>
  <c r="Z84" i="77"/>
  <c r="AG84" i="77" s="1"/>
  <c r="AP84" i="77" s="1"/>
  <c r="AU81" i="47"/>
  <c r="C11" i="47" s="1"/>
  <c r="AE83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S40" i="35"/>
  <c r="AL40" i="35"/>
  <c r="AU40" i="35" s="1"/>
  <c r="AS58" i="35"/>
  <c r="AR79" i="29"/>
  <c r="Y82" i="46"/>
  <c r="X82" i="46"/>
  <c r="AS23" i="35"/>
  <c r="AL41" i="35"/>
  <c r="AU41" i="35" s="1"/>
  <c r="AS77" i="35"/>
  <c r="AL77" i="35"/>
  <c r="AU77" i="35" s="1"/>
  <c r="AE82" i="93"/>
  <c r="W83" i="93"/>
  <c r="AF82" i="93"/>
  <c r="AO82" i="93" s="1"/>
  <c r="AG82" i="93"/>
  <c r="AP82" i="93" s="1"/>
  <c r="AS36" i="35"/>
  <c r="AL36" i="35"/>
  <c r="AU36" i="35" s="1"/>
  <c r="AS54" i="35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G82" i="41"/>
  <c r="AP82" i="41" s="1"/>
  <c r="AF82" i="41"/>
  <c r="AO82" i="41" s="1"/>
  <c r="AE82" i="41"/>
  <c r="W83" i="41"/>
  <c r="AG78" i="75"/>
  <c r="AP78" i="75" s="1"/>
  <c r="AE78" i="75"/>
  <c r="W79" i="75"/>
  <c r="AJ5" i="35"/>
  <c r="AR83" i="38"/>
  <c r="AH84" i="38"/>
  <c r="AQ84" i="38" s="1"/>
  <c r="AI83" i="37"/>
  <c r="AN83" i="37"/>
  <c r="AH78" i="89"/>
  <c r="AQ78" i="89" s="1"/>
  <c r="AR83" i="77"/>
  <c r="AR77" i="89"/>
  <c r="AS10" i="35"/>
  <c r="AL10" i="35"/>
  <c r="AU10" i="35" s="1"/>
  <c r="AS28" i="35"/>
  <c r="AS46" i="35"/>
  <c r="AL46" i="35"/>
  <c r="AU46" i="35" s="1"/>
  <c r="AS64" i="35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S65" i="35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AS19" i="35"/>
  <c r="AL19" i="35"/>
  <c r="AU19" i="35" s="1"/>
  <c r="AS37" i="35"/>
  <c r="AL37" i="35"/>
  <c r="AU37" i="35" s="1"/>
  <c r="AR82" i="25"/>
  <c r="AH83" i="86"/>
  <c r="AQ83" i="86" s="1"/>
  <c r="AR81" i="34"/>
  <c r="AJ8" i="35"/>
  <c r="AK8" i="35"/>
  <c r="AT8" i="35" s="1"/>
  <c r="AS26" i="35"/>
  <c r="AS44" i="35"/>
  <c r="AL44" i="35"/>
  <c r="AU44" i="35" s="1"/>
  <c r="AR77" i="75"/>
  <c r="AS9" i="35"/>
  <c r="AL9" i="35"/>
  <c r="AU9" i="35" s="1"/>
  <c r="AS27" i="35"/>
  <c r="AL27" i="35"/>
  <c r="AU27" i="35" s="1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66" i="35"/>
  <c r="AL66" i="35"/>
  <c r="AU66" i="35" s="1"/>
  <c r="AN78" i="94"/>
  <c r="AJ7" i="35"/>
  <c r="AK7" i="35"/>
  <c r="AT7" i="35" s="1"/>
  <c r="AS43" i="35"/>
  <c r="AL43" i="35"/>
  <c r="AU43" i="35" s="1"/>
  <c r="AS61" i="35"/>
  <c r="AL61" i="35"/>
  <c r="AU61" i="35" s="1"/>
  <c r="AS14" i="35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L62" i="35" l="1"/>
  <c r="AU62" i="35" s="1"/>
  <c r="AF83" i="25"/>
  <c r="AO83" i="25" s="1"/>
  <c r="AL14" i="35"/>
  <c r="AU14" i="35" s="1"/>
  <c r="Y79" i="94"/>
  <c r="AS57" i="35"/>
  <c r="AL65" i="35"/>
  <c r="AU65" i="35" s="1"/>
  <c r="AL28" i="35"/>
  <c r="AU28" i="35" s="1"/>
  <c r="Y84" i="42"/>
  <c r="AL58" i="35"/>
  <c r="AU58" i="35" s="1"/>
  <c r="AI82" i="90"/>
  <c r="AL26" i="35"/>
  <c r="AU26" i="35" s="1"/>
  <c r="AL23" i="35"/>
  <c r="AU23" i="35" s="1"/>
  <c r="AL73" i="35"/>
  <c r="AU73" i="35" s="1"/>
  <c r="AL29" i="35"/>
  <c r="AU29" i="35" s="1"/>
  <c r="AL52" i="35"/>
  <c r="AU52" i="35" s="1"/>
  <c r="AE84" i="77"/>
  <c r="AL47" i="35"/>
  <c r="AU47" i="35" s="1"/>
  <c r="W85" i="77"/>
  <c r="AL25" i="35"/>
  <c r="AU25" i="35" s="1"/>
  <c r="AL53" i="35"/>
  <c r="AU53" i="35" s="1"/>
  <c r="AL54" i="35"/>
  <c r="AU54" i="35" s="1"/>
  <c r="AF78" i="89"/>
  <c r="AO78" i="89" s="1"/>
  <c r="AE78" i="89"/>
  <c r="AL4" i="27"/>
  <c r="AU4" i="27" s="1"/>
  <c r="W79" i="89"/>
  <c r="AL48" i="35"/>
  <c r="AU48" i="35" s="1"/>
  <c r="Z84" i="42"/>
  <c r="AE84" i="42" s="1"/>
  <c r="W84" i="25"/>
  <c r="AL18" i="35"/>
  <c r="AU18" i="35" s="1"/>
  <c r="AI81" i="46"/>
  <c r="AL59" i="35"/>
  <c r="AU59" i="35" s="1"/>
  <c r="AL64" i="35"/>
  <c r="AU64" i="35" s="1"/>
  <c r="Z82" i="46"/>
  <c r="AG82" i="46" s="1"/>
  <c r="AP82" i="46" s="1"/>
  <c r="AF84" i="77"/>
  <c r="AO84" i="77" s="1"/>
  <c r="AL55" i="35"/>
  <c r="AU55" i="35" s="1"/>
  <c r="AL22" i="35"/>
  <c r="AU22" i="35" s="1"/>
  <c r="Z82" i="78"/>
  <c r="AF82" i="78" s="1"/>
  <c r="AO82" i="78" s="1"/>
  <c r="AU81" i="27"/>
  <c r="C11" i="27" s="1"/>
  <c r="AE82" i="78"/>
  <c r="AR82" i="90"/>
  <c r="AI79" i="74"/>
  <c r="AN79" i="74"/>
  <c r="AH82" i="78"/>
  <c r="AQ82" i="78" s="1"/>
  <c r="AR83" i="37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AI78" i="89" l="1"/>
  <c r="Z83" i="41"/>
  <c r="AG84" i="42"/>
  <c r="AP84" i="42" s="1"/>
  <c r="AF84" i="42"/>
  <c r="AO84" i="42" s="1"/>
  <c r="W85" i="42"/>
  <c r="AE82" i="46"/>
  <c r="AG82" i="78"/>
  <c r="AP82" i="78" s="1"/>
  <c r="Z85" i="77"/>
  <c r="AE85" i="77" s="1"/>
  <c r="W83" i="46"/>
  <c r="Z79" i="75"/>
  <c r="AX79" i="75" s="1"/>
  <c r="S79" i="75" s="1"/>
  <c r="AC79" i="75" s="1"/>
  <c r="W83" i="78"/>
  <c r="Z84" i="25"/>
  <c r="AE84" i="25" s="1"/>
  <c r="Z80" i="74"/>
  <c r="AE80" i="74" s="1"/>
  <c r="AF82" i="46"/>
  <c r="AO82" i="46" s="1"/>
  <c r="Z83" i="93"/>
  <c r="AF83" i="93" s="1"/>
  <c r="AO83" i="93" s="1"/>
  <c r="Z84" i="30"/>
  <c r="W85" i="30" s="1"/>
  <c r="W86" i="77"/>
  <c r="AF85" i="77"/>
  <c r="AO85" i="77" s="1"/>
  <c r="AG85" i="77"/>
  <c r="AP85" i="77" s="1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I82" i="34"/>
  <c r="AN82" i="34"/>
  <c r="AG79" i="75"/>
  <c r="AP79" i="75" s="1"/>
  <c r="AP81" i="75" s="1"/>
  <c r="AF79" i="75"/>
  <c r="AO79" i="75" s="1"/>
  <c r="AO81" i="75" s="1"/>
  <c r="Y84" i="85"/>
  <c r="X84" i="85"/>
  <c r="AH84" i="30"/>
  <c r="AQ84" i="30" s="1"/>
  <c r="X83" i="78"/>
  <c r="Y83" i="78"/>
  <c r="AH81" i="45"/>
  <c r="AQ81" i="45" s="1"/>
  <c r="AR78" i="75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R79" i="74"/>
  <c r="AI82" i="46"/>
  <c r="AN82" i="46"/>
  <c r="AE79" i="75" l="1"/>
  <c r="AE83" i="93"/>
  <c r="AE84" i="30"/>
  <c r="AG83" i="93"/>
  <c r="AP83" i="93" s="1"/>
  <c r="Z84" i="81"/>
  <c r="AI82" i="78"/>
  <c r="AR82" i="78" s="1"/>
  <c r="AG80" i="74"/>
  <c r="AP80" i="74" s="1"/>
  <c r="AF80" i="74"/>
  <c r="AO80" i="74" s="1"/>
  <c r="AF84" i="30"/>
  <c r="AO84" i="30" s="1"/>
  <c r="AG84" i="30"/>
  <c r="AP84" i="30" s="1"/>
  <c r="Z84" i="85"/>
  <c r="W81" i="74"/>
  <c r="Y81" i="74" s="1"/>
  <c r="AX77" i="75"/>
  <c r="S77" i="75" s="1"/>
  <c r="AC77" i="75" s="1"/>
  <c r="AB78" i="75" s="1"/>
  <c r="AX69" i="75"/>
  <c r="S69" i="75" s="1"/>
  <c r="AC69" i="75" s="1"/>
  <c r="AB70" i="75" s="1"/>
  <c r="Z81" i="29"/>
  <c r="Z84" i="86"/>
  <c r="AG84" i="86" s="1"/>
  <c r="AP84" i="86" s="1"/>
  <c r="AX51" i="75"/>
  <c r="S51" i="75" s="1"/>
  <c r="AC51" i="75" s="1"/>
  <c r="AB52" i="75" s="1"/>
  <c r="AX27" i="75"/>
  <c r="S27" i="75" s="1"/>
  <c r="AC27" i="75" s="1"/>
  <c r="AB28" i="75" s="1"/>
  <c r="AK28" i="75" s="1"/>
  <c r="AT28" i="75" s="1"/>
  <c r="AX62" i="75"/>
  <c r="S62" i="75" s="1"/>
  <c r="AC62" i="75" s="1"/>
  <c r="AB63" i="75" s="1"/>
  <c r="AX50" i="75"/>
  <c r="S50" i="75" s="1"/>
  <c r="AC50" i="75" s="1"/>
  <c r="AB51" i="75" s="1"/>
  <c r="AX44" i="75"/>
  <c r="S44" i="75" s="1"/>
  <c r="AC44" i="75" s="1"/>
  <c r="AB45" i="75" s="1"/>
  <c r="AX38" i="75"/>
  <c r="S38" i="75" s="1"/>
  <c r="AC38" i="75" s="1"/>
  <c r="AB39" i="75" s="1"/>
  <c r="AX32" i="75"/>
  <c r="S32" i="75" s="1"/>
  <c r="AC32" i="75" s="1"/>
  <c r="AB33" i="75" s="1"/>
  <c r="AX26" i="75"/>
  <c r="S26" i="75" s="1"/>
  <c r="AC26" i="75" s="1"/>
  <c r="AB27" i="75" s="1"/>
  <c r="AJ27" i="75" s="1"/>
  <c r="AX20" i="75"/>
  <c r="S20" i="75" s="1"/>
  <c r="AC20" i="75" s="1"/>
  <c r="AB21" i="75" s="1"/>
  <c r="Z85" i="42"/>
  <c r="AX63" i="75"/>
  <c r="S63" i="75" s="1"/>
  <c r="AC63" i="75" s="1"/>
  <c r="AB64" i="75" s="1"/>
  <c r="AX21" i="75"/>
  <c r="S21" i="75" s="1"/>
  <c r="AC21" i="75" s="1"/>
  <c r="AB22" i="75" s="1"/>
  <c r="AX76" i="75"/>
  <c r="S76" i="75" s="1"/>
  <c r="AC76" i="75" s="1"/>
  <c r="AB77" i="75" s="1"/>
  <c r="AX56" i="75"/>
  <c r="S56" i="75" s="1"/>
  <c r="AC56" i="75" s="1"/>
  <c r="AB57" i="75" s="1"/>
  <c r="AK57" i="75" s="1"/>
  <c r="AT57" i="75" s="1"/>
  <c r="AX73" i="75"/>
  <c r="S73" i="75" s="1"/>
  <c r="AC73" i="75" s="1"/>
  <c r="AB74" i="75" s="1"/>
  <c r="AX67" i="75"/>
  <c r="S67" i="75" s="1"/>
  <c r="AC67" i="75" s="1"/>
  <c r="AB68" i="75" s="1"/>
  <c r="AX61" i="75"/>
  <c r="S61" i="75" s="1"/>
  <c r="AC61" i="75" s="1"/>
  <c r="AB62" i="75" s="1"/>
  <c r="AX55" i="75"/>
  <c r="S55" i="75" s="1"/>
  <c r="AC55" i="75" s="1"/>
  <c r="AB56" i="75" s="1"/>
  <c r="AK56" i="75" s="1"/>
  <c r="AT56" i="75" s="1"/>
  <c r="AX49" i="75"/>
  <c r="S49" i="75" s="1"/>
  <c r="AC49" i="75" s="1"/>
  <c r="AB50" i="75" s="1"/>
  <c r="AX43" i="75"/>
  <c r="S43" i="75" s="1"/>
  <c r="AC43" i="75" s="1"/>
  <c r="AB44" i="75" s="1"/>
  <c r="AK44" i="75" s="1"/>
  <c r="AT44" i="75" s="1"/>
  <c r="AX37" i="75"/>
  <c r="S37" i="75" s="1"/>
  <c r="AC37" i="75" s="1"/>
  <c r="AB38" i="75" s="1"/>
  <c r="AX31" i="75"/>
  <c r="S31" i="75" s="1"/>
  <c r="AC31" i="75" s="1"/>
  <c r="AB32" i="75" s="1"/>
  <c r="AX25" i="75"/>
  <c r="S25" i="75" s="1"/>
  <c r="AC25" i="75" s="1"/>
  <c r="AB26" i="75" s="1"/>
  <c r="AX19" i="75"/>
  <c r="S19" i="75" s="1"/>
  <c r="AC19" i="75" s="1"/>
  <c r="AB20" i="75" s="1"/>
  <c r="AK20" i="75" s="1"/>
  <c r="AT20" i="75" s="1"/>
  <c r="AX60" i="75"/>
  <c r="S60" i="75" s="1"/>
  <c r="AC60" i="75" s="1"/>
  <c r="AB61" i="75" s="1"/>
  <c r="AX54" i="75"/>
  <c r="S54" i="75" s="1"/>
  <c r="AC54" i="75" s="1"/>
  <c r="AB55" i="75" s="1"/>
  <c r="AK55" i="75" s="1"/>
  <c r="AT55" i="75" s="1"/>
  <c r="AX48" i="75"/>
  <c r="S48" i="75" s="1"/>
  <c r="AC48" i="75" s="1"/>
  <c r="AB49" i="75" s="1"/>
  <c r="AX42" i="75"/>
  <c r="S42" i="75" s="1"/>
  <c r="AC42" i="75" s="1"/>
  <c r="AB43" i="75" s="1"/>
  <c r="AX36" i="75"/>
  <c r="S36" i="75" s="1"/>
  <c r="AC36" i="75" s="1"/>
  <c r="AB37" i="75" s="1"/>
  <c r="AX30" i="75"/>
  <c r="S30" i="75" s="1"/>
  <c r="AC30" i="75" s="1"/>
  <c r="AB31" i="75" s="1"/>
  <c r="AJ31" i="75" s="1"/>
  <c r="AX24" i="75"/>
  <c r="S24" i="75" s="1"/>
  <c r="AC24" i="75" s="1"/>
  <c r="AB25" i="75" s="1"/>
  <c r="AX18" i="75"/>
  <c r="S18" i="75" s="1"/>
  <c r="AC18" i="75" s="1"/>
  <c r="AB19" i="75" s="1"/>
  <c r="AK19" i="75" s="1"/>
  <c r="AT19" i="75" s="1"/>
  <c r="AX57" i="75"/>
  <c r="S57" i="75" s="1"/>
  <c r="AC57" i="75" s="1"/>
  <c r="AB58" i="75" s="1"/>
  <c r="AJ58" i="75" s="1"/>
  <c r="AX39" i="75"/>
  <c r="S39" i="75" s="1"/>
  <c r="AC39" i="75" s="1"/>
  <c r="AB40" i="75" s="1"/>
  <c r="AX68" i="75"/>
  <c r="S68" i="75" s="1"/>
  <c r="AC68" i="75" s="1"/>
  <c r="AB69" i="75" s="1"/>
  <c r="AX72" i="75"/>
  <c r="S72" i="75" s="1"/>
  <c r="AC72" i="75" s="1"/>
  <c r="AB73" i="75" s="1"/>
  <c r="AX74" i="75"/>
  <c r="S74" i="75" s="1"/>
  <c r="AC74" i="75" s="1"/>
  <c r="AB75" i="75" s="1"/>
  <c r="AX71" i="75"/>
  <c r="S71" i="75" s="1"/>
  <c r="AC71" i="75" s="1"/>
  <c r="AB72" i="75" s="1"/>
  <c r="AK72" i="75" s="1"/>
  <c r="AT72" i="75" s="1"/>
  <c r="AX65" i="75"/>
  <c r="S65" i="75" s="1"/>
  <c r="AC65" i="75" s="1"/>
  <c r="AB66" i="75" s="1"/>
  <c r="AX59" i="75"/>
  <c r="S59" i="75" s="1"/>
  <c r="AC59" i="75" s="1"/>
  <c r="AB60" i="75" s="1"/>
  <c r="AX53" i="75"/>
  <c r="S53" i="75" s="1"/>
  <c r="AC53" i="75" s="1"/>
  <c r="AB54" i="75" s="1"/>
  <c r="AX47" i="75"/>
  <c r="S47" i="75" s="1"/>
  <c r="AC47" i="75" s="1"/>
  <c r="AB48" i="75" s="1"/>
  <c r="AK48" i="75" s="1"/>
  <c r="AT48" i="75" s="1"/>
  <c r="AX41" i="75"/>
  <c r="S41" i="75" s="1"/>
  <c r="AC41" i="75" s="1"/>
  <c r="AB42" i="75" s="1"/>
  <c r="AX35" i="75"/>
  <c r="S35" i="75" s="1"/>
  <c r="AC35" i="75" s="1"/>
  <c r="AB36" i="75" s="1"/>
  <c r="AJ36" i="75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X45" i="75"/>
  <c r="S45" i="75" s="1"/>
  <c r="AC45" i="75" s="1"/>
  <c r="AB46" i="75" s="1"/>
  <c r="AX33" i="75"/>
  <c r="S33" i="75" s="1"/>
  <c r="AC33" i="75" s="1"/>
  <c r="AB34" i="75" s="1"/>
  <c r="AX75" i="75"/>
  <c r="S75" i="75" s="1"/>
  <c r="AC75" i="75" s="1"/>
  <c r="AB76" i="75" s="1"/>
  <c r="AJ76" i="75" s="1"/>
  <c r="AX66" i="75"/>
  <c r="S66" i="75" s="1"/>
  <c r="AC66" i="75" s="1"/>
  <c r="AB67" i="75" s="1"/>
  <c r="AK67" i="75" s="1"/>
  <c r="AT67" i="75" s="1"/>
  <c r="AX78" i="75"/>
  <c r="S78" i="75" s="1"/>
  <c r="AC78" i="75" s="1"/>
  <c r="AB79" i="75" s="1"/>
  <c r="AX70" i="75"/>
  <c r="S70" i="75" s="1"/>
  <c r="AC70" i="75" s="1"/>
  <c r="AB71" i="75" s="1"/>
  <c r="AX64" i="75"/>
  <c r="S64" i="75" s="1"/>
  <c r="AC64" i="75" s="1"/>
  <c r="AB65" i="75" s="1"/>
  <c r="AK65" i="75" s="1"/>
  <c r="AT65" i="75" s="1"/>
  <c r="AX58" i="75"/>
  <c r="S58" i="75" s="1"/>
  <c r="AC58" i="75" s="1"/>
  <c r="AB59" i="75" s="1"/>
  <c r="AX52" i="75"/>
  <c r="S52" i="75" s="1"/>
  <c r="AC52" i="75" s="1"/>
  <c r="AB53" i="75" s="1"/>
  <c r="AX46" i="75"/>
  <c r="S46" i="75" s="1"/>
  <c r="AC46" i="75" s="1"/>
  <c r="AB47" i="75" s="1"/>
  <c r="AX40" i="75"/>
  <c r="S40" i="75" s="1"/>
  <c r="AC40" i="75" s="1"/>
  <c r="AB41" i="75" s="1"/>
  <c r="AX34" i="75"/>
  <c r="S34" i="75" s="1"/>
  <c r="AC34" i="75" s="1"/>
  <c r="AB35" i="75" s="1"/>
  <c r="AX28" i="75"/>
  <c r="S28" i="75" s="1"/>
  <c r="AC28" i="75" s="1"/>
  <c r="AB29" i="75" s="1"/>
  <c r="AX22" i="75"/>
  <c r="S22" i="75" s="1"/>
  <c r="AC22" i="75" s="1"/>
  <c r="AB23" i="75" s="1"/>
  <c r="AX14" i="75"/>
  <c r="S14" i="75" s="1"/>
  <c r="AC14" i="75" s="1"/>
  <c r="AB15" i="75" s="1"/>
  <c r="AK15" i="75" s="1"/>
  <c r="AT15" i="75" s="1"/>
  <c r="AX3" i="75"/>
  <c r="S3" i="75" s="1"/>
  <c r="AC3" i="75" s="1"/>
  <c r="AB4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F83" i="46" s="1"/>
  <c r="AO83" i="46" s="1"/>
  <c r="AX17" i="75"/>
  <c r="S17" i="75" s="1"/>
  <c r="AC17" i="75" s="1"/>
  <c r="AB18" i="75" s="1"/>
  <c r="AJ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J9" i="75" s="1"/>
  <c r="AK6" i="75"/>
  <c r="AT6" i="75" s="1"/>
  <c r="AJ57" i="75"/>
  <c r="AR82" i="46"/>
  <c r="AJ78" i="75"/>
  <c r="AK78" i="75"/>
  <c r="AT78" i="75" s="1"/>
  <c r="AJ70" i="75"/>
  <c r="AK70" i="75"/>
  <c r="AT70" i="75" s="1"/>
  <c r="AK64" i="75"/>
  <c r="AT64" i="75" s="1"/>
  <c r="AK52" i="75"/>
  <c r="AT52" i="75" s="1"/>
  <c r="AJ40" i="75"/>
  <c r="AK40" i="75"/>
  <c r="AT40" i="75" s="1"/>
  <c r="AJ34" i="75"/>
  <c r="AK34" i="75"/>
  <c r="AT34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K45" i="75"/>
  <c r="AT45" i="75" s="1"/>
  <c r="X84" i="90"/>
  <c r="Z84" i="90" s="1"/>
  <c r="Y84" i="90"/>
  <c r="AJ74" i="75"/>
  <c r="AK74" i="75"/>
  <c r="AT74" i="75" s="1"/>
  <c r="AJ50" i="75"/>
  <c r="AK50" i="75"/>
  <c r="AT50" i="75" s="1"/>
  <c r="AJ44" i="75"/>
  <c r="AK38" i="75"/>
  <c r="AT38" i="75" s="1"/>
  <c r="AJ32" i="75"/>
  <c r="AK32" i="75"/>
  <c r="AT32" i="75" s="1"/>
  <c r="AK26" i="75"/>
  <c r="AT26" i="75" s="1"/>
  <c r="AK14" i="75"/>
  <c r="AT14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K76" i="75"/>
  <c r="AT76" i="75" s="1"/>
  <c r="AJ67" i="75"/>
  <c r="AJ61" i="75"/>
  <c r="AK61" i="75"/>
  <c r="AT61" i="75" s="1"/>
  <c r="AJ49" i="75"/>
  <c r="AK49" i="75"/>
  <c r="AT49" i="75" s="1"/>
  <c r="AK43" i="75"/>
  <c r="AT43" i="75" s="1"/>
  <c r="AJ37" i="75"/>
  <c r="AK37" i="75"/>
  <c r="AT37" i="75" s="1"/>
  <c r="AJ25" i="75"/>
  <c r="AK25" i="75"/>
  <c r="AT25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5" i="25"/>
  <c r="X85" i="25"/>
  <c r="AI83" i="41"/>
  <c r="AN83" i="41"/>
  <c r="AJ63" i="75"/>
  <c r="AK63" i="75"/>
  <c r="AT63" i="75" s="1"/>
  <c r="AJ68" i="75"/>
  <c r="AK68" i="75"/>
  <c r="AT68" i="75" s="1"/>
  <c r="AJ75" i="75"/>
  <c r="AK75" i="75"/>
  <c r="AT75" i="75" s="1"/>
  <c r="AJ66" i="75"/>
  <c r="AK66" i="75"/>
  <c r="AT66" i="75" s="1"/>
  <c r="AJ60" i="75"/>
  <c r="AK60" i="75"/>
  <c r="AT60" i="75" s="1"/>
  <c r="AJ54" i="75"/>
  <c r="AK54" i="75"/>
  <c r="AT54" i="75" s="1"/>
  <c r="AJ42" i="75"/>
  <c r="AK42" i="75"/>
  <c r="AT42" i="75" s="1"/>
  <c r="AK36" i="75"/>
  <c r="AT36" i="75" s="1"/>
  <c r="AJ30" i="75"/>
  <c r="AK30" i="75"/>
  <c r="AT30" i="75" s="1"/>
  <c r="AJ24" i="75"/>
  <c r="AK24" i="75"/>
  <c r="AT24" i="75" s="1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K21" i="75"/>
  <c r="AT21" i="75" s="1"/>
  <c r="AH84" i="86"/>
  <c r="AQ84" i="86" s="1"/>
  <c r="AJ79" i="75"/>
  <c r="AS79" i="75" s="1"/>
  <c r="AK79" i="75"/>
  <c r="AT79" i="75" s="1"/>
  <c r="AK71" i="75"/>
  <c r="AT71" i="75" s="1"/>
  <c r="AJ59" i="75"/>
  <c r="AK59" i="75"/>
  <c r="AT59" i="75" s="1"/>
  <c r="AJ53" i="75"/>
  <c r="AK53" i="75"/>
  <c r="AT53" i="75" s="1"/>
  <c r="AK47" i="75"/>
  <c r="AT47" i="75" s="1"/>
  <c r="AJ41" i="75"/>
  <c r="AK41" i="75"/>
  <c r="AT41" i="75" s="1"/>
  <c r="AK35" i="75"/>
  <c r="AT35" i="75" s="1"/>
  <c r="AJ23" i="75"/>
  <c r="AK23" i="75"/>
  <c r="AT23" i="75" s="1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J35" i="75" l="1"/>
  <c r="AJ26" i="75"/>
  <c r="AJ15" i="75"/>
  <c r="AK58" i="75"/>
  <c r="AT58" i="75" s="1"/>
  <c r="AJ3" i="75"/>
  <c r="AJ29" i="75"/>
  <c r="AL29" i="75" s="1"/>
  <c r="AU29" i="75" s="1"/>
  <c r="AJ46" i="75"/>
  <c r="AJ73" i="75"/>
  <c r="AJ17" i="75"/>
  <c r="X81" i="74"/>
  <c r="AK27" i="75"/>
  <c r="AT27" i="75" s="1"/>
  <c r="AJ71" i="75"/>
  <c r="AS71" i="75" s="1"/>
  <c r="AJ43" i="75"/>
  <c r="AF84" i="86"/>
  <c r="AO84" i="86" s="1"/>
  <c r="AK73" i="75"/>
  <c r="AT73" i="75" s="1"/>
  <c r="AJ56" i="75"/>
  <c r="AE84" i="86"/>
  <c r="AJ20" i="75"/>
  <c r="AS20" i="75" s="1"/>
  <c r="AJ38" i="75"/>
  <c r="AS38" i="75" s="1"/>
  <c r="W85" i="86"/>
  <c r="AJ48" i="75"/>
  <c r="AJ10" i="75"/>
  <c r="AJ14" i="75"/>
  <c r="AE83" i="46"/>
  <c r="AN83" i="46" s="1"/>
  <c r="AG83" i="46"/>
  <c r="AP83" i="46" s="1"/>
  <c r="AJ8" i="75"/>
  <c r="AJ22" i="75"/>
  <c r="AJ39" i="75"/>
  <c r="AK9" i="75"/>
  <c r="AT9" i="75" s="1"/>
  <c r="AJ19" i="75"/>
  <c r="AS19" i="75" s="1"/>
  <c r="AJ55" i="75"/>
  <c r="AS55" i="75" s="1"/>
  <c r="AK8" i="75"/>
  <c r="AT8" i="75" s="1"/>
  <c r="Z80" i="94"/>
  <c r="AF80" i="94" s="1"/>
  <c r="AO80" i="94" s="1"/>
  <c r="AJ52" i="75"/>
  <c r="AK29" i="75"/>
  <c r="AT29" i="75" s="1"/>
  <c r="AJ47" i="75"/>
  <c r="AS47" i="75" s="1"/>
  <c r="AJ65" i="75"/>
  <c r="AS65" i="75" s="1"/>
  <c r="AJ72" i="75"/>
  <c r="AJ45" i="75"/>
  <c r="AK22" i="75"/>
  <c r="AT22" i="75" s="1"/>
  <c r="AJ21" i="75"/>
  <c r="AK39" i="75"/>
  <c r="AT39" i="75" s="1"/>
  <c r="W84" i="46"/>
  <c r="X84" i="46" s="1"/>
  <c r="AK31" i="75"/>
  <c r="AT31" i="75" s="1"/>
  <c r="AK46" i="75"/>
  <c r="AT46" i="75" s="1"/>
  <c r="Z81" i="74"/>
  <c r="AJ28" i="75"/>
  <c r="AS28" i="75" s="1"/>
  <c r="AJ64" i="75"/>
  <c r="AS64" i="75" s="1"/>
  <c r="AJ11" i="75"/>
  <c r="AL11" i="75" s="1"/>
  <c r="AU11" i="75" s="1"/>
  <c r="Z86" i="77"/>
  <c r="AF86" i="77" s="1"/>
  <c r="AO86" i="77" s="1"/>
  <c r="Z84" i="82"/>
  <c r="AG84" i="82" s="1"/>
  <c r="AP84" i="82" s="1"/>
  <c r="AS18" i="75"/>
  <c r="AL18" i="75"/>
  <c r="AU18" i="75" s="1"/>
  <c r="AS9" i="75"/>
  <c r="AS73" i="75"/>
  <c r="AL73" i="75"/>
  <c r="AU73" i="75" s="1"/>
  <c r="AF84" i="90"/>
  <c r="AO84" i="90" s="1"/>
  <c r="AG84" i="90"/>
  <c r="AP84" i="90" s="1"/>
  <c r="W85" i="90"/>
  <c r="AE84" i="90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R83" i="90"/>
  <c r="X82" i="29"/>
  <c r="Y82" i="29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L55" i="75"/>
  <c r="AU55" i="75" s="1"/>
  <c r="AH84" i="41"/>
  <c r="AQ84" i="41" s="1"/>
  <c r="X84" i="34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H85" i="25"/>
  <c r="AQ85" i="25" s="1"/>
  <c r="AS77" i="75"/>
  <c r="AL77" i="75"/>
  <c r="AU77" i="75" s="1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X80" i="89"/>
  <c r="Z80" i="89" s="1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AR83" i="93"/>
  <c r="Z84" i="41"/>
  <c r="Z84" i="33"/>
  <c r="AH80" i="94"/>
  <c r="AQ80" i="94" s="1"/>
  <c r="Y85" i="85"/>
  <c r="X85" i="85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AL71" i="75" l="1"/>
  <c r="AU71" i="75" s="1"/>
  <c r="AL19" i="75"/>
  <c r="AU19" i="75" s="1"/>
  <c r="AL47" i="75"/>
  <c r="AU47" i="75" s="1"/>
  <c r="AL64" i="75"/>
  <c r="AU64" i="75" s="1"/>
  <c r="AL39" i="75"/>
  <c r="AU39" i="75" s="1"/>
  <c r="AL9" i="75"/>
  <c r="AU9" i="75" s="1"/>
  <c r="AI83" i="46"/>
  <c r="Y84" i="46"/>
  <c r="AL65" i="75"/>
  <c r="AU65" i="75" s="1"/>
  <c r="AL38" i="75"/>
  <c r="AU38" i="75" s="1"/>
  <c r="AL28" i="75"/>
  <c r="AU28" i="75" s="1"/>
  <c r="Z85" i="85"/>
  <c r="AG85" i="85" s="1"/>
  <c r="AP85" i="85" s="1"/>
  <c r="Z85" i="26"/>
  <c r="Z84" i="34"/>
  <c r="W87" i="77"/>
  <c r="AG80" i="94"/>
  <c r="AP80" i="94" s="1"/>
  <c r="AE84" i="82"/>
  <c r="Z84" i="46"/>
  <c r="AG84" i="46" s="1"/>
  <c r="AP84" i="46" s="1"/>
  <c r="W85" i="82"/>
  <c r="AS11" i="75"/>
  <c r="AE80" i="94"/>
  <c r="AF84" i="82"/>
  <c r="AO84" i="82" s="1"/>
  <c r="AE86" i="77"/>
  <c r="W81" i="94"/>
  <c r="Y81" i="94" s="1"/>
  <c r="Z85" i="81"/>
  <c r="AG85" i="81" s="1"/>
  <c r="AP85" i="81" s="1"/>
  <c r="AG86" i="77"/>
  <c r="AP86" i="77" s="1"/>
  <c r="AT81" i="75"/>
  <c r="AH85" i="86"/>
  <c r="AQ85" i="86" s="1"/>
  <c r="AI85" i="38"/>
  <c r="AN85" i="38"/>
  <c r="AR81" i="29"/>
  <c r="AS12" i="75"/>
  <c r="AL12" i="75"/>
  <c r="AU12" i="75" s="1"/>
  <c r="AR84" i="85"/>
  <c r="AI83" i="78"/>
  <c r="AN83" i="78"/>
  <c r="AE85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W86" i="85" l="1"/>
  <c r="X81" i="94"/>
  <c r="Z81" i="94" s="1"/>
  <c r="W82" i="94" s="1"/>
  <c r="AF84" i="46"/>
  <c r="AO84" i="46" s="1"/>
  <c r="AF85" i="85"/>
  <c r="AO85" i="85" s="1"/>
  <c r="AE85" i="85"/>
  <c r="AE84" i="46"/>
  <c r="AI84" i="46" s="1"/>
  <c r="W85" i="46"/>
  <c r="W86" i="81"/>
  <c r="AF85" i="81"/>
  <c r="AO85" i="81" s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Y86" i="81"/>
  <c r="AR83" i="78"/>
  <c r="AI85" i="37"/>
  <c r="AN85" i="37"/>
  <c r="AH86" i="38"/>
  <c r="AQ86" i="38" s="1"/>
  <c r="AI85" i="26"/>
  <c r="AN85" i="26"/>
  <c r="Y85" i="34"/>
  <c r="X85" i="34"/>
  <c r="AI85" i="25"/>
  <c r="AN85" i="25"/>
  <c r="Y85" i="33"/>
  <c r="X85" i="33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W88" i="77" l="1"/>
  <c r="AN84" i="46"/>
  <c r="AE81" i="94"/>
  <c r="AF81" i="94"/>
  <c r="AO81" i="94" s="1"/>
  <c r="AG81" i="94"/>
  <c r="AP81" i="94" s="1"/>
  <c r="W85" i="78"/>
  <c r="Z86" i="81"/>
  <c r="AG86" i="81" s="1"/>
  <c r="AP86" i="81" s="1"/>
  <c r="AG82" i="74"/>
  <c r="AP82" i="74" s="1"/>
  <c r="Z81" i="89"/>
  <c r="AF81" i="89" s="1"/>
  <c r="AO81" i="89" s="1"/>
  <c r="AE84" i="78"/>
  <c r="AG87" i="77"/>
  <c r="AP87" i="77" s="1"/>
  <c r="Z85" i="33"/>
  <c r="W86" i="33" s="1"/>
  <c r="AE82" i="74"/>
  <c r="Z85" i="41"/>
  <c r="AG85" i="41" s="1"/>
  <c r="AP85" i="41" s="1"/>
  <c r="Z85" i="46"/>
  <c r="AF82" i="74"/>
  <c r="AO82" i="74" s="1"/>
  <c r="AF84" i="78"/>
  <c r="AO84" i="78" s="1"/>
  <c r="Z85" i="93"/>
  <c r="AE87" i="77"/>
  <c r="Z86" i="73"/>
  <c r="AE86" i="73" s="1"/>
  <c r="W82" i="89"/>
  <c r="AE81" i="89"/>
  <c r="AG81" i="89"/>
  <c r="AP81" i="89" s="1"/>
  <c r="AF85" i="33"/>
  <c r="AO85" i="33" s="1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AH86" i="37"/>
  <c r="AQ86" i="37" s="1"/>
  <c r="AH86" i="30"/>
  <c r="AQ86" i="30" s="1"/>
  <c r="AI82" i="29"/>
  <c r="AN82" i="29"/>
  <c r="AR84" i="93"/>
  <c r="AR85" i="25"/>
  <c r="AH85" i="34"/>
  <c r="AQ85" i="34" s="1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G85" i="33" l="1"/>
  <c r="AP85" i="33" s="1"/>
  <c r="Z85" i="78"/>
  <c r="AE85" i="41"/>
  <c r="AE85" i="33"/>
  <c r="Z87" i="42"/>
  <c r="AI82" i="74"/>
  <c r="AR82" i="74" s="1"/>
  <c r="Z83" i="45"/>
  <c r="W84" i="45" s="1"/>
  <c r="AF85" i="41"/>
  <c r="AO85" i="41" s="1"/>
  <c r="Z88" i="77"/>
  <c r="AF86" i="73"/>
  <c r="AO86" i="73" s="1"/>
  <c r="W86" i="41"/>
  <c r="AG86" i="73"/>
  <c r="AP86" i="73" s="1"/>
  <c r="W87" i="73"/>
  <c r="Y87" i="73" s="1"/>
  <c r="Z83" i="29"/>
  <c r="AG83" i="29" s="1"/>
  <c r="AP83" i="29" s="1"/>
  <c r="Z82" i="94"/>
  <c r="AF82" i="94" s="1"/>
  <c r="AO82" i="94" s="1"/>
  <c r="Z86" i="86"/>
  <c r="AG86" i="86" s="1"/>
  <c r="AP86" i="86" s="1"/>
  <c r="AE83" i="29"/>
  <c r="W84" i="29"/>
  <c r="AG82" i="94"/>
  <c r="AP82" i="94" s="1"/>
  <c r="AE88" i="77"/>
  <c r="W89" i="77"/>
  <c r="AF88" i="77"/>
  <c r="AO88" i="77" s="1"/>
  <c r="AG88" i="77"/>
  <c r="AP88" i="77" s="1"/>
  <c r="AE83" i="45"/>
  <c r="AG86" i="30"/>
  <c r="AP86" i="30" s="1"/>
  <c r="AF86" i="30"/>
  <c r="AO86" i="30" s="1"/>
  <c r="AE86" i="30"/>
  <c r="W87" i="30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Y86" i="46"/>
  <c r="X86" i="46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2" i="89"/>
  <c r="X82" i="89"/>
  <c r="AI86" i="73" l="1"/>
  <c r="X87" i="73"/>
  <c r="Z87" i="73" s="1"/>
  <c r="Z86" i="82"/>
  <c r="AF83" i="45"/>
  <c r="AO83" i="45" s="1"/>
  <c r="AG83" i="45"/>
  <c r="AP83" i="45" s="1"/>
  <c r="AF83" i="29"/>
  <c r="AO83" i="29" s="1"/>
  <c r="AE86" i="86"/>
  <c r="Z87" i="81"/>
  <c r="AG87" i="81" s="1"/>
  <c r="AP87" i="81" s="1"/>
  <c r="W83" i="94"/>
  <c r="AF86" i="86"/>
  <c r="AO86" i="86" s="1"/>
  <c r="Z86" i="46"/>
  <c r="AG86" i="46" s="1"/>
  <c r="AP86" i="46" s="1"/>
  <c r="Z86" i="41"/>
  <c r="AG86" i="41" s="1"/>
  <c r="AP86" i="41" s="1"/>
  <c r="AE82" i="94"/>
  <c r="W87" i="86"/>
  <c r="Z86" i="93"/>
  <c r="AG86" i="93" s="1"/>
  <c r="AP86" i="93" s="1"/>
  <c r="Z86" i="33"/>
  <c r="AG86" i="33" s="1"/>
  <c r="AP86" i="33" s="1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AR85" i="46"/>
  <c r="W88" i="81"/>
  <c r="AE87" i="81"/>
  <c r="AI85" i="78"/>
  <c r="AN85" i="78"/>
  <c r="AN82" i="94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Y87" i="30"/>
  <c r="X87" i="30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H86" i="93"/>
  <c r="AQ86" i="93" s="1"/>
  <c r="AH86" i="46"/>
  <c r="AQ86" i="46" s="1"/>
  <c r="AR86" i="73"/>
  <c r="Y87" i="86"/>
  <c r="X87" i="86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AG87" i="73" l="1"/>
  <c r="AP87" i="73" s="1"/>
  <c r="W88" i="73"/>
  <c r="AI83" i="29"/>
  <c r="AE87" i="73"/>
  <c r="AF87" i="73"/>
  <c r="AO87" i="73" s="1"/>
  <c r="Z86" i="78"/>
  <c r="AF86" i="78" s="1"/>
  <c r="AO86" i="78" s="1"/>
  <c r="AE86" i="41"/>
  <c r="W87" i="41"/>
  <c r="AF87" i="81"/>
  <c r="AO87" i="81" s="1"/>
  <c r="W87" i="33"/>
  <c r="AF86" i="33"/>
  <c r="AO86" i="33" s="1"/>
  <c r="AE86" i="46"/>
  <c r="AN86" i="46" s="1"/>
  <c r="Z84" i="29"/>
  <c r="W85" i="29" s="1"/>
  <c r="AF86" i="41"/>
  <c r="AO86" i="41" s="1"/>
  <c r="AF86" i="46"/>
  <c r="AO86" i="46" s="1"/>
  <c r="Z87" i="25"/>
  <c r="Z87" i="30"/>
  <c r="AG87" i="30" s="1"/>
  <c r="AP87" i="30" s="1"/>
  <c r="Z86" i="34"/>
  <c r="AG86" i="34" s="1"/>
  <c r="AP86" i="34" s="1"/>
  <c r="W87" i="93"/>
  <c r="AE86" i="93"/>
  <c r="Z88" i="42"/>
  <c r="AG88" i="42" s="1"/>
  <c r="AP88" i="42" s="1"/>
  <c r="Z89" i="77"/>
  <c r="AG89" i="77" s="1"/>
  <c r="AP89" i="77" s="1"/>
  <c r="Z84" i="45"/>
  <c r="W85" i="45" s="1"/>
  <c r="AF86" i="93"/>
  <c r="AO86" i="93" s="1"/>
  <c r="Z87" i="86"/>
  <c r="AE87" i="86" s="1"/>
  <c r="Z87" i="85"/>
  <c r="AG87" i="85" s="1"/>
  <c r="AP87" i="85" s="1"/>
  <c r="AE86" i="33"/>
  <c r="AI86" i="33" s="1"/>
  <c r="W90" i="77"/>
  <c r="AH83" i="94"/>
  <c r="AQ83" i="94" s="1"/>
  <c r="AR85" i="34"/>
  <c r="AG87" i="38"/>
  <c r="AP87" i="38" s="1"/>
  <c r="AE87" i="38"/>
  <c r="W88" i="38"/>
  <c r="AF87" i="38"/>
  <c r="AO87" i="38" s="1"/>
  <c r="AF87" i="86"/>
  <c r="AO87" i="86" s="1"/>
  <c r="W88" i="86"/>
  <c r="AE84" i="29"/>
  <c r="W88" i="30"/>
  <c r="AF87" i="30"/>
  <c r="AO87" i="30" s="1"/>
  <c r="AE87" i="30"/>
  <c r="AG84" i="45"/>
  <c r="AP84" i="45" s="1"/>
  <c r="AF84" i="45"/>
  <c r="AO84" i="45" s="1"/>
  <c r="AE84" i="45"/>
  <c r="AI86" i="41"/>
  <c r="AN86" i="41"/>
  <c r="X84" i="74"/>
  <c r="Y84" i="74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R83" i="29"/>
  <c r="AF86" i="90"/>
  <c r="AO86" i="90" s="1"/>
  <c r="W87" i="90"/>
  <c r="AG86" i="90"/>
  <c r="AP86" i="90" s="1"/>
  <c r="AE86" i="90"/>
  <c r="AR88" i="77"/>
  <c r="X87" i="82"/>
  <c r="Y87" i="82"/>
  <c r="AR86" i="86"/>
  <c r="AR87" i="42"/>
  <c r="AH87" i="26"/>
  <c r="AQ87" i="26" s="1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N87" i="81"/>
  <c r="AG86" i="78" l="1"/>
  <c r="AP86" i="78" s="1"/>
  <c r="AI86" i="93"/>
  <c r="W87" i="78"/>
  <c r="AE86" i="78"/>
  <c r="Z88" i="73"/>
  <c r="AE88" i="73" s="1"/>
  <c r="AN86" i="33"/>
  <c r="W89" i="42"/>
  <c r="AG87" i="86"/>
  <c r="AP87" i="86" s="1"/>
  <c r="AI87" i="81"/>
  <c r="AI86" i="46"/>
  <c r="AF84" i="29"/>
  <c r="AO84" i="29" s="1"/>
  <c r="Z87" i="82"/>
  <c r="AG87" i="82" s="1"/>
  <c r="AP87" i="82" s="1"/>
  <c r="AG84" i="29"/>
  <c r="AP84" i="29" s="1"/>
  <c r="AE88" i="42"/>
  <c r="W87" i="34"/>
  <c r="AF86" i="34"/>
  <c r="AO86" i="34" s="1"/>
  <c r="AE89" i="77"/>
  <c r="AN89" i="77" s="1"/>
  <c r="AF89" i="77"/>
  <c r="AO89" i="77" s="1"/>
  <c r="Z87" i="46"/>
  <c r="AF87" i="46" s="1"/>
  <c r="AO87" i="46" s="1"/>
  <c r="Z87" i="93"/>
  <c r="W88" i="93" s="1"/>
  <c r="AF87" i="85"/>
  <c r="AO87" i="85" s="1"/>
  <c r="AF88" i="42"/>
  <c r="AO88" i="42" s="1"/>
  <c r="AE86" i="34"/>
  <c r="AN86" i="34" s="1"/>
  <c r="Z88" i="81"/>
  <c r="AF88" i="81" s="1"/>
  <c r="AO88" i="81" s="1"/>
  <c r="Z87" i="41"/>
  <c r="AE87" i="41" s="1"/>
  <c r="AG87" i="93"/>
  <c r="AP87" i="93" s="1"/>
  <c r="AF87" i="93"/>
  <c r="AO87" i="93" s="1"/>
  <c r="AE87" i="93"/>
  <c r="W89" i="73"/>
  <c r="AG88" i="73"/>
  <c r="AP88" i="73" s="1"/>
  <c r="AF88" i="73"/>
  <c r="AO88" i="73" s="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N84" i="29"/>
  <c r="AN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X87" i="90"/>
  <c r="Y87" i="90"/>
  <c r="AH88" i="81"/>
  <c r="AQ88" i="81" s="1"/>
  <c r="AR87" i="73"/>
  <c r="AH84" i="74"/>
  <c r="AQ84" i="74" s="1"/>
  <c r="Y85" i="45"/>
  <c r="X85" i="45"/>
  <c r="Y89" i="42"/>
  <c r="X89" i="42"/>
  <c r="AN87" i="86"/>
  <c r="AI87" i="86"/>
  <c r="X88" i="38"/>
  <c r="Y88" i="38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X88" i="86"/>
  <c r="Y88" i="86"/>
  <c r="AN87" i="38"/>
  <c r="AI87" i="38"/>
  <c r="AE87" i="82" l="1"/>
  <c r="W88" i="82"/>
  <c r="AE88" i="81"/>
  <c r="AF87" i="82"/>
  <c r="AO87" i="82" s="1"/>
  <c r="AI86" i="34"/>
  <c r="AI84" i="29"/>
  <c r="AR84" i="29" s="1"/>
  <c r="AI89" i="77"/>
  <c r="Z88" i="30"/>
  <c r="AI88" i="42"/>
  <c r="AE87" i="46"/>
  <c r="AI87" i="46" s="1"/>
  <c r="AG87" i="46"/>
  <c r="AP87" i="46" s="1"/>
  <c r="AG88" i="81"/>
  <c r="AP88" i="81" s="1"/>
  <c r="W88" i="41"/>
  <c r="W88" i="46"/>
  <c r="AI87" i="85"/>
  <c r="AG87" i="41"/>
  <c r="AP87" i="41" s="1"/>
  <c r="AF87" i="41"/>
  <c r="AO87" i="41" s="1"/>
  <c r="Z85" i="29"/>
  <c r="AE85" i="29" s="1"/>
  <c r="W89" i="81"/>
  <c r="X89" i="81" s="1"/>
  <c r="Z85" i="45"/>
  <c r="AG85" i="45" s="1"/>
  <c r="AP85" i="45" s="1"/>
  <c r="Z90" i="77"/>
  <c r="Z87" i="78"/>
  <c r="W88" i="78" s="1"/>
  <c r="AE88" i="25"/>
  <c r="W89" i="25"/>
  <c r="AG88" i="25"/>
  <c r="AP88" i="25" s="1"/>
  <c r="AF88" i="25"/>
  <c r="AO88" i="25" s="1"/>
  <c r="AR84" i="45"/>
  <c r="AH83" i="89"/>
  <c r="AQ83" i="89" s="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Z84" i="94" s="1"/>
  <c r="Y84" i="94"/>
  <c r="Y88" i="41"/>
  <c r="X88" i="4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AI87" i="93"/>
  <c r="AN87" i="93"/>
  <c r="AH89" i="42"/>
  <c r="AQ89" i="42" s="1"/>
  <c r="AQ91" i="42" s="1"/>
  <c r="AZ3" i="42"/>
  <c r="AX4" i="42" s="1"/>
  <c r="S4" i="42" s="1"/>
  <c r="AC4" i="42" s="1"/>
  <c r="AB5" i="42" s="1"/>
  <c r="AX47" i="42"/>
  <c r="S47" i="42" s="1"/>
  <c r="AC47" i="42" s="1"/>
  <c r="AB48" i="42" s="1"/>
  <c r="AX60" i="42"/>
  <c r="S60" i="42" s="1"/>
  <c r="AC60" i="42" s="1"/>
  <c r="AB61" i="42" s="1"/>
  <c r="AX61" i="42"/>
  <c r="S61" i="42" s="1"/>
  <c r="AC61" i="42" s="1"/>
  <c r="AB62" i="42" s="1"/>
  <c r="AX63" i="42"/>
  <c r="S63" i="42" s="1"/>
  <c r="AC63" i="42" s="1"/>
  <c r="AB64" i="42" s="1"/>
  <c r="AX69" i="42"/>
  <c r="S69" i="42" s="1"/>
  <c r="AC69" i="42" s="1"/>
  <c r="AB70" i="42" s="1"/>
  <c r="AX72" i="42"/>
  <c r="S72" i="42" s="1"/>
  <c r="AC72" i="42" s="1"/>
  <c r="AB73" i="42" s="1"/>
  <c r="AX73" i="42"/>
  <c r="S73" i="42" s="1"/>
  <c r="AC73" i="42" s="1"/>
  <c r="AB74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N88" i="81"/>
  <c r="AF88" i="30"/>
  <c r="AO88" i="30" s="1"/>
  <c r="AE88" i="30"/>
  <c r="W89" i="30"/>
  <c r="AG88" i="30"/>
  <c r="AP88" i="30" s="1"/>
  <c r="AR87" i="30"/>
  <c r="Z88" i="86"/>
  <c r="AR86" i="34"/>
  <c r="Z88" i="38"/>
  <c r="AH85" i="45"/>
  <c r="AQ85" i="45" s="1"/>
  <c r="AN87" i="82"/>
  <c r="AI87" i="82"/>
  <c r="AF85" i="29"/>
  <c r="AO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AI88" i="81" l="1"/>
  <c r="AG85" i="29"/>
  <c r="AP85" i="29" s="1"/>
  <c r="AX68" i="42"/>
  <c r="S68" i="42" s="1"/>
  <c r="AC68" i="42" s="1"/>
  <c r="AB69" i="42" s="1"/>
  <c r="AX56" i="42"/>
  <c r="S56" i="42" s="1"/>
  <c r="AC56" i="42" s="1"/>
  <c r="AB57" i="42" s="1"/>
  <c r="W86" i="29"/>
  <c r="AX67" i="42"/>
  <c r="S67" i="42" s="1"/>
  <c r="AC67" i="42" s="1"/>
  <c r="AB68" i="42" s="1"/>
  <c r="AK68" i="42" s="1"/>
  <c r="AT68" i="42" s="1"/>
  <c r="AX54" i="42"/>
  <c r="S54" i="42" s="1"/>
  <c r="AC54" i="42" s="1"/>
  <c r="AB55" i="42" s="1"/>
  <c r="AX74" i="42"/>
  <c r="S74" i="42" s="1"/>
  <c r="AC74" i="42" s="1"/>
  <c r="AB75" i="42" s="1"/>
  <c r="AX66" i="42"/>
  <c r="S66" i="42" s="1"/>
  <c r="AC66" i="42" s="1"/>
  <c r="AB67" i="42" s="1"/>
  <c r="AX53" i="42"/>
  <c r="S53" i="42" s="1"/>
  <c r="AC53" i="42" s="1"/>
  <c r="AB54" i="42" s="1"/>
  <c r="AX62" i="42"/>
  <c r="S62" i="42" s="1"/>
  <c r="AC62" i="42" s="1"/>
  <c r="AB63" i="42" s="1"/>
  <c r="AX55" i="42"/>
  <c r="S55" i="42" s="1"/>
  <c r="AC55" i="42" s="1"/>
  <c r="AB56" i="42" s="1"/>
  <c r="AJ56" i="42" s="1"/>
  <c r="AX41" i="42"/>
  <c r="S41" i="42" s="1"/>
  <c r="AC41" i="42" s="1"/>
  <c r="AB42" i="42" s="1"/>
  <c r="AX71" i="42"/>
  <c r="S71" i="42" s="1"/>
  <c r="AC71" i="42" s="1"/>
  <c r="AB72" i="42" s="1"/>
  <c r="AX65" i="42"/>
  <c r="S65" i="42" s="1"/>
  <c r="AC65" i="42" s="1"/>
  <c r="AB66" i="42" s="1"/>
  <c r="AX59" i="42"/>
  <c r="S59" i="42" s="1"/>
  <c r="AC59" i="42" s="1"/>
  <c r="AB60" i="42" s="1"/>
  <c r="AK60" i="42" s="1"/>
  <c r="AT60" i="42" s="1"/>
  <c r="AX50" i="42"/>
  <c r="S50" i="42" s="1"/>
  <c r="AC50" i="42" s="1"/>
  <c r="AB51" i="42" s="1"/>
  <c r="AN87" i="46"/>
  <c r="AX70" i="42"/>
  <c r="S70" i="42" s="1"/>
  <c r="AC70" i="42" s="1"/>
  <c r="AB71" i="42" s="1"/>
  <c r="AX64" i="42"/>
  <c r="S64" i="42" s="1"/>
  <c r="AC64" i="42" s="1"/>
  <c r="AB65" i="42" s="1"/>
  <c r="AX58" i="42"/>
  <c r="S58" i="42" s="1"/>
  <c r="AC58" i="42" s="1"/>
  <c r="AB59" i="42" s="1"/>
  <c r="AX48" i="42"/>
  <c r="S48" i="42" s="1"/>
  <c r="AC48" i="42" s="1"/>
  <c r="AB49" i="42" s="1"/>
  <c r="AJ49" i="42" s="1"/>
  <c r="AI87" i="41"/>
  <c r="AX44" i="42"/>
  <c r="S44" i="42" s="1"/>
  <c r="AC44" i="42" s="1"/>
  <c r="AB45" i="42" s="1"/>
  <c r="AJ45" i="42" s="1"/>
  <c r="AX38" i="42"/>
  <c r="S38" i="42" s="1"/>
  <c r="AC38" i="42" s="1"/>
  <c r="AB39" i="42" s="1"/>
  <c r="AX49" i="42"/>
  <c r="S49" i="42" s="1"/>
  <c r="AC49" i="42" s="1"/>
  <c r="AB50" i="42" s="1"/>
  <c r="AX43" i="42"/>
  <c r="S43" i="42" s="1"/>
  <c r="AC43" i="42" s="1"/>
  <c r="AB44" i="42" s="1"/>
  <c r="AX37" i="42"/>
  <c r="S37" i="42" s="1"/>
  <c r="AC37" i="42" s="1"/>
  <c r="AB38" i="42" s="1"/>
  <c r="AJ38" i="42" s="1"/>
  <c r="AX42" i="42"/>
  <c r="S42" i="42" s="1"/>
  <c r="AC42" i="42" s="1"/>
  <c r="AB43" i="42" s="1"/>
  <c r="AX34" i="42"/>
  <c r="S34" i="42" s="1"/>
  <c r="AC34" i="42" s="1"/>
  <c r="AB35" i="42" s="1"/>
  <c r="AK35" i="42" s="1"/>
  <c r="AT35" i="42" s="1"/>
  <c r="AF87" i="78"/>
  <c r="AO87" i="78" s="1"/>
  <c r="AX52" i="42"/>
  <c r="S52" i="42" s="1"/>
  <c r="AC52" i="42" s="1"/>
  <c r="AB53" i="42" s="1"/>
  <c r="AX46" i="42"/>
  <c r="S46" i="42" s="1"/>
  <c r="AC46" i="42" s="1"/>
  <c r="AB47" i="42" s="1"/>
  <c r="AX40" i="42"/>
  <c r="S40" i="42" s="1"/>
  <c r="AC40" i="42" s="1"/>
  <c r="AB41" i="42" s="1"/>
  <c r="AJ41" i="42" s="1"/>
  <c r="AX57" i="42"/>
  <c r="S57" i="42" s="1"/>
  <c r="AC57" i="42" s="1"/>
  <c r="AB58" i="42" s="1"/>
  <c r="AX51" i="42"/>
  <c r="S51" i="42" s="1"/>
  <c r="AC51" i="42" s="1"/>
  <c r="AB52" i="42" s="1"/>
  <c r="AJ52" i="42" s="1"/>
  <c r="AX45" i="42"/>
  <c r="S45" i="42" s="1"/>
  <c r="AC45" i="42" s="1"/>
  <c r="AB46" i="42" s="1"/>
  <c r="AX39" i="42"/>
  <c r="S39" i="42" s="1"/>
  <c r="AC39" i="42" s="1"/>
  <c r="AB40" i="42" s="1"/>
  <c r="Y89" i="81"/>
  <c r="AX33" i="42"/>
  <c r="S33" i="42" s="1"/>
  <c r="AC33" i="42" s="1"/>
  <c r="AB34" i="42" s="1"/>
  <c r="Z89" i="73"/>
  <c r="Z88" i="41"/>
  <c r="AG88" i="41" s="1"/>
  <c r="AP88" i="41" s="1"/>
  <c r="AX25" i="42"/>
  <c r="S25" i="42" s="1"/>
  <c r="AC25" i="42" s="1"/>
  <c r="AB26" i="42" s="1"/>
  <c r="AX32" i="42"/>
  <c r="S32" i="42" s="1"/>
  <c r="AC32" i="42" s="1"/>
  <c r="AB33" i="42" s="1"/>
  <c r="AF85" i="45"/>
  <c r="AO85" i="45" s="1"/>
  <c r="AX31" i="42"/>
  <c r="S31" i="42" s="1"/>
  <c r="AC31" i="42" s="1"/>
  <c r="AB32" i="42" s="1"/>
  <c r="AJ32" i="42" s="1"/>
  <c r="W86" i="45"/>
  <c r="Z88" i="37"/>
  <c r="AE88" i="37" s="1"/>
  <c r="Z88" i="46"/>
  <c r="AX36" i="42"/>
  <c r="S36" i="42" s="1"/>
  <c r="AC36" i="42" s="1"/>
  <c r="AB37" i="42" s="1"/>
  <c r="AX27" i="42"/>
  <c r="S27" i="42" s="1"/>
  <c r="AC27" i="42" s="1"/>
  <c r="AB28" i="42" s="1"/>
  <c r="AX35" i="42"/>
  <c r="S35" i="42" s="1"/>
  <c r="AC35" i="42" s="1"/>
  <c r="AB36" i="42" s="1"/>
  <c r="AJ36" i="42" s="1"/>
  <c r="AX26" i="42"/>
  <c r="S26" i="42" s="1"/>
  <c r="AC26" i="42" s="1"/>
  <c r="AB27" i="42" s="1"/>
  <c r="Z88" i="93"/>
  <c r="AG88" i="93" s="1"/>
  <c r="AP88" i="93" s="1"/>
  <c r="AX28" i="42"/>
  <c r="S28" i="42" s="1"/>
  <c r="AC28" i="42" s="1"/>
  <c r="AB29" i="42" s="1"/>
  <c r="AX22" i="42"/>
  <c r="S22" i="42" s="1"/>
  <c r="AC22" i="42" s="1"/>
  <c r="AB23" i="42" s="1"/>
  <c r="Z89" i="81"/>
  <c r="AE87" i="78"/>
  <c r="AI87" i="78" s="1"/>
  <c r="AX21" i="42"/>
  <c r="S21" i="42" s="1"/>
  <c r="AC21" i="42" s="1"/>
  <c r="AB22" i="42" s="1"/>
  <c r="AX20" i="42"/>
  <c r="S20" i="42" s="1"/>
  <c r="AC20" i="42" s="1"/>
  <c r="AB21" i="42" s="1"/>
  <c r="AJ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E85" i="45"/>
  <c r="AI85" i="45" s="1"/>
  <c r="AX29" i="42"/>
  <c r="S29" i="42" s="1"/>
  <c r="AC29" i="42" s="1"/>
  <c r="AB30" i="42" s="1"/>
  <c r="AX23" i="42"/>
  <c r="S23" i="42" s="1"/>
  <c r="AC23" i="42" s="1"/>
  <c r="AB24" i="42" s="1"/>
  <c r="AJ24" i="42" s="1"/>
  <c r="Z88" i="26"/>
  <c r="Z88" i="82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K8" i="42" s="1"/>
  <c r="AT8" i="42" s="1"/>
  <c r="AX3" i="42"/>
  <c r="S3" i="42" s="1"/>
  <c r="AC3" i="42" s="1"/>
  <c r="AX11" i="42"/>
  <c r="S11" i="42" s="1"/>
  <c r="AC11" i="42" s="1"/>
  <c r="AB12" i="42" s="1"/>
  <c r="AJ12" i="42" s="1"/>
  <c r="AX17" i="42"/>
  <c r="S17" i="42" s="1"/>
  <c r="AC17" i="42" s="1"/>
  <c r="AB18" i="42" s="1"/>
  <c r="AX10" i="42"/>
  <c r="S10" i="42" s="1"/>
  <c r="AC10" i="42" s="1"/>
  <c r="AB11" i="42" s="1"/>
  <c r="AK11" i="42" s="1"/>
  <c r="AT11" i="42" s="1"/>
  <c r="AX16" i="42"/>
  <c r="S16" i="42" s="1"/>
  <c r="AC16" i="42" s="1"/>
  <c r="AB17" i="42" s="1"/>
  <c r="AX8" i="42"/>
  <c r="S8" i="42" s="1"/>
  <c r="AC8" i="42" s="1"/>
  <c r="AB9" i="42" s="1"/>
  <c r="AK9" i="42" s="1"/>
  <c r="AT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AF88" i="37"/>
  <c r="AO88" i="37" s="1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K51" i="42"/>
  <c r="AT51" i="42" s="1"/>
  <c r="AJ39" i="42"/>
  <c r="AK39" i="42"/>
  <c r="AT39" i="42" s="1"/>
  <c r="AK33" i="42"/>
  <c r="AT33" i="42" s="1"/>
  <c r="AJ27" i="42"/>
  <c r="AK27" i="42"/>
  <c r="AT27" i="42" s="1"/>
  <c r="AK15" i="42"/>
  <c r="AT15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J50" i="42"/>
  <c r="AK50" i="42"/>
  <c r="AT50" i="42" s="1"/>
  <c r="AK44" i="42"/>
  <c r="AT44" i="42" s="1"/>
  <c r="AK32" i="42"/>
  <c r="AT32" i="42" s="1"/>
  <c r="AJ26" i="42"/>
  <c r="AK26" i="42"/>
  <c r="AT26" i="42" s="1"/>
  <c r="AK14" i="42"/>
  <c r="AT14" i="42" s="1"/>
  <c r="AF89" i="73"/>
  <c r="AO89" i="73" s="1"/>
  <c r="AE89" i="73"/>
  <c r="W90" i="73"/>
  <c r="AG89" i="73"/>
  <c r="AP89" i="73" s="1"/>
  <c r="AF88" i="93"/>
  <c r="AO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K67" i="42"/>
  <c r="AT67" i="42" s="1"/>
  <c r="AJ61" i="42"/>
  <c r="AK61" i="42"/>
  <c r="AT61" i="42" s="1"/>
  <c r="AK55" i="42"/>
  <c r="AT55" i="42" s="1"/>
  <c r="AJ43" i="42"/>
  <c r="AK43" i="42"/>
  <c r="AT43" i="42" s="1"/>
  <c r="AK37" i="42"/>
  <c r="AT37" i="42" s="1"/>
  <c r="AK31" i="42"/>
  <c r="AT31" i="42" s="1"/>
  <c r="AJ25" i="42"/>
  <c r="AK25" i="42"/>
  <c r="AT25" i="42" s="1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J54" i="42"/>
  <c r="AK54" i="42"/>
  <c r="AT54" i="42" s="1"/>
  <c r="AK48" i="42"/>
  <c r="AT48" i="42" s="1"/>
  <c r="AJ42" i="42"/>
  <c r="AK42" i="42"/>
  <c r="AT42" i="42" s="1"/>
  <c r="AJ30" i="42"/>
  <c r="AK30" i="42"/>
  <c r="AT30" i="42" s="1"/>
  <c r="AK24" i="42"/>
  <c r="AT24" i="42" s="1"/>
  <c r="AJ18" i="42"/>
  <c r="AK18" i="42"/>
  <c r="AT18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3" i="42"/>
  <c r="AK53" i="42"/>
  <c r="AT53" i="42" s="1"/>
  <c r="AJ47" i="42"/>
  <c r="AK47" i="42"/>
  <c r="AT47" i="42" s="1"/>
  <c r="AJ35" i="42"/>
  <c r="AJ29" i="42"/>
  <c r="AK29" i="42"/>
  <c r="AT29" i="42" s="1"/>
  <c r="AK23" i="42"/>
  <c r="AT23" i="42" s="1"/>
  <c r="AJ17" i="42"/>
  <c r="AK17" i="42"/>
  <c r="AT17" i="42" s="1"/>
  <c r="W89" i="41"/>
  <c r="W85" i="94"/>
  <c r="AG84" i="94"/>
  <c r="AP84" i="94" s="1"/>
  <c r="AF84" i="94"/>
  <c r="AO84" i="94" s="1"/>
  <c r="AE84" i="94"/>
  <c r="AN87" i="78"/>
  <c r="X91" i="77"/>
  <c r="Y91" i="77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46" i="42"/>
  <c r="AK46" i="42"/>
  <c r="AT46" i="42" s="1"/>
  <c r="AK40" i="42"/>
  <c r="AT40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l="1"/>
  <c r="AE88" i="41"/>
  <c r="AJ55" i="42"/>
  <c r="W89" i="93"/>
  <c r="AK21" i="42"/>
  <c r="AT21" i="42" s="1"/>
  <c r="AG88" i="37"/>
  <c r="AP88" i="37" s="1"/>
  <c r="AF88" i="41"/>
  <c r="AO88" i="41" s="1"/>
  <c r="AJ23" i="42"/>
  <c r="AE88" i="93"/>
  <c r="AJ44" i="42"/>
  <c r="AK45" i="42"/>
  <c r="AT45" i="42" s="1"/>
  <c r="W89" i="37"/>
  <c r="Y89" i="37" s="1"/>
  <c r="AJ20" i="42"/>
  <c r="AJ34" i="42"/>
  <c r="AK56" i="42"/>
  <c r="AT56" i="42" s="1"/>
  <c r="AJ14" i="42"/>
  <c r="AK52" i="42"/>
  <c r="AT52" i="42" s="1"/>
  <c r="Z91" i="77"/>
  <c r="AE91" i="77" s="1"/>
  <c r="AJ67" i="42"/>
  <c r="AJ51" i="42"/>
  <c r="AK34" i="42"/>
  <c r="AT34" i="42" s="1"/>
  <c r="AK41" i="42"/>
  <c r="AT41" i="42" s="1"/>
  <c r="AK12" i="42"/>
  <c r="AT12" i="42" s="1"/>
  <c r="AJ59" i="42"/>
  <c r="AS59" i="42" s="1"/>
  <c r="AJ48" i="42"/>
  <c r="AN85" i="45"/>
  <c r="AK49" i="42"/>
  <c r="AT49" i="42" s="1"/>
  <c r="AK20" i="42"/>
  <c r="AT20" i="42" s="1"/>
  <c r="AK38" i="42"/>
  <c r="AT38" i="42" s="1"/>
  <c r="AK36" i="42"/>
  <c r="AT36" i="42" s="1"/>
  <c r="AJ31" i="42"/>
  <c r="AJ33" i="42"/>
  <c r="AS33" i="42" s="1"/>
  <c r="AJ40" i="42"/>
  <c r="AJ11" i="42"/>
  <c r="Z89" i="30"/>
  <c r="AJ19" i="42"/>
  <c r="AS19" i="42" s="1"/>
  <c r="AJ37" i="42"/>
  <c r="AJ8" i="42"/>
  <c r="AS8" i="42" s="1"/>
  <c r="Z85" i="74"/>
  <c r="Z88" i="78"/>
  <c r="AF88" i="78" s="1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G91" i="77"/>
  <c r="AP91" i="77" s="1"/>
  <c r="AS23" i="42"/>
  <c r="AL23" i="42"/>
  <c r="AU23" i="42" s="1"/>
  <c r="AS41" i="42"/>
  <c r="AL41" i="42"/>
  <c r="AU41" i="42" s="1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H91" i="77"/>
  <c r="AQ91" i="77" s="1"/>
  <c r="AI89" i="42"/>
  <c r="AN89" i="42"/>
  <c r="AN91" i="42" s="1"/>
  <c r="Y89" i="85"/>
  <c r="X89" i="85"/>
  <c r="Z89" i="85" s="1"/>
  <c r="X89" i="82"/>
  <c r="Y89" i="82"/>
  <c r="X89" i="26"/>
  <c r="Y89" i="26"/>
  <c r="AS26" i="42"/>
  <c r="AL26" i="42"/>
  <c r="AU26" i="42" s="1"/>
  <c r="AS44" i="42"/>
  <c r="AL44" i="42"/>
  <c r="AU44" i="42" s="1"/>
  <c r="Z89" i="25"/>
  <c r="Z88" i="33"/>
  <c r="AJ5" i="42"/>
  <c r="AF91" i="77" l="1"/>
  <c r="AO91" i="77" s="1"/>
  <c r="W92" i="77"/>
  <c r="X89" i="37"/>
  <c r="AI88" i="37"/>
  <c r="AX87" i="30"/>
  <c r="S87" i="30" s="1"/>
  <c r="AC87" i="30" s="1"/>
  <c r="AB88" i="30" s="1"/>
  <c r="AX82" i="30"/>
  <c r="S82" i="30" s="1"/>
  <c r="AC82" i="30" s="1"/>
  <c r="AB83" i="30" s="1"/>
  <c r="AK83" i="30" s="1"/>
  <c r="AT83" i="30" s="1"/>
  <c r="AX76" i="30"/>
  <c r="S76" i="30" s="1"/>
  <c r="AC76" i="30" s="1"/>
  <c r="AB77" i="30" s="1"/>
  <c r="AX70" i="30"/>
  <c r="S70" i="30" s="1"/>
  <c r="AC70" i="30" s="1"/>
  <c r="AB71" i="30" s="1"/>
  <c r="AX64" i="30"/>
  <c r="S64" i="30" s="1"/>
  <c r="AC64" i="30" s="1"/>
  <c r="AB65" i="30" s="1"/>
  <c r="AX58" i="30"/>
  <c r="S58" i="30" s="1"/>
  <c r="AC58" i="30" s="1"/>
  <c r="AB59" i="30" s="1"/>
  <c r="AX52" i="30"/>
  <c r="S52" i="30" s="1"/>
  <c r="AC52" i="30" s="1"/>
  <c r="AB53" i="30" s="1"/>
  <c r="AX43" i="30"/>
  <c r="S43" i="30" s="1"/>
  <c r="AC43" i="30" s="1"/>
  <c r="AB44" i="30" s="1"/>
  <c r="AX53" i="30"/>
  <c r="S53" i="30" s="1"/>
  <c r="AC53" i="30" s="1"/>
  <c r="AB54" i="30" s="1"/>
  <c r="AX84" i="30"/>
  <c r="S84" i="30" s="1"/>
  <c r="AC84" i="30" s="1"/>
  <c r="AB85" i="30" s="1"/>
  <c r="AX69" i="30"/>
  <c r="S69" i="30" s="1"/>
  <c r="AC69" i="30" s="1"/>
  <c r="AB70" i="30" s="1"/>
  <c r="AX63" i="30"/>
  <c r="S63" i="30" s="1"/>
  <c r="AC63" i="30" s="1"/>
  <c r="AB64" i="30" s="1"/>
  <c r="AK64" i="30" s="1"/>
  <c r="AT64" i="30" s="1"/>
  <c r="AX57" i="30"/>
  <c r="S57" i="30" s="1"/>
  <c r="AC57" i="30" s="1"/>
  <c r="AB58" i="30" s="1"/>
  <c r="AX51" i="30"/>
  <c r="S51" i="30" s="1"/>
  <c r="AC51" i="30" s="1"/>
  <c r="AB52" i="30" s="1"/>
  <c r="AK52" i="30" s="1"/>
  <c r="AT52" i="30" s="1"/>
  <c r="AX41" i="30"/>
  <c r="S41" i="30" s="1"/>
  <c r="AC41" i="30" s="1"/>
  <c r="AB42" i="30" s="1"/>
  <c r="AX59" i="30"/>
  <c r="S59" i="30" s="1"/>
  <c r="AC59" i="30" s="1"/>
  <c r="AB60" i="30" s="1"/>
  <c r="AX80" i="30"/>
  <c r="S80" i="30" s="1"/>
  <c r="AC80" i="30" s="1"/>
  <c r="AB81" i="30" s="1"/>
  <c r="AX56" i="30"/>
  <c r="S56" i="30" s="1"/>
  <c r="AC56" i="30" s="1"/>
  <c r="AB57" i="30" s="1"/>
  <c r="AK57" i="30" s="1"/>
  <c r="AT57" i="30" s="1"/>
  <c r="AX49" i="30"/>
  <c r="S49" i="30" s="1"/>
  <c r="AC49" i="30" s="1"/>
  <c r="AB50" i="30" s="1"/>
  <c r="AX40" i="30"/>
  <c r="S40" i="30" s="1"/>
  <c r="AC40" i="30" s="1"/>
  <c r="AB41" i="30" s="1"/>
  <c r="AJ41" i="30" s="1"/>
  <c r="AX77" i="30"/>
  <c r="S77" i="30" s="1"/>
  <c r="AC77" i="30" s="1"/>
  <c r="AB78" i="30" s="1"/>
  <c r="AX46" i="30"/>
  <c r="S46" i="30" s="1"/>
  <c r="AC46" i="30" s="1"/>
  <c r="AB47" i="30" s="1"/>
  <c r="AL8" i="42"/>
  <c r="AU8" i="42" s="1"/>
  <c r="AX81" i="30"/>
  <c r="S81" i="30" s="1"/>
  <c r="AC81" i="30" s="1"/>
  <c r="AB82" i="30" s="1"/>
  <c r="AK82" i="30" s="1"/>
  <c r="AT82" i="30" s="1"/>
  <c r="AX86" i="30"/>
  <c r="S86" i="30" s="1"/>
  <c r="AC86" i="30" s="1"/>
  <c r="AB87" i="30" s="1"/>
  <c r="AX68" i="30"/>
  <c r="S68" i="30" s="1"/>
  <c r="AC68" i="30" s="1"/>
  <c r="AB69" i="30" s="1"/>
  <c r="AJ69" i="30" s="1"/>
  <c r="AX88" i="30"/>
  <c r="S88" i="30" s="1"/>
  <c r="AC88" i="30" s="1"/>
  <c r="AB89" i="30" s="1"/>
  <c r="AX79" i="30"/>
  <c r="S79" i="30" s="1"/>
  <c r="AC79" i="30" s="1"/>
  <c r="AB80" i="30" s="1"/>
  <c r="AX73" i="30"/>
  <c r="S73" i="30" s="1"/>
  <c r="AC73" i="30" s="1"/>
  <c r="AB74" i="30" s="1"/>
  <c r="AX67" i="30"/>
  <c r="S67" i="30" s="1"/>
  <c r="AC67" i="30" s="1"/>
  <c r="AB68" i="30" s="1"/>
  <c r="AX61" i="30"/>
  <c r="S61" i="30" s="1"/>
  <c r="AC61" i="30" s="1"/>
  <c r="AB62" i="30" s="1"/>
  <c r="AX55" i="30"/>
  <c r="S55" i="30" s="1"/>
  <c r="AC55" i="30" s="1"/>
  <c r="AB56" i="30" s="1"/>
  <c r="AJ56" i="30" s="1"/>
  <c r="AX48" i="30"/>
  <c r="S48" i="30" s="1"/>
  <c r="AC48" i="30" s="1"/>
  <c r="AB49" i="30" s="1"/>
  <c r="AX35" i="30"/>
  <c r="S35" i="30" s="1"/>
  <c r="AC35" i="30" s="1"/>
  <c r="AB36" i="30" s="1"/>
  <c r="AX83" i="30"/>
  <c r="S83" i="30" s="1"/>
  <c r="AC83" i="30" s="1"/>
  <c r="AB84" i="30" s="1"/>
  <c r="AX71" i="30"/>
  <c r="S71" i="30" s="1"/>
  <c r="AC71" i="30" s="1"/>
  <c r="AB72" i="30" s="1"/>
  <c r="AK72" i="30" s="1"/>
  <c r="AT72" i="30" s="1"/>
  <c r="AX65" i="30"/>
  <c r="S65" i="30" s="1"/>
  <c r="AC65" i="30" s="1"/>
  <c r="AB66" i="30" s="1"/>
  <c r="AX75" i="30"/>
  <c r="S75" i="30" s="1"/>
  <c r="AC75" i="30" s="1"/>
  <c r="AB76" i="30" s="1"/>
  <c r="AK76" i="30" s="1"/>
  <c r="AT76" i="30" s="1"/>
  <c r="AX74" i="30"/>
  <c r="S74" i="30" s="1"/>
  <c r="AC74" i="30" s="1"/>
  <c r="AB75" i="30" s="1"/>
  <c r="AX62" i="30"/>
  <c r="S62" i="30" s="1"/>
  <c r="AC62" i="30" s="1"/>
  <c r="AB63" i="30" s="1"/>
  <c r="AX85" i="30"/>
  <c r="S85" i="30" s="1"/>
  <c r="AC85" i="30" s="1"/>
  <c r="AB86" i="30" s="1"/>
  <c r="AX78" i="30"/>
  <c r="S78" i="30" s="1"/>
  <c r="AC78" i="30" s="1"/>
  <c r="AB79" i="30" s="1"/>
  <c r="AK79" i="30" s="1"/>
  <c r="AT79" i="30" s="1"/>
  <c r="AX72" i="30"/>
  <c r="S72" i="30" s="1"/>
  <c r="AC72" i="30" s="1"/>
  <c r="AB73" i="30" s="1"/>
  <c r="AX66" i="30"/>
  <c r="S66" i="30" s="1"/>
  <c r="AC66" i="30" s="1"/>
  <c r="AB67" i="30" s="1"/>
  <c r="AK67" i="30" s="1"/>
  <c r="AT67" i="30" s="1"/>
  <c r="AX60" i="30"/>
  <c r="S60" i="30" s="1"/>
  <c r="AC60" i="30" s="1"/>
  <c r="AB61" i="30" s="1"/>
  <c r="AX54" i="30"/>
  <c r="S54" i="30" s="1"/>
  <c r="AC54" i="30" s="1"/>
  <c r="AB55" i="30" s="1"/>
  <c r="AX47" i="30"/>
  <c r="S47" i="30" s="1"/>
  <c r="AC47" i="30" s="1"/>
  <c r="AB48" i="30" s="1"/>
  <c r="AX28" i="30"/>
  <c r="S28" i="30" s="1"/>
  <c r="AC28" i="30" s="1"/>
  <c r="AB29" i="30" s="1"/>
  <c r="AJ29" i="30" s="1"/>
  <c r="Z89" i="41"/>
  <c r="AE88" i="78"/>
  <c r="AN88" i="78" s="1"/>
  <c r="AX50" i="30"/>
  <c r="S50" i="30" s="1"/>
  <c r="AC50" i="30" s="1"/>
  <c r="AB51" i="30" s="1"/>
  <c r="AX42" i="30"/>
  <c r="S42" i="30" s="1"/>
  <c r="AC42" i="30" s="1"/>
  <c r="AB43" i="30" s="1"/>
  <c r="AX34" i="30"/>
  <c r="S34" i="30" s="1"/>
  <c r="AC34" i="30" s="1"/>
  <c r="AB35" i="30" s="1"/>
  <c r="AG88" i="78"/>
  <c r="AP88" i="78" s="1"/>
  <c r="AX29" i="30"/>
  <c r="S29" i="30" s="1"/>
  <c r="AC29" i="30" s="1"/>
  <c r="AB30" i="30" s="1"/>
  <c r="W89" i="78"/>
  <c r="X89" i="78" s="1"/>
  <c r="AX45" i="30"/>
  <c r="S45" i="30" s="1"/>
  <c r="AC45" i="30" s="1"/>
  <c r="AB46" i="30" s="1"/>
  <c r="AX39" i="30"/>
  <c r="S39" i="30" s="1"/>
  <c r="AC39" i="30" s="1"/>
  <c r="AB40" i="30" s="1"/>
  <c r="AX24" i="30"/>
  <c r="S24" i="30" s="1"/>
  <c r="AC24" i="30" s="1"/>
  <c r="AB25" i="30" s="1"/>
  <c r="AX44" i="30"/>
  <c r="S44" i="30" s="1"/>
  <c r="AC44" i="30" s="1"/>
  <c r="AB45" i="30" s="1"/>
  <c r="AJ45" i="30" s="1"/>
  <c r="AX36" i="30"/>
  <c r="S36" i="30" s="1"/>
  <c r="AC36" i="30" s="1"/>
  <c r="AB37" i="30" s="1"/>
  <c r="AX17" i="30"/>
  <c r="S17" i="30" s="1"/>
  <c r="AC17" i="30" s="1"/>
  <c r="AB18" i="30" s="1"/>
  <c r="AX23" i="30"/>
  <c r="S23" i="30" s="1"/>
  <c r="AC23" i="30" s="1"/>
  <c r="AB24" i="30" s="1"/>
  <c r="Z89" i="82"/>
  <c r="AX33" i="30"/>
  <c r="S33" i="30" s="1"/>
  <c r="AC33" i="30" s="1"/>
  <c r="AB34" i="30" s="1"/>
  <c r="AX22" i="30"/>
  <c r="S22" i="30" s="1"/>
  <c r="AC22" i="30" s="1"/>
  <c r="AB23" i="30" s="1"/>
  <c r="Z89" i="26"/>
  <c r="AX30" i="30"/>
  <c r="S30" i="30" s="1"/>
  <c r="AC30" i="30" s="1"/>
  <c r="AB31" i="30" s="1"/>
  <c r="AJ31" i="30" s="1"/>
  <c r="AX18" i="30"/>
  <c r="S18" i="30" s="1"/>
  <c r="AC18" i="30" s="1"/>
  <c r="AB19" i="30" s="1"/>
  <c r="AK19" i="30" s="1"/>
  <c r="AT19" i="30" s="1"/>
  <c r="AX37" i="30"/>
  <c r="S37" i="30" s="1"/>
  <c r="AC37" i="30" s="1"/>
  <c r="AB38" i="30" s="1"/>
  <c r="AX31" i="30"/>
  <c r="S31" i="30" s="1"/>
  <c r="AC31" i="30" s="1"/>
  <c r="AB32" i="30" s="1"/>
  <c r="AX25" i="30"/>
  <c r="S25" i="30" s="1"/>
  <c r="AC25" i="30" s="1"/>
  <c r="AB26" i="30" s="1"/>
  <c r="AX19" i="30"/>
  <c r="S19" i="30" s="1"/>
  <c r="AC19" i="30" s="1"/>
  <c r="AB20" i="30" s="1"/>
  <c r="AX10" i="30"/>
  <c r="S10" i="30" s="1"/>
  <c r="AC10" i="30" s="1"/>
  <c r="AB11" i="30" s="1"/>
  <c r="AJ11" i="30" s="1"/>
  <c r="AX5" i="30"/>
  <c r="S5" i="30" s="1"/>
  <c r="AC5" i="30" s="1"/>
  <c r="AB6" i="30" s="1"/>
  <c r="AJ6" i="30" s="1"/>
  <c r="Z89" i="86"/>
  <c r="AX16" i="30"/>
  <c r="S16" i="30" s="1"/>
  <c r="AC16" i="30" s="1"/>
  <c r="AB17" i="30" s="1"/>
  <c r="Z90" i="81"/>
  <c r="AF90" i="81" s="1"/>
  <c r="AO90" i="81" s="1"/>
  <c r="AX27" i="30"/>
  <c r="S27" i="30" s="1"/>
  <c r="AC27" i="30" s="1"/>
  <c r="AB28" i="30" s="1"/>
  <c r="AX21" i="30"/>
  <c r="S21" i="30" s="1"/>
  <c r="AC21" i="30" s="1"/>
  <c r="AB22" i="30" s="1"/>
  <c r="AK22" i="30" s="1"/>
  <c r="AT22" i="30" s="1"/>
  <c r="AX12" i="30"/>
  <c r="S12" i="30" s="1"/>
  <c r="AC12" i="30" s="1"/>
  <c r="AB13" i="30" s="1"/>
  <c r="AK13" i="30" s="1"/>
  <c r="AT13" i="30" s="1"/>
  <c r="AX38" i="30"/>
  <c r="S38" i="30" s="1"/>
  <c r="AC38" i="30" s="1"/>
  <c r="AB39" i="30" s="1"/>
  <c r="AX32" i="30"/>
  <c r="S32" i="30" s="1"/>
  <c r="AC32" i="30" s="1"/>
  <c r="AB33" i="30" s="1"/>
  <c r="AX26" i="30"/>
  <c r="S26" i="30" s="1"/>
  <c r="AC26" i="30" s="1"/>
  <c r="AB27" i="30" s="1"/>
  <c r="AJ27" i="30" s="1"/>
  <c r="AX20" i="30"/>
  <c r="S20" i="30" s="1"/>
  <c r="AC20" i="30" s="1"/>
  <c r="AB21" i="30" s="1"/>
  <c r="AX11" i="30"/>
  <c r="S11" i="30" s="1"/>
  <c r="AC11" i="30" s="1"/>
  <c r="AB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K9" i="30" s="1"/>
  <c r="AT9" i="30" s="1"/>
  <c r="AX14" i="30"/>
  <c r="S14" i="30" s="1"/>
  <c r="AC14" i="30" s="1"/>
  <c r="AB15" i="30" s="1"/>
  <c r="AX6" i="30"/>
  <c r="S6" i="30" s="1"/>
  <c r="AC6" i="30" s="1"/>
  <c r="AB7" i="30" s="1"/>
  <c r="AK7" i="30" s="1"/>
  <c r="AT7" i="30" s="1"/>
  <c r="AX4" i="30"/>
  <c r="S4" i="30" s="1"/>
  <c r="AC4" i="30" s="1"/>
  <c r="AB5" i="30" s="1"/>
  <c r="AJ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60" i="30"/>
  <c r="AK60" i="30"/>
  <c r="AT60" i="30" s="1"/>
  <c r="AG89" i="25"/>
  <c r="AP89" i="25" s="1"/>
  <c r="AF89" i="25"/>
  <c r="AO89" i="25" s="1"/>
  <c r="AE89" i="25"/>
  <c r="W90" i="25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3" i="30"/>
  <c r="AT73" i="30" s="1"/>
  <c r="AJ73" i="30"/>
  <c r="AK61" i="30"/>
  <c r="AT61" i="30" s="1"/>
  <c r="AJ61" i="30"/>
  <c r="AK55" i="30"/>
  <c r="AT55" i="30" s="1"/>
  <c r="AK49" i="30"/>
  <c r="AT49" i="30" s="1"/>
  <c r="AJ49" i="30"/>
  <c r="AK43" i="30"/>
  <c r="AT43" i="30" s="1"/>
  <c r="AK37" i="30"/>
  <c r="AT37" i="30" s="1"/>
  <c r="AJ37" i="30"/>
  <c r="AK31" i="30"/>
  <c r="AT31" i="30" s="1"/>
  <c r="AK25" i="30"/>
  <c r="AT25" i="30" s="1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53" i="46"/>
  <c r="S53" i="46" s="1"/>
  <c r="AC53" i="46" s="1"/>
  <c r="AB54" i="46" s="1"/>
  <c r="AX59" i="46"/>
  <c r="S59" i="46" s="1"/>
  <c r="AC59" i="46" s="1"/>
  <c r="AB60" i="46" s="1"/>
  <c r="AX65" i="46"/>
  <c r="S65" i="46" s="1"/>
  <c r="AC65" i="46" s="1"/>
  <c r="AB66" i="46" s="1"/>
  <c r="AX67" i="46"/>
  <c r="S67" i="46" s="1"/>
  <c r="AC67" i="46" s="1"/>
  <c r="AB68" i="46" s="1"/>
  <c r="AX68" i="46"/>
  <c r="S68" i="46" s="1"/>
  <c r="AC68" i="46" s="1"/>
  <c r="AB69" i="46" s="1"/>
  <c r="AX70" i="46"/>
  <c r="S70" i="46" s="1"/>
  <c r="AC70" i="46" s="1"/>
  <c r="AB71" i="46" s="1"/>
  <c r="AX71" i="46"/>
  <c r="S71" i="46" s="1"/>
  <c r="AC71" i="46" s="1"/>
  <c r="AB72" i="46" s="1"/>
  <c r="AX73" i="46"/>
  <c r="S73" i="46" s="1"/>
  <c r="AC73" i="46" s="1"/>
  <c r="AB74" i="46" s="1"/>
  <c r="AX74" i="46"/>
  <c r="S74" i="46" s="1"/>
  <c r="AC74" i="46" s="1"/>
  <c r="AB75" i="46" s="1"/>
  <c r="AX76" i="46"/>
  <c r="S76" i="46" s="1"/>
  <c r="AC76" i="46" s="1"/>
  <c r="AB77" i="46" s="1"/>
  <c r="AX77" i="46"/>
  <c r="S77" i="46" s="1"/>
  <c r="AC77" i="46" s="1"/>
  <c r="AB78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K78" i="30"/>
  <c r="AT78" i="30" s="1"/>
  <c r="AK30" i="30"/>
  <c r="AT30" i="30" s="1"/>
  <c r="AG90" i="81"/>
  <c r="AP90" i="81" s="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J42" i="30"/>
  <c r="AK42" i="30"/>
  <c r="AT42" i="30" s="1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L89" i="42"/>
  <c r="AU89" i="42" s="1"/>
  <c r="AR89" i="42"/>
  <c r="AR91" i="42" s="1"/>
  <c r="AK88" i="30"/>
  <c r="AT88" i="30" s="1"/>
  <c r="AJ88" i="30"/>
  <c r="AJ77" i="30"/>
  <c r="AK77" i="30"/>
  <c r="AT77" i="30" s="1"/>
  <c r="AJ71" i="30"/>
  <c r="AK71" i="30"/>
  <c r="AT71" i="30" s="1"/>
  <c r="AJ65" i="30"/>
  <c r="AK65" i="30"/>
  <c r="AT65" i="30" s="1"/>
  <c r="AJ53" i="30"/>
  <c r="AK53" i="30"/>
  <c r="AT53" i="30" s="1"/>
  <c r="AJ47" i="30"/>
  <c r="AK47" i="30"/>
  <c r="AT47" i="30" s="1"/>
  <c r="AJ35" i="30"/>
  <c r="AK35" i="30"/>
  <c r="AT35" i="30" s="1"/>
  <c r="AK17" i="30"/>
  <c r="AT17" i="30" s="1"/>
  <c r="AR88" i="93"/>
  <c r="Z85" i="94"/>
  <c r="AR88" i="85"/>
  <c r="Z89" i="46"/>
  <c r="AR87" i="34"/>
  <c r="AK66" i="30"/>
  <c r="AT66" i="30" s="1"/>
  <c r="AJ36" i="30"/>
  <c r="AK36" i="30"/>
  <c r="AT36" i="30" s="1"/>
  <c r="AK85" i="30"/>
  <c r="AT85" i="30" s="1"/>
  <c r="AJ85" i="30"/>
  <c r="AJ76" i="30"/>
  <c r="AK58" i="30"/>
  <c r="AT58" i="30" s="1"/>
  <c r="AK40" i="30"/>
  <c r="AT40" i="30" s="1"/>
  <c r="AK16" i="30"/>
  <c r="AT16" i="30" s="1"/>
  <c r="AJ16" i="30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69" i="38"/>
  <c r="S69" i="38" s="1"/>
  <c r="AC69" i="38" s="1"/>
  <c r="AB70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28" i="30"/>
  <c r="AT28" i="30" s="1"/>
  <c r="AH89" i="85"/>
  <c r="AQ89" i="85" s="1"/>
  <c r="AJ87" i="30"/>
  <c r="AK87" i="30"/>
  <c r="AT87" i="30" s="1"/>
  <c r="AK75" i="30"/>
  <c r="AT75" i="30" s="1"/>
  <c r="AK63" i="30"/>
  <c r="AT63" i="30" s="1"/>
  <c r="AJ57" i="30"/>
  <c r="AK51" i="30"/>
  <c r="AT51" i="30" s="1"/>
  <c r="AJ39" i="30"/>
  <c r="AK39" i="30"/>
  <c r="AT39" i="30" s="1"/>
  <c r="AJ33" i="30"/>
  <c r="AK33" i="30"/>
  <c r="AT33" i="30" s="1"/>
  <c r="AK21" i="30"/>
  <c r="AT21" i="30" s="1"/>
  <c r="AJ15" i="30"/>
  <c r="AK15" i="30"/>
  <c r="AT15" i="30" s="1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J64" i="30"/>
  <c r="AK46" i="30"/>
  <c r="AT46" i="30" s="1"/>
  <c r="AJ46" i="30"/>
  <c r="AK34" i="30"/>
  <c r="AT34" i="30" s="1"/>
  <c r="AJ34" i="30"/>
  <c r="AJ10" i="30"/>
  <c r="AK10" i="30"/>
  <c r="AT10" i="30" s="1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2" i="30"/>
  <c r="AK62" i="30"/>
  <c r="AT62" i="30" s="1"/>
  <c r="AJ50" i="30"/>
  <c r="AK50" i="30"/>
  <c r="AT50" i="30" s="1"/>
  <c r="AK44" i="30"/>
  <c r="AT44" i="30" s="1"/>
  <c r="AJ38" i="30"/>
  <c r="AK38" i="30"/>
  <c r="AT38" i="30" s="1"/>
  <c r="AJ32" i="30"/>
  <c r="AK32" i="30"/>
  <c r="AT32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AK69" i="30" l="1"/>
  <c r="AT69" i="30" s="1"/>
  <c r="AX80" i="38"/>
  <c r="S80" i="38" s="1"/>
  <c r="AC80" i="38" s="1"/>
  <c r="AB81" i="38" s="1"/>
  <c r="AJ22" i="30"/>
  <c r="AJ66" i="30"/>
  <c r="AX50" i="46"/>
  <c r="S50" i="46" s="1"/>
  <c r="AC50" i="46" s="1"/>
  <c r="AB51" i="46" s="1"/>
  <c r="AJ55" i="30"/>
  <c r="AL55" i="30" s="1"/>
  <c r="AU55" i="30" s="1"/>
  <c r="AK11" i="30"/>
  <c r="AT11" i="30" s="1"/>
  <c r="AK41" i="30"/>
  <c r="AT41" i="30" s="1"/>
  <c r="AJ19" i="30"/>
  <c r="AJ26" i="30"/>
  <c r="AJ23" i="30"/>
  <c r="AJ68" i="30"/>
  <c r="AS68" i="30" s="1"/>
  <c r="AJ59" i="30"/>
  <c r="AK5" i="30"/>
  <c r="AT5" i="30" s="1"/>
  <c r="AJ40" i="30"/>
  <c r="AJ83" i="30"/>
  <c r="AX64" i="46"/>
  <c r="S64" i="46" s="1"/>
  <c r="AC64" i="46" s="1"/>
  <c r="AB65" i="46" s="1"/>
  <c r="AJ43" i="30"/>
  <c r="AS43" i="30" s="1"/>
  <c r="Y89" i="78"/>
  <c r="AK56" i="30"/>
  <c r="AT56" i="30" s="1"/>
  <c r="AJ52" i="30"/>
  <c r="AJ21" i="30"/>
  <c r="AJ51" i="30"/>
  <c r="AJ75" i="30"/>
  <c r="AS75" i="30" s="1"/>
  <c r="AJ30" i="30"/>
  <c r="AX61" i="46"/>
  <c r="S61" i="46" s="1"/>
  <c r="AC61" i="46" s="1"/>
  <c r="AB62" i="46" s="1"/>
  <c r="AJ17" i="30"/>
  <c r="AK26" i="30"/>
  <c r="AT26" i="30" s="1"/>
  <c r="AJ9" i="30"/>
  <c r="AK27" i="30"/>
  <c r="AT27" i="30" s="1"/>
  <c r="AK45" i="30"/>
  <c r="AT45" i="30" s="1"/>
  <c r="AX68" i="38"/>
  <c r="S68" i="38" s="1"/>
  <c r="AC68" i="38" s="1"/>
  <c r="AB69" i="38" s="1"/>
  <c r="AK23" i="30"/>
  <c r="AT23" i="30" s="1"/>
  <c r="AK59" i="30"/>
  <c r="AT59" i="30" s="1"/>
  <c r="W91" i="81"/>
  <c r="AX88" i="46"/>
  <c r="S88" i="46" s="1"/>
  <c r="AC88" i="46" s="1"/>
  <c r="AB89" i="46" s="1"/>
  <c r="AJ89" i="46" s="1"/>
  <c r="AS89" i="46" s="1"/>
  <c r="AX78" i="46"/>
  <c r="S78" i="46" s="1"/>
  <c r="AC78" i="46" s="1"/>
  <c r="AB79" i="46" s="1"/>
  <c r="AX72" i="46"/>
  <c r="S72" i="46" s="1"/>
  <c r="AC72" i="46" s="1"/>
  <c r="AB73" i="46" s="1"/>
  <c r="AX66" i="46"/>
  <c r="S66" i="46" s="1"/>
  <c r="AC66" i="46" s="1"/>
  <c r="AB67" i="46" s="1"/>
  <c r="AK67" i="46" s="1"/>
  <c r="AT67" i="46" s="1"/>
  <c r="AX58" i="46"/>
  <c r="S58" i="46" s="1"/>
  <c r="AC58" i="46" s="1"/>
  <c r="AB59" i="46" s="1"/>
  <c r="AJ25" i="30"/>
  <c r="AJ79" i="30"/>
  <c r="AS79" i="30" s="1"/>
  <c r="AJ82" i="30"/>
  <c r="AJ44" i="30"/>
  <c r="AJ81" i="30"/>
  <c r="AS81" i="30" s="1"/>
  <c r="AJ63" i="30"/>
  <c r="AJ67" i="30"/>
  <c r="AJ8" i="30"/>
  <c r="AS8" i="30" s="1"/>
  <c r="AK68" i="30"/>
  <c r="AT68" i="30" s="1"/>
  <c r="AI88" i="78"/>
  <c r="AK29" i="30"/>
  <c r="AT29" i="30" s="1"/>
  <c r="AJ28" i="30"/>
  <c r="AX81" i="38"/>
  <c r="S81" i="38" s="1"/>
  <c r="AC81" i="38" s="1"/>
  <c r="AB82" i="38" s="1"/>
  <c r="AJ58" i="30"/>
  <c r="AS58" i="30" s="1"/>
  <c r="AE90" i="81"/>
  <c r="AX75" i="46"/>
  <c r="S75" i="46" s="1"/>
  <c r="AC75" i="46" s="1"/>
  <c r="AB76" i="46" s="1"/>
  <c r="AX69" i="46"/>
  <c r="S69" i="46" s="1"/>
  <c r="AC69" i="46" s="1"/>
  <c r="AB70" i="46" s="1"/>
  <c r="AK70" i="46" s="1"/>
  <c r="AT70" i="46" s="1"/>
  <c r="AX63" i="46"/>
  <c r="S63" i="46" s="1"/>
  <c r="AC63" i="46" s="1"/>
  <c r="AB64" i="46" s="1"/>
  <c r="AX43" i="46"/>
  <c r="S43" i="46" s="1"/>
  <c r="AC43" i="46" s="1"/>
  <c r="AB44" i="46" s="1"/>
  <c r="AJ78" i="30"/>
  <c r="AS78" i="30" s="1"/>
  <c r="AX42" i="46"/>
  <c r="S42" i="46" s="1"/>
  <c r="AC42" i="46" s="1"/>
  <c r="AB43" i="46" s="1"/>
  <c r="AX79" i="38"/>
  <c r="S79" i="38" s="1"/>
  <c r="AC79" i="38" s="1"/>
  <c r="AB80" i="38" s="1"/>
  <c r="AX63" i="38"/>
  <c r="S63" i="38" s="1"/>
  <c r="AC63" i="38" s="1"/>
  <c r="AB64" i="38" s="1"/>
  <c r="AX57" i="46"/>
  <c r="S57" i="46" s="1"/>
  <c r="AC57" i="46" s="1"/>
  <c r="AB58" i="46" s="1"/>
  <c r="AX49" i="46"/>
  <c r="S49" i="46" s="1"/>
  <c r="AC49" i="46" s="1"/>
  <c r="AB50" i="46" s="1"/>
  <c r="AX41" i="46"/>
  <c r="S41" i="46" s="1"/>
  <c r="AC41" i="46" s="1"/>
  <c r="AB42" i="46" s="1"/>
  <c r="AJ42" i="46" s="1"/>
  <c r="AX88" i="38"/>
  <c r="S88" i="38" s="1"/>
  <c r="AC88" i="38" s="1"/>
  <c r="AB89" i="38" s="1"/>
  <c r="AX76" i="38"/>
  <c r="S76" i="38" s="1"/>
  <c r="AC76" i="38" s="1"/>
  <c r="AB77" i="38" s="1"/>
  <c r="AX53" i="38"/>
  <c r="S53" i="38" s="1"/>
  <c r="AC53" i="38" s="1"/>
  <c r="AB54" i="38" s="1"/>
  <c r="AX62" i="46"/>
  <c r="S62" i="46" s="1"/>
  <c r="AC62" i="46" s="1"/>
  <c r="AB63" i="46" s="1"/>
  <c r="AX56" i="46"/>
  <c r="S56" i="46" s="1"/>
  <c r="AC56" i="46" s="1"/>
  <c r="AB57" i="46" s="1"/>
  <c r="AX48" i="46"/>
  <c r="S48" i="46" s="1"/>
  <c r="AC48" i="46" s="1"/>
  <c r="AB49" i="46" s="1"/>
  <c r="AJ49" i="46" s="1"/>
  <c r="AX38" i="46"/>
  <c r="S38" i="46" s="1"/>
  <c r="AC38" i="46" s="1"/>
  <c r="AB39" i="46" s="1"/>
  <c r="AX85" i="38"/>
  <c r="S85" i="38" s="1"/>
  <c r="AC85" i="38" s="1"/>
  <c r="AB86" i="38" s="1"/>
  <c r="AX73" i="38"/>
  <c r="S73" i="38" s="1"/>
  <c r="AC73" i="38" s="1"/>
  <c r="AB74" i="38" s="1"/>
  <c r="AX50" i="38"/>
  <c r="S50" i="38" s="1"/>
  <c r="AC50" i="38" s="1"/>
  <c r="AB51" i="38" s="1"/>
  <c r="AX55" i="46"/>
  <c r="S55" i="46" s="1"/>
  <c r="AC55" i="46" s="1"/>
  <c r="AB56" i="46" s="1"/>
  <c r="AX47" i="46"/>
  <c r="S47" i="46" s="1"/>
  <c r="AC47" i="46" s="1"/>
  <c r="AB48" i="46" s="1"/>
  <c r="AK48" i="46" s="1"/>
  <c r="AT48" i="46" s="1"/>
  <c r="AX37" i="46"/>
  <c r="S37" i="46" s="1"/>
  <c r="AC37" i="46" s="1"/>
  <c r="AB38" i="46" s="1"/>
  <c r="AX86" i="38"/>
  <c r="S86" i="38" s="1"/>
  <c r="AC86" i="38" s="1"/>
  <c r="AB87" i="38" s="1"/>
  <c r="AX70" i="38"/>
  <c r="S70" i="38" s="1"/>
  <c r="AC70" i="38" s="1"/>
  <c r="AB71" i="38" s="1"/>
  <c r="AX20" i="38"/>
  <c r="S20" i="38" s="1"/>
  <c r="AC20" i="38" s="1"/>
  <c r="AB21" i="38" s="1"/>
  <c r="AX60" i="46"/>
  <c r="S60" i="46" s="1"/>
  <c r="AC60" i="46" s="1"/>
  <c r="AB61" i="46" s="1"/>
  <c r="AX54" i="46"/>
  <c r="S54" i="46" s="1"/>
  <c r="AC54" i="46" s="1"/>
  <c r="AB55" i="46" s="1"/>
  <c r="AJ55" i="46" s="1"/>
  <c r="AX44" i="46"/>
  <c r="S44" i="46" s="1"/>
  <c r="AC44" i="46" s="1"/>
  <c r="AB45" i="46" s="1"/>
  <c r="AX35" i="46"/>
  <c r="S35" i="46" s="1"/>
  <c r="AC35" i="46" s="1"/>
  <c r="AB36" i="46" s="1"/>
  <c r="AJ12" i="30"/>
  <c r="AS12" i="30" s="1"/>
  <c r="AX40" i="86"/>
  <c r="S40" i="86" s="1"/>
  <c r="AC40" i="86" s="1"/>
  <c r="AB41" i="86" s="1"/>
  <c r="AX40" i="26"/>
  <c r="S40" i="26" s="1"/>
  <c r="AC40" i="26" s="1"/>
  <c r="AB41" i="26" s="1"/>
  <c r="AK41" i="26" s="1"/>
  <c r="AT41" i="26" s="1"/>
  <c r="AX62" i="38"/>
  <c r="S62" i="38" s="1"/>
  <c r="AC62" i="38" s="1"/>
  <c r="AB63" i="38" s="1"/>
  <c r="AK63" i="38" s="1"/>
  <c r="AT63" i="38" s="1"/>
  <c r="AX51" i="46"/>
  <c r="S51" i="46" s="1"/>
  <c r="AC51" i="46" s="1"/>
  <c r="AB52" i="46" s="1"/>
  <c r="AX45" i="46"/>
  <c r="S45" i="46" s="1"/>
  <c r="AC45" i="46" s="1"/>
  <c r="AB46" i="46" s="1"/>
  <c r="AX39" i="46"/>
  <c r="S39" i="46" s="1"/>
  <c r="AC39" i="46" s="1"/>
  <c r="AB40" i="46" s="1"/>
  <c r="AX32" i="46"/>
  <c r="S32" i="46" s="1"/>
  <c r="AC32" i="46" s="1"/>
  <c r="AB33" i="46" s="1"/>
  <c r="AX26" i="46"/>
  <c r="S26" i="46" s="1"/>
  <c r="AC26" i="46" s="1"/>
  <c r="AB27" i="46" s="1"/>
  <c r="AX25" i="46"/>
  <c r="S25" i="46" s="1"/>
  <c r="AC25" i="46" s="1"/>
  <c r="AB26" i="46" s="1"/>
  <c r="AJ26" i="46" s="1"/>
  <c r="AX34" i="46"/>
  <c r="S34" i="46" s="1"/>
  <c r="AC34" i="46" s="1"/>
  <c r="AB35" i="46" s="1"/>
  <c r="AX52" i="86"/>
  <c r="S52" i="86" s="1"/>
  <c r="AC52" i="86" s="1"/>
  <c r="AB53" i="86" s="1"/>
  <c r="AX52" i="46"/>
  <c r="S52" i="46" s="1"/>
  <c r="AC52" i="46" s="1"/>
  <c r="AB53" i="46" s="1"/>
  <c r="AK53" i="46" s="1"/>
  <c r="AT53" i="46" s="1"/>
  <c r="AX46" i="46"/>
  <c r="S46" i="46" s="1"/>
  <c r="AC46" i="46" s="1"/>
  <c r="AB47" i="46" s="1"/>
  <c r="AX40" i="46"/>
  <c r="S40" i="46" s="1"/>
  <c r="AC40" i="46" s="1"/>
  <c r="AB41" i="46" s="1"/>
  <c r="AJ41" i="46" s="1"/>
  <c r="AX33" i="46"/>
  <c r="S33" i="46" s="1"/>
  <c r="AC33" i="46" s="1"/>
  <c r="AB34" i="46" s="1"/>
  <c r="AJ34" i="46" s="1"/>
  <c r="AX27" i="46"/>
  <c r="S27" i="46" s="1"/>
  <c r="AC27" i="46" s="1"/>
  <c r="AB28" i="46" s="1"/>
  <c r="AX16" i="46"/>
  <c r="S16" i="46" s="1"/>
  <c r="AC16" i="46" s="1"/>
  <c r="AB17" i="46" s="1"/>
  <c r="AX61" i="38"/>
  <c r="S61" i="38" s="1"/>
  <c r="AC61" i="38" s="1"/>
  <c r="AB62" i="38" s="1"/>
  <c r="AX49" i="38"/>
  <c r="S49" i="38" s="1"/>
  <c r="AC49" i="38" s="1"/>
  <c r="AB50" i="38" s="1"/>
  <c r="AX82" i="82"/>
  <c r="S82" i="82" s="1"/>
  <c r="AC82" i="82" s="1"/>
  <c r="AB83" i="82" s="1"/>
  <c r="AX88" i="86"/>
  <c r="S88" i="86" s="1"/>
  <c r="AC88" i="86" s="1"/>
  <c r="AB89" i="86" s="1"/>
  <c r="AJ89" i="86" s="1"/>
  <c r="AS89" i="86" s="1"/>
  <c r="AX57" i="38"/>
  <c r="S57" i="38" s="1"/>
  <c r="AC57" i="38" s="1"/>
  <c r="AB58" i="38" s="1"/>
  <c r="AX46" i="38"/>
  <c r="S46" i="38" s="1"/>
  <c r="AC46" i="38" s="1"/>
  <c r="AB47" i="38" s="1"/>
  <c r="AX73" i="82"/>
  <c r="S73" i="82" s="1"/>
  <c r="AC73" i="82" s="1"/>
  <c r="AB74" i="82" s="1"/>
  <c r="AK74" i="82" s="1"/>
  <c r="AT74" i="82" s="1"/>
  <c r="AX31" i="46"/>
  <c r="S31" i="46" s="1"/>
  <c r="AC31" i="46" s="1"/>
  <c r="AB32" i="46" s="1"/>
  <c r="AX23" i="46"/>
  <c r="S23" i="46" s="1"/>
  <c r="AC23" i="46" s="1"/>
  <c r="AB24" i="46" s="1"/>
  <c r="AX76" i="86"/>
  <c r="S76" i="86" s="1"/>
  <c r="AC76" i="86" s="1"/>
  <c r="AB77" i="86" s="1"/>
  <c r="AJ77" i="86" s="1"/>
  <c r="AX84" i="38"/>
  <c r="S84" i="38" s="1"/>
  <c r="AC84" i="38" s="1"/>
  <c r="AB85" i="38" s="1"/>
  <c r="AX75" i="38"/>
  <c r="S75" i="38" s="1"/>
  <c r="AC75" i="38" s="1"/>
  <c r="AB76" i="38" s="1"/>
  <c r="AX67" i="38"/>
  <c r="S67" i="38" s="1"/>
  <c r="AC67" i="38" s="1"/>
  <c r="AB68" i="38" s="1"/>
  <c r="AK68" i="38" s="1"/>
  <c r="AT68" i="38" s="1"/>
  <c r="AX56" i="38"/>
  <c r="S56" i="38" s="1"/>
  <c r="AC56" i="38" s="1"/>
  <c r="AB57" i="38" s="1"/>
  <c r="AX38" i="38"/>
  <c r="S38" i="38" s="1"/>
  <c r="AC38" i="38" s="1"/>
  <c r="AB39" i="38" s="1"/>
  <c r="AX64" i="82"/>
  <c r="S64" i="82" s="1"/>
  <c r="AC64" i="82" s="1"/>
  <c r="AB65" i="82" s="1"/>
  <c r="AJ65" i="82" s="1"/>
  <c r="AX36" i="46"/>
  <c r="S36" i="46" s="1"/>
  <c r="AC36" i="46" s="1"/>
  <c r="AB37" i="46" s="1"/>
  <c r="AX29" i="46"/>
  <c r="S29" i="46" s="1"/>
  <c r="AC29" i="46" s="1"/>
  <c r="AB30" i="46" s="1"/>
  <c r="AX22" i="46"/>
  <c r="S22" i="46" s="1"/>
  <c r="AC22" i="46" s="1"/>
  <c r="AB23" i="46" s="1"/>
  <c r="AX64" i="86"/>
  <c r="S64" i="86" s="1"/>
  <c r="AC64" i="86" s="1"/>
  <c r="AB65" i="86" s="1"/>
  <c r="AX82" i="38"/>
  <c r="S82" i="38" s="1"/>
  <c r="AC82" i="38" s="1"/>
  <c r="AB83" i="38" s="1"/>
  <c r="AJ83" i="38" s="1"/>
  <c r="AX74" i="38"/>
  <c r="S74" i="38" s="1"/>
  <c r="AC74" i="38" s="1"/>
  <c r="AB75" i="38" s="1"/>
  <c r="AJ75" i="38" s="1"/>
  <c r="AX64" i="38"/>
  <c r="S64" i="38" s="1"/>
  <c r="AC64" i="38" s="1"/>
  <c r="AB65" i="38" s="1"/>
  <c r="AX55" i="38"/>
  <c r="S55" i="38" s="1"/>
  <c r="AC55" i="38" s="1"/>
  <c r="AB56" i="38" s="1"/>
  <c r="AX36" i="38"/>
  <c r="S36" i="38" s="1"/>
  <c r="AC36" i="38" s="1"/>
  <c r="AB37" i="38" s="1"/>
  <c r="AK37" i="38" s="1"/>
  <c r="AT37" i="38" s="1"/>
  <c r="AX47" i="82"/>
  <c r="S47" i="82" s="1"/>
  <c r="AC47" i="82" s="1"/>
  <c r="AB48" i="82" s="1"/>
  <c r="AX28" i="46"/>
  <c r="S28" i="46" s="1"/>
  <c r="AC28" i="46" s="1"/>
  <c r="AB29" i="46" s="1"/>
  <c r="AX19" i="46"/>
  <c r="S19" i="46" s="1"/>
  <c r="AC19" i="46" s="1"/>
  <c r="AB20" i="46" s="1"/>
  <c r="AJ20" i="46" s="1"/>
  <c r="AX64" i="26"/>
  <c r="S64" i="26" s="1"/>
  <c r="AC64" i="26" s="1"/>
  <c r="AB65" i="26" s="1"/>
  <c r="AX83" i="38"/>
  <c r="S83" i="38" s="1"/>
  <c r="AC83" i="38" s="1"/>
  <c r="AB84" i="38" s="1"/>
  <c r="AJ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J66" i="38" s="1"/>
  <c r="AX58" i="38"/>
  <c r="S58" i="38" s="1"/>
  <c r="AC58" i="38" s="1"/>
  <c r="AB59" i="38" s="1"/>
  <c r="AJ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83" i="82"/>
  <c r="S83" i="82" s="1"/>
  <c r="AC83" i="82" s="1"/>
  <c r="AB84" i="82" s="1"/>
  <c r="AX75" i="82"/>
  <c r="S75" i="82" s="1"/>
  <c r="AC75" i="82" s="1"/>
  <c r="AB76" i="82" s="1"/>
  <c r="AX65" i="82"/>
  <c r="S65" i="82" s="1"/>
  <c r="AC65" i="82" s="1"/>
  <c r="AB66" i="82" s="1"/>
  <c r="AX52" i="82"/>
  <c r="S52" i="82" s="1"/>
  <c r="AC52" i="82" s="1"/>
  <c r="AB53" i="82" s="1"/>
  <c r="AX29" i="82"/>
  <c r="S29" i="82" s="1"/>
  <c r="AC29" i="82" s="1"/>
  <c r="AB30" i="82" s="1"/>
  <c r="Z92" i="77"/>
  <c r="AG92" i="77" s="1"/>
  <c r="AP92" i="77" s="1"/>
  <c r="AX17" i="46"/>
  <c r="S17" i="46" s="1"/>
  <c r="AC17" i="46" s="1"/>
  <c r="AB18" i="46" s="1"/>
  <c r="AX81" i="82"/>
  <c r="S81" i="82" s="1"/>
  <c r="AC81" i="82" s="1"/>
  <c r="AB82" i="82" s="1"/>
  <c r="AX71" i="82"/>
  <c r="S71" i="82" s="1"/>
  <c r="AC71" i="82" s="1"/>
  <c r="AB72" i="82" s="1"/>
  <c r="AK72" i="82" s="1"/>
  <c r="AT72" i="82" s="1"/>
  <c r="AX59" i="82"/>
  <c r="S59" i="82" s="1"/>
  <c r="AC59" i="82" s="1"/>
  <c r="AB60" i="82" s="1"/>
  <c r="AX46" i="82"/>
  <c r="S46" i="82" s="1"/>
  <c r="AC46" i="82" s="1"/>
  <c r="AB47" i="82" s="1"/>
  <c r="AX21" i="46"/>
  <c r="S21" i="46" s="1"/>
  <c r="AC21" i="46" s="1"/>
  <c r="AB22" i="46" s="1"/>
  <c r="AJ22" i="46" s="1"/>
  <c r="AX14" i="46"/>
  <c r="S14" i="46" s="1"/>
  <c r="AC14" i="46" s="1"/>
  <c r="AB15" i="46" s="1"/>
  <c r="AK12" i="30"/>
  <c r="AT12" i="30" s="1"/>
  <c r="AX35" i="38"/>
  <c r="S35" i="38" s="1"/>
  <c r="AC35" i="38" s="1"/>
  <c r="AB36" i="38" s="1"/>
  <c r="AX86" i="82"/>
  <c r="S86" i="82" s="1"/>
  <c r="AC86" i="82" s="1"/>
  <c r="AB87" i="82" s="1"/>
  <c r="AX79" i="82"/>
  <c r="S79" i="82" s="1"/>
  <c r="AC79" i="82" s="1"/>
  <c r="AB80" i="82" s="1"/>
  <c r="AX70" i="82"/>
  <c r="S70" i="82" s="1"/>
  <c r="AC70" i="82" s="1"/>
  <c r="AB71" i="82" s="1"/>
  <c r="AX58" i="82"/>
  <c r="S58" i="82" s="1"/>
  <c r="AC58" i="82" s="1"/>
  <c r="AB59" i="82" s="1"/>
  <c r="AX45" i="82"/>
  <c r="S45" i="82" s="1"/>
  <c r="AC45" i="82" s="1"/>
  <c r="AB46" i="82" s="1"/>
  <c r="AX20" i="46"/>
  <c r="S20" i="46" s="1"/>
  <c r="AC20" i="46" s="1"/>
  <c r="AB21" i="46" s="1"/>
  <c r="AK21" i="46" s="1"/>
  <c r="AT21" i="46" s="1"/>
  <c r="AX13" i="46"/>
  <c r="S13" i="46" s="1"/>
  <c r="AC13" i="46" s="1"/>
  <c r="AB14" i="46" s="1"/>
  <c r="AJ7" i="30"/>
  <c r="AS7" i="30" s="1"/>
  <c r="AX45" i="38"/>
  <c r="S45" i="38" s="1"/>
  <c r="AC45" i="38" s="1"/>
  <c r="AB46" i="38" s="1"/>
  <c r="AJ46" i="38" s="1"/>
  <c r="AX30" i="38"/>
  <c r="S30" i="38" s="1"/>
  <c r="AC30" i="38" s="1"/>
  <c r="AB31" i="38" s="1"/>
  <c r="AX88" i="82"/>
  <c r="S88" i="82" s="1"/>
  <c r="AC88" i="82" s="1"/>
  <c r="AB89" i="82" s="1"/>
  <c r="AX77" i="82"/>
  <c r="S77" i="82" s="1"/>
  <c r="AC77" i="82" s="1"/>
  <c r="AB78" i="82" s="1"/>
  <c r="AK78" i="82" s="1"/>
  <c r="AT78" i="82" s="1"/>
  <c r="AX69" i="82"/>
  <c r="S69" i="82" s="1"/>
  <c r="AC69" i="82" s="1"/>
  <c r="AB70" i="82" s="1"/>
  <c r="AX57" i="82"/>
  <c r="S57" i="82" s="1"/>
  <c r="AC57" i="82" s="1"/>
  <c r="AB58" i="82" s="1"/>
  <c r="AX41" i="82"/>
  <c r="S41" i="82" s="1"/>
  <c r="AC41" i="82" s="1"/>
  <c r="AB42" i="82" s="1"/>
  <c r="AK42" i="82" s="1"/>
  <c r="AT42" i="82" s="1"/>
  <c r="AX34" i="86"/>
  <c r="S34" i="86" s="1"/>
  <c r="AC34" i="86" s="1"/>
  <c r="AB35" i="86" s="1"/>
  <c r="AX70" i="26"/>
  <c r="S70" i="26" s="1"/>
  <c r="AC70" i="26" s="1"/>
  <c r="AB71" i="26" s="1"/>
  <c r="Z86" i="74"/>
  <c r="AE86" i="74" s="1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K73" i="38" s="1"/>
  <c r="AT73" i="38" s="1"/>
  <c r="AX66" i="38"/>
  <c r="S66" i="38" s="1"/>
  <c r="AC66" i="38" s="1"/>
  <c r="AB67" i="38" s="1"/>
  <c r="AX59" i="38"/>
  <c r="S59" i="38" s="1"/>
  <c r="AC59" i="38" s="1"/>
  <c r="AB60" i="38" s="1"/>
  <c r="AK60" i="38" s="1"/>
  <c r="AT60" i="38" s="1"/>
  <c r="AX52" i="38"/>
  <c r="S52" i="38" s="1"/>
  <c r="AC52" i="38" s="1"/>
  <c r="AB53" i="38" s="1"/>
  <c r="AK53" i="38" s="1"/>
  <c r="AT53" i="38" s="1"/>
  <c r="AX44" i="38"/>
  <c r="S44" i="38" s="1"/>
  <c r="AC44" i="38" s="1"/>
  <c r="AB45" i="38" s="1"/>
  <c r="AX28" i="38"/>
  <c r="S28" i="38" s="1"/>
  <c r="AC28" i="38" s="1"/>
  <c r="AB29" i="38" s="1"/>
  <c r="AK29" i="38" s="1"/>
  <c r="AT29" i="38" s="1"/>
  <c r="AX87" i="82"/>
  <c r="S87" i="82" s="1"/>
  <c r="AC87" i="82" s="1"/>
  <c r="AB88" i="82" s="1"/>
  <c r="AK88" i="82" s="1"/>
  <c r="AT88" i="82" s="1"/>
  <c r="AX76" i="82"/>
  <c r="S76" i="82" s="1"/>
  <c r="AC76" i="82" s="1"/>
  <c r="AB77" i="82" s="1"/>
  <c r="AX67" i="82"/>
  <c r="S67" i="82" s="1"/>
  <c r="AC67" i="82" s="1"/>
  <c r="AB68" i="82" s="1"/>
  <c r="AX53" i="82"/>
  <c r="S53" i="82" s="1"/>
  <c r="AC53" i="82" s="1"/>
  <c r="AB54" i="82" s="1"/>
  <c r="AK54" i="82" s="1"/>
  <c r="AT54" i="82" s="1"/>
  <c r="AX39" i="82"/>
  <c r="S39" i="82" s="1"/>
  <c r="AC39" i="82" s="1"/>
  <c r="AB40" i="82" s="1"/>
  <c r="AX30" i="46"/>
  <c r="S30" i="46" s="1"/>
  <c r="AC30" i="46" s="1"/>
  <c r="AB31" i="46" s="1"/>
  <c r="AX24" i="46"/>
  <c r="S24" i="46" s="1"/>
  <c r="AC24" i="46" s="1"/>
  <c r="AB25" i="46" s="1"/>
  <c r="AX18" i="46"/>
  <c r="S18" i="46" s="1"/>
  <c r="AC18" i="46" s="1"/>
  <c r="AB19" i="46" s="1"/>
  <c r="AX22" i="86"/>
  <c r="S22" i="86" s="1"/>
  <c r="AC22" i="86" s="1"/>
  <c r="AB23" i="86" s="1"/>
  <c r="AX58" i="86"/>
  <c r="S58" i="86" s="1"/>
  <c r="AC58" i="86" s="1"/>
  <c r="AB59" i="86" s="1"/>
  <c r="AK59" i="86" s="1"/>
  <c r="AT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J10" i="46" s="1"/>
  <c r="AX76" i="26"/>
  <c r="S76" i="26" s="1"/>
  <c r="AC76" i="26" s="1"/>
  <c r="AB77" i="26" s="1"/>
  <c r="AK77" i="26" s="1"/>
  <c r="AT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K5" i="46" s="1"/>
  <c r="AT5" i="46" s="1"/>
  <c r="AX70" i="86"/>
  <c r="S70" i="86" s="1"/>
  <c r="AC70" i="86" s="1"/>
  <c r="AB71" i="86" s="1"/>
  <c r="AJ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J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K24" i="82" s="1"/>
  <c r="AT24" i="82" s="1"/>
  <c r="AX10" i="46"/>
  <c r="S10" i="46" s="1"/>
  <c r="AC10" i="46" s="1"/>
  <c r="AB11" i="46" s="1"/>
  <c r="AX39" i="38"/>
  <c r="S39" i="38" s="1"/>
  <c r="AC39" i="38" s="1"/>
  <c r="AB40" i="38" s="1"/>
  <c r="AK40" i="38" s="1"/>
  <c r="AT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K12" i="82" s="1"/>
  <c r="AT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K5" i="38" s="1"/>
  <c r="AT5" i="38" s="1"/>
  <c r="AX5" i="82"/>
  <c r="S5" i="82" s="1"/>
  <c r="AC5" i="82" s="1"/>
  <c r="AB6" i="82" s="1"/>
  <c r="AS91" i="42"/>
  <c r="AX3" i="46"/>
  <c r="S3" i="46" s="1"/>
  <c r="AC3" i="46" s="1"/>
  <c r="AB4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K88" i="26" s="1"/>
  <c r="AT88" i="26" s="1"/>
  <c r="AX52" i="26"/>
  <c r="S52" i="26" s="1"/>
  <c r="AC52" i="26" s="1"/>
  <c r="AB53" i="26" s="1"/>
  <c r="AJ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K55" i="38" s="1"/>
  <c r="AT55" i="38" s="1"/>
  <c r="AX48" i="38"/>
  <c r="S48" i="38" s="1"/>
  <c r="AC48" i="38" s="1"/>
  <c r="AB49" i="38" s="1"/>
  <c r="AX41" i="38"/>
  <c r="S41" i="38" s="1"/>
  <c r="AC41" i="38" s="1"/>
  <c r="AB42" i="38" s="1"/>
  <c r="AJ42" i="38" s="1"/>
  <c r="AX34" i="38"/>
  <c r="S34" i="38" s="1"/>
  <c r="AC34" i="38" s="1"/>
  <c r="AB35" i="38" s="1"/>
  <c r="AK35" i="38" s="1"/>
  <c r="AT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J3" i="38" s="1"/>
  <c r="AX63" i="82"/>
  <c r="S63" i="82" s="1"/>
  <c r="AC63" i="82" s="1"/>
  <c r="AB64" i="82" s="1"/>
  <c r="AX51" i="82"/>
  <c r="S51" i="82" s="1"/>
  <c r="AC51" i="82" s="1"/>
  <c r="AB52" i="82" s="1"/>
  <c r="AK52" i="82" s="1"/>
  <c r="AT52" i="82" s="1"/>
  <c r="AX35" i="82"/>
  <c r="S35" i="82" s="1"/>
  <c r="AC35" i="82" s="1"/>
  <c r="AB36" i="82" s="1"/>
  <c r="AK36" i="82" s="1"/>
  <c r="AT36" i="82" s="1"/>
  <c r="AX17" i="82"/>
  <c r="S17" i="82" s="1"/>
  <c r="AC17" i="82" s="1"/>
  <c r="AB18" i="82" s="1"/>
  <c r="AX15" i="46"/>
  <c r="S15" i="46" s="1"/>
  <c r="AC15" i="46" s="1"/>
  <c r="AB16" i="46" s="1"/>
  <c r="AK16" i="46" s="1"/>
  <c r="AT16" i="46" s="1"/>
  <c r="AX8" i="46"/>
  <c r="S8" i="46" s="1"/>
  <c r="AC8" i="46" s="1"/>
  <c r="AB9" i="46" s="1"/>
  <c r="Z89" i="78"/>
  <c r="AG89" i="78" s="1"/>
  <c r="AP89" i="78" s="1"/>
  <c r="AP91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K34" i="82" s="1"/>
  <c r="AT34" i="82" s="1"/>
  <c r="AX15" i="82"/>
  <c r="S15" i="82" s="1"/>
  <c r="AC15" i="82" s="1"/>
  <c r="AB16" i="82" s="1"/>
  <c r="AX7" i="46"/>
  <c r="S7" i="46" s="1"/>
  <c r="AC7" i="46" s="1"/>
  <c r="AB8" i="46" s="1"/>
  <c r="AK8" i="46" s="1"/>
  <c r="AT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W93" i="77"/>
  <c r="AK7" i="38"/>
  <c r="AT7" i="38" s="1"/>
  <c r="AK8" i="82"/>
  <c r="AT8" i="82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L81" i="30"/>
  <c r="AU81" i="30" s="1"/>
  <c r="AS54" i="30"/>
  <c r="AL54" i="30"/>
  <c r="AU54" i="30" s="1"/>
  <c r="AS24" i="30"/>
  <c r="AL24" i="30"/>
  <c r="AU24" i="30" s="1"/>
  <c r="AK78" i="38"/>
  <c r="AT78" i="38" s="1"/>
  <c r="AK72" i="38"/>
  <c r="AT72" i="38" s="1"/>
  <c r="AK66" i="38"/>
  <c r="AT66" i="38" s="1"/>
  <c r="AJ60" i="38"/>
  <c r="AJ48" i="38"/>
  <c r="AK48" i="38"/>
  <c r="AT48" i="38" s="1"/>
  <c r="AK42" i="38"/>
  <c r="AT42" i="38" s="1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47" i="46"/>
  <c r="AT47" i="46" s="1"/>
  <c r="AJ35" i="46"/>
  <c r="AK35" i="46"/>
  <c r="AT35" i="46" s="1"/>
  <c r="AK29" i="46"/>
  <c r="AT29" i="46" s="1"/>
  <c r="AJ17" i="46"/>
  <c r="AK17" i="46"/>
  <c r="AT17" i="46" s="1"/>
  <c r="AK11" i="46"/>
  <c r="AT11" i="46" s="1"/>
  <c r="AL7" i="30"/>
  <c r="AU7" i="30" s="1"/>
  <c r="AS25" i="30"/>
  <c r="AL25" i="30"/>
  <c r="AU25" i="30" s="1"/>
  <c r="AS61" i="30"/>
  <c r="AL61" i="30"/>
  <c r="AU61" i="30" s="1"/>
  <c r="AL79" i="30"/>
  <c r="AU79" i="30" s="1"/>
  <c r="Y90" i="85"/>
  <c r="X90" i="85"/>
  <c r="Z90" i="85" s="1"/>
  <c r="AK77" i="86"/>
  <c r="AT77" i="86" s="1"/>
  <c r="AJ35" i="86"/>
  <c r="AK35" i="86"/>
  <c r="AT35" i="86" s="1"/>
  <c r="AK83" i="26"/>
  <c r="AT83" i="26" s="1"/>
  <c r="AJ41" i="26"/>
  <c r="AK29" i="26"/>
  <c r="AT29" i="26" s="1"/>
  <c r="AJ17" i="26"/>
  <c r="AK17" i="26"/>
  <c r="AT17" i="26" s="1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K83" i="38"/>
  <c r="AT83" i="38" s="1"/>
  <c r="AK77" i="38"/>
  <c r="AT77" i="38" s="1"/>
  <c r="AJ65" i="38"/>
  <c r="AK65" i="38"/>
  <c r="AT65" i="38" s="1"/>
  <c r="AJ47" i="38"/>
  <c r="AK47" i="38"/>
  <c r="AT47" i="38" s="1"/>
  <c r="AJ35" i="38"/>
  <c r="AJ29" i="38"/>
  <c r="AJ23" i="38"/>
  <c r="AK23" i="38"/>
  <c r="AT23" i="38" s="1"/>
  <c r="AK17" i="38"/>
  <c r="AT17" i="38" s="1"/>
  <c r="AK11" i="38"/>
  <c r="AT11" i="38" s="1"/>
  <c r="AE89" i="37"/>
  <c r="W90" i="37"/>
  <c r="AF89" i="37"/>
  <c r="AO89" i="37" s="1"/>
  <c r="AG89" i="37"/>
  <c r="AP89" i="37" s="1"/>
  <c r="AS36" i="30"/>
  <c r="AL36" i="30"/>
  <c r="AU36" i="30" s="1"/>
  <c r="AS23" i="30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66" i="82"/>
  <c r="AT66" i="82" s="1"/>
  <c r="AK60" i="82"/>
  <c r="AT60" i="82" s="1"/>
  <c r="AK48" i="82"/>
  <c r="AT48" i="82" s="1"/>
  <c r="AJ36" i="82"/>
  <c r="AK30" i="82"/>
  <c r="AT30" i="82" s="1"/>
  <c r="AK18" i="82"/>
  <c r="AT18" i="82" s="1"/>
  <c r="AK6" i="82"/>
  <c r="AT6" i="82" s="1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28" i="46"/>
  <c r="AK28" i="46"/>
  <c r="AT28" i="46" s="1"/>
  <c r="AJ16" i="46"/>
  <c r="AJ5" i="46"/>
  <c r="AI89" i="85"/>
  <c r="AN89" i="85"/>
  <c r="AS82" i="30"/>
  <c r="AL82" i="30"/>
  <c r="AU82" i="30" s="1"/>
  <c r="AK83" i="86"/>
  <c r="AT83" i="86" s="1"/>
  <c r="AJ53" i="86"/>
  <c r="AK53" i="86"/>
  <c r="AT53" i="86" s="1"/>
  <c r="AK11" i="86"/>
  <c r="AT11" i="86" s="1"/>
  <c r="AJ59" i="26"/>
  <c r="AK59" i="26"/>
  <c r="AT59" i="26" s="1"/>
  <c r="AJ47" i="26"/>
  <c r="AK47" i="26"/>
  <c r="AT47" i="26" s="1"/>
  <c r="AH89" i="78"/>
  <c r="AQ89" i="78" s="1"/>
  <c r="AQ91" i="78" s="1"/>
  <c r="AZ3" i="78"/>
  <c r="AX5" i="78" s="1"/>
  <c r="S5" i="78" s="1"/>
  <c r="AC5" i="78" s="1"/>
  <c r="AB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K70" i="38"/>
  <c r="AT70" i="38" s="1"/>
  <c r="AK58" i="38"/>
  <c r="AT58" i="38" s="1"/>
  <c r="AK52" i="38"/>
  <c r="AT52" i="38" s="1"/>
  <c r="AJ40" i="38"/>
  <c r="AK34" i="38"/>
  <c r="AT34" i="38" s="1"/>
  <c r="AJ22" i="38"/>
  <c r="AK22" i="38"/>
  <c r="AT22" i="38" s="1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K87" i="82"/>
  <c r="AT87" i="82" s="1"/>
  <c r="AJ83" i="82"/>
  <c r="AK83" i="82"/>
  <c r="AT83" i="82" s="1"/>
  <c r="AJ77" i="82"/>
  <c r="AK77" i="82"/>
  <c r="AT77" i="82" s="1"/>
  <c r="AK71" i="82"/>
  <c r="AT71" i="82" s="1"/>
  <c r="AJ59" i="82"/>
  <c r="AK59" i="82"/>
  <c r="AT59" i="82" s="1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K33" i="46"/>
  <c r="AT33" i="46" s="1"/>
  <c r="AK27" i="46"/>
  <c r="AT27" i="46" s="1"/>
  <c r="AJ27" i="46"/>
  <c r="AJ21" i="46"/>
  <c r="AK15" i="46"/>
  <c r="AT15" i="46" s="1"/>
  <c r="AJ15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S21" i="30"/>
  <c r="AL21" i="30"/>
  <c r="AU21" i="30" s="1"/>
  <c r="AS39" i="30"/>
  <c r="AL39" i="30"/>
  <c r="AU39" i="30" s="1"/>
  <c r="AS57" i="30"/>
  <c r="AL57" i="30"/>
  <c r="AU57" i="30" s="1"/>
  <c r="AS70" i="30"/>
  <c r="AL70" i="30"/>
  <c r="AU70" i="30" s="1"/>
  <c r="AJ87" i="38"/>
  <c r="AK87" i="38"/>
  <c r="AT87" i="38" s="1"/>
  <c r="AJ81" i="38"/>
  <c r="AK81" i="38"/>
  <c r="AT81" i="38" s="1"/>
  <c r="AJ69" i="38"/>
  <c r="AK69" i="38"/>
  <c r="AT69" i="38" s="1"/>
  <c r="AJ57" i="38"/>
  <c r="AK57" i="38"/>
  <c r="AT57" i="38" s="1"/>
  <c r="AJ51" i="38"/>
  <c r="AK51" i="38"/>
  <c r="AT51" i="38" s="1"/>
  <c r="AK45" i="38"/>
  <c r="AT45" i="38" s="1"/>
  <c r="AJ39" i="38"/>
  <c r="AK39" i="38"/>
  <c r="AT39" i="38" s="1"/>
  <c r="AK27" i="38"/>
  <c r="AT27" i="38" s="1"/>
  <c r="AJ21" i="38"/>
  <c r="AK21" i="38"/>
  <c r="AT21" i="38" s="1"/>
  <c r="AK15" i="38"/>
  <c r="AT15" i="38" s="1"/>
  <c r="AK9" i="38"/>
  <c r="AT9" i="38" s="1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K70" i="82"/>
  <c r="AT70" i="82" s="1"/>
  <c r="AK64" i="82"/>
  <c r="AT64" i="82" s="1"/>
  <c r="AK58" i="82"/>
  <c r="AT58" i="82" s="1"/>
  <c r="AJ58" i="82"/>
  <c r="AJ52" i="82"/>
  <c r="AJ46" i="82"/>
  <c r="AK46" i="82"/>
  <c r="AT46" i="82" s="1"/>
  <c r="AK40" i="82"/>
  <c r="AT40" i="82" s="1"/>
  <c r="AK28" i="82"/>
  <c r="AT28" i="82" s="1"/>
  <c r="AK22" i="82"/>
  <c r="AT22" i="82" s="1"/>
  <c r="AK16" i="82"/>
  <c r="AT16" i="82" s="1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14" i="46"/>
  <c r="AK14" i="46"/>
  <c r="AT14" i="46" s="1"/>
  <c r="AS86" i="30"/>
  <c r="AL86" i="30"/>
  <c r="AU86" i="30" s="1"/>
  <c r="AL12" i="30"/>
  <c r="AU12" i="30" s="1"/>
  <c r="AJ65" i="86"/>
  <c r="AK65" i="86"/>
  <c r="AT65" i="86" s="1"/>
  <c r="AJ29" i="86"/>
  <c r="AK29" i="86"/>
  <c r="AT29" i="86" s="1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68" i="38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79" i="46"/>
  <c r="AK79" i="46"/>
  <c r="AT79" i="46" s="1"/>
  <c r="AJ73" i="46"/>
  <c r="AK73" i="46"/>
  <c r="AT73" i="46" s="1"/>
  <c r="AJ67" i="46"/>
  <c r="AJ61" i="46"/>
  <c r="AK61" i="46"/>
  <c r="AT61" i="46" s="1"/>
  <c r="AJ43" i="46"/>
  <c r="AK43" i="46"/>
  <c r="AT43" i="46" s="1"/>
  <c r="AJ37" i="46"/>
  <c r="AK37" i="46"/>
  <c r="AT37" i="46" s="1"/>
  <c r="AJ31" i="46"/>
  <c r="AK31" i="46"/>
  <c r="AT31" i="46" s="1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S73" i="30"/>
  <c r="AL73" i="30"/>
  <c r="AU73" i="30" s="1"/>
  <c r="AN89" i="26"/>
  <c r="AN91" i="26" s="1"/>
  <c r="AI89" i="26"/>
  <c r="X90" i="25"/>
  <c r="Y90" i="25"/>
  <c r="AJ23" i="86"/>
  <c r="AK23" i="86"/>
  <c r="AT23" i="8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67" i="38"/>
  <c r="AT67" i="38" s="1"/>
  <c r="AK61" i="38"/>
  <c r="AT61" i="38" s="1"/>
  <c r="AJ55" i="38"/>
  <c r="AJ49" i="38"/>
  <c r="AK49" i="38"/>
  <c r="AT49" i="38" s="1"/>
  <c r="AK43" i="38"/>
  <c r="AT43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0" i="82"/>
  <c r="AK80" i="82"/>
  <c r="AT80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K60" i="46"/>
  <c r="AT60" i="46" s="1"/>
  <c r="AJ60" i="46"/>
  <c r="AK54" i="46"/>
  <c r="AT54" i="46" s="1"/>
  <c r="AK36" i="46"/>
  <c r="AT36" i="46" s="1"/>
  <c r="AJ36" i="46"/>
  <c r="AK30" i="46"/>
  <c r="AT30" i="46" s="1"/>
  <c r="AJ30" i="46"/>
  <c r="AK24" i="46"/>
  <c r="AT24" i="46" s="1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19" i="46" l="1"/>
  <c r="AJ3" i="46"/>
  <c r="AJ72" i="82"/>
  <c r="AK53" i="26"/>
  <c r="AT53" i="26" s="1"/>
  <c r="AJ47" i="46"/>
  <c r="AG86" i="74"/>
  <c r="AP86" i="74" s="1"/>
  <c r="AK89" i="46"/>
  <c r="AT89" i="46" s="1"/>
  <c r="AK42" i="46"/>
  <c r="AT42" i="46" s="1"/>
  <c r="AJ74" i="82"/>
  <c r="AJ77" i="26"/>
  <c r="AK49" i="46"/>
  <c r="AT49" i="46" s="1"/>
  <c r="AK20" i="46"/>
  <c r="AT20" i="46" s="1"/>
  <c r="AK75" i="38"/>
  <c r="AT75" i="38" s="1"/>
  <c r="AJ41" i="86"/>
  <c r="AK65" i="82"/>
  <c r="AT65" i="82" s="1"/>
  <c r="AJ52" i="38"/>
  <c r="AK34" i="46"/>
  <c r="AT34" i="46" s="1"/>
  <c r="AL8" i="30"/>
  <c r="AU8" i="30" s="1"/>
  <c r="AF86" i="74"/>
  <c r="AO86" i="74" s="1"/>
  <c r="AK89" i="86"/>
  <c r="AT89" i="86" s="1"/>
  <c r="AK71" i="86"/>
  <c r="AT71" i="86" s="1"/>
  <c r="AJ33" i="46"/>
  <c r="AK10" i="46"/>
  <c r="AT10" i="46" s="1"/>
  <c r="AJ24" i="82"/>
  <c r="AS24" i="82" s="1"/>
  <c r="AJ54" i="82"/>
  <c r="AL78" i="30"/>
  <c r="AU78" i="30" s="1"/>
  <c r="AL58" i="30"/>
  <c r="AU58" i="30" s="1"/>
  <c r="W87" i="74"/>
  <c r="AJ34" i="38"/>
  <c r="AJ9" i="46"/>
  <c r="AL9" i="46" s="1"/>
  <c r="AU9" i="46" s="1"/>
  <c r="AJ47" i="86"/>
  <c r="AJ33" i="38"/>
  <c r="AJ23" i="26"/>
  <c r="AJ35" i="26"/>
  <c r="AJ25" i="46"/>
  <c r="AJ71" i="82"/>
  <c r="AS71" i="82" s="1"/>
  <c r="AJ28" i="38"/>
  <c r="AJ78" i="38"/>
  <c r="AJ23" i="46"/>
  <c r="AJ62" i="38"/>
  <c r="AJ40" i="46"/>
  <c r="AJ71" i="38"/>
  <c r="AS71" i="38" s="1"/>
  <c r="AJ74" i="38"/>
  <c r="AJ54" i="38"/>
  <c r="AJ64" i="38"/>
  <c r="AJ48" i="46"/>
  <c r="AK55" i="46"/>
  <c r="AT55" i="46" s="1"/>
  <c r="AJ71" i="26"/>
  <c r="AS71" i="26" s="1"/>
  <c r="AK26" i="46"/>
  <c r="AT26" i="46" s="1"/>
  <c r="AL75" i="30"/>
  <c r="AU75" i="30" s="1"/>
  <c r="AJ58" i="38"/>
  <c r="AK59" i="38"/>
  <c r="AT59" i="38" s="1"/>
  <c r="AJ29" i="26"/>
  <c r="AL43" i="30"/>
  <c r="AU43" i="30" s="1"/>
  <c r="AJ11" i="46"/>
  <c r="AK41" i="46"/>
  <c r="AT41" i="46" s="1"/>
  <c r="AL68" i="30"/>
  <c r="AU68" i="30" s="1"/>
  <c r="AJ41" i="38"/>
  <c r="AJ83" i="86"/>
  <c r="AJ83" i="26"/>
  <c r="AS83" i="26" s="1"/>
  <c r="AJ64" i="82"/>
  <c r="AJ54" i="46"/>
  <c r="AJ9" i="38"/>
  <c r="AJ53" i="82"/>
  <c r="Z90" i="41"/>
  <c r="Z89" i="33"/>
  <c r="AE89" i="33" s="1"/>
  <c r="AX87" i="78"/>
  <c r="S87" i="78" s="1"/>
  <c r="AC87" i="78" s="1"/>
  <c r="AB88" i="78" s="1"/>
  <c r="AK9" i="46"/>
  <c r="AT9" i="46" s="1"/>
  <c r="AJ87" i="82"/>
  <c r="AJ70" i="38"/>
  <c r="AX84" i="78"/>
  <c r="S84" i="78" s="1"/>
  <c r="AC84" i="78" s="1"/>
  <c r="AB85" i="78" s="1"/>
  <c r="AK22" i="46"/>
  <c r="AT22" i="46" s="1"/>
  <c r="AK40" i="46"/>
  <c r="AT40" i="46" s="1"/>
  <c r="AK71" i="38"/>
  <c r="AT71" i="38" s="1"/>
  <c r="AK35" i="26"/>
  <c r="AT35" i="26" s="1"/>
  <c r="AK23" i="46"/>
  <c r="AT23" i="46" s="1"/>
  <c r="AE92" i="77"/>
  <c r="AK74" i="38"/>
  <c r="AT74" i="38" s="1"/>
  <c r="AJ61" i="38"/>
  <c r="AJ22" i="82"/>
  <c r="AX77" i="78"/>
  <c r="S77" i="78" s="1"/>
  <c r="AC77" i="78" s="1"/>
  <c r="AB78" i="78" s="1"/>
  <c r="AK23" i="26"/>
  <c r="AT23" i="26" s="1"/>
  <c r="AJ12" i="82"/>
  <c r="AL23" i="30"/>
  <c r="AU23" i="30" s="1"/>
  <c r="AJ17" i="38"/>
  <c r="AJ53" i="38"/>
  <c r="AK84" i="38"/>
  <c r="AT84" i="38" s="1"/>
  <c r="AF92" i="77"/>
  <c r="AO92" i="77" s="1"/>
  <c r="AK25" i="46"/>
  <c r="AT25" i="46" s="1"/>
  <c r="AK62" i="38"/>
  <c r="AT62" i="38" s="1"/>
  <c r="AJ27" i="38"/>
  <c r="AJ45" i="38"/>
  <c r="AJ63" i="38"/>
  <c r="AJ69" i="46"/>
  <c r="AX74" i="78"/>
  <c r="S74" i="78" s="1"/>
  <c r="AC74" i="78" s="1"/>
  <c r="AB75" i="78" s="1"/>
  <c r="AJ18" i="82"/>
  <c r="AS18" i="82" s="1"/>
  <c r="AK41" i="38"/>
  <c r="AT41" i="38" s="1"/>
  <c r="AJ24" i="46"/>
  <c r="AJ88" i="82"/>
  <c r="AJ67" i="38"/>
  <c r="AK47" i="86"/>
  <c r="AT47" i="86" s="1"/>
  <c r="AK33" i="38"/>
  <c r="AT33" i="38" s="1"/>
  <c r="AT91" i="30"/>
  <c r="AK28" i="38"/>
  <c r="AT28" i="38" s="1"/>
  <c r="AK46" i="38"/>
  <c r="AT46" i="38" s="1"/>
  <c r="AK64" i="38"/>
  <c r="AT64" i="38" s="1"/>
  <c r="AX62" i="78"/>
  <c r="S62" i="78" s="1"/>
  <c r="AC62" i="78" s="1"/>
  <c r="AB63" i="78" s="1"/>
  <c r="AJ11" i="86"/>
  <c r="AL11" i="86" s="1"/>
  <c r="AU11" i="86" s="1"/>
  <c r="AJ5" i="38"/>
  <c r="AJ77" i="38"/>
  <c r="AJ29" i="46"/>
  <c r="AK54" i="38"/>
  <c r="AT54" i="38" s="1"/>
  <c r="AJ66" i="46"/>
  <c r="AJ8" i="46"/>
  <c r="AS8" i="46" s="1"/>
  <c r="AJ28" i="82"/>
  <c r="AJ70" i="82"/>
  <c r="AJ15" i="38"/>
  <c r="AJ39" i="46"/>
  <c r="AX38" i="78"/>
  <c r="S38" i="78" s="1"/>
  <c r="AC38" i="78" s="1"/>
  <c r="AB39" i="78" s="1"/>
  <c r="AJ36" i="38"/>
  <c r="AS36" i="38" s="1"/>
  <c r="AJ72" i="38"/>
  <c r="AJ30" i="82"/>
  <c r="AJ37" i="38"/>
  <c r="AJ10" i="82"/>
  <c r="AJ6" i="82"/>
  <c r="AJ42" i="82"/>
  <c r="AS42" i="82" s="1"/>
  <c r="AJ66" i="82"/>
  <c r="AJ11" i="26"/>
  <c r="AX50" i="78"/>
  <c r="S50" i="78" s="1"/>
  <c r="AC50" i="78" s="1"/>
  <c r="AB51" i="78" s="1"/>
  <c r="AJ78" i="82"/>
  <c r="AX78" i="78"/>
  <c r="S78" i="78" s="1"/>
  <c r="AC78" i="78" s="1"/>
  <c r="AB79" i="78" s="1"/>
  <c r="AX66" i="78"/>
  <c r="S66" i="78" s="1"/>
  <c r="AC66" i="78" s="1"/>
  <c r="AB67" i="78" s="1"/>
  <c r="AJ67" i="78" s="1"/>
  <c r="AX54" i="78"/>
  <c r="S54" i="78" s="1"/>
  <c r="AC54" i="78" s="1"/>
  <c r="AB55" i="78" s="1"/>
  <c r="AX42" i="78"/>
  <c r="S42" i="78" s="1"/>
  <c r="AC42" i="78" s="1"/>
  <c r="AB43" i="78" s="1"/>
  <c r="AX27" i="78"/>
  <c r="S27" i="78" s="1"/>
  <c r="AC27" i="78" s="1"/>
  <c r="AB28" i="78" s="1"/>
  <c r="AX65" i="78"/>
  <c r="S65" i="78" s="1"/>
  <c r="AC65" i="78" s="1"/>
  <c r="AB66" i="78" s="1"/>
  <c r="AX53" i="78"/>
  <c r="S53" i="78" s="1"/>
  <c r="AC53" i="78" s="1"/>
  <c r="AB54" i="78" s="1"/>
  <c r="AX41" i="78"/>
  <c r="S41" i="78" s="1"/>
  <c r="AC41" i="78" s="1"/>
  <c r="AB42" i="78" s="1"/>
  <c r="AK42" i="78" s="1"/>
  <c r="AT42" i="78" s="1"/>
  <c r="AX25" i="78"/>
  <c r="S25" i="78" s="1"/>
  <c r="AC25" i="78" s="1"/>
  <c r="AB26" i="78" s="1"/>
  <c r="AX89" i="78"/>
  <c r="S89" i="78" s="1"/>
  <c r="AC89" i="78" s="1"/>
  <c r="AX72" i="78"/>
  <c r="S72" i="78" s="1"/>
  <c r="AC72" i="78" s="1"/>
  <c r="AB73" i="78" s="1"/>
  <c r="AX60" i="78"/>
  <c r="S60" i="78" s="1"/>
  <c r="AC60" i="78" s="1"/>
  <c r="AB61" i="78" s="1"/>
  <c r="AX48" i="78"/>
  <c r="S48" i="78" s="1"/>
  <c r="AC48" i="78" s="1"/>
  <c r="AB49" i="78" s="1"/>
  <c r="AX35" i="78"/>
  <c r="S35" i="78" s="1"/>
  <c r="AC35" i="78" s="1"/>
  <c r="AB36" i="78" s="1"/>
  <c r="AK36" i="78" s="1"/>
  <c r="AT36" i="78" s="1"/>
  <c r="AX83" i="78"/>
  <c r="S83" i="78" s="1"/>
  <c r="AC83" i="78" s="1"/>
  <c r="AB84" i="78" s="1"/>
  <c r="AX71" i="78"/>
  <c r="S71" i="78" s="1"/>
  <c r="AC71" i="78" s="1"/>
  <c r="AB72" i="78" s="1"/>
  <c r="AX59" i="78"/>
  <c r="S59" i="78" s="1"/>
  <c r="AC59" i="78" s="1"/>
  <c r="AB60" i="78" s="1"/>
  <c r="AX47" i="78"/>
  <c r="S47" i="78" s="1"/>
  <c r="AC47" i="78" s="1"/>
  <c r="AB48" i="78" s="1"/>
  <c r="AX34" i="78"/>
  <c r="S34" i="78" s="1"/>
  <c r="AC34" i="78" s="1"/>
  <c r="AB35" i="78" s="1"/>
  <c r="AX80" i="78"/>
  <c r="S80" i="78" s="1"/>
  <c r="AC80" i="78" s="1"/>
  <c r="AB81" i="78" s="1"/>
  <c r="AK81" i="78" s="1"/>
  <c r="AT81" i="78" s="1"/>
  <c r="AX68" i="78"/>
  <c r="S68" i="78" s="1"/>
  <c r="AC68" i="78" s="1"/>
  <c r="AB69" i="78" s="1"/>
  <c r="AX56" i="78"/>
  <c r="S56" i="78" s="1"/>
  <c r="AC56" i="78" s="1"/>
  <c r="AB57" i="78" s="1"/>
  <c r="AX44" i="78"/>
  <c r="S44" i="78" s="1"/>
  <c r="AC44" i="78" s="1"/>
  <c r="AB45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K50" i="78" s="1"/>
  <c r="AT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E89" i="78"/>
  <c r="AI89" i="78" s="1"/>
  <c r="AX8" i="78"/>
  <c r="S8" i="78" s="1"/>
  <c r="AC8" i="78" s="1"/>
  <c r="AB9" i="78" s="1"/>
  <c r="AJ68" i="82"/>
  <c r="AJ43" i="38"/>
  <c r="AX85" i="78"/>
  <c r="S85" i="78" s="1"/>
  <c r="AC85" i="78" s="1"/>
  <c r="AB86" i="78" s="1"/>
  <c r="AX82" i="78"/>
  <c r="S82" i="78" s="1"/>
  <c r="AC82" i="78" s="1"/>
  <c r="AB83" i="78" s="1"/>
  <c r="AX76" i="78"/>
  <c r="S76" i="78" s="1"/>
  <c r="AC76" i="78" s="1"/>
  <c r="AB77" i="78" s="1"/>
  <c r="AJ77" i="78" s="1"/>
  <c r="AX70" i="78"/>
  <c r="S70" i="78" s="1"/>
  <c r="AC70" i="78" s="1"/>
  <c r="AB71" i="78" s="1"/>
  <c r="AX64" i="78"/>
  <c r="S64" i="78" s="1"/>
  <c r="AC64" i="78" s="1"/>
  <c r="AB65" i="78" s="1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J41" i="78" s="1"/>
  <c r="AX33" i="78"/>
  <c r="S33" i="78" s="1"/>
  <c r="AC33" i="78" s="1"/>
  <c r="AB34" i="78" s="1"/>
  <c r="AX24" i="78"/>
  <c r="S24" i="78" s="1"/>
  <c r="AC24" i="78" s="1"/>
  <c r="AB25" i="78" s="1"/>
  <c r="AJ60" i="82"/>
  <c r="AJ11" i="38"/>
  <c r="AJ12" i="46"/>
  <c r="AJ16" i="82"/>
  <c r="AS16" i="82" s="1"/>
  <c r="AX86" i="78"/>
  <c r="S86" i="78" s="1"/>
  <c r="AC86" i="78" s="1"/>
  <c r="AB87" i="78" s="1"/>
  <c r="AX81" i="78"/>
  <c r="S81" i="78" s="1"/>
  <c r="AC81" i="78" s="1"/>
  <c r="AB82" i="78" s="1"/>
  <c r="AX75" i="78"/>
  <c r="S75" i="78" s="1"/>
  <c r="AC75" i="78" s="1"/>
  <c r="AB76" i="78" s="1"/>
  <c r="AX69" i="78"/>
  <c r="S69" i="78" s="1"/>
  <c r="AC69" i="78" s="1"/>
  <c r="AB70" i="78" s="1"/>
  <c r="AX63" i="78"/>
  <c r="S63" i="78" s="1"/>
  <c r="AC63" i="78" s="1"/>
  <c r="AB64" i="78" s="1"/>
  <c r="AX57" i="78"/>
  <c r="S57" i="78" s="1"/>
  <c r="AC57" i="78" s="1"/>
  <c r="AB58" i="78" s="1"/>
  <c r="AJ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48" i="82"/>
  <c r="AL48" i="82" s="1"/>
  <c r="AU48" i="82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AK15" i="78" s="1"/>
  <c r="AT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E87" i="29" s="1"/>
  <c r="AX32" i="78"/>
  <c r="S32" i="78" s="1"/>
  <c r="AC32" i="78" s="1"/>
  <c r="AB33" i="78" s="1"/>
  <c r="AK33" i="78" s="1"/>
  <c r="AT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K76" i="78"/>
  <c r="AT76" i="78" s="1"/>
  <c r="AJ70" i="78"/>
  <c r="AK70" i="78"/>
  <c r="AT70" i="78" s="1"/>
  <c r="AJ64" i="78"/>
  <c r="AK64" i="78"/>
  <c r="AT64" i="78" s="1"/>
  <c r="AJ52" i="78"/>
  <c r="AK52" i="78"/>
  <c r="AT52" i="78" s="1"/>
  <c r="AJ46" i="78"/>
  <c r="AK46" i="78"/>
  <c r="AT46" i="78" s="1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K88" i="78"/>
  <c r="AT88" i="78" s="1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K51" i="78"/>
  <c r="AT51" i="78" s="1"/>
  <c r="AJ51" i="78"/>
  <c r="AK45" i="78"/>
  <c r="AT45" i="78" s="1"/>
  <c r="AJ45" i="78"/>
  <c r="AK39" i="78"/>
  <c r="AT39" i="78" s="1"/>
  <c r="AJ39" i="78"/>
  <c r="AK27" i="78"/>
  <c r="AT27" i="78" s="1"/>
  <c r="AJ27" i="78"/>
  <c r="AK21" i="78"/>
  <c r="AT21" i="78" s="1"/>
  <c r="AJ21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J37" i="82"/>
  <c r="AK37" i="82"/>
  <c r="AT37" i="82" s="1"/>
  <c r="AJ73" i="82"/>
  <c r="AK73" i="82"/>
  <c r="AT73" i="82" s="1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44" i="78"/>
  <c r="AK44" i="78"/>
  <c r="AT44" i="78" s="1"/>
  <c r="AJ38" i="78"/>
  <c r="AK38" i="78"/>
  <c r="AT38" i="78" s="1"/>
  <c r="AK32" i="78"/>
  <c r="AT32" i="78" s="1"/>
  <c r="AJ26" i="78"/>
  <c r="AK26" i="78"/>
  <c r="AT26" i="78" s="1"/>
  <c r="AJ20" i="78"/>
  <c r="AK20" i="78"/>
  <c r="AT20" i="78" s="1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1" i="78"/>
  <c r="AK61" i="78"/>
  <c r="AT61" i="78" s="1"/>
  <c r="AJ55" i="78"/>
  <c r="AK55" i="78"/>
  <c r="AT55" i="78" s="1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K60" i="78"/>
  <c r="AT60" i="78" s="1"/>
  <c r="AJ60" i="78"/>
  <c r="AK54" i="78"/>
  <c r="AT54" i="78" s="1"/>
  <c r="AJ54" i="78"/>
  <c r="AK48" i="78"/>
  <c r="AT48" i="78" s="1"/>
  <c r="AJ48" i="78"/>
  <c r="AJ42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AK67" i="78" l="1"/>
  <c r="AT67" i="78" s="1"/>
  <c r="AK58" i="78"/>
  <c r="AT58" i="78" s="1"/>
  <c r="AK89" i="78"/>
  <c r="AT89" i="78" s="1"/>
  <c r="AL71" i="38"/>
  <c r="AU71" i="38" s="1"/>
  <c r="AL24" i="82"/>
  <c r="AU24" i="82" s="1"/>
  <c r="AJ89" i="78"/>
  <c r="AS89" i="78" s="1"/>
  <c r="AS11" i="86"/>
  <c r="AL71" i="26"/>
  <c r="AU71" i="26" s="1"/>
  <c r="AL83" i="26"/>
  <c r="AU83" i="26" s="1"/>
  <c r="AG89" i="33"/>
  <c r="AP89" i="33" s="1"/>
  <c r="AJ9" i="78"/>
  <c r="AJ81" i="78"/>
  <c r="AS81" i="78" s="1"/>
  <c r="AS48" i="82"/>
  <c r="AJ50" i="78"/>
  <c r="AI86" i="74"/>
  <c r="W90" i="33"/>
  <c r="AJ14" i="78"/>
  <c r="AJ32" i="78"/>
  <c r="AS32" i="78" s="1"/>
  <c r="AL33" i="38"/>
  <c r="AU33" i="38" s="1"/>
  <c r="AJ40" i="78"/>
  <c r="AJ76" i="78"/>
  <c r="AT91" i="46"/>
  <c r="AJ49" i="78"/>
  <c r="AL8" i="46"/>
  <c r="AU8" i="46" s="1"/>
  <c r="AJ66" i="78"/>
  <c r="AN89" i="78"/>
  <c r="AN91" i="78" s="1"/>
  <c r="AJ15" i="78"/>
  <c r="AJ33" i="78"/>
  <c r="AJ35" i="78"/>
  <c r="AL42" i="82"/>
  <c r="AU42" i="82" s="1"/>
  <c r="AL74" i="38"/>
  <c r="AU74" i="38" s="1"/>
  <c r="AJ88" i="78"/>
  <c r="AK41" i="78"/>
  <c r="AT41" i="78" s="1"/>
  <c r="AK77" i="78"/>
  <c r="AT77" i="78" s="1"/>
  <c r="AL22" i="46"/>
  <c r="AU22" i="46" s="1"/>
  <c r="AL36" i="38"/>
  <c r="AU36" i="38" s="1"/>
  <c r="AL18" i="82"/>
  <c r="AU18" i="82" s="1"/>
  <c r="AJ80" i="78"/>
  <c r="AJ57" i="78"/>
  <c r="AL16" i="82"/>
  <c r="AU16" i="82" s="1"/>
  <c r="AJ36" i="78"/>
  <c r="AS36" i="78" s="1"/>
  <c r="Z87" i="74"/>
  <c r="AG87" i="74" s="1"/>
  <c r="AP87" i="74" s="1"/>
  <c r="AG87" i="29"/>
  <c r="AP87" i="29" s="1"/>
  <c r="Z86" i="94"/>
  <c r="AF86" i="94" s="1"/>
  <c r="AO86" i="94" s="1"/>
  <c r="AF91" i="81"/>
  <c r="AO91" i="81" s="1"/>
  <c r="W88" i="29"/>
  <c r="AG91" i="81"/>
  <c r="AP91" i="81" s="1"/>
  <c r="AJ16" i="78"/>
  <c r="AS16" i="78" s="1"/>
  <c r="AF87" i="29"/>
  <c r="AO87" i="29" s="1"/>
  <c r="Z90" i="37"/>
  <c r="Z93" i="77"/>
  <c r="W92" i="81"/>
  <c r="AL89" i="26"/>
  <c r="AU89" i="26" s="1"/>
  <c r="Z90" i="93"/>
  <c r="AE90" i="93" s="1"/>
  <c r="AU91" i="30"/>
  <c r="C11" i="30" s="1"/>
  <c r="AG86" i="94"/>
  <c r="AP86" i="94" s="1"/>
  <c r="W87" i="94"/>
  <c r="AE86" i="94"/>
  <c r="AS65" i="26"/>
  <c r="AL65" i="26"/>
  <c r="AU65" i="26" s="1"/>
  <c r="AS18" i="38"/>
  <c r="AL18" i="38"/>
  <c r="AU18" i="38" s="1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L81" i="78" l="1"/>
  <c r="AU81" i="78" s="1"/>
  <c r="AL32" i="78"/>
  <c r="AU32" i="78" s="1"/>
  <c r="AL89" i="78"/>
  <c r="AU89" i="78" s="1"/>
  <c r="AX83" i="34"/>
  <c r="S83" i="34" s="1"/>
  <c r="AC83" i="34" s="1"/>
  <c r="AB84" i="34" s="1"/>
  <c r="AE87" i="74"/>
  <c r="AF87" i="74"/>
  <c r="AO87" i="74" s="1"/>
  <c r="W88" i="74"/>
  <c r="AL16" i="78"/>
  <c r="AU16" i="78" s="1"/>
  <c r="AX78" i="34"/>
  <c r="S78" i="34" s="1"/>
  <c r="AC78" i="34" s="1"/>
  <c r="AB79" i="34" s="1"/>
  <c r="AX67" i="34"/>
  <c r="S67" i="34" s="1"/>
  <c r="AC67" i="34" s="1"/>
  <c r="AB68" i="34" s="1"/>
  <c r="AX88" i="34"/>
  <c r="S88" i="34" s="1"/>
  <c r="AC88" i="34" s="1"/>
  <c r="AB89" i="34" s="1"/>
  <c r="AX86" i="34"/>
  <c r="S86" i="34" s="1"/>
  <c r="AC86" i="34" s="1"/>
  <c r="AB87" i="34" s="1"/>
  <c r="AJ87" i="34" s="1"/>
  <c r="AX74" i="34"/>
  <c r="S74" i="34" s="1"/>
  <c r="AC74" i="34" s="1"/>
  <c r="AB75" i="34" s="1"/>
  <c r="Z92" i="81"/>
  <c r="AX85" i="34"/>
  <c r="S85" i="34" s="1"/>
  <c r="AC85" i="34" s="1"/>
  <c r="AB86" i="34" s="1"/>
  <c r="AX73" i="34"/>
  <c r="S73" i="34" s="1"/>
  <c r="AC73" i="34" s="1"/>
  <c r="AB74" i="34" s="1"/>
  <c r="AJ74" i="34" s="1"/>
  <c r="Z90" i="33"/>
  <c r="AX82" i="34"/>
  <c r="S82" i="34" s="1"/>
  <c r="AC82" i="34" s="1"/>
  <c r="AB83" i="34" s="1"/>
  <c r="AK83" i="34" s="1"/>
  <c r="AT83" i="34" s="1"/>
  <c r="AX60" i="34"/>
  <c r="S60" i="34" s="1"/>
  <c r="AC60" i="34" s="1"/>
  <c r="AB61" i="34" s="1"/>
  <c r="AX79" i="34"/>
  <c r="S79" i="34" s="1"/>
  <c r="AC79" i="34" s="1"/>
  <c r="AB80" i="34" s="1"/>
  <c r="AX53" i="34"/>
  <c r="S53" i="34" s="1"/>
  <c r="AC53" i="34" s="1"/>
  <c r="AB54" i="34" s="1"/>
  <c r="AX66" i="34"/>
  <c r="S66" i="34" s="1"/>
  <c r="AC66" i="34" s="1"/>
  <c r="AB67" i="34" s="1"/>
  <c r="AJ67" i="34" s="1"/>
  <c r="AX52" i="34"/>
  <c r="S52" i="34" s="1"/>
  <c r="AC52" i="34" s="1"/>
  <c r="AB53" i="34" s="1"/>
  <c r="AX62" i="34"/>
  <c r="S62" i="34" s="1"/>
  <c r="AC62" i="34" s="1"/>
  <c r="AB63" i="34" s="1"/>
  <c r="AJ63" i="34" s="1"/>
  <c r="AX42" i="34"/>
  <c r="S42" i="34" s="1"/>
  <c r="AC42" i="34" s="1"/>
  <c r="AB43" i="34" s="1"/>
  <c r="Z91" i="85"/>
  <c r="AX87" i="34"/>
  <c r="S87" i="34" s="1"/>
  <c r="AC87" i="34" s="1"/>
  <c r="AB88" i="34" s="1"/>
  <c r="AJ88" i="34" s="1"/>
  <c r="AX81" i="34"/>
  <c r="S81" i="34" s="1"/>
  <c r="AC81" i="34" s="1"/>
  <c r="AB82" i="34" s="1"/>
  <c r="AK82" i="34" s="1"/>
  <c r="AT82" i="34" s="1"/>
  <c r="AX72" i="34"/>
  <c r="S72" i="34" s="1"/>
  <c r="AC72" i="34" s="1"/>
  <c r="AB73" i="34" s="1"/>
  <c r="AX59" i="34"/>
  <c r="S59" i="34" s="1"/>
  <c r="AC59" i="34" s="1"/>
  <c r="AB60" i="34" s="1"/>
  <c r="AJ60" i="34" s="1"/>
  <c r="Z88" i="29"/>
  <c r="Z91" i="41"/>
  <c r="AX84" i="34"/>
  <c r="S84" i="34" s="1"/>
  <c r="AC84" i="34" s="1"/>
  <c r="AB85" i="34" s="1"/>
  <c r="AJ85" i="34" s="1"/>
  <c r="AX80" i="34"/>
  <c r="S80" i="34" s="1"/>
  <c r="AC80" i="34" s="1"/>
  <c r="AB81" i="34" s="1"/>
  <c r="AJ81" i="34" s="1"/>
  <c r="AX68" i="34"/>
  <c r="S68" i="34" s="1"/>
  <c r="AC68" i="34" s="1"/>
  <c r="AB69" i="34" s="1"/>
  <c r="AX54" i="34"/>
  <c r="S54" i="34" s="1"/>
  <c r="AC54" i="34" s="1"/>
  <c r="AB55" i="34" s="1"/>
  <c r="AK55" i="34" s="1"/>
  <c r="AT55" i="34" s="1"/>
  <c r="AX46" i="34"/>
  <c r="S46" i="34" s="1"/>
  <c r="AC46" i="34" s="1"/>
  <c r="AB47" i="34" s="1"/>
  <c r="AX33" i="34"/>
  <c r="S33" i="34" s="1"/>
  <c r="AC33" i="34" s="1"/>
  <c r="AB34" i="34" s="1"/>
  <c r="AX45" i="34"/>
  <c r="S45" i="34" s="1"/>
  <c r="AC45" i="34" s="1"/>
  <c r="AB46" i="34" s="1"/>
  <c r="AJ46" i="34" s="1"/>
  <c r="AX27" i="34"/>
  <c r="S27" i="34" s="1"/>
  <c r="AC27" i="34" s="1"/>
  <c r="AB28" i="34" s="1"/>
  <c r="AX83" i="90"/>
  <c r="S83" i="90" s="1"/>
  <c r="AC83" i="90" s="1"/>
  <c r="AB84" i="90" s="1"/>
  <c r="AX65" i="90"/>
  <c r="S65" i="90" s="1"/>
  <c r="AC65" i="90" s="1"/>
  <c r="AB66" i="90" s="1"/>
  <c r="AK66" i="90" s="1"/>
  <c r="AT66" i="90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41" i="34"/>
  <c r="S41" i="34" s="1"/>
  <c r="AC41" i="34" s="1"/>
  <c r="AB42" i="34" s="1"/>
  <c r="AJ42" i="34" s="1"/>
  <c r="AF90" i="93"/>
  <c r="AO90" i="93" s="1"/>
  <c r="AX47" i="90"/>
  <c r="S47" i="90" s="1"/>
  <c r="AC47" i="90" s="1"/>
  <c r="AB48" i="90" s="1"/>
  <c r="AX76" i="34"/>
  <c r="S76" i="34" s="1"/>
  <c r="AC76" i="34" s="1"/>
  <c r="AB77" i="34" s="1"/>
  <c r="AX70" i="34"/>
  <c r="S70" i="34" s="1"/>
  <c r="AC70" i="34" s="1"/>
  <c r="AB71" i="34" s="1"/>
  <c r="AJ71" i="34" s="1"/>
  <c r="AX64" i="34"/>
  <c r="S64" i="34" s="1"/>
  <c r="AC64" i="34" s="1"/>
  <c r="AB65" i="34" s="1"/>
  <c r="AX57" i="34"/>
  <c r="S57" i="34" s="1"/>
  <c r="AC57" i="34" s="1"/>
  <c r="AB58" i="34" s="1"/>
  <c r="AJ58" i="34" s="1"/>
  <c r="AX48" i="34"/>
  <c r="S48" i="34" s="1"/>
  <c r="AC48" i="34" s="1"/>
  <c r="AB49" i="34" s="1"/>
  <c r="AX40" i="34"/>
  <c r="S40" i="34" s="1"/>
  <c r="AC40" i="34" s="1"/>
  <c r="AB41" i="34" s="1"/>
  <c r="AG90" i="93"/>
  <c r="AP90" i="93" s="1"/>
  <c r="AX26" i="90"/>
  <c r="S26" i="90" s="1"/>
  <c r="AC26" i="90" s="1"/>
  <c r="AB27" i="90" s="1"/>
  <c r="AK27" i="90" s="1"/>
  <c r="AT27" i="90" s="1"/>
  <c r="AX75" i="34"/>
  <c r="S75" i="34" s="1"/>
  <c r="AC75" i="34" s="1"/>
  <c r="AB76" i="34" s="1"/>
  <c r="AX69" i="34"/>
  <c r="S69" i="34" s="1"/>
  <c r="AC69" i="34" s="1"/>
  <c r="AB70" i="34" s="1"/>
  <c r="AK70" i="34" s="1"/>
  <c r="AT70" i="34" s="1"/>
  <c r="AX63" i="34"/>
  <c r="S63" i="34" s="1"/>
  <c r="AC63" i="34" s="1"/>
  <c r="AB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K40" i="34" s="1"/>
  <c r="AT40" i="34" s="1"/>
  <c r="W91" i="93"/>
  <c r="AX71" i="90"/>
  <c r="S71" i="90" s="1"/>
  <c r="AC71" i="90" s="1"/>
  <c r="AB72" i="90" s="1"/>
  <c r="AJ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K86" i="90" s="1"/>
  <c r="AT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K51" i="90" s="1"/>
  <c r="AT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K81" i="90" s="1"/>
  <c r="AT81" i="90" s="1"/>
  <c r="AX62" i="90"/>
  <c r="S62" i="90" s="1"/>
  <c r="AC62" i="90" s="1"/>
  <c r="AB63" i="90" s="1"/>
  <c r="AK63" i="90" s="1"/>
  <c r="AT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K18" i="90" s="1"/>
  <c r="AT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K22" i="34" s="1"/>
  <c r="AT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K36" i="34" s="1"/>
  <c r="AT36" i="34" s="1"/>
  <c r="AX29" i="34"/>
  <c r="S29" i="34" s="1"/>
  <c r="AC29" i="34" s="1"/>
  <c r="AB30" i="34" s="1"/>
  <c r="AJ30" i="34" s="1"/>
  <c r="AX20" i="34"/>
  <c r="S20" i="34" s="1"/>
  <c r="AC20" i="34" s="1"/>
  <c r="AB21" i="34" s="1"/>
  <c r="AK21" i="34" s="1"/>
  <c r="AT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X50" i="34"/>
  <c r="S50" i="34" s="1"/>
  <c r="AC50" i="34" s="1"/>
  <c r="AB51" i="34" s="1"/>
  <c r="AJ51" i="34" s="1"/>
  <c r="AX44" i="34"/>
  <c r="S44" i="34" s="1"/>
  <c r="AC44" i="34" s="1"/>
  <c r="AB45" i="34" s="1"/>
  <c r="AJ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J27" i="34" s="1"/>
  <c r="AX14" i="34"/>
  <c r="S14" i="34" s="1"/>
  <c r="AC14" i="34" s="1"/>
  <c r="AB15" i="34" s="1"/>
  <c r="AJ15" i="34" s="1"/>
  <c r="AX3" i="34"/>
  <c r="S3" i="34" s="1"/>
  <c r="AC3" i="34" s="1"/>
  <c r="AJ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J56" i="34" s="1"/>
  <c r="AX49" i="34"/>
  <c r="S49" i="34" s="1"/>
  <c r="AC49" i="34" s="1"/>
  <c r="AB50" i="34" s="1"/>
  <c r="AX43" i="34"/>
  <c r="S43" i="34" s="1"/>
  <c r="AC43" i="34" s="1"/>
  <c r="AB44" i="34" s="1"/>
  <c r="AK44" i="34" s="1"/>
  <c r="AT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K14" i="34" s="1"/>
  <c r="AT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K45" i="34"/>
  <c r="AT45" i="34" s="1"/>
  <c r="AF88" i="29"/>
  <c r="AO88" i="29" s="1"/>
  <c r="AE88" i="29"/>
  <c r="W89" i="29"/>
  <c r="AG88" i="29"/>
  <c r="AP88" i="29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Y91" i="37"/>
  <c r="X91" i="37"/>
  <c r="W92" i="85"/>
  <c r="AG91" i="85"/>
  <c r="AP91" i="85" s="1"/>
  <c r="AE91" i="85"/>
  <c r="AF91" i="85"/>
  <c r="AO91" i="85" s="1"/>
  <c r="AK88" i="34"/>
  <c r="AT88" i="34" s="1"/>
  <c r="AJ76" i="34"/>
  <c r="AK76" i="34"/>
  <c r="AT76" i="34" s="1"/>
  <c r="AJ64" i="34"/>
  <c r="AK64" i="34"/>
  <c r="AT64" i="34" s="1"/>
  <c r="AJ52" i="34"/>
  <c r="AK52" i="34"/>
  <c r="AT52" i="34" s="1"/>
  <c r="AK46" i="34"/>
  <c r="AT46" i="34" s="1"/>
  <c r="AJ40" i="34"/>
  <c r="AK34" i="34"/>
  <c r="AT34" i="34" s="1"/>
  <c r="AJ34" i="34"/>
  <c r="AK16" i="34"/>
  <c r="AT16" i="34" s="1"/>
  <c r="AK10" i="34"/>
  <c r="AT10" i="34" s="1"/>
  <c r="AG91" i="41"/>
  <c r="AP91" i="41" s="1"/>
  <c r="AF91" i="41"/>
  <c r="AO91" i="41" s="1"/>
  <c r="AE91" i="41"/>
  <c r="W92" i="41"/>
  <c r="AK60" i="90"/>
  <c r="AT60" i="90" s="1"/>
  <c r="AK24" i="90"/>
  <c r="AT24" i="90" s="1"/>
  <c r="AK57" i="34"/>
  <c r="AT57" i="34" s="1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K80" i="34"/>
  <c r="AT80" i="34" s="1"/>
  <c r="AK74" i="34"/>
  <c r="AT74" i="34" s="1"/>
  <c r="AK56" i="34"/>
  <c r="AT56" i="34" s="1"/>
  <c r="AJ44" i="34"/>
  <c r="AJ38" i="34"/>
  <c r="AK38" i="34"/>
  <c r="AT38" i="34" s="1"/>
  <c r="AJ32" i="34"/>
  <c r="AK32" i="34"/>
  <c r="AT32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K78" i="90"/>
  <c r="AT78" i="90" s="1"/>
  <c r="AK48" i="90"/>
  <c r="AT48" i="90" s="1"/>
  <c r="AJ48" i="90"/>
  <c r="AK12" i="90"/>
  <c r="AT12" i="90" s="1"/>
  <c r="AR89" i="33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K86" i="34"/>
  <c r="AT86" i="34" s="1"/>
  <c r="AJ79" i="34"/>
  <c r="AK79" i="34"/>
  <c r="AT79" i="34" s="1"/>
  <c r="AK73" i="34"/>
  <c r="AT73" i="34" s="1"/>
  <c r="AK67" i="34"/>
  <c r="AT67" i="34" s="1"/>
  <c r="AK61" i="34"/>
  <c r="AT61" i="34" s="1"/>
  <c r="AK49" i="34"/>
  <c r="AT49" i="34" s="1"/>
  <c r="AK43" i="34"/>
  <c r="AT43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42" i="90"/>
  <c r="AT42" i="90" s="1"/>
  <c r="AJ42" i="90"/>
  <c r="AS3" i="78"/>
  <c r="AL3" i="78"/>
  <c r="AU3" i="78" s="1"/>
  <c r="AK69" i="34"/>
  <c r="AT69" i="34" s="1"/>
  <c r="AK15" i="34"/>
  <c r="AT15" i="34" s="1"/>
  <c r="AK75" i="90"/>
  <c r="AT75" i="90" s="1"/>
  <c r="AK33" i="90"/>
  <c r="AT33" i="90" s="1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K54" i="34"/>
  <c r="AT54" i="34" s="1"/>
  <c r="AJ48" i="34"/>
  <c r="AK48" i="34"/>
  <c r="AT48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K36" i="90"/>
  <c r="AT36" i="90" s="1"/>
  <c r="AK6" i="90"/>
  <c r="AT6" i="90" s="1"/>
  <c r="AJ6" i="90"/>
  <c r="AJ75" i="34"/>
  <c r="AK75" i="34"/>
  <c r="AT75" i="34" s="1"/>
  <c r="AK39" i="34"/>
  <c r="AT39" i="34" s="1"/>
  <c r="AJ21" i="34"/>
  <c r="AG92" i="81"/>
  <c r="AP92" i="81" s="1"/>
  <c r="AF92" i="81"/>
  <c r="AO92" i="81" s="1"/>
  <c r="W93" i="81"/>
  <c r="AE92" i="81"/>
  <c r="AJ69" i="90"/>
  <c r="AK39" i="90"/>
  <c r="AT39" i="90" s="1"/>
  <c r="AJ39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J77" i="34"/>
  <c r="AK77" i="34"/>
  <c r="AT77" i="34" s="1"/>
  <c r="AK71" i="34"/>
  <c r="AT71" i="34" s="1"/>
  <c r="AJ65" i="34"/>
  <c r="AK65" i="34"/>
  <c r="AT65" i="34" s="1"/>
  <c r="AJ53" i="34"/>
  <c r="AK53" i="34"/>
  <c r="AT53" i="34" s="1"/>
  <c r="AJ47" i="34"/>
  <c r="AK47" i="34"/>
  <c r="AT47" i="34" s="1"/>
  <c r="AK41" i="34"/>
  <c r="AT41" i="34" s="1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41" i="34" l="1"/>
  <c r="AK72" i="90"/>
  <c r="AT72" i="90" s="1"/>
  <c r="AJ50" i="34"/>
  <c r="AJ54" i="34"/>
  <c r="AK51" i="34"/>
  <c r="AT51" i="34" s="1"/>
  <c r="AB4" i="34"/>
  <c r="AK4" i="34" s="1"/>
  <c r="AT4" i="34" s="1"/>
  <c r="AJ20" i="34"/>
  <c r="AJ37" i="34"/>
  <c r="AJ59" i="34"/>
  <c r="AJ28" i="34"/>
  <c r="AJ68" i="34"/>
  <c r="AS68" i="34" s="1"/>
  <c r="AK42" i="34"/>
  <c r="AT42" i="34" s="1"/>
  <c r="AK60" i="34"/>
  <c r="AT60" i="34" s="1"/>
  <c r="AJ86" i="34"/>
  <c r="AK58" i="34"/>
  <c r="AT58" i="34" s="1"/>
  <c r="AJ26" i="34"/>
  <c r="AJ62" i="34"/>
  <c r="AS62" i="34" s="1"/>
  <c r="AJ12" i="90"/>
  <c r="AS12" i="90" s="1"/>
  <c r="AJ66" i="90"/>
  <c r="AK63" i="34"/>
  <c r="AT63" i="34" s="1"/>
  <c r="AK87" i="34"/>
  <c r="AT87" i="34" s="1"/>
  <c r="AJ69" i="34"/>
  <c r="AJ43" i="34"/>
  <c r="AS43" i="34" s="1"/>
  <c r="AJ57" i="34"/>
  <c r="AS57" i="34" s="1"/>
  <c r="AI87" i="74"/>
  <c r="AK28" i="34"/>
  <c r="AT28" i="34" s="1"/>
  <c r="AK59" i="34"/>
  <c r="AT59" i="34" s="1"/>
  <c r="AJ27" i="90"/>
  <c r="AJ36" i="34"/>
  <c r="AS36" i="34" s="1"/>
  <c r="AK20" i="34"/>
  <c r="AT20" i="34" s="1"/>
  <c r="AK62" i="34"/>
  <c r="AT62" i="34" s="1"/>
  <c r="AK81" i="34"/>
  <c r="AT81" i="34" s="1"/>
  <c r="AJ82" i="34"/>
  <c r="AJ35" i="34"/>
  <c r="AJ36" i="90"/>
  <c r="AK37" i="34"/>
  <c r="AT37" i="34" s="1"/>
  <c r="AJ55" i="34"/>
  <c r="AL55" i="34" s="1"/>
  <c r="AU55" i="34" s="1"/>
  <c r="AJ73" i="34"/>
  <c r="AJ80" i="34"/>
  <c r="AK85" i="34"/>
  <c r="AT85" i="34" s="1"/>
  <c r="AJ39" i="34"/>
  <c r="AL39" i="34" s="1"/>
  <c r="AU39" i="34" s="1"/>
  <c r="AJ18" i="90"/>
  <c r="AS18" i="90" s="1"/>
  <c r="AJ78" i="90"/>
  <c r="AS78" i="90" s="1"/>
  <c r="AK26" i="34"/>
  <c r="AT26" i="34" s="1"/>
  <c r="AK68" i="34"/>
  <c r="AT68" i="34" s="1"/>
  <c r="AK27" i="34"/>
  <c r="AT27" i="34" s="1"/>
  <c r="AJ70" i="34"/>
  <c r="AS70" i="34" s="1"/>
  <c r="AJ33" i="90"/>
  <c r="AS33" i="90" s="1"/>
  <c r="AJ61" i="34"/>
  <c r="AS61" i="34" s="1"/>
  <c r="AJ8" i="34"/>
  <c r="AJ60" i="90"/>
  <c r="AJ63" i="90"/>
  <c r="AK89" i="34"/>
  <c r="AT89" i="34" s="1"/>
  <c r="Z91" i="37"/>
  <c r="W92" i="37" s="1"/>
  <c r="AJ75" i="90"/>
  <c r="AS75" i="90" s="1"/>
  <c r="AJ31" i="34"/>
  <c r="Z91" i="93"/>
  <c r="W92" i="93" s="1"/>
  <c r="Z94" i="77"/>
  <c r="AG94" i="77" s="1"/>
  <c r="AP94" i="77" s="1"/>
  <c r="AK31" i="34"/>
  <c r="AT31" i="34" s="1"/>
  <c r="AJ49" i="34"/>
  <c r="AS49" i="34" s="1"/>
  <c r="AK8" i="34"/>
  <c r="AT8" i="34" s="1"/>
  <c r="AJ21" i="90"/>
  <c r="AK30" i="34"/>
  <c r="AT30" i="34" s="1"/>
  <c r="AK50" i="34"/>
  <c r="AT50" i="34" s="1"/>
  <c r="AJ14" i="34"/>
  <c r="AS14" i="34" s="1"/>
  <c r="AJ84" i="90"/>
  <c r="AS84" i="90" s="1"/>
  <c r="AJ22" i="34"/>
  <c r="AS22" i="34" s="1"/>
  <c r="Z88" i="74"/>
  <c r="AE88" i="74" s="1"/>
  <c r="AK25" i="34"/>
  <c r="AT25" i="34" s="1"/>
  <c r="AJ25" i="34"/>
  <c r="AS38" i="34"/>
  <c r="AL38" i="34"/>
  <c r="AU38" i="34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E94" i="77"/>
  <c r="W95" i="77"/>
  <c r="AF94" i="77"/>
  <c r="AO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42" i="90"/>
  <c r="AL42" i="90"/>
  <c r="AU42" i="90" s="1"/>
  <c r="AS31" i="34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S26" i="34"/>
  <c r="AL26" i="34"/>
  <c r="AU26" i="34" s="1"/>
  <c r="AS44" i="34"/>
  <c r="AL44" i="34"/>
  <c r="AU44" i="34" s="1"/>
  <c r="AS80" i="34"/>
  <c r="AL80" i="34"/>
  <c r="AU80" i="34" s="1"/>
  <c r="AJ53" i="90"/>
  <c r="AK53" i="90"/>
  <c r="AT53" i="90" s="1"/>
  <c r="AJ4" i="34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58" i="34"/>
  <c r="AL58" i="34"/>
  <c r="AU58" i="34" s="1"/>
  <c r="AE91" i="37"/>
  <c r="AJ62" i="90"/>
  <c r="AK62" i="90"/>
  <c r="AT62" i="90" s="1"/>
  <c r="AS6" i="90"/>
  <c r="AL6" i="90"/>
  <c r="AU6" i="90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Y93" i="81"/>
  <c r="AS39" i="34"/>
  <c r="Z87" i="94"/>
  <c r="Y89" i="45"/>
  <c r="X89" i="45"/>
  <c r="AJ45" i="90"/>
  <c r="AS66" i="90"/>
  <c r="AL66" i="90"/>
  <c r="AU66" i="90" s="1"/>
  <c r="AJ13" i="34"/>
  <c r="AK13" i="34"/>
  <c r="AT13" i="34" s="1"/>
  <c r="AS37" i="34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L12" i="90"/>
  <c r="AU12" i="90" s="1"/>
  <c r="AN89" i="90"/>
  <c r="AN91" i="90" s="1"/>
  <c r="AI89" i="90"/>
  <c r="AS32" i="34"/>
  <c r="AL32" i="34"/>
  <c r="AU32" i="34" s="1"/>
  <c r="AS50" i="34"/>
  <c r="AL50" i="34"/>
  <c r="AU50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68" i="34" l="1"/>
  <c r="AU68" i="34" s="1"/>
  <c r="AL14" i="34"/>
  <c r="AU14" i="34" s="1"/>
  <c r="AG91" i="37"/>
  <c r="AP91" i="37" s="1"/>
  <c r="AL49" i="34"/>
  <c r="AU49" i="34" s="1"/>
  <c r="AL33" i="90"/>
  <c r="AU33" i="90" s="1"/>
  <c r="AL43" i="34"/>
  <c r="AU43" i="34" s="1"/>
  <c r="AL37" i="34"/>
  <c r="AU37" i="34" s="1"/>
  <c r="AL42" i="34"/>
  <c r="AU42" i="34" s="1"/>
  <c r="AL36" i="34"/>
  <c r="AU36" i="34" s="1"/>
  <c r="AL84" i="90"/>
  <c r="AU84" i="90" s="1"/>
  <c r="AL31" i="34"/>
  <c r="AU31" i="34" s="1"/>
  <c r="AF91" i="37"/>
  <c r="AO91" i="37" s="1"/>
  <c r="AL51" i="34"/>
  <c r="AU51" i="34" s="1"/>
  <c r="AE91" i="93"/>
  <c r="AS55" i="34"/>
  <c r="AL22" i="34"/>
  <c r="AU22" i="34" s="1"/>
  <c r="AL78" i="90"/>
  <c r="AU78" i="90" s="1"/>
  <c r="AL75" i="90"/>
  <c r="AU75" i="90" s="1"/>
  <c r="AL61" i="34"/>
  <c r="AU61" i="34" s="1"/>
  <c r="AL62" i="34"/>
  <c r="AU62" i="34" s="1"/>
  <c r="AL8" i="34"/>
  <c r="AU8" i="34" s="1"/>
  <c r="W89" i="74"/>
  <c r="AG88" i="74"/>
  <c r="AP88" i="74" s="1"/>
  <c r="Z93" i="81"/>
  <c r="W94" i="81" s="1"/>
  <c r="Z89" i="45"/>
  <c r="AG89" i="45" s="1"/>
  <c r="AP89" i="45" s="1"/>
  <c r="AG91" i="93"/>
  <c r="AP91" i="93" s="1"/>
  <c r="AF91" i="93"/>
  <c r="AO91" i="93" s="1"/>
  <c r="AF88" i="74"/>
  <c r="AO88" i="74" s="1"/>
  <c r="Z92" i="73"/>
  <c r="W93" i="73" s="1"/>
  <c r="Z92" i="41"/>
  <c r="AE92" i="41" s="1"/>
  <c r="AL30" i="34"/>
  <c r="AU30" i="34" s="1"/>
  <c r="Z92" i="85"/>
  <c r="AE92" i="85" s="1"/>
  <c r="Z91" i="33"/>
  <c r="AG91" i="33" s="1"/>
  <c r="AP91" i="33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G92" i="41" l="1"/>
  <c r="AP92" i="41" s="1"/>
  <c r="AE93" i="81"/>
  <c r="W93" i="41"/>
  <c r="AF92" i="41"/>
  <c r="AO92" i="41" s="1"/>
  <c r="AF93" i="81"/>
  <c r="AO93" i="81" s="1"/>
  <c r="AG93" i="81"/>
  <c r="AP93" i="81" s="1"/>
  <c r="AI91" i="93"/>
  <c r="AE92" i="73"/>
  <c r="AF92" i="73"/>
  <c r="AO92" i="73" s="1"/>
  <c r="Z95" i="77"/>
  <c r="AG95" i="77" s="1"/>
  <c r="AP95" i="77" s="1"/>
  <c r="AG92" i="85"/>
  <c r="AP92" i="85" s="1"/>
  <c r="AG92" i="73"/>
  <c r="AP92" i="73" s="1"/>
  <c r="Z92" i="93"/>
  <c r="AE92" i="93" s="1"/>
  <c r="AF92" i="85"/>
  <c r="AO92" i="85" s="1"/>
  <c r="AF91" i="33"/>
  <c r="AO91" i="33" s="1"/>
  <c r="AE91" i="33"/>
  <c r="W93" i="85"/>
  <c r="X93" i="85" s="1"/>
  <c r="W92" i="33"/>
  <c r="X92" i="33" s="1"/>
  <c r="Z92" i="37"/>
  <c r="AS91" i="34"/>
  <c r="AU91" i="34"/>
  <c r="C11" i="34" s="1"/>
  <c r="X93" i="41"/>
  <c r="Y93" i="41"/>
  <c r="Y92" i="25"/>
  <c r="X92" i="25"/>
  <c r="AF95" i="77"/>
  <c r="AO95" i="77" s="1"/>
  <c r="AE95" i="77"/>
  <c r="W96" i="77"/>
  <c r="AR88" i="74"/>
  <c r="X94" i="81"/>
  <c r="Y94" i="81"/>
  <c r="Y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U91" i="90" s="1"/>
  <c r="C11" i="90" s="1"/>
  <c r="F43" i="97" s="1"/>
  <c r="AI92" i="85"/>
  <c r="AN92" i="85"/>
  <c r="AR91" i="37"/>
  <c r="X88" i="94"/>
  <c r="Y88" i="94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N92" i="73"/>
  <c r="AI93" i="81" l="1"/>
  <c r="Y92" i="33"/>
  <c r="AI92" i="73"/>
  <c r="Z92" i="25"/>
  <c r="Z93" i="85"/>
  <c r="Z93" i="41"/>
  <c r="AE93" i="41" s="1"/>
  <c r="Z93" i="73"/>
  <c r="W94" i="73" s="1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J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AK23" i="74" s="1"/>
  <c r="AT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G93" i="41"/>
  <c r="AP93" i="41" s="1"/>
  <c r="AK85" i="74"/>
  <c r="AT85" i="74" s="1"/>
  <c r="AK65" i="74"/>
  <c r="AT65" i="74" s="1"/>
  <c r="AK41" i="74"/>
  <c r="AT41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E93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K83" i="74"/>
  <c r="AT83" i="74" s="1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F88" i="94" l="1"/>
  <c r="AO88" i="94" s="1"/>
  <c r="AK47" i="74"/>
  <c r="AT47" i="74" s="1"/>
  <c r="AF93" i="41"/>
  <c r="AO93" i="41" s="1"/>
  <c r="W94" i="41"/>
  <c r="W89" i="94"/>
  <c r="AG88" i="94"/>
  <c r="AP88" i="94" s="1"/>
  <c r="AJ17" i="74"/>
  <c r="AJ83" i="74"/>
  <c r="AF93" i="73"/>
  <c r="AO93" i="73" s="1"/>
  <c r="AG93" i="73"/>
  <c r="AP93" i="73" s="1"/>
  <c r="AJ59" i="74"/>
  <c r="AJ11" i="74"/>
  <c r="AL11" i="74" s="1"/>
  <c r="AU11" i="74" s="1"/>
  <c r="Z96" i="77"/>
  <c r="AG96" i="77" s="1"/>
  <c r="AP96" i="77" s="1"/>
  <c r="AJ65" i="74"/>
  <c r="AS65" i="74" s="1"/>
  <c r="Z93" i="37"/>
  <c r="W94" i="37" s="1"/>
  <c r="AJ41" i="74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I88" i="94" l="1"/>
  <c r="AS11" i="74"/>
  <c r="W97" i="77"/>
  <c r="AL65" i="74"/>
  <c r="AU65" i="74" s="1"/>
  <c r="AE93" i="37"/>
  <c r="AF93" i="37"/>
  <c r="AO93" i="37" s="1"/>
  <c r="AE96" i="77"/>
  <c r="Z94" i="41"/>
  <c r="W95" i="41" s="1"/>
  <c r="AG93" i="37"/>
  <c r="AP93" i="37" s="1"/>
  <c r="AF96" i="77"/>
  <c r="AO96" i="77" s="1"/>
  <c r="Z94" i="85"/>
  <c r="AF94" i="85" s="1"/>
  <c r="AO94" i="85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G94" i="41"/>
  <c r="AP94" i="41" s="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I93" i="37" l="1"/>
  <c r="AX84" i="94"/>
  <c r="S84" i="94" s="1"/>
  <c r="AC84" i="94" s="1"/>
  <c r="AB85" i="94" s="1"/>
  <c r="AX80" i="94"/>
  <c r="S80" i="94" s="1"/>
  <c r="AC80" i="94" s="1"/>
  <c r="AB81" i="94" s="1"/>
  <c r="AE94" i="85"/>
  <c r="AX86" i="94"/>
  <c r="S86" i="94" s="1"/>
  <c r="AC86" i="94" s="1"/>
  <c r="AB87" i="94" s="1"/>
  <c r="AX79" i="94"/>
  <c r="S79" i="94" s="1"/>
  <c r="AC79" i="94" s="1"/>
  <c r="AB80" i="94" s="1"/>
  <c r="AK80" i="94" s="1"/>
  <c r="AT80" i="94" s="1"/>
  <c r="AX73" i="94"/>
  <c r="S73" i="94" s="1"/>
  <c r="AC73" i="94" s="1"/>
  <c r="AB74" i="94" s="1"/>
  <c r="AX67" i="94"/>
  <c r="S67" i="94" s="1"/>
  <c r="AC67" i="94" s="1"/>
  <c r="AB68" i="94" s="1"/>
  <c r="AX61" i="94"/>
  <c r="S61" i="94" s="1"/>
  <c r="AC61" i="94" s="1"/>
  <c r="AB62" i="94" s="1"/>
  <c r="AX55" i="94"/>
  <c r="S55" i="94" s="1"/>
  <c r="AC55" i="94" s="1"/>
  <c r="AB56" i="94" s="1"/>
  <c r="AK56" i="94" s="1"/>
  <c r="AT56" i="94" s="1"/>
  <c r="AX49" i="94"/>
  <c r="S49" i="94" s="1"/>
  <c r="AC49" i="94" s="1"/>
  <c r="AB50" i="94" s="1"/>
  <c r="AX41" i="94"/>
  <c r="S41" i="94" s="1"/>
  <c r="AC41" i="94" s="1"/>
  <c r="AB42" i="94" s="1"/>
  <c r="AK42" i="94" s="1"/>
  <c r="AT42" i="94" s="1"/>
  <c r="AX56" i="94"/>
  <c r="S56" i="94" s="1"/>
  <c r="AC56" i="94" s="1"/>
  <c r="AB57" i="94" s="1"/>
  <c r="AX88" i="94"/>
  <c r="S88" i="94" s="1"/>
  <c r="AC88" i="94" s="1"/>
  <c r="AB89" i="94" s="1"/>
  <c r="AX78" i="94"/>
  <c r="S78" i="94" s="1"/>
  <c r="AC78" i="94" s="1"/>
  <c r="AB79" i="94" s="1"/>
  <c r="AX72" i="94"/>
  <c r="S72" i="94" s="1"/>
  <c r="AC72" i="94" s="1"/>
  <c r="AB73" i="94" s="1"/>
  <c r="AJ73" i="94" s="1"/>
  <c r="AX66" i="94"/>
  <c r="S66" i="94" s="1"/>
  <c r="AC66" i="94" s="1"/>
  <c r="AB67" i="94" s="1"/>
  <c r="AX60" i="94"/>
  <c r="S60" i="94" s="1"/>
  <c r="AC60" i="94" s="1"/>
  <c r="AB61" i="94" s="1"/>
  <c r="AJ61" i="94" s="1"/>
  <c r="AX54" i="94"/>
  <c r="S54" i="94" s="1"/>
  <c r="AC54" i="94" s="1"/>
  <c r="AB55" i="94" s="1"/>
  <c r="AX48" i="94"/>
  <c r="S48" i="94" s="1"/>
  <c r="AC48" i="94" s="1"/>
  <c r="AB49" i="94" s="1"/>
  <c r="AX40" i="94"/>
  <c r="S40" i="94" s="1"/>
  <c r="AC40" i="94" s="1"/>
  <c r="AB41" i="94" s="1"/>
  <c r="AX68" i="94"/>
  <c r="S68" i="94" s="1"/>
  <c r="AC68" i="94" s="1"/>
  <c r="AB69" i="94" s="1"/>
  <c r="AX83" i="94"/>
  <c r="S83" i="94" s="1"/>
  <c r="AC83" i="94" s="1"/>
  <c r="AB84" i="94" s="1"/>
  <c r="AX77" i="94"/>
  <c r="S77" i="94" s="1"/>
  <c r="AC77" i="94" s="1"/>
  <c r="AB78" i="94" s="1"/>
  <c r="AJ78" i="94" s="1"/>
  <c r="AX71" i="94"/>
  <c r="S71" i="94" s="1"/>
  <c r="AC71" i="94" s="1"/>
  <c r="AB72" i="94" s="1"/>
  <c r="AX65" i="94"/>
  <c r="S65" i="94" s="1"/>
  <c r="AC65" i="94" s="1"/>
  <c r="AB66" i="94" s="1"/>
  <c r="AX59" i="94"/>
  <c r="S59" i="94" s="1"/>
  <c r="AC59" i="94" s="1"/>
  <c r="AB60" i="94" s="1"/>
  <c r="AX53" i="94"/>
  <c r="S53" i="94" s="1"/>
  <c r="AC53" i="94" s="1"/>
  <c r="AB54" i="94" s="1"/>
  <c r="AJ54" i="94" s="1"/>
  <c r="AX47" i="94"/>
  <c r="S47" i="94" s="1"/>
  <c r="AC47" i="94" s="1"/>
  <c r="AB48" i="94" s="1"/>
  <c r="AX39" i="94"/>
  <c r="S39" i="94" s="1"/>
  <c r="AC39" i="94" s="1"/>
  <c r="AB40" i="94" s="1"/>
  <c r="AK40" i="94" s="1"/>
  <c r="AT40" i="94" s="1"/>
  <c r="AX74" i="94"/>
  <c r="S74" i="94" s="1"/>
  <c r="AC74" i="94" s="1"/>
  <c r="AB75" i="94" s="1"/>
  <c r="AX50" i="94"/>
  <c r="S50" i="94" s="1"/>
  <c r="AC50" i="94" s="1"/>
  <c r="AB51" i="94" s="1"/>
  <c r="AX87" i="94"/>
  <c r="S87" i="94" s="1"/>
  <c r="AC87" i="94" s="1"/>
  <c r="AB88" i="94" s="1"/>
  <c r="AX82" i="94"/>
  <c r="S82" i="94" s="1"/>
  <c r="AC82" i="94" s="1"/>
  <c r="AB83" i="94" s="1"/>
  <c r="AJ83" i="94" s="1"/>
  <c r="AX76" i="94"/>
  <c r="S76" i="94" s="1"/>
  <c r="AC76" i="94" s="1"/>
  <c r="AB77" i="94" s="1"/>
  <c r="AX70" i="94"/>
  <c r="S70" i="94" s="1"/>
  <c r="AC70" i="94" s="1"/>
  <c r="AB71" i="94" s="1"/>
  <c r="AJ71" i="94" s="1"/>
  <c r="AX64" i="94"/>
  <c r="S64" i="94" s="1"/>
  <c r="AC64" i="94" s="1"/>
  <c r="AB65" i="94" s="1"/>
  <c r="AX58" i="94"/>
  <c r="S58" i="94" s="1"/>
  <c r="AC58" i="94" s="1"/>
  <c r="AB59" i="94" s="1"/>
  <c r="AX52" i="94"/>
  <c r="S52" i="94" s="1"/>
  <c r="AC52" i="94" s="1"/>
  <c r="AB53" i="94" s="1"/>
  <c r="AX46" i="94"/>
  <c r="S46" i="94" s="1"/>
  <c r="AC46" i="94" s="1"/>
  <c r="AB47" i="94" s="1"/>
  <c r="AK47" i="94" s="1"/>
  <c r="AT47" i="94" s="1"/>
  <c r="AX35" i="94"/>
  <c r="S35" i="94" s="1"/>
  <c r="AC35" i="94" s="1"/>
  <c r="AB36" i="94" s="1"/>
  <c r="AE94" i="41"/>
  <c r="AN94" i="41" s="1"/>
  <c r="AX62" i="94"/>
  <c r="S62" i="94" s="1"/>
  <c r="AC62" i="94" s="1"/>
  <c r="AB63" i="94" s="1"/>
  <c r="AX44" i="94"/>
  <c r="S44" i="94" s="1"/>
  <c r="AC44" i="94" s="1"/>
  <c r="AB45" i="94" s="1"/>
  <c r="AX85" i="94"/>
  <c r="S85" i="94" s="1"/>
  <c r="AC85" i="94" s="1"/>
  <c r="AB86" i="94" s="1"/>
  <c r="AX81" i="94"/>
  <c r="S81" i="94" s="1"/>
  <c r="AC81" i="94" s="1"/>
  <c r="AB82" i="94" s="1"/>
  <c r="AJ82" i="94" s="1"/>
  <c r="AX75" i="94"/>
  <c r="S75" i="94" s="1"/>
  <c r="AC75" i="94" s="1"/>
  <c r="AB76" i="94" s="1"/>
  <c r="AX69" i="94"/>
  <c r="S69" i="94" s="1"/>
  <c r="AC69" i="94" s="1"/>
  <c r="AB70" i="94" s="1"/>
  <c r="AJ70" i="94" s="1"/>
  <c r="AX63" i="94"/>
  <c r="S63" i="94" s="1"/>
  <c r="AC63" i="94" s="1"/>
  <c r="AB64" i="94" s="1"/>
  <c r="AX57" i="94"/>
  <c r="S57" i="94" s="1"/>
  <c r="AC57" i="94" s="1"/>
  <c r="AB58" i="94" s="1"/>
  <c r="AX51" i="94"/>
  <c r="S51" i="94" s="1"/>
  <c r="AC51" i="94" s="1"/>
  <c r="AB52" i="94" s="1"/>
  <c r="AX45" i="94"/>
  <c r="S45" i="94" s="1"/>
  <c r="AC45" i="94" s="1"/>
  <c r="AB46" i="94" s="1"/>
  <c r="AJ46" i="94" s="1"/>
  <c r="AX33" i="94"/>
  <c r="S33" i="94" s="1"/>
  <c r="AC33" i="94" s="1"/>
  <c r="AB34" i="94" s="1"/>
  <c r="AF94" i="41"/>
  <c r="AO94" i="41" s="1"/>
  <c r="AX29" i="94"/>
  <c r="S29" i="94" s="1"/>
  <c r="AC29" i="94" s="1"/>
  <c r="AB30" i="94" s="1"/>
  <c r="AX34" i="94"/>
  <c r="S34" i="94" s="1"/>
  <c r="AC34" i="94" s="1"/>
  <c r="AB35" i="94" s="1"/>
  <c r="AX25" i="94"/>
  <c r="S25" i="94" s="1"/>
  <c r="AC25" i="94" s="1"/>
  <c r="AB26" i="94" s="1"/>
  <c r="AX38" i="94"/>
  <c r="S38" i="94" s="1"/>
  <c r="AC38" i="94" s="1"/>
  <c r="AB39" i="94" s="1"/>
  <c r="AK39" i="94" s="1"/>
  <c r="AT39" i="94" s="1"/>
  <c r="AX32" i="94"/>
  <c r="S32" i="94" s="1"/>
  <c r="AC32" i="94" s="1"/>
  <c r="AB33" i="94" s="1"/>
  <c r="AX43" i="94"/>
  <c r="S43" i="94" s="1"/>
  <c r="AC43" i="94" s="1"/>
  <c r="AB44" i="94" s="1"/>
  <c r="AK44" i="94" s="1"/>
  <c r="AT44" i="94" s="1"/>
  <c r="AX37" i="94"/>
  <c r="S37" i="94" s="1"/>
  <c r="AC37" i="94" s="1"/>
  <c r="AB38" i="94" s="1"/>
  <c r="AX31" i="94"/>
  <c r="S31" i="94" s="1"/>
  <c r="AC31" i="94" s="1"/>
  <c r="AB32" i="94" s="1"/>
  <c r="AX42" i="94"/>
  <c r="S42" i="94" s="1"/>
  <c r="AC42" i="94" s="1"/>
  <c r="AB43" i="94" s="1"/>
  <c r="AX36" i="94"/>
  <c r="S36" i="94" s="1"/>
  <c r="AC36" i="94" s="1"/>
  <c r="AB37" i="94" s="1"/>
  <c r="AJ37" i="94" s="1"/>
  <c r="AX30" i="94"/>
  <c r="S30" i="94" s="1"/>
  <c r="AC30" i="94" s="1"/>
  <c r="AB31" i="94" s="1"/>
  <c r="AX26" i="94"/>
  <c r="S26" i="94" s="1"/>
  <c r="AC26" i="94" s="1"/>
  <c r="AB27" i="94" s="1"/>
  <c r="AK27" i="94" s="1"/>
  <c r="AT27" i="94" s="1"/>
  <c r="AX17" i="94"/>
  <c r="S17" i="94" s="1"/>
  <c r="AC17" i="94" s="1"/>
  <c r="AB18" i="94" s="1"/>
  <c r="AX24" i="94"/>
  <c r="S24" i="94" s="1"/>
  <c r="AC24" i="94" s="1"/>
  <c r="AB25" i="94" s="1"/>
  <c r="AX23" i="94"/>
  <c r="S23" i="94" s="1"/>
  <c r="AC23" i="94" s="1"/>
  <c r="AB24" i="94" s="1"/>
  <c r="AX28" i="94"/>
  <c r="S28" i="94" s="1"/>
  <c r="AC28" i="94" s="1"/>
  <c r="AB29" i="94" s="1"/>
  <c r="AJ29" i="94" s="1"/>
  <c r="AX22" i="94"/>
  <c r="S22" i="94" s="1"/>
  <c r="AC22" i="94" s="1"/>
  <c r="AB23" i="94" s="1"/>
  <c r="AX27" i="94"/>
  <c r="S27" i="94" s="1"/>
  <c r="AC27" i="94" s="1"/>
  <c r="AB28" i="94" s="1"/>
  <c r="AK28" i="94" s="1"/>
  <c r="AT28" i="94" s="1"/>
  <c r="AX21" i="94"/>
  <c r="S21" i="94" s="1"/>
  <c r="AC21" i="94" s="1"/>
  <c r="AB22" i="94" s="1"/>
  <c r="AX16" i="94"/>
  <c r="S16" i="94" s="1"/>
  <c r="AC16" i="94" s="1"/>
  <c r="AB17" i="94" s="1"/>
  <c r="AK17" i="94" s="1"/>
  <c r="AT17" i="94" s="1"/>
  <c r="AX15" i="94"/>
  <c r="S15" i="94" s="1"/>
  <c r="AC15" i="94" s="1"/>
  <c r="AB16" i="94" s="1"/>
  <c r="AX20" i="94"/>
  <c r="S20" i="94" s="1"/>
  <c r="AC20" i="94" s="1"/>
  <c r="AB21" i="94" s="1"/>
  <c r="AJ21" i="94" s="1"/>
  <c r="AX18" i="94"/>
  <c r="S18" i="94" s="1"/>
  <c r="AC18" i="94" s="1"/>
  <c r="AB19" i="94" s="1"/>
  <c r="AX3" i="94"/>
  <c r="S3" i="94" s="1"/>
  <c r="AC3" i="94" s="1"/>
  <c r="AJ3" i="94" s="1"/>
  <c r="Z93" i="33"/>
  <c r="AX14" i="94"/>
  <c r="S14" i="94" s="1"/>
  <c r="AC14" i="94" s="1"/>
  <c r="AB15" i="94" s="1"/>
  <c r="AX11" i="94"/>
  <c r="S11" i="94" s="1"/>
  <c r="AC11" i="94" s="1"/>
  <c r="AB12" i="94" s="1"/>
  <c r="AK12" i="94" s="1"/>
  <c r="AT12" i="94" s="1"/>
  <c r="Z91" i="45"/>
  <c r="AG91" i="45" s="1"/>
  <c r="AP91" i="45" s="1"/>
  <c r="AX5" i="94"/>
  <c r="S5" i="94" s="1"/>
  <c r="AC5" i="94" s="1"/>
  <c r="AB6" i="94" s="1"/>
  <c r="AX10" i="94"/>
  <c r="S10" i="94" s="1"/>
  <c r="AC10" i="94" s="1"/>
  <c r="AB11" i="94" s="1"/>
  <c r="AJ11" i="94" s="1"/>
  <c r="Z94" i="37"/>
  <c r="AF94" i="37" s="1"/>
  <c r="AO94" i="37" s="1"/>
  <c r="AX9" i="94"/>
  <c r="S9" i="94" s="1"/>
  <c r="AC9" i="94" s="1"/>
  <c r="AB10" i="94" s="1"/>
  <c r="AG94" i="37"/>
  <c r="AP94" i="37" s="1"/>
  <c r="AK7" i="94"/>
  <c r="AT7" i="94" s="1"/>
  <c r="AH97" i="77"/>
  <c r="AQ97" i="77" s="1"/>
  <c r="AR93" i="37"/>
  <c r="AJ35" i="94"/>
  <c r="AK35" i="94"/>
  <c r="AT35" i="94" s="1"/>
  <c r="AJ17" i="94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K72" i="94"/>
  <c r="AT72" i="94" s="1"/>
  <c r="AJ66" i="94"/>
  <c r="AK66" i="94"/>
  <c r="AT66" i="94" s="1"/>
  <c r="AK60" i="94"/>
  <c r="AT60" i="94" s="1"/>
  <c r="AK54" i="94"/>
  <c r="AT54" i="94" s="1"/>
  <c r="AJ48" i="94"/>
  <c r="AK48" i="94"/>
  <c r="AT48" i="94" s="1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K41" i="94"/>
  <c r="AT41" i="94" s="1"/>
  <c r="AJ6" i="94"/>
  <c r="AK6" i="94"/>
  <c r="AT6" i="94" s="1"/>
  <c r="AH95" i="81"/>
  <c r="AQ95" i="81" s="1"/>
  <c r="AI87" i="89"/>
  <c r="AN87" i="89"/>
  <c r="AK82" i="94"/>
  <c r="AT82" i="94" s="1"/>
  <c r="AJ58" i="94"/>
  <c r="AK58" i="94"/>
  <c r="AT58" i="94" s="1"/>
  <c r="AJ40" i="94"/>
  <c r="AJ34" i="94"/>
  <c r="AK34" i="94"/>
  <c r="AT34" i="94" s="1"/>
  <c r="AJ22" i="94"/>
  <c r="AK22" i="94"/>
  <c r="AT22" i="94" s="1"/>
  <c r="AJ16" i="94"/>
  <c r="AK16" i="94"/>
  <c r="AT16" i="94" s="1"/>
  <c r="Z95" i="81"/>
  <c r="AI94" i="85"/>
  <c r="AN94" i="85"/>
  <c r="AK53" i="94"/>
  <c r="AT53" i="94" s="1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3" i="94"/>
  <c r="AT33" i="94" s="1"/>
  <c r="AJ33" i="94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AE91" i="45"/>
  <c r="AJ88" i="94"/>
  <c r="AK88" i="94"/>
  <c r="AT88" i="94" s="1"/>
  <c r="AJ59" i="94"/>
  <c r="AK59" i="94"/>
  <c r="AT59" i="94" s="1"/>
  <c r="AJ87" i="94"/>
  <c r="AK87" i="94"/>
  <c r="AT87" i="94" s="1"/>
  <c r="AK74" i="94"/>
  <c r="AT74" i="94" s="1"/>
  <c r="AJ74" i="94"/>
  <c r="AK68" i="94"/>
  <c r="AT68" i="94" s="1"/>
  <c r="AJ62" i="94"/>
  <c r="AK62" i="94"/>
  <c r="AT62" i="94" s="1"/>
  <c r="AJ56" i="94"/>
  <c r="AJ50" i="94"/>
  <c r="AK50" i="94"/>
  <c r="AT50" i="94" s="1"/>
  <c r="AJ44" i="94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I94" i="41"/>
  <c r="AK77" i="94"/>
  <c r="AT77" i="94" s="1"/>
  <c r="AS4" i="74"/>
  <c r="AS91" i="74" s="1"/>
  <c r="AL4" i="74"/>
  <c r="AU4" i="74" s="1"/>
  <c r="AU91" i="74" s="1"/>
  <c r="C11" i="74" s="1"/>
  <c r="F27" i="97" s="1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79" i="94"/>
  <c r="AT79" i="94" s="1"/>
  <c r="AJ67" i="94"/>
  <c r="AK67" i="94"/>
  <c r="AT67" i="94" s="1"/>
  <c r="AK55" i="94"/>
  <c r="AT55" i="94" s="1"/>
  <c r="AJ49" i="94"/>
  <c r="AK49" i="94"/>
  <c r="AT49" i="94" s="1"/>
  <c r="AK43" i="94"/>
  <c r="AT43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K11" i="94" l="1"/>
  <c r="AT11" i="94" s="1"/>
  <c r="AJ27" i="94"/>
  <c r="AS27" i="94" s="1"/>
  <c r="AB4" i="94"/>
  <c r="AK78" i="94"/>
  <c r="AT78" i="94" s="1"/>
  <c r="AJ69" i="94"/>
  <c r="AJ79" i="94"/>
  <c r="AL79" i="94" s="1"/>
  <c r="AU79" i="94" s="1"/>
  <c r="AK61" i="94"/>
  <c r="AT61" i="94" s="1"/>
  <c r="AJ80" i="94"/>
  <c r="AS80" i="94" s="1"/>
  <c r="AJ41" i="94"/>
  <c r="AJ42" i="94"/>
  <c r="AJ60" i="94"/>
  <c r="AK71" i="94"/>
  <c r="AT71" i="94" s="1"/>
  <c r="AJ10" i="94"/>
  <c r="AJ43" i="94"/>
  <c r="AS43" i="94" s="1"/>
  <c r="AJ77" i="94"/>
  <c r="AF91" i="45"/>
  <c r="AO91" i="45" s="1"/>
  <c r="AK69" i="94"/>
  <c r="AT69" i="94" s="1"/>
  <c r="AJ53" i="94"/>
  <c r="AL53" i="94" s="1"/>
  <c r="AU53" i="94" s="1"/>
  <c r="AJ72" i="94"/>
  <c r="W95" i="37"/>
  <c r="X95" i="37" s="1"/>
  <c r="AK29" i="94"/>
  <c r="AT29" i="94" s="1"/>
  <c r="W92" i="45"/>
  <c r="AK73" i="94"/>
  <c r="AT73" i="94" s="1"/>
  <c r="AK21" i="94"/>
  <c r="AT21" i="94" s="1"/>
  <c r="AJ39" i="94"/>
  <c r="AK46" i="94"/>
  <c r="AT46" i="94" s="1"/>
  <c r="AK83" i="94"/>
  <c r="AT83" i="94" s="1"/>
  <c r="AK37" i="94"/>
  <c r="AT37" i="94" s="1"/>
  <c r="AJ55" i="94"/>
  <c r="AJ47" i="94"/>
  <c r="AL47" i="94" s="1"/>
  <c r="AU47" i="94" s="1"/>
  <c r="AJ68" i="94"/>
  <c r="Z88" i="89"/>
  <c r="AG88" i="89" s="1"/>
  <c r="AP88" i="89" s="1"/>
  <c r="AK10" i="94"/>
  <c r="AT10" i="94" s="1"/>
  <c r="AE94" i="37"/>
  <c r="AJ28" i="94"/>
  <c r="AK89" i="94"/>
  <c r="AT89" i="94" s="1"/>
  <c r="Z95" i="41"/>
  <c r="W96" i="41" s="1"/>
  <c r="Z94" i="93"/>
  <c r="AF94" i="93" s="1"/>
  <c r="AO94" i="93" s="1"/>
  <c r="Z91" i="29"/>
  <c r="AG91" i="29" s="1"/>
  <c r="AP91" i="29" s="1"/>
  <c r="AS25" i="94"/>
  <c r="AL25" i="94"/>
  <c r="AU25" i="94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J7" i="94"/>
  <c r="AJ5" i="94"/>
  <c r="AK5" i="94"/>
  <c r="AT5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S76" i="94"/>
  <c r="AL76" i="94"/>
  <c r="AU76" i="94" s="1"/>
  <c r="AS83" i="94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S79" i="94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AL27" i="94" l="1"/>
  <c r="AU27" i="94" s="1"/>
  <c r="AL43" i="94"/>
  <c r="AU43" i="94" s="1"/>
  <c r="AL46" i="94"/>
  <c r="AU46" i="94" s="1"/>
  <c r="W89" i="89"/>
  <c r="AL71" i="94"/>
  <c r="AU71" i="94" s="1"/>
  <c r="AE88" i="89"/>
  <c r="AN88" i="89" s="1"/>
  <c r="AE91" i="29"/>
  <c r="AL10" i="94"/>
  <c r="AU10" i="94" s="1"/>
  <c r="AF91" i="29"/>
  <c r="AO91" i="29" s="1"/>
  <c r="AL29" i="94"/>
  <c r="AU29" i="94" s="1"/>
  <c r="AL83" i="94"/>
  <c r="AU83" i="94" s="1"/>
  <c r="AF88" i="89"/>
  <c r="AO88" i="89" s="1"/>
  <c r="W95" i="93"/>
  <c r="W92" i="29"/>
  <c r="AE94" i="93"/>
  <c r="AG94" i="93"/>
  <c r="AP94" i="93" s="1"/>
  <c r="Z92" i="45"/>
  <c r="AF92" i="45" s="1"/>
  <c r="AO92" i="45" s="1"/>
  <c r="Z95" i="73"/>
  <c r="AF95" i="73" s="1"/>
  <c r="AO95" i="73" s="1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AI88" i="89" l="1"/>
  <c r="AG95" i="73"/>
  <c r="AP95" i="73" s="1"/>
  <c r="W96" i="73"/>
  <c r="AE95" i="73"/>
  <c r="Z98" i="77"/>
  <c r="Z96" i="81"/>
  <c r="AG96" i="81" s="1"/>
  <c r="AP96" i="81" s="1"/>
  <c r="Z92" i="29"/>
  <c r="AE92" i="29" s="1"/>
  <c r="W93" i="45"/>
  <c r="X93" i="45" s="1"/>
  <c r="AG92" i="45"/>
  <c r="AP92" i="45" s="1"/>
  <c r="AE92" i="45"/>
  <c r="Z96" i="41"/>
  <c r="W97" i="41" s="1"/>
  <c r="Z89" i="89"/>
  <c r="W90" i="89" s="1"/>
  <c r="AS91" i="94"/>
  <c r="AU91" i="94"/>
  <c r="C11" i="94" s="1"/>
  <c r="F47" i="97" s="1"/>
  <c r="AG92" i="29"/>
  <c r="AP92" i="29" s="1"/>
  <c r="AF92" i="29"/>
  <c r="AO92" i="29" s="1"/>
  <c r="AE96" i="41"/>
  <c r="AG96" i="41"/>
  <c r="AP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73" i="77"/>
  <c r="S73" i="77" s="1"/>
  <c r="AC73" i="77" s="1"/>
  <c r="AB74" i="77" s="1"/>
  <c r="AX74" i="77"/>
  <c r="S74" i="77" s="1"/>
  <c r="AC74" i="77" s="1"/>
  <c r="AB75" i="77" s="1"/>
  <c r="AX79" i="77"/>
  <c r="S79" i="77" s="1"/>
  <c r="AC79" i="77" s="1"/>
  <c r="AB80" i="77" s="1"/>
  <c r="AX80" i="77"/>
  <c r="S80" i="77" s="1"/>
  <c r="AC80" i="77" s="1"/>
  <c r="AB81" i="77" s="1"/>
  <c r="AX85" i="77"/>
  <c r="S85" i="77" s="1"/>
  <c r="AC85" i="77" s="1"/>
  <c r="AB86" i="77" s="1"/>
  <c r="AX86" i="77"/>
  <c r="S86" i="77" s="1"/>
  <c r="AC86" i="77" s="1"/>
  <c r="AB87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5" i="77"/>
  <c r="S95" i="77" s="1"/>
  <c r="AC95" i="77" s="1"/>
  <c r="AB96" i="77" s="1"/>
  <c r="AX97" i="77"/>
  <c r="S97" i="77" s="1"/>
  <c r="AC97" i="77" s="1"/>
  <c r="AB98" i="77" s="1"/>
  <c r="W97" i="8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84" i="77" l="1"/>
  <c r="S84" i="77" s="1"/>
  <c r="AC84" i="77" s="1"/>
  <c r="AB85" i="77" s="1"/>
  <c r="AX78" i="77"/>
  <c r="S78" i="77" s="1"/>
  <c r="AC78" i="77" s="1"/>
  <c r="AB79" i="77" s="1"/>
  <c r="AX67" i="77"/>
  <c r="S67" i="77" s="1"/>
  <c r="AC67" i="77" s="1"/>
  <c r="AB68" i="77" s="1"/>
  <c r="AX93" i="77"/>
  <c r="S93" i="77" s="1"/>
  <c r="AC93" i="77" s="1"/>
  <c r="AB94" i="77" s="1"/>
  <c r="AX89" i="77"/>
  <c r="S89" i="77" s="1"/>
  <c r="AC89" i="77" s="1"/>
  <c r="AB90" i="77" s="1"/>
  <c r="AX83" i="77"/>
  <c r="S83" i="77" s="1"/>
  <c r="AC83" i="77" s="1"/>
  <c r="AB84" i="77" s="1"/>
  <c r="AJ84" i="77" s="1"/>
  <c r="AX77" i="77"/>
  <c r="S77" i="77" s="1"/>
  <c r="AC77" i="77" s="1"/>
  <c r="AB78" i="77" s="1"/>
  <c r="AX66" i="77"/>
  <c r="S66" i="77" s="1"/>
  <c r="AC66" i="77" s="1"/>
  <c r="AB67" i="77" s="1"/>
  <c r="AX88" i="77"/>
  <c r="S88" i="77" s="1"/>
  <c r="AC88" i="77" s="1"/>
  <c r="AB89" i="77" s="1"/>
  <c r="AX82" i="77"/>
  <c r="S82" i="77" s="1"/>
  <c r="AC82" i="77" s="1"/>
  <c r="AB83" i="77" s="1"/>
  <c r="AX76" i="77"/>
  <c r="S76" i="77" s="1"/>
  <c r="AC76" i="77" s="1"/>
  <c r="AB77" i="77" s="1"/>
  <c r="AX59" i="77"/>
  <c r="S59" i="77" s="1"/>
  <c r="AC59" i="77" s="1"/>
  <c r="AB60" i="77" s="1"/>
  <c r="AJ60" i="77" s="1"/>
  <c r="AX87" i="77"/>
  <c r="S87" i="77" s="1"/>
  <c r="AC87" i="77" s="1"/>
  <c r="AB88" i="77" s="1"/>
  <c r="AX81" i="77"/>
  <c r="S81" i="77" s="1"/>
  <c r="AC81" i="77" s="1"/>
  <c r="AB82" i="77" s="1"/>
  <c r="AX75" i="77"/>
  <c r="S75" i="77" s="1"/>
  <c r="AC75" i="77" s="1"/>
  <c r="AB76" i="77" s="1"/>
  <c r="AX56" i="77"/>
  <c r="S56" i="77" s="1"/>
  <c r="AC56" i="77" s="1"/>
  <c r="AB57" i="77" s="1"/>
  <c r="AX72" i="77"/>
  <c r="S72" i="77" s="1"/>
  <c r="AC72" i="77" s="1"/>
  <c r="AB73" i="77" s="1"/>
  <c r="AX65" i="77"/>
  <c r="S65" i="77" s="1"/>
  <c r="AC65" i="77" s="1"/>
  <c r="AB66" i="77" s="1"/>
  <c r="AJ66" i="77" s="1"/>
  <c r="AX55" i="77"/>
  <c r="S55" i="77" s="1"/>
  <c r="AC55" i="77" s="1"/>
  <c r="AB56" i="77" s="1"/>
  <c r="AF96" i="81"/>
  <c r="AO96" i="81" s="1"/>
  <c r="AX71" i="77"/>
  <c r="S71" i="77" s="1"/>
  <c r="AC71" i="77" s="1"/>
  <c r="AB72" i="77" s="1"/>
  <c r="AX62" i="77"/>
  <c r="S62" i="77" s="1"/>
  <c r="AC62" i="77" s="1"/>
  <c r="AB63" i="77" s="1"/>
  <c r="AX54" i="77"/>
  <c r="S54" i="77" s="1"/>
  <c r="AC54" i="77" s="1"/>
  <c r="AB55" i="77" s="1"/>
  <c r="AE96" i="81"/>
  <c r="AI96" i="81" s="1"/>
  <c r="AX70" i="77"/>
  <c r="S70" i="77" s="1"/>
  <c r="AC70" i="77" s="1"/>
  <c r="AB71" i="77" s="1"/>
  <c r="AX61" i="77"/>
  <c r="S61" i="77" s="1"/>
  <c r="AC61" i="77" s="1"/>
  <c r="AB62" i="77" s="1"/>
  <c r="AX53" i="77"/>
  <c r="S53" i="77" s="1"/>
  <c r="AC53" i="77" s="1"/>
  <c r="AB54" i="77" s="1"/>
  <c r="AX68" i="77"/>
  <c r="S68" i="77" s="1"/>
  <c r="AC68" i="77" s="1"/>
  <c r="AB69" i="77" s="1"/>
  <c r="AX60" i="77"/>
  <c r="S60" i="77" s="1"/>
  <c r="AC60" i="77" s="1"/>
  <c r="AB61" i="77" s="1"/>
  <c r="AX47" i="77"/>
  <c r="S47" i="77" s="1"/>
  <c r="AC47" i="77" s="1"/>
  <c r="AB48" i="77" s="1"/>
  <c r="AJ48" i="77" s="1"/>
  <c r="AX50" i="77"/>
  <c r="S50" i="77" s="1"/>
  <c r="AC50" i="77" s="1"/>
  <c r="AB51" i="77" s="1"/>
  <c r="AX44" i="77"/>
  <c r="S44" i="77" s="1"/>
  <c r="AC44" i="77" s="1"/>
  <c r="AB45" i="77" s="1"/>
  <c r="AX49" i="77"/>
  <c r="S49" i="77" s="1"/>
  <c r="AC49" i="77" s="1"/>
  <c r="AB50" i="77" s="1"/>
  <c r="AX39" i="77"/>
  <c r="S39" i="77" s="1"/>
  <c r="AC39" i="77" s="1"/>
  <c r="AB40" i="77" s="1"/>
  <c r="AX48" i="77"/>
  <c r="S48" i="77" s="1"/>
  <c r="AC48" i="77" s="1"/>
  <c r="AB49" i="77" s="1"/>
  <c r="AX38" i="77"/>
  <c r="S38" i="77" s="1"/>
  <c r="AC38" i="77" s="1"/>
  <c r="AB39" i="77" s="1"/>
  <c r="AJ39" i="77" s="1"/>
  <c r="AX64" i="77"/>
  <c r="S64" i="77" s="1"/>
  <c r="AC64" i="77" s="1"/>
  <c r="AB65" i="77" s="1"/>
  <c r="AX58" i="77"/>
  <c r="S58" i="77" s="1"/>
  <c r="AC58" i="77" s="1"/>
  <c r="AB59" i="77" s="1"/>
  <c r="AX52" i="77"/>
  <c r="S52" i="77" s="1"/>
  <c r="AC52" i="77" s="1"/>
  <c r="AB53" i="77" s="1"/>
  <c r="AX46" i="77"/>
  <c r="S46" i="77" s="1"/>
  <c r="AC46" i="77" s="1"/>
  <c r="AB47" i="77" s="1"/>
  <c r="AX69" i="77"/>
  <c r="S69" i="77" s="1"/>
  <c r="AC69" i="77" s="1"/>
  <c r="AB70" i="77" s="1"/>
  <c r="AX63" i="77"/>
  <c r="S63" i="77" s="1"/>
  <c r="AC63" i="77" s="1"/>
  <c r="AB64" i="77" s="1"/>
  <c r="AJ64" i="77" s="1"/>
  <c r="AX57" i="77"/>
  <c r="S57" i="77" s="1"/>
  <c r="AC57" i="77" s="1"/>
  <c r="AB58" i="77" s="1"/>
  <c r="AX51" i="77"/>
  <c r="S51" i="77" s="1"/>
  <c r="AC51" i="77" s="1"/>
  <c r="AB52" i="77" s="1"/>
  <c r="AX45" i="77"/>
  <c r="S45" i="77" s="1"/>
  <c r="AC45" i="77" s="1"/>
  <c r="AB46" i="77" s="1"/>
  <c r="AX40" i="77"/>
  <c r="S40" i="77" s="1"/>
  <c r="AC40" i="77" s="1"/>
  <c r="AB41" i="77" s="1"/>
  <c r="AK41" i="77" s="1"/>
  <c r="AT41" i="77" s="1"/>
  <c r="AX34" i="77"/>
  <c r="S34" i="77" s="1"/>
  <c r="AC34" i="77" s="1"/>
  <c r="AB35" i="77" s="1"/>
  <c r="AX43" i="77"/>
  <c r="S43" i="77" s="1"/>
  <c r="AC43" i="77" s="1"/>
  <c r="AB44" i="77" s="1"/>
  <c r="AJ44" i="77" s="1"/>
  <c r="AX37" i="77"/>
  <c r="S37" i="77" s="1"/>
  <c r="AC37" i="77" s="1"/>
  <c r="AB38" i="77" s="1"/>
  <c r="AX42" i="77"/>
  <c r="S42" i="77" s="1"/>
  <c r="AC42" i="77" s="1"/>
  <c r="AB43" i="77" s="1"/>
  <c r="AX36" i="77"/>
  <c r="S36" i="77" s="1"/>
  <c r="AC36" i="77" s="1"/>
  <c r="AB37" i="77" s="1"/>
  <c r="Y93" i="45"/>
  <c r="Z93" i="45" s="1"/>
  <c r="AX41" i="77"/>
  <c r="S41" i="77" s="1"/>
  <c r="AC41" i="77" s="1"/>
  <c r="AB42" i="77" s="1"/>
  <c r="AX35" i="77"/>
  <c r="S35" i="77" s="1"/>
  <c r="AC35" i="77" s="1"/>
  <c r="AB36" i="77" s="1"/>
  <c r="AK36" i="77" s="1"/>
  <c r="AT36" i="77" s="1"/>
  <c r="AX28" i="77"/>
  <c r="S28" i="77" s="1"/>
  <c r="AC28" i="77" s="1"/>
  <c r="AB29" i="77" s="1"/>
  <c r="W93" i="29"/>
  <c r="AX30" i="77"/>
  <c r="S30" i="77" s="1"/>
  <c r="AC30" i="77" s="1"/>
  <c r="AB31" i="77" s="1"/>
  <c r="AX24" i="77"/>
  <c r="S24" i="77" s="1"/>
  <c r="AC24" i="77" s="1"/>
  <c r="AB25" i="77" s="1"/>
  <c r="AK25" i="77" s="1"/>
  <c r="AT25" i="77" s="1"/>
  <c r="AF89" i="89"/>
  <c r="AO89" i="89" s="1"/>
  <c r="Z96" i="85"/>
  <c r="AE96" i="85" s="1"/>
  <c r="AX29" i="77"/>
  <c r="S29" i="77" s="1"/>
  <c r="AC29" i="77" s="1"/>
  <c r="AB30" i="77" s="1"/>
  <c r="AX19" i="77"/>
  <c r="S19" i="77" s="1"/>
  <c r="AC19" i="77" s="1"/>
  <c r="AB20" i="77" s="1"/>
  <c r="AX33" i="77"/>
  <c r="S33" i="77" s="1"/>
  <c r="AC33" i="77" s="1"/>
  <c r="AB34" i="77" s="1"/>
  <c r="AJ34" i="77" s="1"/>
  <c r="AX27" i="77"/>
  <c r="S27" i="77" s="1"/>
  <c r="AC27" i="77" s="1"/>
  <c r="AB28" i="77" s="1"/>
  <c r="AG89" i="89"/>
  <c r="AP89" i="89" s="1"/>
  <c r="AX32" i="77"/>
  <c r="S32" i="77" s="1"/>
  <c r="AC32" i="77" s="1"/>
  <c r="AB33" i="77" s="1"/>
  <c r="AK33" i="77" s="1"/>
  <c r="AT33" i="77" s="1"/>
  <c r="AX26" i="77"/>
  <c r="S26" i="77" s="1"/>
  <c r="AC26" i="77" s="1"/>
  <c r="AB27" i="77" s="1"/>
  <c r="AF96" i="41"/>
  <c r="AO96" i="41" s="1"/>
  <c r="AE89" i="89"/>
  <c r="AI89" i="89" s="1"/>
  <c r="AX31" i="77"/>
  <c r="S31" i="77" s="1"/>
  <c r="AC31" i="77" s="1"/>
  <c r="AB32" i="77" s="1"/>
  <c r="AX25" i="77"/>
  <c r="S25" i="77" s="1"/>
  <c r="AC25" i="77" s="1"/>
  <c r="AB26" i="77" s="1"/>
  <c r="AX20" i="77"/>
  <c r="S20" i="77" s="1"/>
  <c r="AC20" i="77" s="1"/>
  <c r="AB21" i="77" s="1"/>
  <c r="AJ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K24" i="77" s="1"/>
  <c r="AT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J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J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K15" i="77" s="1"/>
  <c r="AT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J95" i="77"/>
  <c r="AK95" i="77"/>
  <c r="AT95" i="77" s="1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K43" i="77"/>
  <c r="AT43" i="77" s="1"/>
  <c r="AJ37" i="77"/>
  <c r="AK37" i="77"/>
  <c r="AT37" i="77" s="1"/>
  <c r="AJ31" i="77"/>
  <c r="AK31" i="77"/>
  <c r="AT31" i="77" s="1"/>
  <c r="AJ25" i="77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K30" i="77"/>
  <c r="AT30" i="77" s="1"/>
  <c r="AJ30" i="77"/>
  <c r="AI95" i="37"/>
  <c r="AN95" i="37"/>
  <c r="AK83" i="77"/>
  <c r="AT83" i="77" s="1"/>
  <c r="AJ77" i="77"/>
  <c r="AK77" i="77"/>
  <c r="AT77" i="77" s="1"/>
  <c r="AJ53" i="77"/>
  <c r="AK53" i="77"/>
  <c r="AT53" i="77" s="1"/>
  <c r="AJ41" i="77"/>
  <c r="AK35" i="77"/>
  <c r="AT35" i="77" s="1"/>
  <c r="AJ29" i="77"/>
  <c r="AK29" i="77"/>
  <c r="AT29" i="77" s="1"/>
  <c r="AJ23" i="77"/>
  <c r="AK23" i="77"/>
  <c r="AT23" i="77" s="1"/>
  <c r="AK11" i="77"/>
  <c r="AT11" i="77" s="1"/>
  <c r="AH96" i="73"/>
  <c r="AQ96" i="73" s="1"/>
  <c r="X93" i="29"/>
  <c r="Y93" i="29"/>
  <c r="AI94" i="25"/>
  <c r="AN94" i="25"/>
  <c r="AK84" i="77"/>
  <c r="AT84" i="77" s="1"/>
  <c r="AJ54" i="77"/>
  <c r="AK54" i="77"/>
  <c r="AT54" i="77" s="1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58" i="77"/>
  <c r="AK58" i="77"/>
  <c r="AT58" i="77" s="1"/>
  <c r="AJ52" i="77"/>
  <c r="AK52" i="77"/>
  <c r="AT52" i="77" s="1"/>
  <c r="AK46" i="77"/>
  <c r="AT46" i="77" s="1"/>
  <c r="AK40" i="77"/>
  <c r="AT40" i="77" s="1"/>
  <c r="AJ28" i="77"/>
  <c r="AK28" i="77"/>
  <c r="AT28" i="77" s="1"/>
  <c r="AJ22" i="77"/>
  <c r="AK22" i="77"/>
  <c r="AT22" i="77" s="1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J36" i="77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57" i="77"/>
  <c r="AK57" i="77"/>
  <c r="AT57" i="77" s="1"/>
  <c r="AJ51" i="77"/>
  <c r="AK51" i="77"/>
  <c r="AT51" i="77" s="1"/>
  <c r="AJ45" i="77"/>
  <c r="AK45" i="77"/>
  <c r="AT45" i="77" s="1"/>
  <c r="AK27" i="77"/>
  <c r="AT27" i="77" s="1"/>
  <c r="AJ27" i="77"/>
  <c r="AJ9" i="77"/>
  <c r="AK9" i="77"/>
  <c r="AT9" i="77" s="1"/>
  <c r="AX3" i="77"/>
  <c r="S3" i="77" s="1"/>
  <c r="AC3" i="77" s="1"/>
  <c r="Z96" i="73"/>
  <c r="AI96" i="41"/>
  <c r="AN96" i="41"/>
  <c r="AF96" i="85"/>
  <c r="AO96" i="85" s="1"/>
  <c r="AJ72" i="77"/>
  <c r="AK72" i="77"/>
  <c r="AT72" i="77" s="1"/>
  <c r="AK48" i="77"/>
  <c r="AT48" i="77" s="1"/>
  <c r="AR92" i="45"/>
  <c r="X95" i="33"/>
  <c r="Y95" i="33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K68" i="77"/>
  <c r="AT68" i="77" s="1"/>
  <c r="AK62" i="77"/>
  <c r="AT62" i="77" s="1"/>
  <c r="AJ56" i="77"/>
  <c r="AK56" i="77"/>
  <c r="AT56" i="77" s="1"/>
  <c r="AJ50" i="77"/>
  <c r="AK50" i="77"/>
  <c r="AT50" i="77" s="1"/>
  <c r="AK44" i="77"/>
  <c r="AT44" i="77" s="1"/>
  <c r="AK38" i="77"/>
  <c r="AT38" i="77" s="1"/>
  <c r="AK32" i="77"/>
  <c r="AT32" i="77" s="1"/>
  <c r="AJ26" i="77"/>
  <c r="AK26" i="77"/>
  <c r="AT26" i="77" s="1"/>
  <c r="AK20" i="77"/>
  <c r="AT20" i="77" s="1"/>
  <c r="AK14" i="77"/>
  <c r="AT14" i="77" s="1"/>
  <c r="X90" i="89"/>
  <c r="Y90" i="89"/>
  <c r="AG96" i="85" l="1"/>
  <c r="AP96" i="85" s="1"/>
  <c r="AK66" i="77"/>
  <c r="AT66" i="77" s="1"/>
  <c r="AJ43" i="77"/>
  <c r="AJ59" i="77"/>
  <c r="AJ15" i="77"/>
  <c r="AK17" i="77"/>
  <c r="AT17" i="77" s="1"/>
  <c r="AJ47" i="77"/>
  <c r="AJ40" i="77"/>
  <c r="AJ69" i="77"/>
  <c r="AJ63" i="77"/>
  <c r="AJ14" i="77"/>
  <c r="AK39" i="77"/>
  <c r="AT39" i="77" s="1"/>
  <c r="AN96" i="81"/>
  <c r="AJ35" i="77"/>
  <c r="AK60" i="77"/>
  <c r="AT60" i="77" s="1"/>
  <c r="AK64" i="77"/>
  <c r="AT64" i="77" s="1"/>
  <c r="AJ83" i="77"/>
  <c r="AJ32" i="77"/>
  <c r="AS32" i="77" s="1"/>
  <c r="W97" i="85"/>
  <c r="AK21" i="77"/>
  <c r="AT21" i="77" s="1"/>
  <c r="AJ20" i="77"/>
  <c r="AJ38" i="77"/>
  <c r="AJ16" i="77"/>
  <c r="AJ65" i="77"/>
  <c r="AS65" i="77" s="1"/>
  <c r="AG93" i="45"/>
  <c r="AP93" i="45" s="1"/>
  <c r="W94" i="45"/>
  <c r="AE93" i="45"/>
  <c r="AF93" i="45"/>
  <c r="AO93" i="45" s="1"/>
  <c r="AN89" i="89"/>
  <c r="AK63" i="77"/>
  <c r="AT63" i="77" s="1"/>
  <c r="AK47" i="77"/>
  <c r="AT47" i="77" s="1"/>
  <c r="AJ24" i="77"/>
  <c r="AS24" i="77" s="1"/>
  <c r="AJ11" i="77"/>
  <c r="AJ33" i="77"/>
  <c r="AJ46" i="77"/>
  <c r="AS46" i="77" s="1"/>
  <c r="AJ62" i="77"/>
  <c r="AL62" i="77" s="1"/>
  <c r="AU62" i="77" s="1"/>
  <c r="AK69" i="77"/>
  <c r="AT69" i="77" s="1"/>
  <c r="AJ68" i="77"/>
  <c r="AS68" i="77" s="1"/>
  <c r="AK12" i="77"/>
  <c r="AT12" i="77" s="1"/>
  <c r="AK34" i="77"/>
  <c r="AT34" i="77" s="1"/>
  <c r="Z97" i="41"/>
  <c r="AG97" i="41" s="1"/>
  <c r="AP97" i="41" s="1"/>
  <c r="AJ8" i="77"/>
  <c r="AL8" i="77" s="1"/>
  <c r="AU8" i="77" s="1"/>
  <c r="W98" i="41"/>
  <c r="AS59" i="77"/>
  <c r="AL59" i="77"/>
  <c r="AU59" i="77" s="1"/>
  <c r="AS12" i="77"/>
  <c r="AR89" i="89"/>
  <c r="AS9" i="77"/>
  <c r="AL9" i="77"/>
  <c r="AU9" i="77" s="1"/>
  <c r="AS45" i="77"/>
  <c r="AL45" i="77"/>
  <c r="AU45" i="77" s="1"/>
  <c r="AS63" i="77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L46" i="77"/>
  <c r="AU46" i="77" s="1"/>
  <c r="AS64" i="77"/>
  <c r="AL64" i="77"/>
  <c r="AU64" i="77" s="1"/>
  <c r="AS82" i="77"/>
  <c r="AL82" i="77"/>
  <c r="AU82" i="77" s="1"/>
  <c r="AL24" i="77"/>
  <c r="AU24" i="77" s="1"/>
  <c r="X94" i="45"/>
  <c r="Y94" i="45"/>
  <c r="AS14" i="77"/>
  <c r="AL14" i="77"/>
  <c r="AU14" i="77" s="1"/>
  <c r="AS50" i="77"/>
  <c r="AL50" i="77"/>
  <c r="AU50" i="77" s="1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L39" i="77" l="1"/>
  <c r="AU39" i="77" s="1"/>
  <c r="AL32" i="77"/>
  <c r="AU32" i="77" s="1"/>
  <c r="AL65" i="77"/>
  <c r="AU65" i="77" s="1"/>
  <c r="AL17" i="77"/>
  <c r="AU17" i="77" s="1"/>
  <c r="AS62" i="77"/>
  <c r="AS8" i="77"/>
  <c r="AE97" i="41"/>
  <c r="AL63" i="77"/>
  <c r="AU63" i="77" s="1"/>
  <c r="AL12" i="77"/>
  <c r="AU12" i="77" s="1"/>
  <c r="AF97" i="41"/>
  <c r="AO97" i="41" s="1"/>
  <c r="Z96" i="93"/>
  <c r="AG96" i="93" s="1"/>
  <c r="AP96" i="93" s="1"/>
  <c r="AR95" i="93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F96" i="93" l="1"/>
  <c r="AO96" i="93" s="1"/>
  <c r="W97" i="93"/>
  <c r="AE96" i="93"/>
  <c r="AR96" i="73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32" i="41"/>
  <c r="S32" i="41" s="1"/>
  <c r="AC32" i="41" s="1"/>
  <c r="AB33" i="41" s="1"/>
  <c r="AX36" i="41"/>
  <c r="S36" i="41" s="1"/>
  <c r="AC36" i="41" s="1"/>
  <c r="AB37" i="41" s="1"/>
  <c r="AX37" i="41"/>
  <c r="S37" i="41" s="1"/>
  <c r="AC37" i="41" s="1"/>
  <c r="AB38" i="41" s="1"/>
  <c r="AX40" i="41"/>
  <c r="S40" i="41" s="1"/>
  <c r="AC40" i="41" s="1"/>
  <c r="AB41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39" i="41" l="1"/>
  <c r="S39" i="41" s="1"/>
  <c r="AC39" i="41" s="1"/>
  <c r="AB40" i="41" s="1"/>
  <c r="AX31" i="41"/>
  <c r="S31" i="41" s="1"/>
  <c r="AC31" i="41" s="1"/>
  <c r="AB32" i="41" s="1"/>
  <c r="AX38" i="41"/>
  <c r="S38" i="41" s="1"/>
  <c r="AC38" i="41" s="1"/>
  <c r="AB39" i="41" s="1"/>
  <c r="AX30" i="41"/>
  <c r="S30" i="41" s="1"/>
  <c r="AC30" i="41" s="1"/>
  <c r="AB31" i="41" s="1"/>
  <c r="Z96" i="33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7" i="41"/>
  <c r="S27" i="41" s="1"/>
  <c r="AC27" i="41" s="1"/>
  <c r="AB28" i="41" s="1"/>
  <c r="AX26" i="41"/>
  <c r="S26" i="41" s="1"/>
  <c r="AC26" i="41" s="1"/>
  <c r="AB27" i="41" s="1"/>
  <c r="AX25" i="41"/>
  <c r="S25" i="41" s="1"/>
  <c r="AC25" i="41" s="1"/>
  <c r="AB26" i="41" s="1"/>
  <c r="AX24" i="41"/>
  <c r="S24" i="41" s="1"/>
  <c r="AC24" i="41" s="1"/>
  <c r="AB25" i="41" s="1"/>
  <c r="AX35" i="41"/>
  <c r="S35" i="41" s="1"/>
  <c r="AC35" i="41" s="1"/>
  <c r="AB36" i="41" s="1"/>
  <c r="AJ36" i="41" s="1"/>
  <c r="AX29" i="41"/>
  <c r="S29" i="41" s="1"/>
  <c r="AC29" i="41" s="1"/>
  <c r="AB30" i="41" s="1"/>
  <c r="AK30" i="41" s="1"/>
  <c r="AT30" i="41" s="1"/>
  <c r="AX23" i="41"/>
  <c r="S23" i="41" s="1"/>
  <c r="AC23" i="41" s="1"/>
  <c r="AB24" i="41" s="1"/>
  <c r="AX34" i="41"/>
  <c r="S34" i="41" s="1"/>
  <c r="AC34" i="41" s="1"/>
  <c r="AB35" i="41" s="1"/>
  <c r="AX28" i="41"/>
  <c r="S28" i="41" s="1"/>
  <c r="AC28" i="41" s="1"/>
  <c r="AB29" i="41" s="1"/>
  <c r="AX22" i="41"/>
  <c r="S22" i="41" s="1"/>
  <c r="AC22" i="41" s="1"/>
  <c r="AB23" i="41" s="1"/>
  <c r="AX19" i="41"/>
  <c r="S19" i="41" s="1"/>
  <c r="AC19" i="41" s="1"/>
  <c r="AB20" i="41" s="1"/>
  <c r="AK20" i="41" s="1"/>
  <c r="AT20" i="41" s="1"/>
  <c r="AX18" i="4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J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J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K9" i="41" s="1"/>
  <c r="AT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K13" i="41"/>
  <c r="AT13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K41" i="41"/>
  <c r="AT41" i="41" s="1"/>
  <c r="AK35" i="41"/>
  <c r="AT35" i="41" s="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Z98" i="85" s="1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15" i="41"/>
  <c r="AK15" i="41"/>
  <c r="AT15" i="41" s="1"/>
  <c r="AJ9" i="4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J24" i="41"/>
  <c r="AK24" i="41"/>
  <c r="AT24" i="41" s="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79" i="81" l="1"/>
  <c r="S79" i="81" s="1"/>
  <c r="AC79" i="81" s="1"/>
  <c r="AB80" i="81" s="1"/>
  <c r="AX93" i="81"/>
  <c r="S93" i="81" s="1"/>
  <c r="AC93" i="81" s="1"/>
  <c r="AB94" i="81" s="1"/>
  <c r="AX88" i="81"/>
  <c r="S88" i="81" s="1"/>
  <c r="AC88" i="81" s="1"/>
  <c r="AB89" i="81" s="1"/>
  <c r="AX76" i="81"/>
  <c r="S76" i="81" s="1"/>
  <c r="AC76" i="81" s="1"/>
  <c r="AB77" i="81" s="1"/>
  <c r="AX64" i="81"/>
  <c r="S64" i="81" s="1"/>
  <c r="AC64" i="81" s="1"/>
  <c r="AB65" i="81" s="1"/>
  <c r="AK65" i="81" s="1"/>
  <c r="AT65" i="81" s="1"/>
  <c r="AJ35" i="41"/>
  <c r="AS35" i="41" s="1"/>
  <c r="AX94" i="81"/>
  <c r="S94" i="81" s="1"/>
  <c r="AC94" i="81" s="1"/>
  <c r="AB95" i="81" s="1"/>
  <c r="AX85" i="81"/>
  <c r="S85" i="81" s="1"/>
  <c r="AC85" i="81" s="1"/>
  <c r="AB86" i="81" s="1"/>
  <c r="AX75" i="81"/>
  <c r="S75" i="81" s="1"/>
  <c r="AC75" i="81" s="1"/>
  <c r="AB76" i="81" s="1"/>
  <c r="AX61" i="81"/>
  <c r="S61" i="81" s="1"/>
  <c r="AC61" i="81" s="1"/>
  <c r="AB62" i="81" s="1"/>
  <c r="AX89" i="81"/>
  <c r="S89" i="81" s="1"/>
  <c r="AC89" i="81" s="1"/>
  <c r="AB90" i="81" s="1"/>
  <c r="AK90" i="81" s="1"/>
  <c r="AT90" i="81" s="1"/>
  <c r="AK21" i="41"/>
  <c r="AT21" i="41" s="1"/>
  <c r="AK36" i="41"/>
  <c r="AT36" i="41" s="1"/>
  <c r="AX92" i="81"/>
  <c r="S92" i="81" s="1"/>
  <c r="AC92" i="81" s="1"/>
  <c r="AB93" i="81" s="1"/>
  <c r="AX84" i="81"/>
  <c r="S84" i="81" s="1"/>
  <c r="AC84" i="81" s="1"/>
  <c r="AB85" i="81" s="1"/>
  <c r="AX74" i="81"/>
  <c r="S74" i="81" s="1"/>
  <c r="AC74" i="81" s="1"/>
  <c r="AB75" i="81" s="1"/>
  <c r="AX58" i="81"/>
  <c r="S58" i="81" s="1"/>
  <c r="AC58" i="81" s="1"/>
  <c r="AB59" i="81" s="1"/>
  <c r="AJ59" i="81" s="1"/>
  <c r="AJ41" i="41"/>
  <c r="AS41" i="41" s="1"/>
  <c r="AK7" i="41"/>
  <c r="AT7" i="41" s="1"/>
  <c r="AX95" i="81"/>
  <c r="S95" i="81" s="1"/>
  <c r="AC95" i="81" s="1"/>
  <c r="AB96" i="81" s="1"/>
  <c r="AX97" i="81"/>
  <c r="S97" i="81" s="1"/>
  <c r="AC97" i="81" s="1"/>
  <c r="AB98" i="81" s="1"/>
  <c r="AX91" i="81"/>
  <c r="S91" i="81" s="1"/>
  <c r="AC91" i="81" s="1"/>
  <c r="AB92" i="81" s="1"/>
  <c r="AX83" i="81"/>
  <c r="S83" i="81" s="1"/>
  <c r="AC83" i="81" s="1"/>
  <c r="AB84" i="81" s="1"/>
  <c r="AK84" i="81" s="1"/>
  <c r="AT84" i="81" s="1"/>
  <c r="AX69" i="81"/>
  <c r="S69" i="81" s="1"/>
  <c r="AC69" i="81" s="1"/>
  <c r="AB70" i="81" s="1"/>
  <c r="AJ70" i="81" s="1"/>
  <c r="AX57" i="81"/>
  <c r="S57" i="81" s="1"/>
  <c r="AC57" i="81" s="1"/>
  <c r="AB58" i="81" s="1"/>
  <c r="AX67" i="81"/>
  <c r="S67" i="81" s="1"/>
  <c r="AC67" i="81" s="1"/>
  <c r="AB68" i="81" s="1"/>
  <c r="AJ8" i="41"/>
  <c r="AX96" i="81"/>
  <c r="S96" i="81" s="1"/>
  <c r="AC96" i="81" s="1"/>
  <c r="AB97" i="81" s="1"/>
  <c r="AX90" i="81"/>
  <c r="S90" i="81" s="1"/>
  <c r="AC90" i="81" s="1"/>
  <c r="AB91" i="81" s="1"/>
  <c r="AX82" i="81"/>
  <c r="S82" i="81" s="1"/>
  <c r="AC82" i="81" s="1"/>
  <c r="AB83" i="81" s="1"/>
  <c r="AK83" i="81" s="1"/>
  <c r="AT83" i="81" s="1"/>
  <c r="AX68" i="81"/>
  <c r="S68" i="81" s="1"/>
  <c r="AC68" i="81" s="1"/>
  <c r="AB69" i="81" s="1"/>
  <c r="AX44" i="81"/>
  <c r="S44" i="81" s="1"/>
  <c r="AC44" i="81" s="1"/>
  <c r="AB45" i="81" s="1"/>
  <c r="AJ6" i="41"/>
  <c r="AJ14" i="41"/>
  <c r="AJ19" i="41"/>
  <c r="AJ30" i="41"/>
  <c r="AS30" i="41" s="1"/>
  <c r="AJ29" i="41"/>
  <c r="AJ18" i="41"/>
  <c r="AJ13" i="41"/>
  <c r="AK6" i="41"/>
  <c r="AT6" i="41" s="1"/>
  <c r="AX56" i="81"/>
  <c r="S56" i="81" s="1"/>
  <c r="AC56" i="81" s="1"/>
  <c r="AB57" i="81" s="1"/>
  <c r="AJ57" i="81" s="1"/>
  <c r="AK19" i="41"/>
  <c r="AT19" i="41" s="1"/>
  <c r="AK14" i="41"/>
  <c r="AT14" i="41" s="1"/>
  <c r="AX87" i="81"/>
  <c r="S87" i="81" s="1"/>
  <c r="AC87" i="81" s="1"/>
  <c r="AB88" i="81" s="1"/>
  <c r="AX81" i="81"/>
  <c r="S81" i="81" s="1"/>
  <c r="AC81" i="81" s="1"/>
  <c r="AB82" i="81" s="1"/>
  <c r="AX73" i="81"/>
  <c r="S73" i="81" s="1"/>
  <c r="AC73" i="81" s="1"/>
  <c r="AB74" i="81" s="1"/>
  <c r="AX63" i="81"/>
  <c r="S63" i="81" s="1"/>
  <c r="AC63" i="81" s="1"/>
  <c r="AB64" i="81" s="1"/>
  <c r="AJ64" i="81" s="1"/>
  <c r="AX55" i="81"/>
  <c r="S55" i="81" s="1"/>
  <c r="AC55" i="81" s="1"/>
  <c r="AB56" i="81" s="1"/>
  <c r="AK56" i="81" s="1"/>
  <c r="AT56" i="81" s="1"/>
  <c r="AX86" i="81"/>
  <c r="S86" i="81" s="1"/>
  <c r="AC86" i="81" s="1"/>
  <c r="AB87" i="81" s="1"/>
  <c r="AX80" i="81"/>
  <c r="S80" i="81" s="1"/>
  <c r="AC80" i="81" s="1"/>
  <c r="AB81" i="81" s="1"/>
  <c r="AX70" i="81"/>
  <c r="S70" i="81" s="1"/>
  <c r="AC70" i="81" s="1"/>
  <c r="AB71" i="81" s="1"/>
  <c r="AX62" i="81"/>
  <c r="S62" i="81" s="1"/>
  <c r="AC62" i="81" s="1"/>
  <c r="AB63" i="81" s="1"/>
  <c r="AX50" i="81"/>
  <c r="S50" i="81" s="1"/>
  <c r="AC50" i="81" s="1"/>
  <c r="AB51" i="81" s="1"/>
  <c r="AK51" i="81" s="1"/>
  <c r="AT51" i="81" s="1"/>
  <c r="AX52" i="81"/>
  <c r="S52" i="81" s="1"/>
  <c r="AC52" i="81" s="1"/>
  <c r="AB53" i="81" s="1"/>
  <c r="AJ53" i="81" s="1"/>
  <c r="AX46" i="81"/>
  <c r="S46" i="81" s="1"/>
  <c r="AC46" i="81" s="1"/>
  <c r="AB47" i="81" s="1"/>
  <c r="AX39" i="81"/>
  <c r="S39" i="81" s="1"/>
  <c r="AC39" i="81" s="1"/>
  <c r="AB40" i="81" s="1"/>
  <c r="AX51" i="81"/>
  <c r="S51" i="81" s="1"/>
  <c r="AC51" i="81" s="1"/>
  <c r="AB52" i="81" s="1"/>
  <c r="AX45" i="81"/>
  <c r="S45" i="81" s="1"/>
  <c r="AC45" i="81" s="1"/>
  <c r="AB46" i="81" s="1"/>
  <c r="AX38" i="81"/>
  <c r="S38" i="81" s="1"/>
  <c r="AC38" i="81" s="1"/>
  <c r="AB39" i="81" s="1"/>
  <c r="AK39" i="81" s="1"/>
  <c r="AT39" i="81" s="1"/>
  <c r="AX49" i="81"/>
  <c r="S49" i="81" s="1"/>
  <c r="AC49" i="81" s="1"/>
  <c r="AB50" i="81" s="1"/>
  <c r="AK50" i="81" s="1"/>
  <c r="AT50" i="81" s="1"/>
  <c r="AX43" i="81"/>
  <c r="S43" i="81" s="1"/>
  <c r="AC43" i="81" s="1"/>
  <c r="AB44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J61" i="81" s="1"/>
  <c r="AX54" i="81"/>
  <c r="S54" i="81" s="1"/>
  <c r="AC54" i="81" s="1"/>
  <c r="AB55" i="81" s="1"/>
  <c r="AJ55" i="81" s="1"/>
  <c r="AX48" i="81"/>
  <c r="S48" i="81" s="1"/>
  <c r="AC48" i="81" s="1"/>
  <c r="AB49" i="81" s="1"/>
  <c r="AX42" i="81"/>
  <c r="S42" i="81" s="1"/>
  <c r="AC42" i="81" s="1"/>
  <c r="AB43" i="81" s="1"/>
  <c r="AX77" i="81"/>
  <c r="S77" i="81" s="1"/>
  <c r="AC77" i="81" s="1"/>
  <c r="AB78" i="81" s="1"/>
  <c r="AX71" i="81"/>
  <c r="S71" i="81" s="1"/>
  <c r="AC71" i="81" s="1"/>
  <c r="AB72" i="81" s="1"/>
  <c r="AX65" i="81"/>
  <c r="S65" i="81" s="1"/>
  <c r="AC65" i="81" s="1"/>
  <c r="AB66" i="81" s="1"/>
  <c r="AJ66" i="81" s="1"/>
  <c r="AX59" i="81"/>
  <c r="S59" i="81" s="1"/>
  <c r="AC59" i="81" s="1"/>
  <c r="AB60" i="81" s="1"/>
  <c r="AK60" i="81" s="1"/>
  <c r="AT60" i="81" s="1"/>
  <c r="AX53" i="81"/>
  <c r="S53" i="81" s="1"/>
  <c r="AC53" i="81" s="1"/>
  <c r="AB54" i="81" s="1"/>
  <c r="AX47" i="81"/>
  <c r="S47" i="81" s="1"/>
  <c r="AC47" i="81" s="1"/>
  <c r="AB48" i="81" s="1"/>
  <c r="AX40" i="81"/>
  <c r="S40" i="81" s="1"/>
  <c r="AC40" i="81" s="1"/>
  <c r="AB41" i="81" s="1"/>
  <c r="AX37" i="81"/>
  <c r="S37" i="81" s="1"/>
  <c r="AC37" i="81" s="1"/>
  <c r="AB38" i="81" s="1"/>
  <c r="AX36" i="81"/>
  <c r="S36" i="81" s="1"/>
  <c r="AC36" i="81" s="1"/>
  <c r="AB37" i="81" s="1"/>
  <c r="AJ37" i="81" s="1"/>
  <c r="AX41" i="81"/>
  <c r="S41" i="81" s="1"/>
  <c r="AC41" i="81" s="1"/>
  <c r="AB42" i="81" s="1"/>
  <c r="AJ42" i="81" s="1"/>
  <c r="AX35" i="81"/>
  <c r="S35" i="81" s="1"/>
  <c r="AC35" i="81" s="1"/>
  <c r="AB36" i="81" s="1"/>
  <c r="AX34" i="81"/>
  <c r="S34" i="81" s="1"/>
  <c r="AC34" i="81" s="1"/>
  <c r="AB35" i="81" s="1"/>
  <c r="AX30" i="81"/>
  <c r="S30" i="81" s="1"/>
  <c r="AC30" i="81" s="1"/>
  <c r="AB31" i="81" s="1"/>
  <c r="AX31" i="81"/>
  <c r="S31" i="81" s="1"/>
  <c r="AC31" i="81" s="1"/>
  <c r="AB32" i="81" s="1"/>
  <c r="AX21" i="81"/>
  <c r="S21" i="81" s="1"/>
  <c r="AC21" i="81" s="1"/>
  <c r="AB22" i="81" s="1"/>
  <c r="AK22" i="81" s="1"/>
  <c r="AT22" i="81" s="1"/>
  <c r="AX29" i="81"/>
  <c r="S29" i="81" s="1"/>
  <c r="AC29" i="81" s="1"/>
  <c r="AB30" i="81" s="1"/>
  <c r="AK30" i="81" s="1"/>
  <c r="AT30" i="81" s="1"/>
  <c r="AX28" i="81"/>
  <c r="S28" i="81" s="1"/>
  <c r="AC28" i="81" s="1"/>
  <c r="AB29" i="81" s="1"/>
  <c r="AX33" i="81"/>
  <c r="S33" i="81" s="1"/>
  <c r="AC33" i="81" s="1"/>
  <c r="AB34" i="81" s="1"/>
  <c r="AX27" i="81"/>
  <c r="S27" i="81" s="1"/>
  <c r="AC27" i="81" s="1"/>
  <c r="AB28" i="81" s="1"/>
  <c r="AJ28" i="81" s="1"/>
  <c r="AX32" i="81"/>
  <c r="S32" i="81" s="1"/>
  <c r="AC32" i="81" s="1"/>
  <c r="AB33" i="81" s="1"/>
  <c r="AX22" i="81"/>
  <c r="S22" i="81" s="1"/>
  <c r="AC22" i="81" s="1"/>
  <c r="AB23" i="81" s="1"/>
  <c r="AX25" i="81"/>
  <c r="S25" i="81" s="1"/>
  <c r="AC25" i="81" s="1"/>
  <c r="AB26" i="81" s="1"/>
  <c r="AJ26" i="81" s="1"/>
  <c r="AX19" i="81"/>
  <c r="S19" i="81" s="1"/>
  <c r="AC19" i="81" s="1"/>
  <c r="AB20" i="81" s="1"/>
  <c r="Z95" i="45"/>
  <c r="AX24" i="81"/>
  <c r="S24" i="81" s="1"/>
  <c r="AC24" i="81" s="1"/>
  <c r="AB25" i="81" s="1"/>
  <c r="AX15" i="81"/>
  <c r="S15" i="81" s="1"/>
  <c r="AC15" i="81" s="1"/>
  <c r="AB16" i="81" s="1"/>
  <c r="AX23" i="81"/>
  <c r="S23" i="81" s="1"/>
  <c r="AC23" i="81" s="1"/>
  <c r="AB24" i="81" s="1"/>
  <c r="AK24" i="81" s="1"/>
  <c r="AT24" i="81" s="1"/>
  <c r="AX14" i="81"/>
  <c r="S14" i="81" s="1"/>
  <c r="AC14" i="81" s="1"/>
  <c r="AB15" i="81" s="1"/>
  <c r="AK15" i="81" s="1"/>
  <c r="AT15" i="81" s="1"/>
  <c r="AX26" i="81"/>
  <c r="S26" i="81" s="1"/>
  <c r="AC26" i="81" s="1"/>
  <c r="AB27" i="81" s="1"/>
  <c r="AX20" i="81"/>
  <c r="S20" i="81" s="1"/>
  <c r="AC20" i="81" s="1"/>
  <c r="AB21" i="81" s="1"/>
  <c r="AX16" i="81"/>
  <c r="S16" i="81" s="1"/>
  <c r="AC16" i="81" s="1"/>
  <c r="AB17" i="81" s="1"/>
  <c r="AK17" i="81" s="1"/>
  <c r="AT17" i="81" s="1"/>
  <c r="AX10" i="81"/>
  <c r="S10" i="81" s="1"/>
  <c r="AC10" i="81" s="1"/>
  <c r="AB11" i="81" s="1"/>
  <c r="AX13" i="81"/>
  <c r="S13" i="81" s="1"/>
  <c r="AC13" i="81" s="1"/>
  <c r="AB14" i="81" s="1"/>
  <c r="AK14" i="81" s="1"/>
  <c r="AT14" i="81" s="1"/>
  <c r="AX18" i="81"/>
  <c r="S18" i="81" s="1"/>
  <c r="AC18" i="81" s="1"/>
  <c r="AB19" i="81" s="1"/>
  <c r="AK19" i="81" s="1"/>
  <c r="AT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J12" i="81" s="1"/>
  <c r="AX8" i="81"/>
  <c r="S8" i="81" s="1"/>
  <c r="AC8" i="81" s="1"/>
  <c r="AB9" i="81" s="1"/>
  <c r="AX7" i="81"/>
  <c r="S7" i="81" s="1"/>
  <c r="AC7" i="81" s="1"/>
  <c r="AB8" i="81" s="1"/>
  <c r="AJ8" i="81" s="1"/>
  <c r="AX4" i="81"/>
  <c r="S4" i="81" s="1"/>
  <c r="AC4" i="81" s="1"/>
  <c r="AB5" i="81" s="1"/>
  <c r="AK5" i="81" s="1"/>
  <c r="AT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K82" i="81"/>
  <c r="AT82" i="81" s="1"/>
  <c r="AJ76" i="81"/>
  <c r="AK76" i="81"/>
  <c r="AT76" i="81" s="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27" i="81"/>
  <c r="AT27" i="81" s="1"/>
  <c r="AJ5" i="8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K44" i="81"/>
  <c r="AT44" i="81" s="1"/>
  <c r="AJ44" i="81"/>
  <c r="AK38" i="81"/>
  <c r="AT38" i="81" s="1"/>
  <c r="AK32" i="81"/>
  <c r="AT32" i="81" s="1"/>
  <c r="AJ32" i="81"/>
  <c r="AJ20" i="81"/>
  <c r="AK20" i="81"/>
  <c r="AT20" i="81" s="1"/>
  <c r="AS17" i="41"/>
  <c r="AL17" i="41"/>
  <c r="AU17" i="41" s="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K49" i="81"/>
  <c r="AT49" i="81" s="1"/>
  <c r="AJ43" i="81"/>
  <c r="AK43" i="81"/>
  <c r="AT43" i="81" s="1"/>
  <c r="AJ31" i="81"/>
  <c r="AK31" i="81"/>
  <c r="AT31" i="81" s="1"/>
  <c r="AJ19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5" i="85"/>
  <c r="S15" i="85" s="1"/>
  <c r="AC15" i="85" s="1"/>
  <c r="AB16" i="85" s="1"/>
  <c r="AX28" i="85"/>
  <c r="S28" i="85" s="1"/>
  <c r="AC28" i="85" s="1"/>
  <c r="AB29" i="85" s="1"/>
  <c r="AX34" i="85"/>
  <c r="S34" i="85" s="1"/>
  <c r="AC34" i="85" s="1"/>
  <c r="AB35" i="85" s="1"/>
  <c r="AX40" i="85"/>
  <c r="S40" i="85" s="1"/>
  <c r="AC40" i="85" s="1"/>
  <c r="AB41" i="85" s="1"/>
  <c r="AX46" i="85"/>
  <c r="S46" i="85" s="1"/>
  <c r="AC46" i="85" s="1"/>
  <c r="AB47" i="85" s="1"/>
  <c r="AX52" i="85"/>
  <c r="S52" i="85" s="1"/>
  <c r="AC52" i="85" s="1"/>
  <c r="AB53" i="85" s="1"/>
  <c r="AX57" i="85"/>
  <c r="S57" i="85" s="1"/>
  <c r="AC57" i="85" s="1"/>
  <c r="AB58" i="85" s="1"/>
  <c r="AX58" i="85"/>
  <c r="S58" i="85" s="1"/>
  <c r="AC58" i="85" s="1"/>
  <c r="AB59" i="85" s="1"/>
  <c r="AX63" i="85"/>
  <c r="S63" i="85" s="1"/>
  <c r="AC63" i="85" s="1"/>
  <c r="AB64" i="85" s="1"/>
  <c r="AX64" i="85"/>
  <c r="S64" i="85" s="1"/>
  <c r="AC64" i="85" s="1"/>
  <c r="AB65" i="85" s="1"/>
  <c r="AX69" i="85"/>
  <c r="S69" i="85" s="1"/>
  <c r="AC69" i="85" s="1"/>
  <c r="AB70" i="85" s="1"/>
  <c r="AX70" i="85"/>
  <c r="S70" i="85" s="1"/>
  <c r="AC70" i="85" s="1"/>
  <c r="AB71" i="85" s="1"/>
  <c r="AX75" i="85"/>
  <c r="S75" i="85" s="1"/>
  <c r="AC75" i="85" s="1"/>
  <c r="AB76" i="85" s="1"/>
  <c r="AX76" i="85"/>
  <c r="S76" i="85" s="1"/>
  <c r="AC76" i="85" s="1"/>
  <c r="AB77" i="85" s="1"/>
  <c r="AX81" i="85"/>
  <c r="S81" i="85" s="1"/>
  <c r="AC81" i="85" s="1"/>
  <c r="AB82" i="85" s="1"/>
  <c r="AX82" i="85"/>
  <c r="S82" i="85" s="1"/>
  <c r="AC82" i="85" s="1"/>
  <c r="AB83" i="85" s="1"/>
  <c r="AX87" i="85"/>
  <c r="S87" i="85" s="1"/>
  <c r="AC87" i="85" s="1"/>
  <c r="AB88" i="85" s="1"/>
  <c r="AX88" i="85"/>
  <c r="S88" i="85" s="1"/>
  <c r="AC88" i="85" s="1"/>
  <c r="AB89" i="85" s="1"/>
  <c r="AX94" i="85"/>
  <c r="S94" i="85" s="1"/>
  <c r="AC94" i="85" s="1"/>
  <c r="AB95" i="85" s="1"/>
  <c r="AX93" i="85"/>
  <c r="S93" i="85" s="1"/>
  <c r="AC93" i="85" s="1"/>
  <c r="AB94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J78" i="81"/>
  <c r="AK78" i="81"/>
  <c r="AT78" i="81" s="1"/>
  <c r="AJ72" i="81"/>
  <c r="AK72" i="81"/>
  <c r="AT72" i="81" s="1"/>
  <c r="AK54" i="81"/>
  <c r="AT54" i="81" s="1"/>
  <c r="AJ48" i="81"/>
  <c r="AK48" i="81"/>
  <c r="AT48" i="81" s="1"/>
  <c r="AK36" i="81"/>
  <c r="AT36" i="81" s="1"/>
  <c r="AJ18" i="81"/>
  <c r="AK18" i="81"/>
  <c r="AT18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K71" i="81"/>
  <c r="AT71" i="81" s="1"/>
  <c r="AJ71" i="81"/>
  <c r="AK47" i="81"/>
  <c r="AT47" i="81" s="1"/>
  <c r="AJ47" i="81"/>
  <c r="AK41" i="81"/>
  <c r="AT41" i="81" s="1"/>
  <c r="AK35" i="81"/>
  <c r="AT35" i="81" s="1"/>
  <c r="AJ35" i="81"/>
  <c r="AK29" i="81"/>
  <c r="AT29" i="81" s="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L30" i="41"/>
  <c r="AU30" i="41" s="1"/>
  <c r="AS90" i="41"/>
  <c r="AL90" i="41"/>
  <c r="AU90" i="41" s="1"/>
  <c r="AJ23" i="81" l="1"/>
  <c r="AK53" i="81"/>
  <c r="AT53" i="81" s="1"/>
  <c r="AJ83" i="81"/>
  <c r="AJ30" i="81"/>
  <c r="AX92" i="85"/>
  <c r="S92" i="85" s="1"/>
  <c r="AC92" i="85" s="1"/>
  <c r="AB93" i="85" s="1"/>
  <c r="AX86" i="85"/>
  <c r="S86" i="85" s="1"/>
  <c r="AC86" i="85" s="1"/>
  <c r="AB87" i="85" s="1"/>
  <c r="AK87" i="85" s="1"/>
  <c r="AT87" i="85" s="1"/>
  <c r="AX80" i="85"/>
  <c r="S80" i="85" s="1"/>
  <c r="AC80" i="85" s="1"/>
  <c r="AB81" i="85" s="1"/>
  <c r="AX74" i="85"/>
  <c r="S74" i="85" s="1"/>
  <c r="AC74" i="85" s="1"/>
  <c r="AB75" i="85" s="1"/>
  <c r="AX68" i="85"/>
  <c r="S68" i="85" s="1"/>
  <c r="AC68" i="85" s="1"/>
  <c r="AB69" i="85" s="1"/>
  <c r="AX62" i="85"/>
  <c r="S62" i="85" s="1"/>
  <c r="AC62" i="85" s="1"/>
  <c r="AB63" i="85" s="1"/>
  <c r="AX56" i="85"/>
  <c r="S56" i="85" s="1"/>
  <c r="AC56" i="85" s="1"/>
  <c r="AB57" i="85" s="1"/>
  <c r="AX50" i="85"/>
  <c r="S50" i="85" s="1"/>
  <c r="AC50" i="85" s="1"/>
  <c r="AB51" i="85" s="1"/>
  <c r="AK51" i="85" s="1"/>
  <c r="AT51" i="85" s="1"/>
  <c r="AX44" i="85"/>
  <c r="S44" i="85" s="1"/>
  <c r="AC44" i="85" s="1"/>
  <c r="AB45" i="85" s="1"/>
  <c r="AX38" i="85"/>
  <c r="S38" i="85" s="1"/>
  <c r="AC38" i="85" s="1"/>
  <c r="AB39" i="85" s="1"/>
  <c r="AX32" i="85"/>
  <c r="S32" i="85" s="1"/>
  <c r="AC32" i="85" s="1"/>
  <c r="AB33" i="85" s="1"/>
  <c r="AX26" i="85"/>
  <c r="S26" i="85" s="1"/>
  <c r="AC26" i="85" s="1"/>
  <c r="AB27" i="85" s="1"/>
  <c r="AK55" i="81"/>
  <c r="AT55" i="81" s="1"/>
  <c r="AK26" i="81"/>
  <c r="AT26" i="81" s="1"/>
  <c r="AJ50" i="81"/>
  <c r="AJ15" i="81"/>
  <c r="AJ58" i="81"/>
  <c r="AX33" i="85"/>
  <c r="S33" i="85" s="1"/>
  <c r="AC33" i="85" s="1"/>
  <c r="AB34" i="85" s="1"/>
  <c r="AX85" i="85"/>
  <c r="S85" i="85" s="1"/>
  <c r="AC85" i="85" s="1"/>
  <c r="AB86" i="85" s="1"/>
  <c r="AX73" i="85"/>
  <c r="S73" i="85" s="1"/>
  <c r="AC73" i="85" s="1"/>
  <c r="AB74" i="85" s="1"/>
  <c r="AJ74" i="85" s="1"/>
  <c r="AX55" i="85"/>
  <c r="S55" i="85" s="1"/>
  <c r="AC55" i="85" s="1"/>
  <c r="AB56" i="85" s="1"/>
  <c r="AX49" i="85"/>
  <c r="S49" i="85" s="1"/>
  <c r="AC49" i="85" s="1"/>
  <c r="AB50" i="85" s="1"/>
  <c r="AX43" i="85"/>
  <c r="S43" i="85" s="1"/>
  <c r="AC43" i="85" s="1"/>
  <c r="AB44" i="85" s="1"/>
  <c r="AX37" i="85"/>
  <c r="S37" i="85" s="1"/>
  <c r="AC37" i="85" s="1"/>
  <c r="AB38" i="85" s="1"/>
  <c r="AX31" i="85"/>
  <c r="S31" i="85" s="1"/>
  <c r="AC31" i="85" s="1"/>
  <c r="AB32" i="85" s="1"/>
  <c r="AX25" i="85"/>
  <c r="S25" i="85" s="1"/>
  <c r="AC25" i="85" s="1"/>
  <c r="AB26" i="85" s="1"/>
  <c r="AJ26" i="85" s="1"/>
  <c r="AK37" i="81"/>
  <c r="AT37" i="81" s="1"/>
  <c r="AK64" i="81"/>
  <c r="AT64" i="81" s="1"/>
  <c r="AJ82" i="81"/>
  <c r="AJ25" i="81"/>
  <c r="AX45" i="85"/>
  <c r="S45" i="85" s="1"/>
  <c r="AC45" i="85" s="1"/>
  <c r="AB46" i="85" s="1"/>
  <c r="AX39" i="85"/>
  <c r="S39" i="85" s="1"/>
  <c r="AC39" i="85" s="1"/>
  <c r="AB40" i="85" s="1"/>
  <c r="AJ40" i="85" s="1"/>
  <c r="AL41" i="41"/>
  <c r="AU41" i="41" s="1"/>
  <c r="AJ54" i="81"/>
  <c r="AX97" i="85"/>
  <c r="S97" i="85" s="1"/>
  <c r="AC97" i="85" s="1"/>
  <c r="AB98" i="85" s="1"/>
  <c r="AX79" i="85"/>
  <c r="S79" i="85" s="1"/>
  <c r="AC79" i="85" s="1"/>
  <c r="AB80" i="85" s="1"/>
  <c r="AX67" i="85"/>
  <c r="S67" i="85" s="1"/>
  <c r="AC67" i="85" s="1"/>
  <c r="AB68" i="85" s="1"/>
  <c r="AJ41" i="81"/>
  <c r="AS41" i="81" s="1"/>
  <c r="AJ89" i="81"/>
  <c r="AK42" i="81"/>
  <c r="AT42" i="81" s="1"/>
  <c r="AJ84" i="81"/>
  <c r="AL21" i="41"/>
  <c r="AU21" i="41" s="1"/>
  <c r="AX95" i="85"/>
  <c r="S95" i="85" s="1"/>
  <c r="AC95" i="85" s="1"/>
  <c r="AB96" i="85" s="1"/>
  <c r="AX90" i="85"/>
  <c r="S90" i="85" s="1"/>
  <c r="AC90" i="85" s="1"/>
  <c r="AB91" i="85" s="1"/>
  <c r="AJ91" i="85" s="1"/>
  <c r="AX84" i="85"/>
  <c r="S84" i="85" s="1"/>
  <c r="AC84" i="85" s="1"/>
  <c r="AB85" i="85" s="1"/>
  <c r="AX78" i="85"/>
  <c r="S78" i="85" s="1"/>
  <c r="AC78" i="85" s="1"/>
  <c r="AB79" i="85" s="1"/>
  <c r="AX72" i="85"/>
  <c r="S72" i="85" s="1"/>
  <c r="AC72" i="85" s="1"/>
  <c r="AB73" i="85" s="1"/>
  <c r="AX66" i="85"/>
  <c r="S66" i="85" s="1"/>
  <c r="AC66" i="85" s="1"/>
  <c r="AB67" i="85" s="1"/>
  <c r="AX60" i="85"/>
  <c r="S60" i="85" s="1"/>
  <c r="AC60" i="85" s="1"/>
  <c r="AB61" i="85" s="1"/>
  <c r="AX54" i="85"/>
  <c r="S54" i="85" s="1"/>
  <c r="AC54" i="85" s="1"/>
  <c r="AB55" i="85" s="1"/>
  <c r="AJ55" i="85" s="1"/>
  <c r="AX48" i="85"/>
  <c r="S48" i="85" s="1"/>
  <c r="AC48" i="85" s="1"/>
  <c r="AB49" i="85" s="1"/>
  <c r="AX42" i="85"/>
  <c r="S42" i="85" s="1"/>
  <c r="AC42" i="85" s="1"/>
  <c r="AB43" i="85" s="1"/>
  <c r="AX36" i="85"/>
  <c r="S36" i="85" s="1"/>
  <c r="AC36" i="85" s="1"/>
  <c r="AB37" i="85" s="1"/>
  <c r="AX30" i="85"/>
  <c r="S30" i="85" s="1"/>
  <c r="AC30" i="85" s="1"/>
  <c r="AB31" i="85" s="1"/>
  <c r="AX24" i="85"/>
  <c r="S24" i="85" s="1"/>
  <c r="AC24" i="85" s="1"/>
  <c r="AB25" i="85" s="1"/>
  <c r="AK57" i="81"/>
  <c r="AT57" i="81" s="1"/>
  <c r="AK70" i="81"/>
  <c r="AT70" i="81" s="1"/>
  <c r="AX51" i="85"/>
  <c r="S51" i="85" s="1"/>
  <c r="AC51" i="85" s="1"/>
  <c r="AB52" i="85" s="1"/>
  <c r="AX27" i="85"/>
  <c r="S27" i="85" s="1"/>
  <c r="AC27" i="85" s="1"/>
  <c r="AB28" i="85" s="1"/>
  <c r="AJ49" i="81"/>
  <c r="AJ14" i="81"/>
  <c r="AJ22" i="81"/>
  <c r="AL22" i="81" s="1"/>
  <c r="AU22" i="81" s="1"/>
  <c r="AK59" i="81"/>
  <c r="AT59" i="81" s="1"/>
  <c r="AX91" i="85"/>
  <c r="S91" i="85" s="1"/>
  <c r="AC91" i="85" s="1"/>
  <c r="AB92" i="85" s="1"/>
  <c r="AX61" i="85"/>
  <c r="S61" i="85" s="1"/>
  <c r="AC61" i="85" s="1"/>
  <c r="AB62" i="85" s="1"/>
  <c r="AJ29" i="81"/>
  <c r="AJ69" i="81"/>
  <c r="AX96" i="85"/>
  <c r="S96" i="85" s="1"/>
  <c r="AC96" i="85" s="1"/>
  <c r="AB97" i="85" s="1"/>
  <c r="AX89" i="85"/>
  <c r="S89" i="85" s="1"/>
  <c r="AC89" i="85" s="1"/>
  <c r="AB90" i="85" s="1"/>
  <c r="AX83" i="85"/>
  <c r="S83" i="85" s="1"/>
  <c r="AC83" i="85" s="1"/>
  <c r="AB84" i="85" s="1"/>
  <c r="AX77" i="85"/>
  <c r="S77" i="85" s="1"/>
  <c r="AC77" i="85" s="1"/>
  <c r="AB78" i="85" s="1"/>
  <c r="AX71" i="85"/>
  <c r="S71" i="85" s="1"/>
  <c r="AC71" i="85" s="1"/>
  <c r="AB72" i="85" s="1"/>
  <c r="AX65" i="85"/>
  <c r="S65" i="85" s="1"/>
  <c r="AC65" i="85" s="1"/>
  <c r="AB66" i="85" s="1"/>
  <c r="AX59" i="85"/>
  <c r="S59" i="85" s="1"/>
  <c r="AC59" i="85" s="1"/>
  <c r="AB60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X29" i="85"/>
  <c r="S29" i="85" s="1"/>
  <c r="AC29" i="85" s="1"/>
  <c r="AB30" i="85" s="1"/>
  <c r="AX21" i="85"/>
  <c r="S21" i="85" s="1"/>
  <c r="AC21" i="85" s="1"/>
  <c r="AB22" i="85" s="1"/>
  <c r="AJ22" i="85" s="1"/>
  <c r="AK23" i="81"/>
  <c r="AT23" i="81" s="1"/>
  <c r="AJ60" i="81"/>
  <c r="AS60" i="81" s="1"/>
  <c r="AX20" i="85"/>
  <c r="S20" i="85" s="1"/>
  <c r="AC20" i="85" s="1"/>
  <c r="AB21" i="85" s="1"/>
  <c r="AJ13" i="81"/>
  <c r="AK61" i="81"/>
  <c r="AT61" i="81" s="1"/>
  <c r="AJ21" i="81"/>
  <c r="AS21" i="81" s="1"/>
  <c r="AJ38" i="81"/>
  <c r="AJ56" i="81"/>
  <c r="AJ39" i="81"/>
  <c r="AK66" i="81"/>
  <c r="AT66" i="81" s="1"/>
  <c r="AJ65" i="81"/>
  <c r="AX23" i="85"/>
  <c r="S23" i="85" s="1"/>
  <c r="AC23" i="85" s="1"/>
  <c r="AB24" i="85" s="1"/>
  <c r="AK24" i="85" s="1"/>
  <c r="AT24" i="85" s="1"/>
  <c r="AK8" i="81"/>
  <c r="AT8" i="81" s="1"/>
  <c r="AJ36" i="81"/>
  <c r="AL36" i="81" s="1"/>
  <c r="AU36" i="81" s="1"/>
  <c r="AX22" i="85"/>
  <c r="S22" i="85" s="1"/>
  <c r="AC22" i="85" s="1"/>
  <c r="AB23" i="85" s="1"/>
  <c r="AX18" i="85"/>
  <c r="S18" i="85" s="1"/>
  <c r="AC18" i="85" s="1"/>
  <c r="AB19" i="85" s="1"/>
  <c r="AX16" i="85"/>
  <c r="S16" i="85" s="1"/>
  <c r="AC16" i="85" s="1"/>
  <c r="AB17" i="85" s="1"/>
  <c r="AJ16" i="81"/>
  <c r="AS16" i="81" s="1"/>
  <c r="AK25" i="81"/>
  <c r="AT25" i="81" s="1"/>
  <c r="AJ11" i="81"/>
  <c r="AL11" i="81" s="1"/>
  <c r="AU11" i="81" s="1"/>
  <c r="AJ24" i="81"/>
  <c r="AS24" i="81" s="1"/>
  <c r="AJ27" i="81"/>
  <c r="AJ17" i="81"/>
  <c r="AL17" i="81" s="1"/>
  <c r="AU17" i="81" s="1"/>
  <c r="AK12" i="81"/>
  <c r="AT12" i="81" s="1"/>
  <c r="AK28" i="81"/>
  <c r="AT28" i="81" s="1"/>
  <c r="AX12" i="85"/>
  <c r="S12" i="85" s="1"/>
  <c r="AC12" i="85" s="1"/>
  <c r="AB13" i="85" s="1"/>
  <c r="Z97" i="33"/>
  <c r="AF97" i="33" s="1"/>
  <c r="AO97" i="33" s="1"/>
  <c r="AX10" i="85"/>
  <c r="S10" i="85" s="1"/>
  <c r="AC10" i="85" s="1"/>
  <c r="AB11" i="85" s="1"/>
  <c r="AK11" i="85" s="1"/>
  <c r="AT11" i="85" s="1"/>
  <c r="Z98" i="73"/>
  <c r="AX9" i="85"/>
  <c r="S9" i="85" s="1"/>
  <c r="AC9" i="85" s="1"/>
  <c r="AB10" i="85" s="1"/>
  <c r="AK10" i="85" s="1"/>
  <c r="AT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59" i="81"/>
  <c r="AL59" i="81"/>
  <c r="AU59" i="81" s="1"/>
  <c r="AS18" i="81"/>
  <c r="AL18" i="81"/>
  <c r="AU18" i="81" s="1"/>
  <c r="AS36" i="8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K23" i="85"/>
  <c r="AT23" i="85" s="1"/>
  <c r="AK17" i="85"/>
  <c r="AT17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S33" i="81"/>
  <c r="AL33" i="81"/>
  <c r="AU33" i="81" s="1"/>
  <c r="AL24" i="81"/>
  <c r="AU24" i="81" s="1"/>
  <c r="AS42" i="81"/>
  <c r="AL42" i="81"/>
  <c r="AU42" i="81" s="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5" i="85"/>
  <c r="AK5" i="85"/>
  <c r="AT5" i="85" s="1"/>
  <c r="AS39" i="81"/>
  <c r="AL39" i="81"/>
  <c r="AU39" i="81" s="1"/>
  <c r="AR94" i="29"/>
  <c r="AS17" i="8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K86" i="85"/>
  <c r="AT86" i="85" s="1"/>
  <c r="AJ80" i="85"/>
  <c r="AK80" i="85"/>
  <c r="AT80" i="85" s="1"/>
  <c r="AJ68" i="85"/>
  <c r="AK68" i="85"/>
  <c r="AT68" i="85" s="1"/>
  <c r="AJ62" i="85"/>
  <c r="AK62" i="85"/>
  <c r="AT62" i="85" s="1"/>
  <c r="AJ56" i="85"/>
  <c r="AK56" i="85"/>
  <c r="AT56" i="85" s="1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H98" i="73"/>
  <c r="AQ98" i="73" s="1"/>
  <c r="AQ100" i="73" s="1"/>
  <c r="AZ3" i="73"/>
  <c r="AX3" i="73" s="1"/>
  <c r="S3" i="73" s="1"/>
  <c r="AC3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85" i="85"/>
  <c r="AK85" i="85"/>
  <c r="AT85" i="85" s="1"/>
  <c r="AJ79" i="85"/>
  <c r="AK79" i="85"/>
  <c r="AT79" i="85" s="1"/>
  <c r="AK73" i="85"/>
  <c r="AT73" i="85" s="1"/>
  <c r="AJ67" i="85"/>
  <c r="AK67" i="85"/>
  <c r="AT67" i="85" s="1"/>
  <c r="AJ61" i="85"/>
  <c r="AK61" i="85"/>
  <c r="AT61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K25" i="85"/>
  <c r="AT25" i="85" s="1"/>
  <c r="AK19" i="85"/>
  <c r="AT19" i="85" s="1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Z92" i="89" s="1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J54" i="85" l="1"/>
  <c r="AJ90" i="85"/>
  <c r="AK55" i="85"/>
  <c r="AT55" i="85" s="1"/>
  <c r="AK91" i="85"/>
  <c r="AT91" i="85" s="1"/>
  <c r="AL41" i="81"/>
  <c r="AU41" i="81" s="1"/>
  <c r="AJ73" i="85"/>
  <c r="AL73" i="85" s="1"/>
  <c r="AU73" i="85" s="1"/>
  <c r="AK22" i="85"/>
  <c r="AT22" i="85" s="1"/>
  <c r="AL26" i="81"/>
  <c r="AU26" i="81" s="1"/>
  <c r="AJ50" i="85"/>
  <c r="AJ86" i="85"/>
  <c r="AK74" i="85"/>
  <c r="AT74" i="85" s="1"/>
  <c r="AJ51" i="85"/>
  <c r="AS51" i="85" s="1"/>
  <c r="AJ87" i="85"/>
  <c r="AJ59" i="85"/>
  <c r="AJ24" i="85"/>
  <c r="AJ25" i="85"/>
  <c r="AK40" i="85"/>
  <c r="AT40" i="85" s="1"/>
  <c r="AL57" i="81"/>
  <c r="AU57" i="81" s="1"/>
  <c r="AL12" i="81"/>
  <c r="AU12" i="81" s="1"/>
  <c r="AX90" i="73"/>
  <c r="S90" i="73" s="1"/>
  <c r="AC90" i="73" s="1"/>
  <c r="AB91" i="73" s="1"/>
  <c r="AL16" i="81"/>
  <c r="AU16" i="81" s="1"/>
  <c r="AX84" i="73"/>
  <c r="S84" i="73" s="1"/>
  <c r="AC84" i="73" s="1"/>
  <c r="AB85" i="73" s="1"/>
  <c r="AL21" i="81"/>
  <c r="AU21" i="81" s="1"/>
  <c r="AJ23" i="85"/>
  <c r="AS23" i="85" s="1"/>
  <c r="AJ13" i="85"/>
  <c r="AJ10" i="85"/>
  <c r="AX72" i="73"/>
  <c r="S72" i="73" s="1"/>
  <c r="AC72" i="73" s="1"/>
  <c r="AB73" i="73" s="1"/>
  <c r="AE97" i="33"/>
  <c r="AX60" i="73"/>
  <c r="S60" i="73" s="1"/>
  <c r="AC60" i="73" s="1"/>
  <c r="AB61" i="73" s="1"/>
  <c r="AG97" i="33"/>
  <c r="AP97" i="33" s="1"/>
  <c r="AX78" i="73"/>
  <c r="S78" i="73" s="1"/>
  <c r="AC78" i="73" s="1"/>
  <c r="AB79" i="73" s="1"/>
  <c r="AX93" i="73"/>
  <c r="S93" i="73" s="1"/>
  <c r="AC93" i="73" s="1"/>
  <c r="AB94" i="73" s="1"/>
  <c r="AX54" i="73"/>
  <c r="S54" i="73" s="1"/>
  <c r="AC54" i="73" s="1"/>
  <c r="AB55" i="73" s="1"/>
  <c r="W98" i="33"/>
  <c r="AX48" i="73"/>
  <c r="S48" i="73" s="1"/>
  <c r="AC48" i="73" s="1"/>
  <c r="AB49" i="73" s="1"/>
  <c r="AX42" i="73"/>
  <c r="S42" i="73" s="1"/>
  <c r="AC42" i="73" s="1"/>
  <c r="AB43" i="73" s="1"/>
  <c r="AJ43" i="73" s="1"/>
  <c r="AX36" i="73"/>
  <c r="S36" i="73" s="1"/>
  <c r="AC36" i="73" s="1"/>
  <c r="AB37" i="73" s="1"/>
  <c r="AX66" i="73"/>
  <c r="S66" i="73" s="1"/>
  <c r="AC66" i="73" s="1"/>
  <c r="AB67" i="73" s="1"/>
  <c r="AX30" i="73"/>
  <c r="S30" i="73" s="1"/>
  <c r="AC30" i="73" s="1"/>
  <c r="AB31" i="73" s="1"/>
  <c r="AX95" i="73"/>
  <c r="S95" i="73" s="1"/>
  <c r="AC95" i="73" s="1"/>
  <c r="AB96" i="73" s="1"/>
  <c r="AX89" i="73"/>
  <c r="S89" i="73" s="1"/>
  <c r="AC89" i="73" s="1"/>
  <c r="AB90" i="73" s="1"/>
  <c r="AX83" i="73"/>
  <c r="S83" i="73" s="1"/>
  <c r="AC83" i="73" s="1"/>
  <c r="AB84" i="73" s="1"/>
  <c r="AK84" i="73" s="1"/>
  <c r="AT84" i="73" s="1"/>
  <c r="AX77" i="73"/>
  <c r="S77" i="73" s="1"/>
  <c r="AC77" i="73" s="1"/>
  <c r="AB78" i="73" s="1"/>
  <c r="AX71" i="73"/>
  <c r="S71" i="73" s="1"/>
  <c r="AC71" i="73" s="1"/>
  <c r="AB72" i="73" s="1"/>
  <c r="AX65" i="73"/>
  <c r="S65" i="73" s="1"/>
  <c r="AC65" i="73" s="1"/>
  <c r="AB66" i="73" s="1"/>
  <c r="AX59" i="73"/>
  <c r="S59" i="73" s="1"/>
  <c r="AC59" i="73" s="1"/>
  <c r="AB60" i="73" s="1"/>
  <c r="AX53" i="73"/>
  <c r="S53" i="73" s="1"/>
  <c r="AC53" i="73" s="1"/>
  <c r="AB54" i="73" s="1"/>
  <c r="AX47" i="73"/>
  <c r="S47" i="73" s="1"/>
  <c r="AC47" i="73" s="1"/>
  <c r="AB48" i="73" s="1"/>
  <c r="AK48" i="73" s="1"/>
  <c r="AT48" i="73" s="1"/>
  <c r="AX41" i="73"/>
  <c r="S41" i="73" s="1"/>
  <c r="AC41" i="73" s="1"/>
  <c r="AB42" i="73" s="1"/>
  <c r="AX35" i="73"/>
  <c r="S35" i="73" s="1"/>
  <c r="AC35" i="73" s="1"/>
  <c r="AB36" i="73" s="1"/>
  <c r="AX29" i="73"/>
  <c r="S29" i="73" s="1"/>
  <c r="AC29" i="73" s="1"/>
  <c r="AB30" i="73" s="1"/>
  <c r="AX94" i="73"/>
  <c r="S94" i="73" s="1"/>
  <c r="AC94" i="73" s="1"/>
  <c r="AB95" i="73" s="1"/>
  <c r="AX88" i="73"/>
  <c r="S88" i="73" s="1"/>
  <c r="AC88" i="73" s="1"/>
  <c r="AB89" i="73" s="1"/>
  <c r="AX82" i="73"/>
  <c r="S82" i="73" s="1"/>
  <c r="AC82" i="73" s="1"/>
  <c r="AB83" i="73" s="1"/>
  <c r="AJ83" i="73" s="1"/>
  <c r="AX76" i="73"/>
  <c r="S76" i="73" s="1"/>
  <c r="AC76" i="73" s="1"/>
  <c r="AB77" i="73" s="1"/>
  <c r="AX70" i="73"/>
  <c r="S70" i="73" s="1"/>
  <c r="AC70" i="73" s="1"/>
  <c r="AB71" i="73" s="1"/>
  <c r="AX64" i="73"/>
  <c r="S64" i="73" s="1"/>
  <c r="AC64" i="73" s="1"/>
  <c r="AB65" i="73" s="1"/>
  <c r="AX58" i="73"/>
  <c r="S58" i="73" s="1"/>
  <c r="AC58" i="73" s="1"/>
  <c r="AB59" i="73" s="1"/>
  <c r="AX52" i="73"/>
  <c r="S52" i="73" s="1"/>
  <c r="AC52" i="73" s="1"/>
  <c r="AB53" i="73" s="1"/>
  <c r="AX46" i="73"/>
  <c r="S46" i="73" s="1"/>
  <c r="AC46" i="73" s="1"/>
  <c r="AB47" i="73" s="1"/>
  <c r="AJ47" i="73" s="1"/>
  <c r="AX40" i="73"/>
  <c r="S40" i="73" s="1"/>
  <c r="AC40" i="73" s="1"/>
  <c r="AB41" i="73" s="1"/>
  <c r="AX34" i="73"/>
  <c r="S34" i="73" s="1"/>
  <c r="AC34" i="73" s="1"/>
  <c r="AB35" i="73" s="1"/>
  <c r="AX28" i="73"/>
  <c r="S28" i="73" s="1"/>
  <c r="AC28" i="73" s="1"/>
  <c r="AB29" i="73" s="1"/>
  <c r="AX96" i="73"/>
  <c r="S96" i="73" s="1"/>
  <c r="AC96" i="73" s="1"/>
  <c r="AB97" i="73" s="1"/>
  <c r="AX87" i="73"/>
  <c r="S87" i="73" s="1"/>
  <c r="AC87" i="73" s="1"/>
  <c r="AB88" i="73" s="1"/>
  <c r="AJ88" i="73" s="1"/>
  <c r="AX81" i="73"/>
  <c r="S81" i="73" s="1"/>
  <c r="AC81" i="73" s="1"/>
  <c r="AB82" i="73" s="1"/>
  <c r="AJ82" i="73" s="1"/>
  <c r="AX75" i="73"/>
  <c r="S75" i="73" s="1"/>
  <c r="AC75" i="73" s="1"/>
  <c r="AB76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J46" i="73" s="1"/>
  <c r="AX39" i="73"/>
  <c r="S39" i="73" s="1"/>
  <c r="AC39" i="73" s="1"/>
  <c r="AB40" i="73" s="1"/>
  <c r="AX33" i="73"/>
  <c r="S33" i="73" s="1"/>
  <c r="AC33" i="73" s="1"/>
  <c r="AB34" i="73" s="1"/>
  <c r="AX27" i="73"/>
  <c r="S27" i="73" s="1"/>
  <c r="AC27" i="73" s="1"/>
  <c r="AB28" i="73" s="1"/>
  <c r="AX92" i="73"/>
  <c r="S92" i="73" s="1"/>
  <c r="AC92" i="73" s="1"/>
  <c r="AB93" i="73" s="1"/>
  <c r="AX86" i="73"/>
  <c r="S86" i="73" s="1"/>
  <c r="AC86" i="73" s="1"/>
  <c r="AB87" i="73" s="1"/>
  <c r="AX80" i="73"/>
  <c r="S80" i="73" s="1"/>
  <c r="AC80" i="73" s="1"/>
  <c r="AB81" i="73" s="1"/>
  <c r="AK81" i="73" s="1"/>
  <c r="AT81" i="73" s="1"/>
  <c r="AX74" i="73"/>
  <c r="S74" i="73" s="1"/>
  <c r="AC74" i="73" s="1"/>
  <c r="AB75" i="73" s="1"/>
  <c r="AX68" i="73"/>
  <c r="S68" i="73" s="1"/>
  <c r="AC68" i="73" s="1"/>
  <c r="AB69" i="73" s="1"/>
  <c r="AX62" i="73"/>
  <c r="S62" i="73" s="1"/>
  <c r="AC62" i="73" s="1"/>
  <c r="AB63" i="73" s="1"/>
  <c r="AX56" i="73"/>
  <c r="S56" i="73" s="1"/>
  <c r="AC56" i="73" s="1"/>
  <c r="AB57" i="73" s="1"/>
  <c r="AX50" i="73"/>
  <c r="S50" i="73" s="1"/>
  <c r="AC50" i="73" s="1"/>
  <c r="AB51" i="73" s="1"/>
  <c r="AX44" i="73"/>
  <c r="S44" i="73" s="1"/>
  <c r="AC44" i="73" s="1"/>
  <c r="AB45" i="73" s="1"/>
  <c r="AK45" i="73" s="1"/>
  <c r="AT45" i="73" s="1"/>
  <c r="AX38" i="73"/>
  <c r="S38" i="73" s="1"/>
  <c r="AC38" i="73" s="1"/>
  <c r="AB39" i="73" s="1"/>
  <c r="AX32" i="73"/>
  <c r="S32" i="73" s="1"/>
  <c r="AC32" i="73" s="1"/>
  <c r="AB33" i="73" s="1"/>
  <c r="AX22" i="73"/>
  <c r="S22" i="73" s="1"/>
  <c r="AC22" i="73" s="1"/>
  <c r="AB23" i="73" s="1"/>
  <c r="AX97" i="73"/>
  <c r="S97" i="73" s="1"/>
  <c r="AC97" i="73" s="1"/>
  <c r="AB98" i="73" s="1"/>
  <c r="AX91" i="73"/>
  <c r="S91" i="73" s="1"/>
  <c r="AC91" i="73" s="1"/>
  <c r="AB92" i="73" s="1"/>
  <c r="AK92" i="73" s="1"/>
  <c r="AT92" i="73" s="1"/>
  <c r="AX85" i="73"/>
  <c r="S85" i="73" s="1"/>
  <c r="AC85" i="73" s="1"/>
  <c r="AB86" i="73" s="1"/>
  <c r="AJ86" i="73" s="1"/>
  <c r="AX79" i="73"/>
  <c r="S79" i="73" s="1"/>
  <c r="AC79" i="73" s="1"/>
  <c r="AB80" i="73" s="1"/>
  <c r="AX73" i="73"/>
  <c r="S73" i="73" s="1"/>
  <c r="AC73" i="73" s="1"/>
  <c r="AB74" i="73" s="1"/>
  <c r="AX67" i="73"/>
  <c r="S67" i="73" s="1"/>
  <c r="AC67" i="73" s="1"/>
  <c r="AB68" i="73" s="1"/>
  <c r="AX61" i="73"/>
  <c r="S61" i="73" s="1"/>
  <c r="AC61" i="73" s="1"/>
  <c r="AB62" i="73" s="1"/>
  <c r="AX55" i="73"/>
  <c r="S55" i="73" s="1"/>
  <c r="AC55" i="73" s="1"/>
  <c r="AB56" i="73" s="1"/>
  <c r="AJ56" i="73" s="1"/>
  <c r="AX49" i="73"/>
  <c r="S49" i="73" s="1"/>
  <c r="AC49" i="73" s="1"/>
  <c r="AB50" i="73" s="1"/>
  <c r="AJ50" i="73" s="1"/>
  <c r="AX43" i="73"/>
  <c r="S43" i="73" s="1"/>
  <c r="AC43" i="73" s="1"/>
  <c r="AB44" i="73" s="1"/>
  <c r="AX37" i="73"/>
  <c r="S37" i="73" s="1"/>
  <c r="AC37" i="73" s="1"/>
  <c r="AB38" i="73" s="1"/>
  <c r="AX31" i="73"/>
  <c r="S31" i="73" s="1"/>
  <c r="AC31" i="73" s="1"/>
  <c r="AB32" i="73" s="1"/>
  <c r="AX20" i="73"/>
  <c r="S20" i="73" s="1"/>
  <c r="AC20" i="73" s="1"/>
  <c r="AB21" i="73" s="1"/>
  <c r="Z98" i="37"/>
  <c r="AF98" i="37" s="1"/>
  <c r="AO98" i="37" s="1"/>
  <c r="AO100" i="37" s="1"/>
  <c r="AX26" i="73"/>
  <c r="S26" i="73" s="1"/>
  <c r="AC26" i="73" s="1"/>
  <c r="AB27" i="73" s="1"/>
  <c r="AK27" i="73" s="1"/>
  <c r="AT27" i="73" s="1"/>
  <c r="AX19" i="73"/>
  <c r="S19" i="73" s="1"/>
  <c r="AC19" i="73" s="1"/>
  <c r="AB20" i="73" s="1"/>
  <c r="Z97" i="25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J25" i="73" s="1"/>
  <c r="AX16" i="73"/>
  <c r="S16" i="73" s="1"/>
  <c r="AC16" i="73" s="1"/>
  <c r="AB17" i="73" s="1"/>
  <c r="AX23" i="73"/>
  <c r="S23" i="73" s="1"/>
  <c r="AC23" i="73" s="1"/>
  <c r="AB24" i="73" s="1"/>
  <c r="AX15" i="73"/>
  <c r="S15" i="73" s="1"/>
  <c r="AC15" i="73" s="1"/>
  <c r="AB16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J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K44" i="73"/>
  <c r="AT44" i="73" s="1"/>
  <c r="AJ38" i="73"/>
  <c r="AK38" i="73"/>
  <c r="AT38" i="73" s="1"/>
  <c r="AJ32" i="73"/>
  <c r="AK32" i="73"/>
  <c r="AT32" i="73" s="1"/>
  <c r="AK26" i="73"/>
  <c r="AT26" i="73" s="1"/>
  <c r="AJ20" i="73"/>
  <c r="AK20" i="73"/>
  <c r="AT20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2" i="37"/>
  <c r="S12" i="37" s="1"/>
  <c r="AC12" i="37" s="1"/>
  <c r="AB13" i="37" s="1"/>
  <c r="AX25" i="37"/>
  <c r="S25" i="37" s="1"/>
  <c r="AC25" i="37" s="1"/>
  <c r="AB26" i="37" s="1"/>
  <c r="AX26" i="37"/>
  <c r="S26" i="37" s="1"/>
  <c r="AC26" i="37" s="1"/>
  <c r="AB27" i="37" s="1"/>
  <c r="AX31" i="37"/>
  <c r="S31" i="37" s="1"/>
  <c r="AC31" i="37" s="1"/>
  <c r="AB32" i="37" s="1"/>
  <c r="AX32" i="37"/>
  <c r="S32" i="37" s="1"/>
  <c r="AC32" i="37" s="1"/>
  <c r="AB33" i="37" s="1"/>
  <c r="AX37" i="37"/>
  <c r="S37" i="37" s="1"/>
  <c r="AC37" i="37" s="1"/>
  <c r="AB38" i="37" s="1"/>
  <c r="AX38" i="37"/>
  <c r="S38" i="37" s="1"/>
  <c r="AC38" i="37" s="1"/>
  <c r="AB39" i="37" s="1"/>
  <c r="AX43" i="37"/>
  <c r="S43" i="37" s="1"/>
  <c r="AC43" i="37" s="1"/>
  <c r="AB44" i="37" s="1"/>
  <c r="AX44" i="37"/>
  <c r="S44" i="37" s="1"/>
  <c r="AC44" i="37" s="1"/>
  <c r="AB45" i="37" s="1"/>
  <c r="AX49" i="37"/>
  <c r="S49" i="37" s="1"/>
  <c r="AC49" i="37" s="1"/>
  <c r="AB50" i="37" s="1"/>
  <c r="AX50" i="37"/>
  <c r="S50" i="37" s="1"/>
  <c r="AC50" i="37" s="1"/>
  <c r="AB51" i="37" s="1"/>
  <c r="AX55" i="37"/>
  <c r="S55" i="37" s="1"/>
  <c r="AC55" i="37" s="1"/>
  <c r="AB56" i="37" s="1"/>
  <c r="AX56" i="37"/>
  <c r="S56" i="37" s="1"/>
  <c r="AC56" i="37" s="1"/>
  <c r="AB57" i="37" s="1"/>
  <c r="AX61" i="37"/>
  <c r="S61" i="37" s="1"/>
  <c r="AC61" i="37" s="1"/>
  <c r="AB62" i="37" s="1"/>
  <c r="AX62" i="37"/>
  <c r="S62" i="37" s="1"/>
  <c r="AC62" i="37" s="1"/>
  <c r="AB63" i="37" s="1"/>
  <c r="AX67" i="37"/>
  <c r="S67" i="37" s="1"/>
  <c r="AC67" i="37" s="1"/>
  <c r="AB68" i="37" s="1"/>
  <c r="AX68" i="37"/>
  <c r="S68" i="37" s="1"/>
  <c r="AC68" i="37" s="1"/>
  <c r="AB69" i="37" s="1"/>
  <c r="AX73" i="37"/>
  <c r="S73" i="37" s="1"/>
  <c r="AC73" i="37" s="1"/>
  <c r="AB74" i="37" s="1"/>
  <c r="AX74" i="37"/>
  <c r="S74" i="37" s="1"/>
  <c r="AC74" i="37" s="1"/>
  <c r="AB75" i="37" s="1"/>
  <c r="AX79" i="37"/>
  <c r="S79" i="37" s="1"/>
  <c r="AC79" i="37" s="1"/>
  <c r="AB80" i="37" s="1"/>
  <c r="AX80" i="37"/>
  <c r="S80" i="37" s="1"/>
  <c r="AC80" i="37" s="1"/>
  <c r="AB81" i="37" s="1"/>
  <c r="AX85" i="37"/>
  <c r="S85" i="37" s="1"/>
  <c r="AC85" i="37" s="1"/>
  <c r="AB86" i="37" s="1"/>
  <c r="AX86" i="37"/>
  <c r="S86" i="37" s="1"/>
  <c r="AC86" i="37" s="1"/>
  <c r="AB87" i="37" s="1"/>
  <c r="AX91" i="37"/>
  <c r="S91" i="37" s="1"/>
  <c r="AC91" i="37" s="1"/>
  <c r="AB92" i="37" s="1"/>
  <c r="AX92" i="37"/>
  <c r="S92" i="37" s="1"/>
  <c r="AC92" i="37" s="1"/>
  <c r="AB93" i="37" s="1"/>
  <c r="AX97" i="37"/>
  <c r="S97" i="37" s="1"/>
  <c r="AC97" i="37" s="1"/>
  <c r="AB98" i="37" s="1"/>
  <c r="AS84" i="85"/>
  <c r="AL84" i="85"/>
  <c r="AU84" i="85" s="1"/>
  <c r="AK91" i="73"/>
  <c r="AT91" i="73" s="1"/>
  <c r="AJ79" i="73"/>
  <c r="AK79" i="73"/>
  <c r="AT79" i="73" s="1"/>
  <c r="AK49" i="73"/>
  <c r="AT49" i="73" s="1"/>
  <c r="AJ37" i="73"/>
  <c r="AK37" i="73"/>
  <c r="AT37" i="73" s="1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2" i="73"/>
  <c r="AT42" i="73" s="1"/>
  <c r="AK36" i="73"/>
  <c r="AT36" i="73" s="1"/>
  <c r="AJ36" i="73"/>
  <c r="AK30" i="73"/>
  <c r="AT30" i="73" s="1"/>
  <c r="AJ30" i="73"/>
  <c r="AK24" i="73"/>
  <c r="AT24" i="73" s="1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K85" i="73"/>
  <c r="AT85" i="73" s="1"/>
  <c r="AJ61" i="73"/>
  <c r="AK61" i="73"/>
  <c r="AT61" i="73" s="1"/>
  <c r="AJ31" i="73"/>
  <c r="AK31" i="73"/>
  <c r="AT31" i="73" s="1"/>
  <c r="AJ19" i="73"/>
  <c r="AK19" i="73"/>
  <c r="AT19" i="73" s="1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64" i="73"/>
  <c r="AK64" i="73"/>
  <c r="AT64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39" i="73"/>
  <c r="AT39" i="73" s="1"/>
  <c r="AJ39" i="73"/>
  <c r="AK33" i="73"/>
  <c r="AT33" i="73" s="1"/>
  <c r="AJ33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J7" i="73" l="1"/>
  <c r="AG98" i="37"/>
  <c r="AP98" i="37" s="1"/>
  <c r="AP100" i="37" s="1"/>
  <c r="AX94" i="37"/>
  <c r="S94" i="37" s="1"/>
  <c r="AC94" i="37" s="1"/>
  <c r="AB95" i="37" s="1"/>
  <c r="AX90" i="37"/>
  <c r="S90" i="37" s="1"/>
  <c r="AC90" i="37" s="1"/>
  <c r="AB91" i="37" s="1"/>
  <c r="AX84" i="37"/>
  <c r="S84" i="37" s="1"/>
  <c r="AC84" i="37" s="1"/>
  <c r="AB85" i="37" s="1"/>
  <c r="AX78" i="37"/>
  <c r="S78" i="37" s="1"/>
  <c r="AC78" i="37" s="1"/>
  <c r="AB79" i="37" s="1"/>
  <c r="AX72" i="37"/>
  <c r="S72" i="37" s="1"/>
  <c r="AC72" i="37" s="1"/>
  <c r="AB73" i="37" s="1"/>
  <c r="AX66" i="37"/>
  <c r="S66" i="37" s="1"/>
  <c r="AC66" i="37" s="1"/>
  <c r="AB67" i="37" s="1"/>
  <c r="AX60" i="37"/>
  <c r="S60" i="37" s="1"/>
  <c r="AC60" i="37" s="1"/>
  <c r="AB61" i="37" s="1"/>
  <c r="AX54" i="37"/>
  <c r="S54" i="37" s="1"/>
  <c r="AC54" i="37" s="1"/>
  <c r="AB55" i="37" s="1"/>
  <c r="AX48" i="37"/>
  <c r="S48" i="37" s="1"/>
  <c r="AC48" i="37" s="1"/>
  <c r="AB49" i="37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2" i="37"/>
  <c r="S22" i="37" s="1"/>
  <c r="AC22" i="37" s="1"/>
  <c r="AB23" i="37" s="1"/>
  <c r="AK56" i="73"/>
  <c r="AT56" i="73" s="1"/>
  <c r="AE98" i="37"/>
  <c r="AX96" i="37"/>
  <c r="S96" i="37" s="1"/>
  <c r="AC96" i="37" s="1"/>
  <c r="AB97" i="37" s="1"/>
  <c r="AX89" i="37"/>
  <c r="S89" i="37" s="1"/>
  <c r="AC89" i="37" s="1"/>
  <c r="AB90" i="37" s="1"/>
  <c r="AX83" i="37"/>
  <c r="S83" i="37" s="1"/>
  <c r="AC83" i="37" s="1"/>
  <c r="AB84" i="37" s="1"/>
  <c r="AX77" i="37"/>
  <c r="S77" i="37" s="1"/>
  <c r="AC77" i="37" s="1"/>
  <c r="AB78" i="37" s="1"/>
  <c r="AX71" i="37"/>
  <c r="S71" i="37" s="1"/>
  <c r="AC71" i="37" s="1"/>
  <c r="AB72" i="37" s="1"/>
  <c r="AX65" i="37"/>
  <c r="S65" i="37" s="1"/>
  <c r="AC65" i="37" s="1"/>
  <c r="AB66" i="37" s="1"/>
  <c r="AX59" i="37"/>
  <c r="S59" i="37" s="1"/>
  <c r="AC59" i="37" s="1"/>
  <c r="AB60" i="37" s="1"/>
  <c r="AX53" i="37"/>
  <c r="S53" i="37" s="1"/>
  <c r="AC53" i="37" s="1"/>
  <c r="AB54" i="37" s="1"/>
  <c r="AX47" i="37"/>
  <c r="S47" i="37" s="1"/>
  <c r="AC47" i="37" s="1"/>
  <c r="AB48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X21" i="37"/>
  <c r="S21" i="37" s="1"/>
  <c r="AC21" i="37" s="1"/>
  <c r="AB22" i="37" s="1"/>
  <c r="AL51" i="85"/>
  <c r="AU51" i="85" s="1"/>
  <c r="AJ91" i="73"/>
  <c r="AX95" i="37"/>
  <c r="S95" i="37" s="1"/>
  <c r="AC95" i="37" s="1"/>
  <c r="AB96" i="37" s="1"/>
  <c r="AX88" i="37"/>
  <c r="S88" i="37" s="1"/>
  <c r="AC88" i="37" s="1"/>
  <c r="AB89" i="37" s="1"/>
  <c r="AX82" i="37"/>
  <c r="S82" i="37" s="1"/>
  <c r="AC82" i="37" s="1"/>
  <c r="AB83" i="37" s="1"/>
  <c r="AX76" i="37"/>
  <c r="S76" i="37" s="1"/>
  <c r="AC76" i="37" s="1"/>
  <c r="AB77" i="37" s="1"/>
  <c r="AX70" i="37"/>
  <c r="S70" i="37" s="1"/>
  <c r="AC70" i="37" s="1"/>
  <c r="AB71" i="37" s="1"/>
  <c r="AX64" i="37"/>
  <c r="S64" i="37" s="1"/>
  <c r="AC64" i="37" s="1"/>
  <c r="AB65" i="37" s="1"/>
  <c r="AX58" i="37"/>
  <c r="S58" i="37" s="1"/>
  <c r="AC58" i="37" s="1"/>
  <c r="AB59" i="37" s="1"/>
  <c r="AX52" i="37"/>
  <c r="S52" i="37" s="1"/>
  <c r="AC52" i="37" s="1"/>
  <c r="AB53" i="37" s="1"/>
  <c r="AX46" i="37"/>
  <c r="S46" i="37" s="1"/>
  <c r="AC46" i="37" s="1"/>
  <c r="AB47" i="37" s="1"/>
  <c r="AX40" i="37"/>
  <c r="S40" i="37" s="1"/>
  <c r="AC40" i="37" s="1"/>
  <c r="AB41" i="37" s="1"/>
  <c r="AX34" i="37"/>
  <c r="S34" i="37" s="1"/>
  <c r="AC34" i="37" s="1"/>
  <c r="AB35" i="37" s="1"/>
  <c r="AX28" i="37"/>
  <c r="S28" i="37" s="1"/>
  <c r="AC28" i="37" s="1"/>
  <c r="AB29" i="37" s="1"/>
  <c r="AX20" i="37"/>
  <c r="S20" i="37" s="1"/>
  <c r="AC20" i="37" s="1"/>
  <c r="AB21" i="37" s="1"/>
  <c r="AK8" i="73"/>
  <c r="AT8" i="73" s="1"/>
  <c r="AK88" i="73"/>
  <c r="AT88" i="73" s="1"/>
  <c r="AL23" i="85"/>
  <c r="AU23" i="85" s="1"/>
  <c r="AX93" i="37"/>
  <c r="S93" i="37" s="1"/>
  <c r="AC93" i="37" s="1"/>
  <c r="AB94" i="37" s="1"/>
  <c r="AX87" i="37"/>
  <c r="S87" i="37" s="1"/>
  <c r="AC87" i="37" s="1"/>
  <c r="AB88" i="37" s="1"/>
  <c r="AX81" i="37"/>
  <c r="S81" i="37" s="1"/>
  <c r="AC81" i="37" s="1"/>
  <c r="AB82" i="37" s="1"/>
  <c r="AX75" i="37"/>
  <c r="S75" i="37" s="1"/>
  <c r="AC75" i="37" s="1"/>
  <c r="AB76" i="37" s="1"/>
  <c r="AX69" i="37"/>
  <c r="S69" i="37" s="1"/>
  <c r="AC69" i="37" s="1"/>
  <c r="AB70" i="37" s="1"/>
  <c r="AX63" i="37"/>
  <c r="S63" i="37" s="1"/>
  <c r="AC63" i="37" s="1"/>
  <c r="AB64" i="37" s="1"/>
  <c r="AX57" i="37"/>
  <c r="S57" i="37" s="1"/>
  <c r="AC57" i="37" s="1"/>
  <c r="AB58" i="37" s="1"/>
  <c r="AX51" i="37"/>
  <c r="S51" i="37" s="1"/>
  <c r="AC51" i="37" s="1"/>
  <c r="AB52" i="37" s="1"/>
  <c r="AX45" i="37"/>
  <c r="S45" i="37" s="1"/>
  <c r="AC45" i="37" s="1"/>
  <c r="AB46" i="37" s="1"/>
  <c r="AX39" i="37"/>
  <c r="S39" i="37" s="1"/>
  <c r="AC39" i="37" s="1"/>
  <c r="AB40" i="37" s="1"/>
  <c r="AX33" i="37"/>
  <c r="S33" i="37" s="1"/>
  <c r="AC33" i="37" s="1"/>
  <c r="AB34" i="37" s="1"/>
  <c r="AX27" i="37"/>
  <c r="S27" i="37" s="1"/>
  <c r="AC27" i="37" s="1"/>
  <c r="AB28" i="37" s="1"/>
  <c r="AX15" i="37"/>
  <c r="S15" i="37" s="1"/>
  <c r="AC15" i="37" s="1"/>
  <c r="AB16" i="37" s="1"/>
  <c r="AJ27" i="73"/>
  <c r="AJ45" i="73"/>
  <c r="AJ81" i="73"/>
  <c r="AK82" i="73"/>
  <c r="AT82" i="73" s="1"/>
  <c r="AJ85" i="73"/>
  <c r="AX19" i="37"/>
  <c r="S19" i="37" s="1"/>
  <c r="AC19" i="37" s="1"/>
  <c r="AB20" i="37" s="1"/>
  <c r="AK20" i="37" s="1"/>
  <c r="AT20" i="37" s="1"/>
  <c r="AJ26" i="73"/>
  <c r="AJ44" i="73"/>
  <c r="AJ80" i="73"/>
  <c r="W97" i="45"/>
  <c r="AK47" i="73"/>
  <c r="AT47" i="73" s="1"/>
  <c r="AK83" i="73"/>
  <c r="AT83" i="73" s="1"/>
  <c r="AK43" i="73"/>
  <c r="AT43" i="73" s="1"/>
  <c r="AJ24" i="73"/>
  <c r="AJ42" i="73"/>
  <c r="AJ13" i="73"/>
  <c r="AJ49" i="73"/>
  <c r="AK50" i="73"/>
  <c r="AT50" i="73" s="1"/>
  <c r="AK86" i="73"/>
  <c r="AT86" i="73" s="1"/>
  <c r="AK25" i="73"/>
  <c r="AT25" i="73" s="1"/>
  <c r="AK14" i="73"/>
  <c r="AT14" i="73" s="1"/>
  <c r="AK46" i="73"/>
  <c r="AT46" i="73" s="1"/>
  <c r="AI97" i="33"/>
  <c r="AJ48" i="73"/>
  <c r="AL48" i="73" s="1"/>
  <c r="AU48" i="73" s="1"/>
  <c r="AJ84" i="73"/>
  <c r="AF96" i="45"/>
  <c r="AO96" i="45" s="1"/>
  <c r="AE96" i="45"/>
  <c r="Z98" i="33"/>
  <c r="AX94" i="93"/>
  <c r="S94" i="93" s="1"/>
  <c r="AC94" i="93" s="1"/>
  <c r="AB95" i="93" s="1"/>
  <c r="AK95" i="93" s="1"/>
  <c r="AT95" i="93" s="1"/>
  <c r="AX11" i="37"/>
  <c r="S11" i="37" s="1"/>
  <c r="AC11" i="37" s="1"/>
  <c r="AB12" i="37" s="1"/>
  <c r="AJ12" i="37" s="1"/>
  <c r="AX24" i="37"/>
  <c r="S24" i="37" s="1"/>
  <c r="AC24" i="37" s="1"/>
  <c r="AB25" i="37" s="1"/>
  <c r="AK25" i="37" s="1"/>
  <c r="AT25" i="37" s="1"/>
  <c r="AX18" i="37"/>
  <c r="S18" i="37" s="1"/>
  <c r="AC18" i="37" s="1"/>
  <c r="AB19" i="37" s="1"/>
  <c r="AX23" i="37"/>
  <c r="S23" i="37" s="1"/>
  <c r="AC23" i="37" s="1"/>
  <c r="AB24" i="37" s="1"/>
  <c r="AX17" i="37"/>
  <c r="S17" i="37" s="1"/>
  <c r="AC17" i="37" s="1"/>
  <c r="AB18" i="37" s="1"/>
  <c r="AX75" i="93"/>
  <c r="S75" i="93" s="1"/>
  <c r="AC75" i="93" s="1"/>
  <c r="AB76" i="93" s="1"/>
  <c r="AX16" i="37"/>
  <c r="S16" i="37" s="1"/>
  <c r="AC16" i="37" s="1"/>
  <c r="AB17" i="37" s="1"/>
  <c r="AJ17" i="37" s="1"/>
  <c r="AX51" i="93"/>
  <c r="S51" i="93" s="1"/>
  <c r="AC51" i="93" s="1"/>
  <c r="AB52" i="93" s="1"/>
  <c r="AK52" i="93" s="1"/>
  <c r="AT52" i="93" s="1"/>
  <c r="AX45" i="93"/>
  <c r="S45" i="93" s="1"/>
  <c r="AC45" i="93" s="1"/>
  <c r="AB46" i="93" s="1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K22" i="93" s="1"/>
  <c r="AT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B4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29" i="33"/>
  <c r="S29" i="33" s="1"/>
  <c r="AC29" i="33" s="1"/>
  <c r="AB30" i="33" s="1"/>
  <c r="AX36" i="33"/>
  <c r="S36" i="33" s="1"/>
  <c r="AC36" i="33" s="1"/>
  <c r="AB37" i="33" s="1"/>
  <c r="AX40" i="33"/>
  <c r="S40" i="33" s="1"/>
  <c r="AC40" i="33" s="1"/>
  <c r="AB41" i="33" s="1"/>
  <c r="AX43" i="33"/>
  <c r="S43" i="33" s="1"/>
  <c r="AC43" i="33" s="1"/>
  <c r="AB44" i="33" s="1"/>
  <c r="AX46" i="33"/>
  <c r="S46" i="33" s="1"/>
  <c r="AC46" i="33" s="1"/>
  <c r="AB47" i="33" s="1"/>
  <c r="AX49" i="33"/>
  <c r="S49" i="33" s="1"/>
  <c r="AC49" i="33" s="1"/>
  <c r="AB50" i="33" s="1"/>
  <c r="AX52" i="33"/>
  <c r="S52" i="33" s="1"/>
  <c r="AC52" i="33" s="1"/>
  <c r="AB53" i="33" s="1"/>
  <c r="AX53" i="33"/>
  <c r="S53" i="33" s="1"/>
  <c r="AC53" i="33" s="1"/>
  <c r="AB54" i="33" s="1"/>
  <c r="AX55" i="33"/>
  <c r="S55" i="33" s="1"/>
  <c r="AC55" i="33" s="1"/>
  <c r="AB56" i="33" s="1"/>
  <c r="AX56" i="33"/>
  <c r="S56" i="33" s="1"/>
  <c r="AC56" i="33" s="1"/>
  <c r="AB57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J14" i="37"/>
  <c r="AK14" i="37"/>
  <c r="AT14" i="37" s="1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K58" i="93"/>
  <c r="AT58" i="93" s="1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K24" i="37"/>
  <c r="AT24" i="37" s="1"/>
  <c r="AJ18" i="37"/>
  <c r="AK18" i="37"/>
  <c r="AT18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K11" i="37"/>
  <c r="AT11" i="37" s="1"/>
  <c r="AS11" i="85"/>
  <c r="AL11" i="85"/>
  <c r="AU11" i="85" s="1"/>
  <c r="AS67" i="73"/>
  <c r="AL67" i="73"/>
  <c r="AU67" i="73" s="1"/>
  <c r="X93" i="89"/>
  <c r="Y93" i="89"/>
  <c r="AJ4" i="73"/>
  <c r="AK4" i="73"/>
  <c r="AT4" i="73" s="1"/>
  <c r="AX41" i="33" l="1"/>
  <c r="S41" i="33" s="1"/>
  <c r="AC41" i="33" s="1"/>
  <c r="AB42" i="33" s="1"/>
  <c r="AJ28" i="93"/>
  <c r="AX47" i="33"/>
  <c r="S47" i="33" s="1"/>
  <c r="AC47" i="33" s="1"/>
  <c r="AB48" i="33" s="1"/>
  <c r="AX34" i="33"/>
  <c r="S34" i="33" s="1"/>
  <c r="AC34" i="33" s="1"/>
  <c r="AB35" i="33" s="1"/>
  <c r="AJ9" i="37"/>
  <c r="AJ58" i="93"/>
  <c r="AS58" i="93" s="1"/>
  <c r="AJ16" i="93"/>
  <c r="AK12" i="37"/>
  <c r="AT12" i="37" s="1"/>
  <c r="AJ16" i="37"/>
  <c r="AX54" i="33"/>
  <c r="S54" i="33" s="1"/>
  <c r="AC54" i="33" s="1"/>
  <c r="AB55" i="33" s="1"/>
  <c r="AX48" i="33"/>
  <c r="S48" i="33" s="1"/>
  <c r="AC48" i="33" s="1"/>
  <c r="AB49" i="33" s="1"/>
  <c r="AX42" i="33"/>
  <c r="S42" i="33" s="1"/>
  <c r="AC42" i="33" s="1"/>
  <c r="AB43" i="33" s="1"/>
  <c r="AJ43" i="33" s="1"/>
  <c r="AX35" i="33"/>
  <c r="S35" i="33" s="1"/>
  <c r="AC35" i="33" s="1"/>
  <c r="AB36" i="33" s="1"/>
  <c r="AJ36" i="33" s="1"/>
  <c r="AX23" i="33"/>
  <c r="S23" i="33" s="1"/>
  <c r="AC23" i="33" s="1"/>
  <c r="AB24" i="33" s="1"/>
  <c r="AJ76" i="93"/>
  <c r="AJ8" i="37"/>
  <c r="AK9" i="37"/>
  <c r="AT9" i="37" s="1"/>
  <c r="AL50" i="73"/>
  <c r="AU50" i="73" s="1"/>
  <c r="AJ11" i="37"/>
  <c r="AS11" i="37" s="1"/>
  <c r="AL83" i="73"/>
  <c r="AU83" i="73" s="1"/>
  <c r="AX32" i="33"/>
  <c r="S32" i="33" s="1"/>
  <c r="AC32" i="33" s="1"/>
  <c r="AB33" i="33" s="1"/>
  <c r="AK16" i="93"/>
  <c r="AT16" i="93" s="1"/>
  <c r="AK17" i="37"/>
  <c r="AT17" i="37" s="1"/>
  <c r="AX57" i="33"/>
  <c r="S57" i="33" s="1"/>
  <c r="AC57" i="33" s="1"/>
  <c r="AB58" i="33" s="1"/>
  <c r="AJ58" i="33" s="1"/>
  <c r="AX51" i="33"/>
  <c r="S51" i="33" s="1"/>
  <c r="AC51" i="33" s="1"/>
  <c r="AB52" i="33" s="1"/>
  <c r="AJ52" i="33" s="1"/>
  <c r="AX45" i="33"/>
  <c r="S45" i="33" s="1"/>
  <c r="AC45" i="33" s="1"/>
  <c r="AB46" i="33" s="1"/>
  <c r="AX38" i="33"/>
  <c r="S38" i="33" s="1"/>
  <c r="AC38" i="33" s="1"/>
  <c r="AB39" i="33" s="1"/>
  <c r="AX31" i="33"/>
  <c r="S31" i="33" s="1"/>
  <c r="AC31" i="33" s="1"/>
  <c r="AB32" i="33" s="1"/>
  <c r="AJ19" i="37"/>
  <c r="AX50" i="33"/>
  <c r="S50" i="33" s="1"/>
  <c r="AC50" i="33" s="1"/>
  <c r="AB51" i="33" s="1"/>
  <c r="AK51" i="33" s="1"/>
  <c r="AT51" i="33" s="1"/>
  <c r="AX44" i="33"/>
  <c r="S44" i="33" s="1"/>
  <c r="AC44" i="33" s="1"/>
  <c r="AB45" i="33" s="1"/>
  <c r="AJ45" i="33" s="1"/>
  <c r="AX37" i="33"/>
  <c r="S37" i="33" s="1"/>
  <c r="AC37" i="33" s="1"/>
  <c r="AB38" i="33" s="1"/>
  <c r="AX30" i="33"/>
  <c r="S30" i="33" s="1"/>
  <c r="AC30" i="33" s="1"/>
  <c r="AB31" i="33" s="1"/>
  <c r="AJ40" i="93"/>
  <c r="AX22" i="33"/>
  <c r="S22" i="33" s="1"/>
  <c r="AC22" i="33" s="1"/>
  <c r="AB23" i="33" s="1"/>
  <c r="AJ3" i="37"/>
  <c r="AS3" i="37" s="1"/>
  <c r="AT100" i="73"/>
  <c r="AJ24" i="37"/>
  <c r="Z98" i="25"/>
  <c r="AX28" i="33"/>
  <c r="S28" i="33" s="1"/>
  <c r="AC28" i="33" s="1"/>
  <c r="AB29" i="33" s="1"/>
  <c r="AK29" i="33" s="1"/>
  <c r="AT29" i="33" s="1"/>
  <c r="AX24" i="33"/>
  <c r="S24" i="33" s="1"/>
  <c r="AC24" i="33" s="1"/>
  <c r="AB25" i="33" s="1"/>
  <c r="AX25" i="33"/>
  <c r="S25" i="33" s="1"/>
  <c r="AC25" i="33" s="1"/>
  <c r="AB26" i="33" s="1"/>
  <c r="AK26" i="33" s="1"/>
  <c r="AT26" i="33" s="1"/>
  <c r="AX19" i="33"/>
  <c r="S19" i="33" s="1"/>
  <c r="AC19" i="33" s="1"/>
  <c r="AB20" i="33" s="1"/>
  <c r="AK20" i="33" s="1"/>
  <c r="AT20" i="33" s="1"/>
  <c r="AX15" i="33"/>
  <c r="S15" i="33" s="1"/>
  <c r="AC15" i="33" s="1"/>
  <c r="AB16" i="33" s="1"/>
  <c r="AX13" i="33"/>
  <c r="S13" i="33" s="1"/>
  <c r="AC13" i="33" s="1"/>
  <c r="AB14" i="33" s="1"/>
  <c r="AX39" i="33"/>
  <c r="S39" i="33" s="1"/>
  <c r="AC39" i="33" s="1"/>
  <c r="AB40" i="33" s="1"/>
  <c r="AJ40" i="33" s="1"/>
  <c r="AX33" i="33"/>
  <c r="S33" i="33" s="1"/>
  <c r="AC33" i="33" s="1"/>
  <c r="AB34" i="33" s="1"/>
  <c r="AX27" i="33"/>
  <c r="S27" i="33" s="1"/>
  <c r="AC27" i="33" s="1"/>
  <c r="AB28" i="33" s="1"/>
  <c r="AK28" i="33" s="1"/>
  <c r="AT28" i="33" s="1"/>
  <c r="AX21" i="33"/>
  <c r="S21" i="33" s="1"/>
  <c r="AC21" i="33" s="1"/>
  <c r="AB22" i="33" s="1"/>
  <c r="AJ22" i="33" s="1"/>
  <c r="AX26" i="33"/>
  <c r="S26" i="33" s="1"/>
  <c r="AC26" i="33" s="1"/>
  <c r="AB27" i="33" s="1"/>
  <c r="AX20" i="33"/>
  <c r="S20" i="33" s="1"/>
  <c r="AC20" i="33" s="1"/>
  <c r="AB21" i="33" s="1"/>
  <c r="AX18" i="33"/>
  <c r="S18" i="33" s="1"/>
  <c r="AC18" i="33" s="1"/>
  <c r="AB19" i="33" s="1"/>
  <c r="AX12" i="33"/>
  <c r="S12" i="33" s="1"/>
  <c r="AC12" i="33" s="1"/>
  <c r="AB13" i="33" s="1"/>
  <c r="AX17" i="33"/>
  <c r="S17" i="33" s="1"/>
  <c r="AC17" i="33" s="1"/>
  <c r="AB18" i="33" s="1"/>
  <c r="AK18" i="33" s="1"/>
  <c r="AT18" i="33" s="1"/>
  <c r="AX11" i="33"/>
  <c r="S11" i="33" s="1"/>
  <c r="AC11" i="33" s="1"/>
  <c r="AB12" i="33" s="1"/>
  <c r="AJ12" i="33" s="1"/>
  <c r="AX16" i="33"/>
  <c r="S16" i="33" s="1"/>
  <c r="AC16" i="33" s="1"/>
  <c r="AB17" i="33" s="1"/>
  <c r="AX9" i="33"/>
  <c r="S9" i="33" s="1"/>
  <c r="AC9" i="33" s="1"/>
  <c r="AB10" i="33" s="1"/>
  <c r="AX14" i="33"/>
  <c r="S14" i="33" s="1"/>
  <c r="AC14" i="33" s="1"/>
  <c r="AB15" i="33" s="1"/>
  <c r="AJ15" i="33" s="1"/>
  <c r="Z96" i="29"/>
  <c r="AX8" i="33"/>
  <c r="S8" i="33" s="1"/>
  <c r="AC8" i="33" s="1"/>
  <c r="AB9" i="33" s="1"/>
  <c r="AK9" i="33" s="1"/>
  <c r="AT9" i="33" s="1"/>
  <c r="AX7" i="33"/>
  <c r="S7" i="33" s="1"/>
  <c r="AC7" i="33" s="1"/>
  <c r="AB8" i="33" s="1"/>
  <c r="AK8" i="33" s="1"/>
  <c r="AT8" i="33" s="1"/>
  <c r="AX6" i="33"/>
  <c r="S6" i="33" s="1"/>
  <c r="AC6" i="33" s="1"/>
  <c r="AB7" i="33" s="1"/>
  <c r="AX10" i="33"/>
  <c r="S10" i="33" s="1"/>
  <c r="AC10" i="33" s="1"/>
  <c r="AB11" i="33" s="1"/>
  <c r="AK11" i="33" s="1"/>
  <c r="AT11" i="33" s="1"/>
  <c r="AX4" i="33"/>
  <c r="S4" i="33" s="1"/>
  <c r="AC4" i="33" s="1"/>
  <c r="AB5" i="33" s="1"/>
  <c r="AX5" i="33"/>
  <c r="S5" i="33" s="1"/>
  <c r="AC5" i="33" s="1"/>
  <c r="AB6" i="33" s="1"/>
  <c r="Z93" i="89"/>
  <c r="AE93" i="89" s="1"/>
  <c r="Z97" i="45"/>
  <c r="W98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K57" i="33"/>
  <c r="AT57" i="33" s="1"/>
  <c r="AK39" i="33"/>
  <c r="AT39" i="33" s="1"/>
  <c r="AJ33" i="33"/>
  <c r="AK33" i="33"/>
  <c r="AT33" i="33" s="1"/>
  <c r="AK27" i="33"/>
  <c r="AT27" i="33" s="1"/>
  <c r="AK21" i="33"/>
  <c r="AT21" i="33" s="1"/>
  <c r="AJ9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K50" i="33"/>
  <c r="AT50" i="33" s="1"/>
  <c r="AK44" i="33"/>
  <c r="AT44" i="33" s="1"/>
  <c r="AJ38" i="33"/>
  <c r="AK38" i="33"/>
  <c r="AT38" i="33" s="1"/>
  <c r="AJ32" i="33"/>
  <c r="AK32" i="33"/>
  <c r="AT32" i="33" s="1"/>
  <c r="AK14" i="33"/>
  <c r="AT14" i="33" s="1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S100" i="85" s="1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37" i="33"/>
  <c r="AK37" i="33"/>
  <c r="AT37" i="33" s="1"/>
  <c r="AJ31" i="33"/>
  <c r="AK31" i="33"/>
  <c r="AT31" i="33" s="1"/>
  <c r="AK25" i="33"/>
  <c r="AT25" i="33" s="1"/>
  <c r="AK19" i="33"/>
  <c r="AT19" i="33" s="1"/>
  <c r="AK13" i="33"/>
  <c r="AT13" i="33" s="1"/>
  <c r="AJ13" i="33"/>
  <c r="AK7" i="33"/>
  <c r="AT7" i="33" s="1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K42" i="33"/>
  <c r="AT42" i="33" s="1"/>
  <c r="AJ30" i="33"/>
  <c r="AK30" i="33"/>
  <c r="AT30" i="33" s="1"/>
  <c r="AJ24" i="33"/>
  <c r="AK24" i="33"/>
  <c r="AT24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0" i="25"/>
  <c r="S20" i="25" s="1"/>
  <c r="AC20" i="25" s="1"/>
  <c r="AB21" i="25" s="1"/>
  <c r="AX22" i="25"/>
  <c r="S22" i="25" s="1"/>
  <c r="AC22" i="25" s="1"/>
  <c r="AB23" i="25" s="1"/>
  <c r="AX24" i="25"/>
  <c r="S24" i="25" s="1"/>
  <c r="AC24" i="25" s="1"/>
  <c r="AB25" i="25" s="1"/>
  <c r="AX28" i="25"/>
  <c r="S28" i="25" s="1"/>
  <c r="AC28" i="25" s="1"/>
  <c r="AB29" i="25" s="1"/>
  <c r="AX29" i="25"/>
  <c r="S29" i="25" s="1"/>
  <c r="AC29" i="25" s="1"/>
  <c r="AB30" i="25" s="1"/>
  <c r="AX30" i="25"/>
  <c r="S30" i="25" s="1"/>
  <c r="AC30" i="25" s="1"/>
  <c r="AB31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4" i="25"/>
  <c r="S34" i="25" s="1"/>
  <c r="AC34" i="25" s="1"/>
  <c r="AB35" i="25" s="1"/>
  <c r="AX35" i="25"/>
  <c r="S35" i="25" s="1"/>
  <c r="AC35" i="25" s="1"/>
  <c r="AB36" i="25" s="1"/>
  <c r="AX36" i="25"/>
  <c r="S36" i="25" s="1"/>
  <c r="AC36" i="25" s="1"/>
  <c r="AB37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K35" i="33"/>
  <c r="AT35" i="33" s="1"/>
  <c r="AJ29" i="33"/>
  <c r="AK23" i="33"/>
  <c r="AT23" i="33" s="1"/>
  <c r="AJ23" i="33"/>
  <c r="AK17" i="33"/>
  <c r="AT17" i="33" s="1"/>
  <c r="AJ3" i="33"/>
  <c r="AB4" i="33"/>
  <c r="AJ6" i="93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L4" i="73"/>
  <c r="AU4" i="73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K46" i="33"/>
  <c r="AT46" i="33" s="1"/>
  <c r="AJ46" i="33"/>
  <c r="AJ34" i="33"/>
  <c r="AK34" i="33"/>
  <c r="AT34" i="33" s="1"/>
  <c r="AK16" i="33"/>
  <c r="AT16" i="33" s="1"/>
  <c r="AJ16" i="33"/>
  <c r="AK10" i="33"/>
  <c r="AT10" i="33" s="1"/>
  <c r="AJ52" i="93"/>
  <c r="AK58" i="33" l="1"/>
  <c r="AT58" i="33" s="1"/>
  <c r="AL3" i="37"/>
  <c r="AU3" i="37" s="1"/>
  <c r="AX27" i="25"/>
  <c r="S27" i="25" s="1"/>
  <c r="AC27" i="25" s="1"/>
  <c r="AB28" i="25" s="1"/>
  <c r="AK43" i="33"/>
  <c r="AT43" i="33" s="1"/>
  <c r="AJ26" i="33"/>
  <c r="AL58" i="93"/>
  <c r="AU58" i="93" s="1"/>
  <c r="AJ25" i="33"/>
  <c r="AJ50" i="33"/>
  <c r="AJ27" i="33"/>
  <c r="AJ57" i="33"/>
  <c r="AF93" i="89"/>
  <c r="AO93" i="89" s="1"/>
  <c r="AJ17" i="33"/>
  <c r="AS17" i="33" s="1"/>
  <c r="AJ42" i="33"/>
  <c r="AK22" i="33"/>
  <c r="AT22" i="33" s="1"/>
  <c r="AK12" i="33"/>
  <c r="AT12" i="33" s="1"/>
  <c r="AJ8" i="33"/>
  <c r="AJ44" i="33"/>
  <c r="AS44" i="33" s="1"/>
  <c r="AK52" i="33"/>
  <c r="AT52" i="33" s="1"/>
  <c r="AK36" i="33"/>
  <c r="AT36" i="33" s="1"/>
  <c r="AJ21" i="33"/>
  <c r="AK45" i="33"/>
  <c r="AT45" i="33" s="1"/>
  <c r="AE97" i="45"/>
  <c r="AJ7" i="33"/>
  <c r="AS7" i="33" s="1"/>
  <c r="AJ19" i="33"/>
  <c r="AS19" i="33" s="1"/>
  <c r="AL11" i="37"/>
  <c r="AU11" i="37" s="1"/>
  <c r="AJ35" i="33"/>
  <c r="AJ20" i="33"/>
  <c r="AG93" i="89"/>
  <c r="AP93" i="89" s="1"/>
  <c r="AJ11" i="33"/>
  <c r="AS11" i="33" s="1"/>
  <c r="AX21" i="25"/>
  <c r="S21" i="25" s="1"/>
  <c r="AC21" i="25" s="1"/>
  <c r="AB22" i="25" s="1"/>
  <c r="AK22" i="25" s="1"/>
  <c r="AT22" i="25" s="1"/>
  <c r="AJ51" i="33"/>
  <c r="AL51" i="33" s="1"/>
  <c r="AU51" i="33" s="1"/>
  <c r="W94" i="89"/>
  <c r="AJ18" i="33"/>
  <c r="AK15" i="33"/>
  <c r="AT15" i="33" s="1"/>
  <c r="AK40" i="33"/>
  <c r="AT40" i="33" s="1"/>
  <c r="AX26" i="25"/>
  <c r="S26" i="25" s="1"/>
  <c r="AC26" i="25" s="1"/>
  <c r="AB27" i="25" s="1"/>
  <c r="AJ27" i="25" s="1"/>
  <c r="AX19" i="25"/>
  <c r="S19" i="25" s="1"/>
  <c r="AC19" i="25" s="1"/>
  <c r="AB20" i="25" s="1"/>
  <c r="AJ20" i="25" s="1"/>
  <c r="AJ14" i="33"/>
  <c r="AX25" i="25"/>
  <c r="S25" i="25" s="1"/>
  <c r="AC25" i="25" s="1"/>
  <c r="AB26" i="25" s="1"/>
  <c r="AX11" i="25"/>
  <c r="S11" i="25" s="1"/>
  <c r="AC11" i="25" s="1"/>
  <c r="AB12" i="25" s="1"/>
  <c r="AJ39" i="33"/>
  <c r="AS39" i="33" s="1"/>
  <c r="AJ28" i="33"/>
  <c r="AS28" i="33" s="1"/>
  <c r="AJ5" i="33"/>
  <c r="AS5" i="33" s="1"/>
  <c r="AX18" i="25"/>
  <c r="S18" i="25" s="1"/>
  <c r="AC18" i="25" s="1"/>
  <c r="AB19" i="25" s="1"/>
  <c r="AK19" i="25" s="1"/>
  <c r="AT19" i="25" s="1"/>
  <c r="AX23" i="25"/>
  <c r="S23" i="25" s="1"/>
  <c r="AC23" i="25" s="1"/>
  <c r="AB24" i="25" s="1"/>
  <c r="AK24" i="25" s="1"/>
  <c r="AT24" i="25" s="1"/>
  <c r="AX17" i="25"/>
  <c r="S17" i="25" s="1"/>
  <c r="AC17" i="25" s="1"/>
  <c r="AB18" i="25" s="1"/>
  <c r="AX15" i="25"/>
  <c r="S15" i="25" s="1"/>
  <c r="AC15" i="25" s="1"/>
  <c r="AB16" i="25" s="1"/>
  <c r="AK16" i="25" s="1"/>
  <c r="AT16" i="25" s="1"/>
  <c r="AF97" i="45"/>
  <c r="AO97" i="45" s="1"/>
  <c r="AX13" i="25"/>
  <c r="S13" i="25" s="1"/>
  <c r="AC13" i="25" s="1"/>
  <c r="AB14" i="25" s="1"/>
  <c r="AK14" i="25" s="1"/>
  <c r="AT14" i="25" s="1"/>
  <c r="AG97" i="45"/>
  <c r="AP97" i="45" s="1"/>
  <c r="AX12" i="25"/>
  <c r="S12" i="25" s="1"/>
  <c r="AC12" i="25" s="1"/>
  <c r="AB13" i="25" s="1"/>
  <c r="AK13" i="25" s="1"/>
  <c r="AT13" i="25" s="1"/>
  <c r="AK5" i="33"/>
  <c r="AT5" i="33" s="1"/>
  <c r="AS100" i="73"/>
  <c r="AX9" i="25"/>
  <c r="S9" i="25" s="1"/>
  <c r="AC9" i="25" s="1"/>
  <c r="AB10" i="25" s="1"/>
  <c r="AJ10" i="25" s="1"/>
  <c r="AJ10" i="33"/>
  <c r="AL10" i="33" s="1"/>
  <c r="AU10" i="33" s="1"/>
  <c r="AU100" i="73"/>
  <c r="C11" i="73" s="1"/>
  <c r="F26" i="97" s="1"/>
  <c r="AX14" i="25"/>
  <c r="S14" i="25" s="1"/>
  <c r="AC14" i="25" s="1"/>
  <c r="AB15" i="25" s="1"/>
  <c r="AK15" i="25" s="1"/>
  <c r="AT15" i="25" s="1"/>
  <c r="AX8" i="25"/>
  <c r="S8" i="25" s="1"/>
  <c r="AC8" i="25" s="1"/>
  <c r="AB9" i="25" s="1"/>
  <c r="AX6" i="25"/>
  <c r="S6" i="25" s="1"/>
  <c r="AC6" i="25" s="1"/>
  <c r="AB7" i="25" s="1"/>
  <c r="AJ7" i="25" s="1"/>
  <c r="AX3" i="25"/>
  <c r="S3" i="25" s="1"/>
  <c r="AC3" i="25" s="1"/>
  <c r="AJ3" i="25" s="1"/>
  <c r="AX16" i="25"/>
  <c r="S16" i="25" s="1"/>
  <c r="AC16" i="25" s="1"/>
  <c r="AB17" i="25" s="1"/>
  <c r="AK17" i="25" s="1"/>
  <c r="AT17" i="25" s="1"/>
  <c r="AX10" i="25"/>
  <c r="S10" i="25" s="1"/>
  <c r="AC10" i="25" s="1"/>
  <c r="AB11" i="25" s="1"/>
  <c r="AJ11" i="25" s="1"/>
  <c r="AX5" i="25"/>
  <c r="S5" i="25" s="1"/>
  <c r="AC5" i="25" s="1"/>
  <c r="AB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J22" i="25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B4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I93" i="89"/>
  <c r="AN93" i="89"/>
  <c r="AS56" i="93"/>
  <c r="AL56" i="93"/>
  <c r="AU56" i="93" s="1"/>
  <c r="AS29" i="33"/>
  <c r="AL29" i="33"/>
  <c r="AU29" i="33" s="1"/>
  <c r="AK27" i="25"/>
  <c r="AT27" i="25" s="1"/>
  <c r="AS40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K26" i="25"/>
  <c r="AT26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18" i="25"/>
  <c r="AT18" i="25" s="1"/>
  <c r="AJ18" i="25"/>
  <c r="AK12" i="25"/>
  <c r="AT12" i="25" s="1"/>
  <c r="AS72" i="93"/>
  <c r="AL72" i="93"/>
  <c r="AU72" i="93" s="1"/>
  <c r="AS27" i="93"/>
  <c r="AL27" i="93"/>
  <c r="AU27" i="93" s="1"/>
  <c r="AS25" i="93"/>
  <c r="AL25" i="93"/>
  <c r="AU25" i="9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K23" i="25"/>
  <c r="AT23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AK7" i="25" l="1"/>
  <c r="AT7" i="25" s="1"/>
  <c r="AL17" i="33"/>
  <c r="AU17" i="33" s="1"/>
  <c r="AJ26" i="25"/>
  <c r="AL19" i="33"/>
  <c r="AU19" i="33" s="1"/>
  <c r="AL40" i="33"/>
  <c r="AU40" i="33" s="1"/>
  <c r="AK10" i="25"/>
  <c r="AT10" i="25" s="1"/>
  <c r="AJ6" i="25"/>
  <c r="AL28" i="33"/>
  <c r="AU28" i="33" s="1"/>
  <c r="AL7" i="33"/>
  <c r="AU7" i="33" s="1"/>
  <c r="AL39" i="33"/>
  <c r="AU39" i="33" s="1"/>
  <c r="AL44" i="33"/>
  <c r="AU44" i="33" s="1"/>
  <c r="AJ9" i="25"/>
  <c r="AS9" i="25" s="1"/>
  <c r="AL5" i="33"/>
  <c r="AU5" i="33" s="1"/>
  <c r="AT100" i="33"/>
  <c r="AJ17" i="25"/>
  <c r="AK20" i="25"/>
  <c r="AT20" i="25" s="1"/>
  <c r="AL36" i="33"/>
  <c r="AU36" i="33" s="1"/>
  <c r="AJ16" i="25"/>
  <c r="AS16" i="25" s="1"/>
  <c r="AJ13" i="25"/>
  <c r="AJ23" i="25"/>
  <c r="AJ24" i="25"/>
  <c r="AJ15" i="25"/>
  <c r="AK11" i="25"/>
  <c r="AT11" i="25" s="1"/>
  <c r="AK6" i="25"/>
  <c r="AT6" i="25" s="1"/>
  <c r="AJ19" i="25"/>
  <c r="AI97" i="45"/>
  <c r="AJ12" i="25"/>
  <c r="Z94" i="89"/>
  <c r="Z97" i="29"/>
  <c r="AE97" i="29" s="1"/>
  <c r="Z98" i="45"/>
  <c r="AE98" i="45" s="1"/>
  <c r="AJ14" i="25"/>
  <c r="AJ5" i="25"/>
  <c r="AS4" i="33"/>
  <c r="AS100" i="33" s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S10" i="25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S92" i="25"/>
  <c r="AL92" i="25"/>
  <c r="AU92" i="25" s="1"/>
  <c r="AJ4" i="25"/>
  <c r="AK4" i="25"/>
  <c r="AT4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F98" i="45" l="1"/>
  <c r="AO98" i="45" s="1"/>
  <c r="AO100" i="45" s="1"/>
  <c r="AL9" i="25"/>
  <c r="AU9" i="25" s="1"/>
  <c r="AL10" i="25"/>
  <c r="AU10" i="25" s="1"/>
  <c r="AU100" i="33"/>
  <c r="C11" i="33" s="1"/>
  <c r="W98" i="29"/>
  <c r="AX97" i="45"/>
  <c r="S97" i="45" s="1"/>
  <c r="AC97" i="45" s="1"/>
  <c r="AB98" i="45" s="1"/>
  <c r="AJ98" i="45" s="1"/>
  <c r="AS98" i="45" s="1"/>
  <c r="AG97" i="29"/>
  <c r="AP97" i="29" s="1"/>
  <c r="AX87" i="45"/>
  <c r="S87" i="45" s="1"/>
  <c r="AC87" i="45" s="1"/>
  <c r="AB88" i="45" s="1"/>
  <c r="AL6" i="25"/>
  <c r="AU6" i="25" s="1"/>
  <c r="AL16" i="25"/>
  <c r="AU16" i="25" s="1"/>
  <c r="AX92" i="45"/>
  <c r="S92" i="45" s="1"/>
  <c r="AC92" i="45" s="1"/>
  <c r="AB93" i="45" s="1"/>
  <c r="AK93" i="45" s="1"/>
  <c r="AT93" i="45" s="1"/>
  <c r="AX86" i="45"/>
  <c r="S86" i="45" s="1"/>
  <c r="AC86" i="45" s="1"/>
  <c r="AB87" i="45" s="1"/>
  <c r="AJ87" i="45" s="1"/>
  <c r="AX80" i="45"/>
  <c r="S80" i="45" s="1"/>
  <c r="AC80" i="45" s="1"/>
  <c r="AB81" i="45" s="1"/>
  <c r="AX74" i="45"/>
  <c r="S74" i="45" s="1"/>
  <c r="AC74" i="45" s="1"/>
  <c r="AB75" i="45" s="1"/>
  <c r="AK75" i="45" s="1"/>
  <c r="AT75" i="45" s="1"/>
  <c r="AX68" i="45"/>
  <c r="S68" i="45" s="1"/>
  <c r="AC68" i="45" s="1"/>
  <c r="AB69" i="45" s="1"/>
  <c r="AX62" i="45"/>
  <c r="S62" i="45" s="1"/>
  <c r="AC62" i="45" s="1"/>
  <c r="AB63" i="45" s="1"/>
  <c r="AX56" i="45"/>
  <c r="S56" i="45" s="1"/>
  <c r="AC56" i="45" s="1"/>
  <c r="AB57" i="45" s="1"/>
  <c r="AX50" i="45"/>
  <c r="S50" i="45" s="1"/>
  <c r="AC50" i="45" s="1"/>
  <c r="AB51" i="45" s="1"/>
  <c r="AJ51" i="45" s="1"/>
  <c r="AX63" i="45"/>
  <c r="S63" i="45" s="1"/>
  <c r="AC63" i="45" s="1"/>
  <c r="AB64" i="45" s="1"/>
  <c r="AX95" i="45"/>
  <c r="S95" i="45" s="1"/>
  <c r="AC95" i="45" s="1"/>
  <c r="AB96" i="45" s="1"/>
  <c r="AK96" i="45" s="1"/>
  <c r="AT96" i="45" s="1"/>
  <c r="AX91" i="45"/>
  <c r="S91" i="45" s="1"/>
  <c r="AC91" i="45" s="1"/>
  <c r="AB92" i="45" s="1"/>
  <c r="AX85" i="45"/>
  <c r="S85" i="45" s="1"/>
  <c r="AC85" i="45" s="1"/>
  <c r="AB86" i="45" s="1"/>
  <c r="AX79" i="45"/>
  <c r="S79" i="45" s="1"/>
  <c r="AC79" i="45" s="1"/>
  <c r="AB80" i="45" s="1"/>
  <c r="AJ80" i="45" s="1"/>
  <c r="AX73" i="45"/>
  <c r="S73" i="45" s="1"/>
  <c r="AC73" i="45" s="1"/>
  <c r="AB74" i="45" s="1"/>
  <c r="AX67" i="45"/>
  <c r="S67" i="45" s="1"/>
  <c r="AC67" i="45" s="1"/>
  <c r="AB68" i="45" s="1"/>
  <c r="AX61" i="45"/>
  <c r="S61" i="45" s="1"/>
  <c r="AC61" i="45" s="1"/>
  <c r="AB62" i="45" s="1"/>
  <c r="AJ62" i="45" s="1"/>
  <c r="AX55" i="45"/>
  <c r="S55" i="45" s="1"/>
  <c r="AC55" i="45" s="1"/>
  <c r="AB56" i="45" s="1"/>
  <c r="AX48" i="45"/>
  <c r="S48" i="45" s="1"/>
  <c r="AC48" i="45" s="1"/>
  <c r="AB49" i="45" s="1"/>
  <c r="AX69" i="45"/>
  <c r="S69" i="45" s="1"/>
  <c r="AC69" i="45" s="1"/>
  <c r="AB70" i="45" s="1"/>
  <c r="AJ70" i="45" s="1"/>
  <c r="AX94" i="45"/>
  <c r="S94" i="45" s="1"/>
  <c r="AC94" i="45" s="1"/>
  <c r="AB95" i="45" s="1"/>
  <c r="AK95" i="45" s="1"/>
  <c r="AT95" i="45" s="1"/>
  <c r="AX90" i="45"/>
  <c r="S90" i="45" s="1"/>
  <c r="AC90" i="45" s="1"/>
  <c r="AB91" i="45" s="1"/>
  <c r="AX84" i="45"/>
  <c r="S84" i="45" s="1"/>
  <c r="AC84" i="45" s="1"/>
  <c r="AB85" i="45" s="1"/>
  <c r="AJ85" i="45" s="1"/>
  <c r="AX78" i="45"/>
  <c r="S78" i="45" s="1"/>
  <c r="AC78" i="45" s="1"/>
  <c r="AB79" i="45" s="1"/>
  <c r="AX72" i="45"/>
  <c r="S72" i="45" s="1"/>
  <c r="AC72" i="45" s="1"/>
  <c r="AB73" i="45" s="1"/>
  <c r="AX66" i="45"/>
  <c r="S66" i="45" s="1"/>
  <c r="AC66" i="45" s="1"/>
  <c r="AB67" i="45" s="1"/>
  <c r="AJ67" i="45" s="1"/>
  <c r="AX60" i="45"/>
  <c r="S60" i="45" s="1"/>
  <c r="AC60" i="45" s="1"/>
  <c r="AB61" i="45" s="1"/>
  <c r="AX54" i="45"/>
  <c r="S54" i="45" s="1"/>
  <c r="AC54" i="45" s="1"/>
  <c r="AB55" i="45" s="1"/>
  <c r="AX46" i="45"/>
  <c r="S46" i="45" s="1"/>
  <c r="AC46" i="45" s="1"/>
  <c r="AB47" i="45" s="1"/>
  <c r="AK47" i="45" s="1"/>
  <c r="AT47" i="45" s="1"/>
  <c r="AX81" i="45"/>
  <c r="S81" i="45" s="1"/>
  <c r="AC81" i="45" s="1"/>
  <c r="AB82" i="45" s="1"/>
  <c r="AX57" i="45"/>
  <c r="S57" i="45" s="1"/>
  <c r="AC57" i="45" s="1"/>
  <c r="AB58" i="45" s="1"/>
  <c r="AT100" i="25"/>
  <c r="AG98" i="45"/>
  <c r="AP98" i="45" s="1"/>
  <c r="AP100" i="45" s="1"/>
  <c r="AX96" i="45"/>
  <c r="S96" i="45" s="1"/>
  <c r="AC96" i="45" s="1"/>
  <c r="AB97" i="45" s="1"/>
  <c r="AX89" i="45"/>
  <c r="S89" i="45" s="1"/>
  <c r="AC89" i="45" s="1"/>
  <c r="AB90" i="45" s="1"/>
  <c r="AK90" i="45" s="1"/>
  <c r="AT90" i="45" s="1"/>
  <c r="AX83" i="45"/>
  <c r="S83" i="45" s="1"/>
  <c r="AC83" i="45" s="1"/>
  <c r="AB84" i="45" s="1"/>
  <c r="AX77" i="45"/>
  <c r="S77" i="45" s="1"/>
  <c r="AC77" i="45" s="1"/>
  <c r="AB78" i="45" s="1"/>
  <c r="AX71" i="45"/>
  <c r="S71" i="45" s="1"/>
  <c r="AC71" i="45" s="1"/>
  <c r="AB72" i="45" s="1"/>
  <c r="AK72" i="45" s="1"/>
  <c r="AT72" i="45" s="1"/>
  <c r="AX65" i="45"/>
  <c r="S65" i="45" s="1"/>
  <c r="AC65" i="45" s="1"/>
  <c r="AB66" i="45" s="1"/>
  <c r="AJ66" i="45" s="1"/>
  <c r="AX59" i="45"/>
  <c r="S59" i="45" s="1"/>
  <c r="AC59" i="45" s="1"/>
  <c r="AB60" i="45" s="1"/>
  <c r="AX53" i="45"/>
  <c r="S53" i="45" s="1"/>
  <c r="AC53" i="45" s="1"/>
  <c r="AB54" i="45" s="1"/>
  <c r="AK54" i="45" s="1"/>
  <c r="AT54" i="45" s="1"/>
  <c r="AX40" i="45"/>
  <c r="S40" i="45" s="1"/>
  <c r="AC40" i="45" s="1"/>
  <c r="AB41" i="45" s="1"/>
  <c r="AX75" i="45"/>
  <c r="S75" i="45" s="1"/>
  <c r="AC75" i="45" s="1"/>
  <c r="AB76" i="45" s="1"/>
  <c r="AX51" i="45"/>
  <c r="S51" i="45" s="1"/>
  <c r="AC51" i="45" s="1"/>
  <c r="AB52" i="45" s="1"/>
  <c r="AK52" i="45" s="1"/>
  <c r="AT52" i="45" s="1"/>
  <c r="AC98" i="45"/>
  <c r="AX93" i="45"/>
  <c r="S93" i="45" s="1"/>
  <c r="AC93" i="45" s="1"/>
  <c r="AB94" i="45" s="1"/>
  <c r="AX88" i="45"/>
  <c r="S88" i="45" s="1"/>
  <c r="AC88" i="45" s="1"/>
  <c r="AB89" i="45" s="1"/>
  <c r="AJ89" i="45" s="1"/>
  <c r="AX82" i="45"/>
  <c r="S82" i="45" s="1"/>
  <c r="AC82" i="45" s="1"/>
  <c r="AB83" i="45" s="1"/>
  <c r="AX76" i="45"/>
  <c r="S76" i="45" s="1"/>
  <c r="AC76" i="45" s="1"/>
  <c r="AB77" i="45" s="1"/>
  <c r="AX70" i="45"/>
  <c r="S70" i="45" s="1"/>
  <c r="AC70" i="45" s="1"/>
  <c r="AB71" i="45" s="1"/>
  <c r="AX64" i="45"/>
  <c r="S64" i="45" s="1"/>
  <c r="AC64" i="45" s="1"/>
  <c r="AB65" i="45" s="1"/>
  <c r="AK65" i="45" s="1"/>
  <c r="AT65" i="45" s="1"/>
  <c r="AX58" i="45"/>
  <c r="S58" i="45" s="1"/>
  <c r="AC58" i="45" s="1"/>
  <c r="AB59" i="45" s="1"/>
  <c r="AX52" i="45"/>
  <c r="S52" i="45" s="1"/>
  <c r="AC52" i="45" s="1"/>
  <c r="AB53" i="45" s="1"/>
  <c r="AK53" i="45" s="1"/>
  <c r="AT53" i="45" s="1"/>
  <c r="AX34" i="45"/>
  <c r="S34" i="45" s="1"/>
  <c r="AC34" i="45" s="1"/>
  <c r="AB35" i="45" s="1"/>
  <c r="AX45" i="45"/>
  <c r="S45" i="45" s="1"/>
  <c r="AC45" i="45" s="1"/>
  <c r="AB46" i="45" s="1"/>
  <c r="AX39" i="45"/>
  <c r="S39" i="45" s="1"/>
  <c r="AC39" i="45" s="1"/>
  <c r="AB40" i="45" s="1"/>
  <c r="AK40" i="45" s="1"/>
  <c r="AT40" i="45" s="1"/>
  <c r="AX33" i="45"/>
  <c r="S33" i="45" s="1"/>
  <c r="AC33" i="45" s="1"/>
  <c r="AB34" i="45" s="1"/>
  <c r="AJ34" i="45" s="1"/>
  <c r="AX44" i="45"/>
  <c r="S44" i="45" s="1"/>
  <c r="AC44" i="45" s="1"/>
  <c r="AB45" i="45" s="1"/>
  <c r="AX38" i="45"/>
  <c r="S38" i="45" s="1"/>
  <c r="AC38" i="45" s="1"/>
  <c r="AB39" i="45" s="1"/>
  <c r="AK39" i="45" s="1"/>
  <c r="AT39" i="45" s="1"/>
  <c r="AX32" i="45"/>
  <c r="S32" i="45" s="1"/>
  <c r="AC32" i="45" s="1"/>
  <c r="AB33" i="45" s="1"/>
  <c r="AX49" i="45"/>
  <c r="S49" i="45" s="1"/>
  <c r="AC49" i="45" s="1"/>
  <c r="AB50" i="45" s="1"/>
  <c r="AX43" i="45"/>
  <c r="S43" i="45" s="1"/>
  <c r="AC43" i="45" s="1"/>
  <c r="AB44" i="45" s="1"/>
  <c r="AJ44" i="45" s="1"/>
  <c r="AX37" i="45"/>
  <c r="S37" i="45" s="1"/>
  <c r="AC37" i="45" s="1"/>
  <c r="AB38" i="45" s="1"/>
  <c r="AK38" i="45" s="1"/>
  <c r="AT38" i="45" s="1"/>
  <c r="AX31" i="45"/>
  <c r="S31" i="45" s="1"/>
  <c r="AC31" i="45" s="1"/>
  <c r="AB32" i="45" s="1"/>
  <c r="AX42" i="45"/>
  <c r="S42" i="45" s="1"/>
  <c r="AC42" i="45" s="1"/>
  <c r="AB43" i="45" s="1"/>
  <c r="AK43" i="45" s="1"/>
  <c r="AT43" i="45" s="1"/>
  <c r="AX36" i="45"/>
  <c r="S36" i="45" s="1"/>
  <c r="AC36" i="45" s="1"/>
  <c r="AB37" i="45" s="1"/>
  <c r="AX30" i="45"/>
  <c r="S30" i="45" s="1"/>
  <c r="AC30" i="45" s="1"/>
  <c r="AB31" i="45" s="1"/>
  <c r="AX47" i="45"/>
  <c r="S47" i="45" s="1"/>
  <c r="AC47" i="45" s="1"/>
  <c r="AB48" i="45" s="1"/>
  <c r="AJ48" i="45" s="1"/>
  <c r="AX41" i="45"/>
  <c r="S41" i="45" s="1"/>
  <c r="AC41" i="45" s="1"/>
  <c r="AB42" i="45" s="1"/>
  <c r="AK42" i="45" s="1"/>
  <c r="AT42" i="45" s="1"/>
  <c r="AX35" i="45"/>
  <c r="S35" i="45" s="1"/>
  <c r="AC35" i="45" s="1"/>
  <c r="AB36" i="45" s="1"/>
  <c r="AJ36" i="45" s="1"/>
  <c r="AX29" i="45"/>
  <c r="S29" i="45" s="1"/>
  <c r="AC29" i="45" s="1"/>
  <c r="AB30" i="45" s="1"/>
  <c r="AJ30" i="45" s="1"/>
  <c r="AX28" i="45"/>
  <c r="S28" i="45" s="1"/>
  <c r="AC28" i="45" s="1"/>
  <c r="AB29" i="45" s="1"/>
  <c r="AX27" i="45"/>
  <c r="S27" i="45" s="1"/>
  <c r="AC27" i="45" s="1"/>
  <c r="AB28" i="45" s="1"/>
  <c r="AX23" i="45"/>
  <c r="S23" i="45" s="1"/>
  <c r="AC23" i="45" s="1"/>
  <c r="AB24" i="45" s="1"/>
  <c r="AK24" i="45" s="1"/>
  <c r="AT24" i="45" s="1"/>
  <c r="AX21" i="45"/>
  <c r="S21" i="45" s="1"/>
  <c r="AC21" i="45" s="1"/>
  <c r="AB22" i="45" s="1"/>
  <c r="AK22" i="45" s="1"/>
  <c r="AT22" i="45" s="1"/>
  <c r="AX18" i="45"/>
  <c r="S18" i="45" s="1"/>
  <c r="AC18" i="45" s="1"/>
  <c r="AB19" i="45" s="1"/>
  <c r="AX26" i="45"/>
  <c r="S26" i="45" s="1"/>
  <c r="AC26" i="45" s="1"/>
  <c r="AB27" i="45" s="1"/>
  <c r="AJ27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J25" i="45" s="1"/>
  <c r="AX16" i="45"/>
  <c r="S16" i="45" s="1"/>
  <c r="AC16" i="45" s="1"/>
  <c r="AB17" i="45" s="1"/>
  <c r="AJ17" i="45" s="1"/>
  <c r="AX22" i="45"/>
  <c r="S22" i="45" s="1"/>
  <c r="AC22" i="45" s="1"/>
  <c r="AB23" i="45" s="1"/>
  <c r="AX10" i="45"/>
  <c r="S10" i="45" s="1"/>
  <c r="AC10" i="45" s="1"/>
  <c r="AB11" i="45" s="1"/>
  <c r="AK11" i="45" s="1"/>
  <c r="AT11" i="45" s="1"/>
  <c r="AX9" i="45"/>
  <c r="S9" i="45" s="1"/>
  <c r="AC9" i="45" s="1"/>
  <c r="AB10" i="45" s="1"/>
  <c r="AK10" i="45" s="1"/>
  <c r="AT10" i="45" s="1"/>
  <c r="AX15" i="45"/>
  <c r="S15" i="45" s="1"/>
  <c r="AC15" i="45" s="1"/>
  <c r="AB16" i="45" s="1"/>
  <c r="AX20" i="45"/>
  <c r="S20" i="45" s="1"/>
  <c r="AC20" i="45" s="1"/>
  <c r="AB21" i="45" s="1"/>
  <c r="AJ21" i="45" s="1"/>
  <c r="AX12" i="45"/>
  <c r="S12" i="45" s="1"/>
  <c r="AC12" i="45" s="1"/>
  <c r="AB13" i="45" s="1"/>
  <c r="AJ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K15" i="45" s="1"/>
  <c r="AT15" i="45" s="1"/>
  <c r="AX8" i="45"/>
  <c r="S8" i="45" s="1"/>
  <c r="AC8" i="45" s="1"/>
  <c r="AB9" i="45" s="1"/>
  <c r="AK9" i="45" s="1"/>
  <c r="AT9" i="45" s="1"/>
  <c r="AX13" i="45"/>
  <c r="S13" i="45" s="1"/>
  <c r="AC13" i="45" s="1"/>
  <c r="AB14" i="45" s="1"/>
  <c r="AK14" i="45" s="1"/>
  <c r="AT14" i="45" s="1"/>
  <c r="AX5" i="45"/>
  <c r="S5" i="45" s="1"/>
  <c r="AC5" i="45" s="1"/>
  <c r="AB6" i="45" s="1"/>
  <c r="AJ6" i="45" s="1"/>
  <c r="AK7" i="45"/>
  <c r="AT7" i="45" s="1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U100" i="25" s="1"/>
  <c r="C11" i="25" s="1"/>
  <c r="AI97" i="29"/>
  <c r="AN97" i="29"/>
  <c r="AK97" i="45"/>
  <c r="AT97" i="45" s="1"/>
  <c r="AK84" i="45"/>
  <c r="AT84" i="45" s="1"/>
  <c r="AK78" i="45"/>
  <c r="AT78" i="45" s="1"/>
  <c r="AJ78" i="45"/>
  <c r="AJ72" i="45"/>
  <c r="AK60" i="45"/>
  <c r="AT60" i="45" s="1"/>
  <c r="AJ60" i="45"/>
  <c r="AK48" i="45"/>
  <c r="AT48" i="45" s="1"/>
  <c r="AK36" i="45"/>
  <c r="AT36" i="45" s="1"/>
  <c r="AJ24" i="45"/>
  <c r="AJ18" i="45"/>
  <c r="AK18" i="45"/>
  <c r="AT18" i="45" s="1"/>
  <c r="AJ71" i="45"/>
  <c r="AK71" i="45"/>
  <c r="AT71" i="45" s="1"/>
  <c r="AK41" i="45"/>
  <c r="AT41" i="45" s="1"/>
  <c r="AK88" i="45"/>
  <c r="AT88" i="45" s="1"/>
  <c r="AJ82" i="45"/>
  <c r="AK82" i="45"/>
  <c r="AT82" i="45" s="1"/>
  <c r="AJ76" i="45"/>
  <c r="AK76" i="45"/>
  <c r="AT76" i="45" s="1"/>
  <c r="AK70" i="45"/>
  <c r="AT70" i="45" s="1"/>
  <c r="AJ64" i="45"/>
  <c r="AK64" i="45"/>
  <c r="AT64" i="45" s="1"/>
  <c r="AJ58" i="45"/>
  <c r="AK58" i="45"/>
  <c r="AT58" i="45" s="1"/>
  <c r="AK46" i="45"/>
  <c r="AT46" i="45" s="1"/>
  <c r="AJ40" i="45"/>
  <c r="AJ28" i="45"/>
  <c r="AK28" i="45"/>
  <c r="AT28" i="45" s="1"/>
  <c r="AJ22" i="45"/>
  <c r="AK16" i="45"/>
  <c r="AT16" i="45" s="1"/>
  <c r="X95" i="89"/>
  <c r="Y95" i="89"/>
  <c r="AJ65" i="45"/>
  <c r="AJ23" i="45"/>
  <c r="AK23" i="45"/>
  <c r="AT23" i="45" s="1"/>
  <c r="AJ93" i="45"/>
  <c r="AK87" i="45"/>
  <c r="AT87" i="45" s="1"/>
  <c r="AJ81" i="45"/>
  <c r="AK81" i="45"/>
  <c r="AT81" i="45" s="1"/>
  <c r="AK69" i="45"/>
  <c r="AT69" i="45" s="1"/>
  <c r="AJ69" i="45"/>
  <c r="AJ63" i="45"/>
  <c r="AK63" i="45"/>
  <c r="AT63" i="45" s="1"/>
  <c r="AK57" i="45"/>
  <c r="AT57" i="45" s="1"/>
  <c r="AJ57" i="45"/>
  <c r="AJ45" i="45"/>
  <c r="AK45" i="45"/>
  <c r="AT45" i="45" s="1"/>
  <c r="AK33" i="45"/>
  <c r="AT33" i="45" s="1"/>
  <c r="AK21" i="45"/>
  <c r="AT21" i="45" s="1"/>
  <c r="AJ15" i="45"/>
  <c r="AJ3" i="45"/>
  <c r="AB4" i="45"/>
  <c r="AK94" i="45"/>
  <c r="AT94" i="45" s="1"/>
  <c r="AK29" i="45"/>
  <c r="AT29" i="45" s="1"/>
  <c r="AI94" i="89"/>
  <c r="AN94" i="89"/>
  <c r="AJ92" i="45"/>
  <c r="AK92" i="45"/>
  <c r="AT92" i="45" s="1"/>
  <c r="AK86" i="45"/>
  <c r="AT86" i="45" s="1"/>
  <c r="AK80" i="45"/>
  <c r="AT80" i="45" s="1"/>
  <c r="AK74" i="45"/>
  <c r="AT74" i="45" s="1"/>
  <c r="AJ68" i="45"/>
  <c r="AK68" i="45"/>
  <c r="AT68" i="45" s="1"/>
  <c r="AJ56" i="45"/>
  <c r="AK56" i="45"/>
  <c r="AT56" i="45" s="1"/>
  <c r="AK50" i="45"/>
  <c r="AT50" i="45" s="1"/>
  <c r="AK44" i="45"/>
  <c r="AT44" i="45" s="1"/>
  <c r="AJ32" i="45"/>
  <c r="AK32" i="45"/>
  <c r="AT32" i="45" s="1"/>
  <c r="AK26" i="45"/>
  <c r="AT26" i="45" s="1"/>
  <c r="AK20" i="45"/>
  <c r="AT20" i="45" s="1"/>
  <c r="AJ20" i="45"/>
  <c r="AX7" i="45"/>
  <c r="S7" i="45" s="1"/>
  <c r="AC7" i="45" s="1"/>
  <c r="AB8" i="45" s="1"/>
  <c r="AJ83" i="45"/>
  <c r="AK83" i="45"/>
  <c r="AT83" i="45" s="1"/>
  <c r="AJ59" i="45"/>
  <c r="AK59" i="45"/>
  <c r="AT59" i="45" s="1"/>
  <c r="Y98" i="29"/>
  <c r="X98" i="29"/>
  <c r="AS100" i="25"/>
  <c r="AJ91" i="45"/>
  <c r="AK91" i="45"/>
  <c r="AT91" i="45" s="1"/>
  <c r="AJ79" i="45"/>
  <c r="AK79" i="45"/>
  <c r="AT79" i="45" s="1"/>
  <c r="AK73" i="45"/>
  <c r="AT73" i="45" s="1"/>
  <c r="AK67" i="45"/>
  <c r="AT67" i="45" s="1"/>
  <c r="AK61" i="45"/>
  <c r="AT61" i="45" s="1"/>
  <c r="AJ55" i="45"/>
  <c r="AK55" i="45"/>
  <c r="AT55" i="45" s="1"/>
  <c r="AJ49" i="45"/>
  <c r="AK49" i="45"/>
  <c r="AT49" i="45" s="1"/>
  <c r="AK37" i="45"/>
  <c r="AT37" i="45" s="1"/>
  <c r="AJ31" i="45"/>
  <c r="AK31" i="45"/>
  <c r="AT31" i="45" s="1"/>
  <c r="AJ19" i="45"/>
  <c r="AK19" i="45"/>
  <c r="AT19" i="45" s="1"/>
  <c r="AJ94" i="45" l="1"/>
  <c r="AK25" i="45"/>
  <c r="AT25" i="45" s="1"/>
  <c r="AK17" i="45"/>
  <c r="AT17" i="45" s="1"/>
  <c r="AK51" i="45"/>
  <c r="AT51" i="45" s="1"/>
  <c r="AK98" i="45"/>
  <c r="AT98" i="45" s="1"/>
  <c r="AK89" i="45"/>
  <c r="AT89" i="45" s="1"/>
  <c r="AK66" i="45"/>
  <c r="AT66" i="45" s="1"/>
  <c r="AI98" i="45"/>
  <c r="AJ37" i="45"/>
  <c r="AJ50" i="45"/>
  <c r="AJ14" i="45"/>
  <c r="AL14" i="45" s="1"/>
  <c r="AU14" i="45" s="1"/>
  <c r="AK34" i="45"/>
  <c r="AT34" i="45" s="1"/>
  <c r="AJ73" i="45"/>
  <c r="AJ86" i="45"/>
  <c r="AJ33" i="45"/>
  <c r="AJ16" i="45"/>
  <c r="AK13" i="45"/>
  <c r="AT13" i="45" s="1"/>
  <c r="AJ97" i="45"/>
  <c r="AL97" i="45" s="1"/>
  <c r="AU97" i="45" s="1"/>
  <c r="AJ12" i="45"/>
  <c r="AJ53" i="45"/>
  <c r="AJ41" i="45"/>
  <c r="AJ38" i="45"/>
  <c r="AJ74" i="45"/>
  <c r="AS74" i="45" s="1"/>
  <c r="AJ11" i="45"/>
  <c r="AS11" i="45" s="1"/>
  <c r="AK30" i="45"/>
  <c r="AT30" i="45" s="1"/>
  <c r="AJ26" i="45"/>
  <c r="AK62" i="45"/>
  <c r="AT62" i="45" s="1"/>
  <c r="AJ96" i="45"/>
  <c r="AJ39" i="45"/>
  <c r="AS39" i="45" s="1"/>
  <c r="AJ75" i="45"/>
  <c r="AS75" i="45" s="1"/>
  <c r="AK6" i="45"/>
  <c r="AT6" i="45" s="1"/>
  <c r="AJ84" i="45"/>
  <c r="AJ43" i="45"/>
  <c r="AS43" i="45" s="1"/>
  <c r="AJ46" i="45"/>
  <c r="AJ54" i="45"/>
  <c r="AL54" i="45" s="1"/>
  <c r="AU54" i="45" s="1"/>
  <c r="AJ90" i="45"/>
  <c r="AS90" i="45" s="1"/>
  <c r="AJ29" i="45"/>
  <c r="AJ47" i="45"/>
  <c r="AK27" i="45"/>
  <c r="AT27" i="45" s="1"/>
  <c r="AJ61" i="45"/>
  <c r="AJ95" i="45"/>
  <c r="AS95" i="45" s="1"/>
  <c r="AK85" i="45"/>
  <c r="AT85" i="45" s="1"/>
  <c r="AJ52" i="45"/>
  <c r="AJ88" i="45"/>
  <c r="AJ42" i="45"/>
  <c r="AL42" i="45" s="1"/>
  <c r="AU42" i="45" s="1"/>
  <c r="AJ5" i="45"/>
  <c r="AK12" i="45"/>
  <c r="AT12" i="45" s="1"/>
  <c r="Z95" i="89"/>
  <c r="AF95" i="89" s="1"/>
  <c r="AO95" i="89" s="1"/>
  <c r="AJ10" i="45"/>
  <c r="AK5" i="45"/>
  <c r="AT5" i="45" s="1"/>
  <c r="AJ9" i="45"/>
  <c r="AS9" i="45" s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S30" i="45"/>
  <c r="AL30" i="45"/>
  <c r="AU30" i="45" s="1"/>
  <c r="AS66" i="45"/>
  <c r="AL66" i="45"/>
  <c r="AU66" i="45" s="1"/>
  <c r="AS13" i="45"/>
  <c r="AS31" i="45"/>
  <c r="AL31" i="45"/>
  <c r="AU31" i="45" s="1"/>
  <c r="AS49" i="45"/>
  <c r="AL49" i="45"/>
  <c r="AU49" i="45" s="1"/>
  <c r="AS67" i="45"/>
  <c r="AL67" i="45"/>
  <c r="AU67" i="45" s="1"/>
  <c r="AS85" i="45"/>
  <c r="AH98" i="29"/>
  <c r="AQ98" i="29" s="1"/>
  <c r="AQ100" i="29" s="1"/>
  <c r="AZ3" i="29"/>
  <c r="AX3" i="29" s="1"/>
  <c r="S3" i="29" s="1"/>
  <c r="AC3" i="29" s="1"/>
  <c r="AX77" i="29"/>
  <c r="S77" i="29" s="1"/>
  <c r="AC77" i="29" s="1"/>
  <c r="AB78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90" i="29"/>
  <c r="S90" i="29" s="1"/>
  <c r="AC90" i="29" s="1"/>
  <c r="AB91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S72" i="45"/>
  <c r="AL72" i="45"/>
  <c r="AU72" i="45" s="1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L74" i="45"/>
  <c r="AU74" i="45" s="1"/>
  <c r="AS92" i="45"/>
  <c r="AL92" i="45"/>
  <c r="AU92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S18" i="45"/>
  <c r="AL18" i="45"/>
  <c r="AU18" i="45" s="1"/>
  <c r="AS36" i="45"/>
  <c r="AL36" i="45"/>
  <c r="AU36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61" i="45"/>
  <c r="AL61" i="45"/>
  <c r="AU61" i="45" s="1"/>
  <c r="AS79" i="45"/>
  <c r="AL79" i="45"/>
  <c r="AU79" i="45" s="1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S60" i="45"/>
  <c r="AL60" i="45"/>
  <c r="AU60" i="45" s="1"/>
  <c r="AS78" i="45"/>
  <c r="AL78" i="45"/>
  <c r="AU78" i="45" s="1"/>
  <c r="AS35" i="45"/>
  <c r="AL35" i="45"/>
  <c r="AU35" i="45" s="1"/>
  <c r="AS14" i="45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S80" i="45"/>
  <c r="AL80" i="45"/>
  <c r="AU80" i="45" s="1"/>
  <c r="AS29" i="45"/>
  <c r="AL29" i="45"/>
  <c r="AU29" i="45" s="1"/>
  <c r="AJ4" i="45"/>
  <c r="AK4" i="45"/>
  <c r="AT4" i="45" s="1"/>
  <c r="AL39" i="45"/>
  <c r="AU39" i="45" s="1"/>
  <c r="AS57" i="45"/>
  <c r="AL57" i="45"/>
  <c r="AU57" i="45" s="1"/>
  <c r="AS93" i="45"/>
  <c r="AL93" i="45"/>
  <c r="AU93" i="45" s="1"/>
  <c r="AS16" i="45"/>
  <c r="AL16" i="45"/>
  <c r="AU16" i="45" s="1"/>
  <c r="AS34" i="45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J7" i="45"/>
  <c r="AL85" i="45" l="1"/>
  <c r="AU85" i="45" s="1"/>
  <c r="AS97" i="45"/>
  <c r="W96" i="89"/>
  <c r="AX91" i="29"/>
  <c r="S91" i="29" s="1"/>
  <c r="AC91" i="29" s="1"/>
  <c r="AB92" i="29" s="1"/>
  <c r="AX78" i="29"/>
  <c r="S78" i="29" s="1"/>
  <c r="AC78" i="29" s="1"/>
  <c r="AB79" i="29" s="1"/>
  <c r="AJ79" i="29" s="1"/>
  <c r="AL13" i="45"/>
  <c r="AU13" i="45" s="1"/>
  <c r="AG95" i="89"/>
  <c r="AP95" i="89" s="1"/>
  <c r="AL34" i="45"/>
  <c r="AU34" i="45" s="1"/>
  <c r="AL75" i="45"/>
  <c r="AU75" i="45" s="1"/>
  <c r="AL89" i="45"/>
  <c r="AU89" i="45" s="1"/>
  <c r="AL11" i="45"/>
  <c r="AU11" i="45" s="1"/>
  <c r="AL98" i="45"/>
  <c r="AU98" i="45" s="1"/>
  <c r="AX94" i="29"/>
  <c r="S94" i="29" s="1"/>
  <c r="AC94" i="29" s="1"/>
  <c r="AB95" i="29" s="1"/>
  <c r="AX89" i="29"/>
  <c r="S89" i="29" s="1"/>
  <c r="AC89" i="29" s="1"/>
  <c r="AB90" i="29" s="1"/>
  <c r="AX52" i="29"/>
  <c r="S52" i="29" s="1"/>
  <c r="AC52" i="29" s="1"/>
  <c r="AB53" i="29" s="1"/>
  <c r="AX73" i="29"/>
  <c r="S73" i="29" s="1"/>
  <c r="AC73" i="29" s="1"/>
  <c r="AB74" i="29" s="1"/>
  <c r="AX88" i="29"/>
  <c r="S88" i="29" s="1"/>
  <c r="AC88" i="29" s="1"/>
  <c r="AB89" i="29" s="1"/>
  <c r="AJ89" i="29" s="1"/>
  <c r="AX81" i="29"/>
  <c r="S81" i="29" s="1"/>
  <c r="AC81" i="29" s="1"/>
  <c r="AB82" i="29" s="1"/>
  <c r="AK82" i="29" s="1"/>
  <c r="AT82" i="29" s="1"/>
  <c r="AX72" i="29"/>
  <c r="S72" i="29" s="1"/>
  <c r="AC72" i="29" s="1"/>
  <c r="AB73" i="29" s="1"/>
  <c r="AL43" i="45"/>
  <c r="AU43" i="45" s="1"/>
  <c r="AX96" i="29"/>
  <c r="S96" i="29" s="1"/>
  <c r="AC96" i="29" s="1"/>
  <c r="AB97" i="29" s="1"/>
  <c r="AK97" i="29" s="1"/>
  <c r="AT97" i="29" s="1"/>
  <c r="AX87" i="29"/>
  <c r="S87" i="29" s="1"/>
  <c r="AC87" i="29" s="1"/>
  <c r="AB88" i="29" s="1"/>
  <c r="AX80" i="29"/>
  <c r="S80" i="29" s="1"/>
  <c r="AC80" i="29" s="1"/>
  <c r="AB81" i="29" s="1"/>
  <c r="AX66" i="29"/>
  <c r="S66" i="29" s="1"/>
  <c r="AC66" i="29" s="1"/>
  <c r="AB67" i="29" s="1"/>
  <c r="AJ67" i="29" s="1"/>
  <c r="AL62" i="45"/>
  <c r="AU62" i="45" s="1"/>
  <c r="AX92" i="29"/>
  <c r="S92" i="29" s="1"/>
  <c r="AC92" i="29" s="1"/>
  <c r="AB93" i="29" s="1"/>
  <c r="AX86" i="29"/>
  <c r="S86" i="29" s="1"/>
  <c r="AC86" i="29" s="1"/>
  <c r="AB87" i="29" s="1"/>
  <c r="AJ87" i="29" s="1"/>
  <c r="AX79" i="29"/>
  <c r="S79" i="29" s="1"/>
  <c r="AC79" i="29" s="1"/>
  <c r="AB80" i="29" s="1"/>
  <c r="AX60" i="29"/>
  <c r="S60" i="29" s="1"/>
  <c r="AC60" i="29" s="1"/>
  <c r="AB61" i="29" s="1"/>
  <c r="AK61" i="29" s="1"/>
  <c r="AT61" i="29" s="1"/>
  <c r="AL12" i="45"/>
  <c r="AU12" i="45" s="1"/>
  <c r="AX67" i="29"/>
  <c r="S67" i="29" s="1"/>
  <c r="AC67" i="29" s="1"/>
  <c r="AB68" i="29" s="1"/>
  <c r="AX61" i="29"/>
  <c r="S61" i="29" s="1"/>
  <c r="AC61" i="29" s="1"/>
  <c r="AB62" i="29" s="1"/>
  <c r="AX53" i="29"/>
  <c r="S53" i="29" s="1"/>
  <c r="AC53" i="29" s="1"/>
  <c r="AB54" i="29" s="1"/>
  <c r="AX41" i="29"/>
  <c r="S41" i="29" s="1"/>
  <c r="AC41" i="29" s="1"/>
  <c r="AB42" i="29" s="1"/>
  <c r="AX71" i="29"/>
  <c r="S71" i="29" s="1"/>
  <c r="AC71" i="29" s="1"/>
  <c r="AB72" i="29" s="1"/>
  <c r="AK72" i="29" s="1"/>
  <c r="AT72" i="29" s="1"/>
  <c r="AX65" i="29"/>
  <c r="S65" i="29" s="1"/>
  <c r="AC65" i="29" s="1"/>
  <c r="AB66" i="29" s="1"/>
  <c r="AK66" i="29" s="1"/>
  <c r="AT66" i="29" s="1"/>
  <c r="AX59" i="29"/>
  <c r="S59" i="29" s="1"/>
  <c r="AC59" i="29" s="1"/>
  <c r="AB60" i="29" s="1"/>
  <c r="AX51" i="29"/>
  <c r="S51" i="29" s="1"/>
  <c r="AC51" i="29" s="1"/>
  <c r="AB52" i="29" s="1"/>
  <c r="AX82" i="29"/>
  <c r="S82" i="29" s="1"/>
  <c r="AC82" i="29" s="1"/>
  <c r="AB83" i="29" s="1"/>
  <c r="AJ83" i="29" s="1"/>
  <c r="AX76" i="29"/>
  <c r="S76" i="29" s="1"/>
  <c r="AC76" i="29" s="1"/>
  <c r="AB77" i="29" s="1"/>
  <c r="AX70" i="29"/>
  <c r="S70" i="29" s="1"/>
  <c r="AC70" i="29" s="1"/>
  <c r="AB71" i="29" s="1"/>
  <c r="AJ71" i="29" s="1"/>
  <c r="AX64" i="29"/>
  <c r="S64" i="29" s="1"/>
  <c r="AC64" i="29" s="1"/>
  <c r="AB65" i="29" s="1"/>
  <c r="AJ65" i="29" s="1"/>
  <c r="AX58" i="29"/>
  <c r="S58" i="29" s="1"/>
  <c r="AC58" i="29" s="1"/>
  <c r="AB59" i="29" s="1"/>
  <c r="AX48" i="29"/>
  <c r="S48" i="29" s="1"/>
  <c r="AC48" i="29" s="1"/>
  <c r="AB49" i="29" s="1"/>
  <c r="AX75" i="29"/>
  <c r="S75" i="29" s="1"/>
  <c r="AC75" i="29" s="1"/>
  <c r="AB76" i="29" s="1"/>
  <c r="AK76" i="29" s="1"/>
  <c r="AT76" i="29" s="1"/>
  <c r="AX69" i="29"/>
  <c r="S69" i="29" s="1"/>
  <c r="AC69" i="29" s="1"/>
  <c r="AB70" i="29" s="1"/>
  <c r="AX63" i="29"/>
  <c r="S63" i="29" s="1"/>
  <c r="AC63" i="29" s="1"/>
  <c r="AB64" i="29" s="1"/>
  <c r="AK64" i="29" s="1"/>
  <c r="AT64" i="29" s="1"/>
  <c r="AX57" i="29"/>
  <c r="S57" i="29" s="1"/>
  <c r="AC57" i="29" s="1"/>
  <c r="AB58" i="29" s="1"/>
  <c r="AJ58" i="29" s="1"/>
  <c r="AX47" i="29"/>
  <c r="S47" i="29" s="1"/>
  <c r="AC47" i="29" s="1"/>
  <c r="AB48" i="29" s="1"/>
  <c r="AX74" i="29"/>
  <c r="S74" i="29" s="1"/>
  <c r="AC74" i="29" s="1"/>
  <c r="AB75" i="29" s="1"/>
  <c r="AX68" i="29"/>
  <c r="S68" i="29" s="1"/>
  <c r="AC68" i="29" s="1"/>
  <c r="AB69" i="29" s="1"/>
  <c r="AJ69" i="29" s="1"/>
  <c r="AX62" i="29"/>
  <c r="S62" i="29" s="1"/>
  <c r="AC62" i="29" s="1"/>
  <c r="AB63" i="29" s="1"/>
  <c r="AX54" i="29"/>
  <c r="S54" i="29" s="1"/>
  <c r="AC54" i="29" s="1"/>
  <c r="AB55" i="29" s="1"/>
  <c r="AK55" i="29" s="1"/>
  <c r="AT55" i="29" s="1"/>
  <c r="AX46" i="29"/>
  <c r="S46" i="29" s="1"/>
  <c r="AC46" i="29" s="1"/>
  <c r="AB47" i="29" s="1"/>
  <c r="AJ47" i="29" s="1"/>
  <c r="AX42" i="29"/>
  <c r="S42" i="29" s="1"/>
  <c r="AC42" i="29" s="1"/>
  <c r="AB43" i="29" s="1"/>
  <c r="AX30" i="29"/>
  <c r="S30" i="29" s="1"/>
  <c r="AC30" i="29" s="1"/>
  <c r="AB31" i="29" s="1"/>
  <c r="AX40" i="29"/>
  <c r="S40" i="29" s="1"/>
  <c r="AC40" i="29" s="1"/>
  <c r="AB41" i="29" s="1"/>
  <c r="AJ41" i="29" s="1"/>
  <c r="AX45" i="29"/>
  <c r="S45" i="29" s="1"/>
  <c r="AC45" i="29" s="1"/>
  <c r="AB46" i="29" s="1"/>
  <c r="AX37" i="29"/>
  <c r="S37" i="29" s="1"/>
  <c r="AC37" i="29" s="1"/>
  <c r="AB38" i="29" s="1"/>
  <c r="AJ38" i="29" s="1"/>
  <c r="AX56" i="29"/>
  <c r="S56" i="29" s="1"/>
  <c r="AC56" i="29" s="1"/>
  <c r="AB57" i="29" s="1"/>
  <c r="AK57" i="29" s="1"/>
  <c r="AT57" i="29" s="1"/>
  <c r="AX50" i="29"/>
  <c r="S50" i="29" s="1"/>
  <c r="AC50" i="29" s="1"/>
  <c r="AB51" i="29" s="1"/>
  <c r="AX44" i="29"/>
  <c r="S44" i="29" s="1"/>
  <c r="AC44" i="29" s="1"/>
  <c r="AB45" i="29" s="1"/>
  <c r="AX36" i="29"/>
  <c r="S36" i="29" s="1"/>
  <c r="AC36" i="29" s="1"/>
  <c r="AB37" i="29" s="1"/>
  <c r="AK37" i="29" s="1"/>
  <c r="AT37" i="29" s="1"/>
  <c r="AX55" i="29"/>
  <c r="S55" i="29" s="1"/>
  <c r="AC55" i="29" s="1"/>
  <c r="AB56" i="29" s="1"/>
  <c r="AX49" i="29"/>
  <c r="S49" i="29" s="1"/>
  <c r="AC49" i="29" s="1"/>
  <c r="AB50" i="29" s="1"/>
  <c r="AJ50" i="29" s="1"/>
  <c r="AX43" i="29"/>
  <c r="S43" i="29" s="1"/>
  <c r="AC43" i="29" s="1"/>
  <c r="AB44" i="29" s="1"/>
  <c r="AJ44" i="29" s="1"/>
  <c r="AX35" i="29"/>
  <c r="S35" i="29" s="1"/>
  <c r="AC35" i="29" s="1"/>
  <c r="AB36" i="29" s="1"/>
  <c r="AX31" i="29"/>
  <c r="S31" i="29" s="1"/>
  <c r="AC31" i="29" s="1"/>
  <c r="AB32" i="29" s="1"/>
  <c r="AX17" i="29"/>
  <c r="S17" i="29" s="1"/>
  <c r="AC17" i="29" s="1"/>
  <c r="AB18" i="29" s="1"/>
  <c r="AJ18" i="29" s="1"/>
  <c r="AX27" i="29"/>
  <c r="S27" i="29" s="1"/>
  <c r="AC27" i="29" s="1"/>
  <c r="AB28" i="29" s="1"/>
  <c r="AX34" i="29"/>
  <c r="S34" i="29" s="1"/>
  <c r="AC34" i="29" s="1"/>
  <c r="AB35" i="29" s="1"/>
  <c r="AX26" i="29"/>
  <c r="S26" i="29" s="1"/>
  <c r="AC26" i="29" s="1"/>
  <c r="AB27" i="29" s="1"/>
  <c r="AK27" i="29" s="1"/>
  <c r="AT27" i="29" s="1"/>
  <c r="AX39" i="29"/>
  <c r="S39" i="29" s="1"/>
  <c r="AC39" i="29" s="1"/>
  <c r="AB40" i="29" s="1"/>
  <c r="AX33" i="29"/>
  <c r="S33" i="29" s="1"/>
  <c r="AC33" i="29" s="1"/>
  <c r="AB34" i="29" s="1"/>
  <c r="AX25" i="29"/>
  <c r="S25" i="29" s="1"/>
  <c r="AC25" i="29" s="1"/>
  <c r="AB26" i="29" s="1"/>
  <c r="AX38" i="29"/>
  <c r="S38" i="29" s="1"/>
  <c r="AC38" i="29" s="1"/>
  <c r="AB39" i="29" s="1"/>
  <c r="AX32" i="29"/>
  <c r="S32" i="29" s="1"/>
  <c r="AC32" i="29" s="1"/>
  <c r="AB33" i="29" s="1"/>
  <c r="AK33" i="29" s="1"/>
  <c r="AT33" i="29" s="1"/>
  <c r="AX21" i="29"/>
  <c r="S21" i="29" s="1"/>
  <c r="AC21" i="29" s="1"/>
  <c r="AB22" i="29" s="1"/>
  <c r="AK22" i="29" s="1"/>
  <c r="AT22" i="29" s="1"/>
  <c r="AL9" i="45"/>
  <c r="AU9" i="45" s="1"/>
  <c r="AX24" i="29"/>
  <c r="S24" i="29" s="1"/>
  <c r="AC24" i="29" s="1"/>
  <c r="AB25" i="29" s="1"/>
  <c r="AX29" i="29"/>
  <c r="S29" i="29" s="1"/>
  <c r="AC29" i="29" s="1"/>
  <c r="AB30" i="29" s="1"/>
  <c r="AJ30" i="29" s="1"/>
  <c r="AX23" i="29"/>
  <c r="S23" i="29" s="1"/>
  <c r="AC23" i="29" s="1"/>
  <c r="AB24" i="29" s="1"/>
  <c r="AX28" i="29"/>
  <c r="S28" i="29" s="1"/>
  <c r="AC28" i="29" s="1"/>
  <c r="AB29" i="29" s="1"/>
  <c r="AK29" i="29" s="1"/>
  <c r="AT29" i="29" s="1"/>
  <c r="AX22" i="29"/>
  <c r="S22" i="29" s="1"/>
  <c r="AC22" i="29" s="1"/>
  <c r="AB23" i="29" s="1"/>
  <c r="AK23" i="29" s="1"/>
  <c r="AT23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J17" i="29" s="1"/>
  <c r="AX15" i="29"/>
  <c r="S15" i="29" s="1"/>
  <c r="AC15" i="29" s="1"/>
  <c r="AB16" i="29" s="1"/>
  <c r="AX20" i="29"/>
  <c r="S20" i="29" s="1"/>
  <c r="AC20" i="29" s="1"/>
  <c r="AB21" i="29" s="1"/>
  <c r="AK21" i="29" s="1"/>
  <c r="AT21" i="29" s="1"/>
  <c r="AX13" i="29"/>
  <c r="S13" i="29" s="1"/>
  <c r="AC13" i="29" s="1"/>
  <c r="AB14" i="29" s="1"/>
  <c r="AK14" i="29" s="1"/>
  <c r="AT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K7" i="29" s="1"/>
  <c r="AT7" i="29" s="1"/>
  <c r="AX10" i="29"/>
  <c r="S10" i="29" s="1"/>
  <c r="AC10" i="29" s="1"/>
  <c r="AB11" i="29" s="1"/>
  <c r="AX9" i="29"/>
  <c r="S9" i="29" s="1"/>
  <c r="AC9" i="29" s="1"/>
  <c r="AB10" i="29" s="1"/>
  <c r="AJ10" i="29" s="1"/>
  <c r="AX14" i="29"/>
  <c r="S14" i="29" s="1"/>
  <c r="AC14" i="29" s="1"/>
  <c r="AB15" i="29" s="1"/>
  <c r="AJ15" i="29" s="1"/>
  <c r="AX8" i="29"/>
  <c r="S8" i="29" s="1"/>
  <c r="AC8" i="29" s="1"/>
  <c r="AB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K20" i="29"/>
  <c r="AT20" i="29" s="1"/>
  <c r="AK91" i="29"/>
  <c r="AT91" i="29" s="1"/>
  <c r="AJ91" i="29"/>
  <c r="AK49" i="29"/>
  <c r="AT49" i="29" s="1"/>
  <c r="AJ49" i="29"/>
  <c r="AK25" i="29"/>
  <c r="AT25" i="29" s="1"/>
  <c r="AK13" i="29"/>
  <c r="AT13" i="29" s="1"/>
  <c r="AT100" i="45"/>
  <c r="AJ93" i="29"/>
  <c r="AK93" i="29"/>
  <c r="AT93" i="29" s="1"/>
  <c r="AK81" i="29"/>
  <c r="AT81" i="29" s="1"/>
  <c r="AK75" i="29"/>
  <c r="AT75" i="29" s="1"/>
  <c r="AK63" i="29"/>
  <c r="AT63" i="29" s="1"/>
  <c r="AJ51" i="29"/>
  <c r="AK51" i="29"/>
  <c r="AT51" i="29" s="1"/>
  <c r="AJ45" i="29"/>
  <c r="AK45" i="29"/>
  <c r="AT45" i="29" s="1"/>
  <c r="AJ39" i="29"/>
  <c r="AK39" i="29"/>
  <c r="AT39" i="29" s="1"/>
  <c r="AJ33" i="29"/>
  <c r="AK9" i="29"/>
  <c r="AT9" i="29" s="1"/>
  <c r="AJ9" i="29"/>
  <c r="AX4" i="29"/>
  <c r="S4" i="29" s="1"/>
  <c r="AC4" i="29" s="1"/>
  <c r="AB5" i="29" s="1"/>
  <c r="X96" i="89"/>
  <c r="Y96" i="89"/>
  <c r="AK80" i="29"/>
  <c r="AT80" i="29" s="1"/>
  <c r="AJ92" i="29"/>
  <c r="AK92" i="29"/>
  <c r="AT92" i="29" s="1"/>
  <c r="AK56" i="29"/>
  <c r="AT56" i="29" s="1"/>
  <c r="AK32" i="29"/>
  <c r="AT32" i="29" s="1"/>
  <c r="AK85" i="29"/>
  <c r="AT85" i="29" s="1"/>
  <c r="AJ85" i="29"/>
  <c r="AS7" i="45"/>
  <c r="AL7" i="45"/>
  <c r="AU7" i="45" s="1"/>
  <c r="AJ90" i="29"/>
  <c r="AK90" i="29"/>
  <c r="AT90" i="29" s="1"/>
  <c r="AJ84" i="29"/>
  <c r="AK84" i="29"/>
  <c r="AT84" i="29" s="1"/>
  <c r="AK78" i="29"/>
  <c r="AT78" i="29" s="1"/>
  <c r="AJ72" i="29"/>
  <c r="AK60" i="29"/>
  <c r="AT60" i="29" s="1"/>
  <c r="AJ48" i="29"/>
  <c r="AK48" i="29"/>
  <c r="AT48" i="29" s="1"/>
  <c r="AJ42" i="29"/>
  <c r="AK42" i="29"/>
  <c r="AT42" i="29" s="1"/>
  <c r="AK36" i="29"/>
  <c r="AT36" i="29" s="1"/>
  <c r="AJ24" i="29"/>
  <c r="AK24" i="29"/>
  <c r="AT24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K8" i="29"/>
  <c r="AT8" i="29" s="1"/>
  <c r="AJ8" i="29"/>
  <c r="AK79" i="29"/>
  <c r="AT79" i="29" s="1"/>
  <c r="AK31" i="29"/>
  <c r="AT31" i="29" s="1"/>
  <c r="AJ31" i="29"/>
  <c r="AI95" i="89"/>
  <c r="AN95" i="89"/>
  <c r="AK96" i="29"/>
  <c r="AT96" i="29" s="1"/>
  <c r="AJ77" i="29"/>
  <c r="AK77" i="29"/>
  <c r="AT77" i="29" s="1"/>
  <c r="AJ59" i="29"/>
  <c r="AK59" i="29"/>
  <c r="AT59" i="29" s="1"/>
  <c r="AJ53" i="29"/>
  <c r="AK53" i="29"/>
  <c r="AT53" i="29" s="1"/>
  <c r="AJ35" i="29"/>
  <c r="AK35" i="29"/>
  <c r="AT35" i="29" s="1"/>
  <c r="AJ11" i="29"/>
  <c r="AK11" i="29"/>
  <c r="AT11" i="29" s="1"/>
  <c r="AJ95" i="29"/>
  <c r="AK95" i="29"/>
  <c r="AT95" i="29" s="1"/>
  <c r="AK68" i="29"/>
  <c r="AT68" i="29" s="1"/>
  <c r="AK94" i="29"/>
  <c r="AT94" i="29" s="1"/>
  <c r="AJ94" i="29"/>
  <c r="AK73" i="29"/>
  <c r="AT73" i="29" s="1"/>
  <c r="AJ73" i="29"/>
  <c r="AK43" i="29"/>
  <c r="AT43" i="29" s="1"/>
  <c r="AK19" i="29"/>
  <c r="AT19" i="29" s="1"/>
  <c r="AJ19" i="29"/>
  <c r="AS8" i="45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88" i="29"/>
  <c r="AT88" i="29" s="1"/>
  <c r="AK70" i="29"/>
  <c r="AT70" i="29" s="1"/>
  <c r="AK52" i="29"/>
  <c r="AT52" i="29" s="1"/>
  <c r="AJ52" i="29"/>
  <c r="AK46" i="29"/>
  <c r="AT46" i="29" s="1"/>
  <c r="AK40" i="29"/>
  <c r="AT40" i="29" s="1"/>
  <c r="AK34" i="29"/>
  <c r="AT34" i="29" s="1"/>
  <c r="AJ34" i="29"/>
  <c r="AK28" i="29"/>
  <c r="AT28" i="29" s="1"/>
  <c r="AK16" i="29"/>
  <c r="AT16" i="29" s="1"/>
  <c r="AK10" i="29"/>
  <c r="AT10" i="29" s="1"/>
  <c r="AJ82" i="29" l="1"/>
  <c r="AK58" i="29"/>
  <c r="AT58" i="29" s="1"/>
  <c r="AJ43" i="29"/>
  <c r="AJ14" i="29"/>
  <c r="AK47" i="29"/>
  <c r="AT47" i="29" s="1"/>
  <c r="AK65" i="29"/>
  <c r="AT65" i="29" s="1"/>
  <c r="AK89" i="29"/>
  <c r="AT89" i="29" s="1"/>
  <c r="AJ60" i="29"/>
  <c r="AJ78" i="29"/>
  <c r="AJ32" i="29"/>
  <c r="AJ80" i="29"/>
  <c r="AS80" i="29" s="1"/>
  <c r="AJ21" i="29"/>
  <c r="AS21" i="29" s="1"/>
  <c r="AJ57" i="29"/>
  <c r="AK50" i="29"/>
  <c r="AT50" i="29" s="1"/>
  <c r="AJ81" i="29"/>
  <c r="AK38" i="29"/>
  <c r="AT38" i="29" s="1"/>
  <c r="AJ26" i="29"/>
  <c r="AS26" i="29" s="1"/>
  <c r="AJ54" i="29"/>
  <c r="AS54" i="29" s="1"/>
  <c r="AJ46" i="29"/>
  <c r="AJ64" i="29"/>
  <c r="AJ88" i="29"/>
  <c r="AK44" i="29"/>
  <c r="AT44" i="29" s="1"/>
  <c r="AJ61" i="29"/>
  <c r="AS61" i="29" s="1"/>
  <c r="AJ55" i="29"/>
  <c r="AS55" i="29" s="1"/>
  <c r="AJ28" i="29"/>
  <c r="AS100" i="45"/>
  <c r="AJ23" i="29"/>
  <c r="AK71" i="29"/>
  <c r="AT71" i="29" s="1"/>
  <c r="AJ66" i="29"/>
  <c r="AS66" i="29" s="1"/>
  <c r="AJ56" i="29"/>
  <c r="AS56" i="29" s="1"/>
  <c r="AJ27" i="29"/>
  <c r="AJ63" i="29"/>
  <c r="AK67" i="29"/>
  <c r="AT67" i="29" s="1"/>
  <c r="AJ70" i="29"/>
  <c r="AJ7" i="29"/>
  <c r="AK17" i="29"/>
  <c r="AT17" i="29" s="1"/>
  <c r="AK41" i="29"/>
  <c r="AT41" i="29" s="1"/>
  <c r="AJ68" i="29"/>
  <c r="AJ96" i="29"/>
  <c r="AK30" i="29"/>
  <c r="AT30" i="29" s="1"/>
  <c r="AJ37" i="29"/>
  <c r="AL37" i="29" s="1"/>
  <c r="AU37" i="29" s="1"/>
  <c r="AK26" i="29"/>
  <c r="AT26" i="29" s="1"/>
  <c r="AK69" i="29"/>
  <c r="AT69" i="29" s="1"/>
  <c r="AK87" i="29"/>
  <c r="AT87" i="29" s="1"/>
  <c r="AJ25" i="29"/>
  <c r="AL25" i="29" s="1"/>
  <c r="AU25" i="29" s="1"/>
  <c r="AK83" i="29"/>
  <c r="AT83" i="29" s="1"/>
  <c r="AJ40" i="29"/>
  <c r="AS40" i="29" s="1"/>
  <c r="AJ76" i="29"/>
  <c r="AS76" i="29" s="1"/>
  <c r="AJ97" i="29"/>
  <c r="AK18" i="29"/>
  <c r="AT18" i="29" s="1"/>
  <c r="AK54" i="29"/>
  <c r="AT54" i="29" s="1"/>
  <c r="AJ29" i="29"/>
  <c r="AJ16" i="29"/>
  <c r="AS16" i="29" s="1"/>
  <c r="AJ36" i="29"/>
  <c r="AS36" i="29" s="1"/>
  <c r="AJ75" i="29"/>
  <c r="AJ20" i="29"/>
  <c r="AJ13" i="29"/>
  <c r="AK15" i="29"/>
  <c r="AT15" i="29" s="1"/>
  <c r="AJ22" i="29"/>
  <c r="AS22" i="29" s="1"/>
  <c r="Z96" i="89"/>
  <c r="W97" i="89" s="1"/>
  <c r="AU100" i="45"/>
  <c r="C11" i="45" s="1"/>
  <c r="AS17" i="29"/>
  <c r="AS74" i="29"/>
  <c r="AL74" i="29"/>
  <c r="AU74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90" i="29"/>
  <c r="AL90" i="29"/>
  <c r="AU90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J5" i="29"/>
  <c r="AK5" i="29"/>
  <c r="AT5" i="29" s="1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72" i="29"/>
  <c r="AL72" i="29"/>
  <c r="AU72" i="29" s="1"/>
  <c r="AG96" i="89"/>
  <c r="AP96" i="89" s="1"/>
  <c r="AS38" i="29"/>
  <c r="AL38" i="29"/>
  <c r="AU38" i="29" s="1"/>
  <c r="AL56" i="29"/>
  <c r="AU56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S65" i="29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L66" i="29" l="1"/>
  <c r="AU66" i="29" s="1"/>
  <c r="AL65" i="29"/>
  <c r="AU65" i="29" s="1"/>
  <c r="AL54" i="29"/>
  <c r="AU54" i="29" s="1"/>
  <c r="AF96" i="89"/>
  <c r="AO96" i="89" s="1"/>
  <c r="AL76" i="29"/>
  <c r="AU76" i="29" s="1"/>
  <c r="AL17" i="29"/>
  <c r="AU17" i="29" s="1"/>
  <c r="AL80" i="29"/>
  <c r="AU80" i="29" s="1"/>
  <c r="AE96" i="89"/>
  <c r="AL36" i="29"/>
  <c r="AU36" i="29" s="1"/>
  <c r="AL55" i="29"/>
  <c r="AU55" i="29" s="1"/>
  <c r="AL61" i="29"/>
  <c r="AU61" i="29" s="1"/>
  <c r="AL26" i="29"/>
  <c r="AU26" i="29" s="1"/>
  <c r="AL47" i="29"/>
  <c r="AU47" i="29" s="1"/>
  <c r="AS37" i="29"/>
  <c r="AL16" i="29"/>
  <c r="AU16" i="29" s="1"/>
  <c r="AL22" i="29"/>
  <c r="AU22" i="29" s="1"/>
  <c r="AL40" i="29"/>
  <c r="AU40" i="29" s="1"/>
  <c r="AL15" i="29"/>
  <c r="AU15" i="29" s="1"/>
  <c r="AT100" i="29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8" i="89"/>
  <c r="S18" i="89" s="1"/>
  <c r="AC18" i="89" s="1"/>
  <c r="AB19" i="89" s="1"/>
  <c r="AX19" i="89"/>
  <c r="S19" i="89" s="1"/>
  <c r="AC19" i="89" s="1"/>
  <c r="AB20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6" i="89" l="1"/>
  <c r="S16" i="89" s="1"/>
  <c r="AC16" i="89" s="1"/>
  <c r="AB17" i="89" s="1"/>
  <c r="AX15" i="89"/>
  <c r="S15" i="89" s="1"/>
  <c r="AC15" i="89" s="1"/>
  <c r="AB16" i="89" s="1"/>
  <c r="AX14" i="89"/>
  <c r="S14" i="89" s="1"/>
  <c r="AC14" i="89" s="1"/>
  <c r="AB15" i="89" s="1"/>
  <c r="AX13" i="89"/>
  <c r="S13" i="89" s="1"/>
  <c r="AC13" i="89" s="1"/>
  <c r="AB14" i="89" s="1"/>
  <c r="AX17" i="89"/>
  <c r="S17" i="89" s="1"/>
  <c r="AC17" i="89" s="1"/>
  <c r="AB18" i="89" s="1"/>
  <c r="AX12" i="89"/>
  <c r="S12" i="89" s="1"/>
  <c r="AC12" i="89" s="1"/>
  <c r="AB13" i="89" s="1"/>
  <c r="AJ13" i="89" s="1"/>
  <c r="AX11" i="89"/>
  <c r="S11" i="89" s="1"/>
  <c r="AC11" i="89" s="1"/>
  <c r="AB12" i="89" s="1"/>
  <c r="AX10" i="89"/>
  <c r="S10" i="89" s="1"/>
  <c r="AC10" i="89" s="1"/>
  <c r="AB11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K7" i="89" s="1"/>
  <c r="AT7" i="89" s="1"/>
  <c r="AX5" i="89"/>
  <c r="S5" i="89" s="1"/>
  <c r="AC5" i="89" s="1"/>
  <c r="AB6" i="89" s="1"/>
  <c r="AK6" i="89" s="1"/>
  <c r="AT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K12" i="89"/>
  <c r="AT12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98" i="89" l="1"/>
  <c r="AT98" i="89" s="1"/>
  <c r="AK13" i="89"/>
  <c r="AT13" i="89" s="1"/>
  <c r="AJ6" i="89"/>
  <c r="AJ7" i="89"/>
  <c r="AL7" i="89" s="1"/>
  <c r="AU7" i="89" s="1"/>
  <c r="AJ5" i="89"/>
  <c r="AJ12" i="89"/>
  <c r="AS12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L12" i="89" l="1"/>
  <c r="AU12" i="89" s="1"/>
  <c r="AS7" i="89"/>
  <c r="AS4" i="89"/>
  <c r="AL4" i="89"/>
  <c r="AU4" i="89" s="1"/>
  <c r="AS100" i="89"/>
  <c r="AL98" i="89"/>
  <c r="AU98" i="89" s="1"/>
  <c r="AR98" i="89"/>
  <c r="AR100" i="89" s="1"/>
  <c r="AU100" i="89" l="1"/>
  <c r="C11" i="89" s="1"/>
  <c r="F42" i="97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<sst xmlns="http://schemas.openxmlformats.org/spreadsheetml/2006/main" count="5587" uniqueCount="60">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</sst>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I30" sqref="I30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101.49800940988838</v>
      </c>
      <c r="K3">
        <v>1</v>
      </c>
      <c r="L3" s="2">
        <v>0</v>
      </c>
      <c r="O3">
        <f>$C$3</f>
        <v>101.49800940988838</v>
      </c>
      <c r="P3">
        <f>O3*B5</f>
        <v>81.198407527910717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7.1600996659602423</v>
      </c>
      <c r="AE3">
        <f t="shared" ref="AE3:AE23" si="1">$Z3*O3</f>
        <v>101.49800940988838</v>
      </c>
      <c r="AF3">
        <f t="shared" ref="AF3:AG23" si="2">-$Z3*P3</f>
        <v>-81.198407527910717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-604.65736881802241</v>
      </c>
      <c r="AJ3">
        <f t="shared" ref="AJ3:AJ23" si="5">AB3-AC3</f>
        <v>-7.1600996659602423</v>
      </c>
      <c r="AL3">
        <f t="shared" ref="AL3:AL23" si="6">SUM(AI3:AK3)</f>
        <v>-611.81746848398268</v>
      </c>
      <c r="AN3">
        <f t="shared" ref="AN3:AU23" si="7">AE3*$K3</f>
        <v>101.49800940988838</v>
      </c>
      <c r="AO3">
        <f t="shared" si="7"/>
        <v>-81.198407527910717</v>
      </c>
      <c r="AP3">
        <f t="shared" si="7"/>
        <v>-624.95697070000006</v>
      </c>
      <c r="AQ3">
        <f t="shared" si="7"/>
        <v>0</v>
      </c>
      <c r="AR3">
        <f t="shared" si="7"/>
        <v>-604.65736881802241</v>
      </c>
      <c r="AS3">
        <f t="shared" si="7"/>
        <v>-7.1600996659602423</v>
      </c>
      <c r="AT3">
        <f t="shared" si="7"/>
        <v>0</v>
      </c>
      <c r="AU3">
        <f t="shared" si="7"/>
        <v>-611.81746848398268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89.28164387751778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7.1600996659602423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7.1600996659602423</v>
      </c>
      <c r="AC4">
        <f t="shared" ref="AC4:AC23" si="19">AX5</f>
        <v>13.514942084133196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-6.3548424181729537</v>
      </c>
      <c r="AK4">
        <f>G4*MAX(0, SUM(AB4:AB4, AE4:AF4))</f>
        <v>0.50120697661721703</v>
      </c>
      <c r="AL4">
        <f t="shared" si="6"/>
        <v>-95.094085441555734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-82.205924618542113</v>
      </c>
      <c r="AR4">
        <f t="shared" si="7"/>
        <v>-82.205924618542113</v>
      </c>
      <c r="AS4">
        <f t="shared" si="7"/>
        <v>-5.8539115030352242</v>
      </c>
      <c r="AT4">
        <f t="shared" si="7"/>
        <v>0.46169851158395486</v>
      </c>
      <c r="AU4">
        <f t="shared" si="7"/>
        <v>-87.598137609993387</v>
      </c>
      <c r="AW4">
        <v>1</v>
      </c>
      <c r="AX4">
        <f>(R4*SUMPRODUCT(K5:$K$23, X5:$X$23)-$AZ$3*SUMPRODUCT(K4:$K$22, W5:$W$23))/Z4</f>
        <v>7.1600996659602423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101.49800940988838</v>
      </c>
      <c r="P5">
        <f t="shared" ref="P5:P23" si="22">O5*$C$5</f>
        <v>5.0749004704944198</v>
      </c>
      <c r="Q5" s="4">
        <f t="shared" ref="Q5:Q23" si="23">$C$8</f>
        <v>12.5</v>
      </c>
      <c r="R5">
        <f t="shared" si="0"/>
        <v>50000</v>
      </c>
      <c r="S5">
        <f t="shared" si="11"/>
        <v>13.514942084133196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13.514942084133196</v>
      </c>
      <c r="AC5">
        <f t="shared" si="19"/>
        <v>19.094578928824639</v>
      </c>
      <c r="AE5">
        <f t="shared" si="1"/>
        <v>99.119073924231714</v>
      </c>
      <c r="AF5">
        <f t="shared" si="2"/>
        <v>-4.9559536962115862</v>
      </c>
      <c r="AG5">
        <f t="shared" si="2"/>
        <v>-12.207021903743746</v>
      </c>
      <c r="AH5">
        <f t="shared" si="3"/>
        <v>-88.564339525015498</v>
      </c>
      <c r="AI5">
        <f t="shared" si="4"/>
        <v>-6.6082412007391156</v>
      </c>
      <c r="AJ5">
        <f t="shared" si="5"/>
        <v>-5.5796368446914428</v>
      </c>
      <c r="AK5">
        <f t="shared" ref="AK5:AK23" si="24">G5*SUM(AB5:AB5, AE5:AF5)</f>
        <v>7.5374643618507342</v>
      </c>
      <c r="AL5">
        <f t="shared" si="6"/>
        <v>-4.6504136835798242</v>
      </c>
      <c r="AN5">
        <f t="shared" si="7"/>
        <v>84.108515832639455</v>
      </c>
      <c r="AO5">
        <f t="shared" si="7"/>
        <v>-4.2054257916319733</v>
      </c>
      <c r="AP5">
        <f t="shared" si="7"/>
        <v>-10.358394750996617</v>
      </c>
      <c r="AQ5">
        <f t="shared" si="7"/>
        <v>-75.152186740981605</v>
      </c>
      <c r="AR5">
        <f t="shared" si="7"/>
        <v>-5.6074914509707412</v>
      </c>
      <c r="AS5">
        <f t="shared" si="7"/>
        <v>-4.7346585809593584</v>
      </c>
      <c r="AT5">
        <f t="shared" si="7"/>
        <v>6.3959933796525537</v>
      </c>
      <c r="AU5">
        <f t="shared" si="7"/>
        <v>-3.946156652277546</v>
      </c>
      <c r="AW5">
        <v>2</v>
      </c>
      <c r="AX5">
        <f>(R5*SUMPRODUCT(K6:$K$23, X6:$X$23)-$AZ$3*SUMPRODUCT(K5:$K$22, W6:$W$23))/Z5</f>
        <v>13.514942084133196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101.49800940988838</v>
      </c>
      <c r="P6">
        <f t="shared" si="22"/>
        <v>5.0749004704944198</v>
      </c>
      <c r="Q6" s="4">
        <f t="shared" si="23"/>
        <v>12.5</v>
      </c>
      <c r="R6">
        <f t="shared" si="0"/>
        <v>50000</v>
      </c>
      <c r="S6">
        <f t="shared" si="11"/>
        <v>19.094578928824639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19.094578928824639</v>
      </c>
      <c r="AC6">
        <f t="shared" si="19"/>
        <v>23.950501331367764</v>
      </c>
      <c r="AE6">
        <f t="shared" si="1"/>
        <v>97.94932641781655</v>
      </c>
      <c r="AF6">
        <f t="shared" si="2"/>
        <v>-4.8974663208908282</v>
      </c>
      <c r="AG6">
        <f t="shared" si="2"/>
        <v>-12.062961503789095</v>
      </c>
      <c r="AH6">
        <f t="shared" si="3"/>
        <v>-87.960723668857682</v>
      </c>
      <c r="AI6">
        <f t="shared" si="4"/>
        <v>-6.9718250757210569</v>
      </c>
      <c r="AJ6">
        <f t="shared" si="5"/>
        <v>-4.8559224025431256</v>
      </c>
      <c r="AK6">
        <f t="shared" si="24"/>
        <v>7.8502507318025261</v>
      </c>
      <c r="AL6">
        <f t="shared" si="6"/>
        <v>-3.9774967464616564</v>
      </c>
      <c r="AN6">
        <f t="shared" si="7"/>
        <v>76.564165695022595</v>
      </c>
      <c r="AO6">
        <f t="shared" si="7"/>
        <v>-3.8282082847511303</v>
      </c>
      <c r="AP6">
        <f t="shared" si="7"/>
        <v>-9.4292693694398917</v>
      </c>
      <c r="AQ6">
        <f t="shared" si="7"/>
        <v>-68.756362784047838</v>
      </c>
      <c r="AR6">
        <f t="shared" si="7"/>
        <v>-5.4496747432162644</v>
      </c>
      <c r="AS6">
        <f t="shared" si="7"/>
        <v>-3.7957346010177071</v>
      </c>
      <c r="AT6">
        <f t="shared" si="7"/>
        <v>6.1363147635477056</v>
      </c>
      <c r="AU6">
        <f t="shared" si="7"/>
        <v>-3.109094580686266</v>
      </c>
      <c r="AW6">
        <v>3</v>
      </c>
      <c r="AX6">
        <f>(R6*SUMPRODUCT(K7:$K$23, X7:$X$23)-$AZ$3*SUMPRODUCT(K6:$K$22, W7:$W$23))/Z6</f>
        <v>19.094578928824639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101.49800940988838</v>
      </c>
      <c r="P7">
        <f t="shared" si="22"/>
        <v>5.0749004704944198</v>
      </c>
      <c r="Q7" s="4">
        <f t="shared" si="23"/>
        <v>12.5</v>
      </c>
      <c r="R7">
        <f t="shared" si="0"/>
        <v>50000</v>
      </c>
      <c r="S7">
        <f t="shared" si="11"/>
        <v>23.950501331367764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23.950501331367764</v>
      </c>
      <c r="AC7">
        <f t="shared" si="19"/>
        <v>28.085482661907434</v>
      </c>
      <c r="AE7">
        <f t="shared" si="1"/>
        <v>96.792406372474574</v>
      </c>
      <c r="AF7">
        <f t="shared" si="2"/>
        <v>-4.8396203186237292</v>
      </c>
      <c r="AG7">
        <f t="shared" si="2"/>
        <v>-11.920480871401779</v>
      </c>
      <c r="AH7">
        <f t="shared" si="3"/>
        <v>-87.404069397698478</v>
      </c>
      <c r="AI7">
        <f t="shared" si="4"/>
        <v>-7.3717642152494136</v>
      </c>
      <c r="AJ7">
        <f t="shared" si="5"/>
        <v>-4.1349813305396701</v>
      </c>
      <c r="AK7">
        <f t="shared" si="24"/>
        <v>8.1132301169653029</v>
      </c>
      <c r="AL7">
        <f t="shared" si="6"/>
        <v>-3.3935154288237808</v>
      </c>
      <c r="AN7">
        <f t="shared" si="7"/>
        <v>69.695823617810774</v>
      </c>
      <c r="AO7">
        <f t="shared" si="7"/>
        <v>-3.4847911808905394</v>
      </c>
      <c r="AP7">
        <f t="shared" si="7"/>
        <v>-8.5833978448227466</v>
      </c>
      <c r="AQ7">
        <f t="shared" si="7"/>
        <v>-62.935707794875299</v>
      </c>
      <c r="AR7">
        <f t="shared" si="7"/>
        <v>-5.3080732027778099</v>
      </c>
      <c r="AS7">
        <f t="shared" si="7"/>
        <v>-2.9774125913062113</v>
      </c>
      <c r="AT7">
        <f t="shared" si="7"/>
        <v>5.8419691832718685</v>
      </c>
      <c r="AU7">
        <f t="shared" si="7"/>
        <v>-2.4435166108121531</v>
      </c>
      <c r="AW7">
        <v>4</v>
      </c>
      <c r="AX7">
        <f>(R7*SUMPRODUCT(K8:$K$23, X8:$X$23)-$AZ$3*SUMPRODUCT(K7:$K$22, W8:$W$23))/Z7</f>
        <v>23.950501331367764</v>
      </c>
    </row>
    <row r="8" spans="1:52" x14ac:dyDescent="0.25">
      <c r="B8" s="4">
        <v>624.95697070000006</v>
      </c>
      <c r="C8" s="2"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101.49800940988838</v>
      </c>
      <c r="P8">
        <f t="shared" si="22"/>
        <v>5.0749004704944198</v>
      </c>
      <c r="Q8" s="4">
        <f t="shared" si="23"/>
        <v>12.5</v>
      </c>
      <c r="R8">
        <f t="shared" si="0"/>
        <v>50000</v>
      </c>
      <c r="S8">
        <f t="shared" si="11"/>
        <v>28.085482661907434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28.085482661907434</v>
      </c>
      <c r="AC8">
        <f t="shared" si="19"/>
        <v>31.365018647965258</v>
      </c>
      <c r="AE8">
        <f t="shared" si="1"/>
        <v>95.64795560894953</v>
      </c>
      <c r="AF8">
        <f t="shared" si="2"/>
        <v>-4.7823977804474769</v>
      </c>
      <c r="AG8">
        <f t="shared" si="2"/>
        <v>-11.779535894970849</v>
      </c>
      <c r="AH8">
        <f t="shared" si="3"/>
        <v>-86.960670867651757</v>
      </c>
      <c r="AI8">
        <f t="shared" si="4"/>
        <v>-7.8746489341205574</v>
      </c>
      <c r="AJ8">
        <f t="shared" si="5"/>
        <v>-3.279535986057823</v>
      </c>
      <c r="AK8">
        <f t="shared" si="24"/>
        <v>8.3265728343286654</v>
      </c>
      <c r="AL8">
        <f t="shared" si="6"/>
        <v>-2.8276120858497151</v>
      </c>
      <c r="AN8">
        <f t="shared" si="7"/>
        <v>63.442826922743514</v>
      </c>
      <c r="AO8">
        <f t="shared" si="7"/>
        <v>-3.1721413461371757</v>
      </c>
      <c r="AP8">
        <f t="shared" si="7"/>
        <v>-7.8133092574427669</v>
      </c>
      <c r="AQ8">
        <f t="shared" si="7"/>
        <v>-57.680592918244038</v>
      </c>
      <c r="AR8">
        <f t="shared" si="7"/>
        <v>-5.2232165990804704</v>
      </c>
      <c r="AS8">
        <f t="shared" si="7"/>
        <v>-2.1753003775744846</v>
      </c>
      <c r="AT8">
        <f t="shared" si="7"/>
        <v>5.5229755390454303</v>
      </c>
      <c r="AU8">
        <f t="shared" si="7"/>
        <v>-1.8755414376095252</v>
      </c>
      <c r="AW8">
        <v>5</v>
      </c>
      <c r="AX8">
        <f>(R8*SUMPRODUCT(K9:$K$23, X9:$X$23)-$AZ$3*SUMPRODUCT(K8:$K$22, W9:$W$23))/Z8</f>
        <v>28.085482661907434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101.49800940988838</v>
      </c>
      <c r="P9">
        <f t="shared" si="22"/>
        <v>5.0749004704944198</v>
      </c>
      <c r="Q9" s="4">
        <f t="shared" si="23"/>
        <v>12.5</v>
      </c>
      <c r="R9">
        <f t="shared" si="0"/>
        <v>50000</v>
      </c>
      <c r="S9">
        <f t="shared" si="11"/>
        <v>31.365018647965258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31.365018647965258</v>
      </c>
      <c r="AC9">
        <f t="shared" si="19"/>
        <v>33.803211007897744</v>
      </c>
      <c r="AE9">
        <f t="shared" si="1"/>
        <v>94.515173532571566</v>
      </c>
      <c r="AF9">
        <f t="shared" si="2"/>
        <v>-4.7257586766285797</v>
      </c>
      <c r="AG9">
        <f t="shared" si="2"/>
        <v>-11.640027977159949</v>
      </c>
      <c r="AH9">
        <f t="shared" si="3"/>
        <v>-86.850235444758582</v>
      </c>
      <c r="AI9">
        <f t="shared" si="4"/>
        <v>-8.7008485659755337</v>
      </c>
      <c r="AJ9">
        <f t="shared" si="5"/>
        <v>-2.4381923599324864</v>
      </c>
      <c r="AK9">
        <f t="shared" si="24"/>
        <v>8.4808103452735786</v>
      </c>
      <c r="AL9">
        <f t="shared" si="6"/>
        <v>-2.6582305806344415</v>
      </c>
      <c r="AN9">
        <f t="shared" si="7"/>
        <v>57.749700658682876</v>
      </c>
      <c r="AO9">
        <f t="shared" si="7"/>
        <v>-2.8874850329341446</v>
      </c>
      <c r="AP9">
        <f t="shared" si="7"/>
        <v>-7.1121715827779388</v>
      </c>
      <c r="AQ9">
        <f t="shared" si="7"/>
        <v>-53.066348096398336</v>
      </c>
      <c r="AR9">
        <f t="shared" si="7"/>
        <v>-5.3163040534275368</v>
      </c>
      <c r="AS9">
        <f t="shared" si="7"/>
        <v>-1.4897595134379653</v>
      </c>
      <c r="AT9">
        <f t="shared" si="7"/>
        <v>5.1818585363315117</v>
      </c>
      <c r="AU9">
        <f t="shared" si="7"/>
        <v>-1.6242050305339901</v>
      </c>
      <c r="AW9">
        <v>6</v>
      </c>
      <c r="AX9">
        <f>(R9*SUMPRODUCT(K10:$K$23, X10:$X$23)-$AZ$3*SUMPRODUCT(K9:$K$22, W10:$W$23))/Z9</f>
        <v>31.365018647965258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101.49800940988838</v>
      </c>
      <c r="P10">
        <f t="shared" si="22"/>
        <v>5.0749004704944198</v>
      </c>
      <c r="Q10" s="4">
        <f t="shared" si="23"/>
        <v>12.5</v>
      </c>
      <c r="R10">
        <f t="shared" si="0"/>
        <v>50000</v>
      </c>
      <c r="S10">
        <f t="shared" si="11"/>
        <v>33.803211007897744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33.803211007897744</v>
      </c>
      <c r="AC10">
        <f t="shared" si="19"/>
        <v>35.510728879267504</v>
      </c>
      <c r="AE10">
        <f t="shared" si="1"/>
        <v>93.393651946705745</v>
      </c>
      <c r="AF10">
        <f t="shared" si="2"/>
        <v>-4.6696825973352878</v>
      </c>
      <c r="AG10">
        <f t="shared" si="2"/>
        <v>-11.501906846461626</v>
      </c>
      <c r="AH10">
        <f t="shared" si="3"/>
        <v>-86.883403706893475</v>
      </c>
      <c r="AI10">
        <f t="shared" si="4"/>
        <v>-9.6613412039846338</v>
      </c>
      <c r="AJ10">
        <f t="shared" si="5"/>
        <v>-1.7075178713697596</v>
      </c>
      <c r="AK10">
        <f t="shared" si="24"/>
        <v>8.5769026250087759</v>
      </c>
      <c r="AL10">
        <f t="shared" si="6"/>
        <v>-2.7919564503456176</v>
      </c>
      <c r="AN10">
        <f t="shared" si="7"/>
        <v>52.566241519384548</v>
      </c>
      <c r="AO10">
        <f t="shared" si="7"/>
        <v>-2.6283120759692276</v>
      </c>
      <c r="AP10">
        <f t="shared" si="7"/>
        <v>-6.4738020263901976</v>
      </c>
      <c r="AQ10">
        <f t="shared" si="7"/>
        <v>-48.901974471337169</v>
      </c>
      <c r="AR10">
        <f t="shared" si="7"/>
        <v>-5.4378470543120399</v>
      </c>
      <c r="AS10">
        <f t="shared" si="7"/>
        <v>-0.96106956901425877</v>
      </c>
      <c r="AT10">
        <f t="shared" si="7"/>
        <v>4.8274751600005033</v>
      </c>
      <c r="AU10">
        <f t="shared" si="7"/>
        <v>-1.5714414633257954</v>
      </c>
      <c r="AW10">
        <v>7</v>
      </c>
      <c r="AX10">
        <f>(R10*SUMPRODUCT(K11:$K$23, X11:$X$23)-$AZ$3*SUMPRODUCT(K10:$K$22, W11:$W$23))/Z10</f>
        <v>33.803211007897744</v>
      </c>
    </row>
    <row r="11" spans="1:52" x14ac:dyDescent="0.25">
      <c r="A11" t="s">
        <v>33</v>
      </c>
      <c r="C11" s="7">
        <f>AU25</f>
        <v>-754.56091646396726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101.49800940988838</v>
      </c>
      <c r="P11">
        <f t="shared" si="22"/>
        <v>5.0749004704944198</v>
      </c>
      <c r="Q11" s="4">
        <f t="shared" si="23"/>
        <v>12.5</v>
      </c>
      <c r="R11">
        <f t="shared" si="0"/>
        <v>50000</v>
      </c>
      <c r="S11">
        <f t="shared" si="11"/>
        <v>35.510728879267504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35.510728879267504</v>
      </c>
      <c r="AC11">
        <f t="shared" si="19"/>
        <v>36.44840293473225</v>
      </c>
      <c r="AE11">
        <f t="shared" si="1"/>
        <v>92.283308640971839</v>
      </c>
      <c r="AF11">
        <f t="shared" si="2"/>
        <v>-4.6141654320485932</v>
      </c>
      <c r="AG11">
        <f t="shared" si="2"/>
        <v>-11.365162378246257</v>
      </c>
      <c r="AH11">
        <f t="shared" si="3"/>
        <v>-86.901599003010944</v>
      </c>
      <c r="AI11">
        <f t="shared" si="4"/>
        <v>-10.597618172333952</v>
      </c>
      <c r="AJ11">
        <f t="shared" si="5"/>
        <v>-0.93767405546474691</v>
      </c>
      <c r="AK11">
        <f t="shared" si="24"/>
        <v>8.622591046173353</v>
      </c>
      <c r="AL11">
        <f t="shared" si="6"/>
        <v>-2.9127011816253461</v>
      </c>
      <c r="AN11">
        <f t="shared" si="7"/>
        <v>47.846931621084856</v>
      </c>
      <c r="AO11">
        <f t="shared" si="7"/>
        <v>-2.3923465810542432</v>
      </c>
      <c r="AP11">
        <f t="shared" si="7"/>
        <v>-5.8925948276310969</v>
      </c>
      <c r="AQ11">
        <f t="shared" si="7"/>
        <v>-45.056629703607605</v>
      </c>
      <c r="AR11">
        <f t="shared" si="7"/>
        <v>-5.4946394912080923</v>
      </c>
      <c r="AS11">
        <f t="shared" si="7"/>
        <v>-0.48616404283068843</v>
      </c>
      <c r="AT11">
        <f t="shared" si="7"/>
        <v>4.4706299574489359</v>
      </c>
      <c r="AU11">
        <f t="shared" si="7"/>
        <v>-1.510173576589845</v>
      </c>
      <c r="AW11">
        <v>8</v>
      </c>
      <c r="AX11">
        <f>(R11*SUMPRODUCT(K12:$K$23, X12:$X$23)-$AZ$3*SUMPRODUCT(K11:$K$22, W12:$W$23))/Z11</f>
        <v>35.510728879267504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101.49800940988838</v>
      </c>
      <c r="P12">
        <f t="shared" si="22"/>
        <v>5.0749004704944198</v>
      </c>
      <c r="Q12" s="4">
        <f t="shared" si="23"/>
        <v>12.5</v>
      </c>
      <c r="R12">
        <f t="shared" si="0"/>
        <v>50000</v>
      </c>
      <c r="S12">
        <f t="shared" si="11"/>
        <v>36.44840293473225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36.44840293473225</v>
      </c>
      <c r="AC12">
        <f t="shared" si="19"/>
        <v>36.692003517211383</v>
      </c>
      <c r="AE12">
        <f t="shared" si="1"/>
        <v>91.183535506756201</v>
      </c>
      <c r="AF12">
        <f t="shared" si="2"/>
        <v>-4.5591767753378107</v>
      </c>
      <c r="AG12">
        <f t="shared" si="2"/>
        <v>-11.229719680821727</v>
      </c>
      <c r="AH12">
        <f t="shared" si="3"/>
        <v>-87.164294568268431</v>
      </c>
      <c r="AI12">
        <f t="shared" si="4"/>
        <v>-11.769655517671765</v>
      </c>
      <c r="AJ12">
        <f t="shared" si="5"/>
        <v>-0.2436005824791323</v>
      </c>
      <c r="AK12">
        <f t="shared" si="24"/>
        <v>8.6150933166305439</v>
      </c>
      <c r="AL12">
        <f t="shared" si="6"/>
        <v>-3.3981627835203536</v>
      </c>
      <c r="AN12">
        <f t="shared" si="7"/>
        <v>43.550057163966834</v>
      </c>
      <c r="AO12">
        <f t="shared" si="7"/>
        <v>-2.1775028581983422</v>
      </c>
      <c r="AP12">
        <f t="shared" si="7"/>
        <v>-5.3634127182847973</v>
      </c>
      <c r="AQ12">
        <f t="shared" si="7"/>
        <v>-41.63043240217057</v>
      </c>
      <c r="AR12">
        <f t="shared" si="7"/>
        <v>-5.6212908146868736</v>
      </c>
      <c r="AS12">
        <f t="shared" si="7"/>
        <v>-0.11634577704388062</v>
      </c>
      <c r="AT12">
        <f t="shared" si="7"/>
        <v>4.114644209911881</v>
      </c>
      <c r="AU12">
        <f t="shared" si="7"/>
        <v>-1.6229923818188734</v>
      </c>
      <c r="AW12">
        <v>9</v>
      </c>
      <c r="AX12">
        <f>(R12*SUMPRODUCT(K13:$K$23, X13:$X$23)-$AZ$3*SUMPRODUCT(K12:$K$22, W13:$W$23))/Z12</f>
        <v>36.44840293473225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101.49800940988838</v>
      </c>
      <c r="P13">
        <f t="shared" si="22"/>
        <v>5.0749004704944198</v>
      </c>
      <c r="Q13" s="4">
        <f t="shared" si="23"/>
        <v>12.5</v>
      </c>
      <c r="R13">
        <f t="shared" si="0"/>
        <v>50000</v>
      </c>
      <c r="S13">
        <f t="shared" si="11"/>
        <v>36.692003517211383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36.692003517211383</v>
      </c>
      <c r="AC13">
        <f t="shared" si="19"/>
        <v>36.244087144234769</v>
      </c>
      <c r="AE13">
        <f t="shared" si="1"/>
        <v>90.094139638382288</v>
      </c>
      <c r="AF13">
        <f t="shared" si="2"/>
        <v>-4.5047069819191154</v>
      </c>
      <c r="AG13">
        <f t="shared" si="2"/>
        <v>-11.095554996865403</v>
      </c>
      <c r="AH13">
        <f t="shared" si="3"/>
        <v>-87.469948592433198</v>
      </c>
      <c r="AI13">
        <f t="shared" si="4"/>
        <v>-12.976070932835427</v>
      </c>
      <c r="AJ13">
        <f t="shared" si="5"/>
        <v>0.44791637297661424</v>
      </c>
      <c r="AK13">
        <f t="shared" si="24"/>
        <v>8.559700532157219</v>
      </c>
      <c r="AL13">
        <f t="shared" si="6"/>
        <v>-3.9684540277015934</v>
      </c>
      <c r="AN13">
        <f t="shared" si="7"/>
        <v>39.637861083523262</v>
      </c>
      <c r="AO13">
        <f t="shared" si="7"/>
        <v>-1.9818930541761637</v>
      </c>
      <c r="AP13">
        <f t="shared" si="7"/>
        <v>-4.8816057223657205</v>
      </c>
      <c r="AQ13">
        <f t="shared" si="7"/>
        <v>-38.483320726587088</v>
      </c>
      <c r="AR13">
        <f t="shared" si="7"/>
        <v>-5.7089584196057066</v>
      </c>
      <c r="AS13">
        <f t="shared" si="7"/>
        <v>0.19706550326519578</v>
      </c>
      <c r="AT13">
        <f t="shared" si="7"/>
        <v>3.7659299702737048</v>
      </c>
      <c r="AU13">
        <f t="shared" si="7"/>
        <v>-1.745962946066806</v>
      </c>
      <c r="AW13">
        <v>10</v>
      </c>
      <c r="AX13">
        <f>(R13*SUMPRODUCT(K14:$K$23, X14:$X$23)-$AZ$3*SUMPRODUCT(K13:$K$22, W14:$W$23))/Z13</f>
        <v>36.692003517211383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101.49800940988838</v>
      </c>
      <c r="P14">
        <f t="shared" si="22"/>
        <v>5.0749004704944198</v>
      </c>
      <c r="Q14" s="4">
        <f t="shared" si="23"/>
        <v>12.5</v>
      </c>
      <c r="R14">
        <f t="shared" si="0"/>
        <v>50000</v>
      </c>
      <c r="S14">
        <f t="shared" si="11"/>
        <v>36.244087144234769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36.244087144234769</v>
      </c>
      <c r="AC14">
        <f t="shared" si="19"/>
        <v>34.956275877392471</v>
      </c>
      <c r="AE14">
        <f t="shared" si="1"/>
        <v>89.01463454024767</v>
      </c>
      <c r="AF14">
        <f t="shared" si="2"/>
        <v>-4.4507317270123838</v>
      </c>
      <c r="AG14">
        <f t="shared" si="2"/>
        <v>-10.96260841195072</v>
      </c>
      <c r="AH14">
        <f t="shared" si="3"/>
        <v>-87.964139784109321</v>
      </c>
      <c r="AI14">
        <f t="shared" si="4"/>
        <v>-14.362845382824759</v>
      </c>
      <c r="AJ14">
        <f t="shared" si="5"/>
        <v>1.2878112668422972</v>
      </c>
      <c r="AK14">
        <f t="shared" si="24"/>
        <v>8.4565592970229044</v>
      </c>
      <c r="AL14">
        <f t="shared" si="6"/>
        <v>-4.618474818959557</v>
      </c>
      <c r="AN14">
        <f t="shared" si="7"/>
        <v>36.075839742027291</v>
      </c>
      <c r="AO14">
        <f t="shared" si="7"/>
        <v>-1.8037919871013648</v>
      </c>
      <c r="AP14">
        <f t="shared" si="7"/>
        <v>-4.4429245400689386</v>
      </c>
      <c r="AQ14">
        <f t="shared" si="7"/>
        <v>-35.650095361139542</v>
      </c>
      <c r="AR14">
        <f t="shared" si="7"/>
        <v>-5.8209721462825543</v>
      </c>
      <c r="AS14">
        <f t="shared" si="7"/>
        <v>0.52192398610111279</v>
      </c>
      <c r="AT14">
        <f t="shared" si="7"/>
        <v>3.4272732741536958</v>
      </c>
      <c r="AU14">
        <f t="shared" si="7"/>
        <v>-1.8717748860277454</v>
      </c>
      <c r="AW14">
        <v>11</v>
      </c>
      <c r="AX14">
        <f>(R14*SUMPRODUCT(K15:$K$23, X15:$X$23)-$AZ$3*SUMPRODUCT(K14:$K$22, W15:$W$23))/Z14</f>
        <v>36.244087144234769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101.49800940988838</v>
      </c>
      <c r="P15">
        <f t="shared" si="22"/>
        <v>5.0749004704944198</v>
      </c>
      <c r="Q15" s="4">
        <f t="shared" si="23"/>
        <v>12.5</v>
      </c>
      <c r="R15">
        <f t="shared" si="0"/>
        <v>50000</v>
      </c>
      <c r="S15">
        <f t="shared" si="11"/>
        <v>34.956275877392471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34.956275877392471</v>
      </c>
      <c r="AC15">
        <f t="shared" si="19"/>
        <v>32.823515078855671</v>
      </c>
      <c r="AE15">
        <f t="shared" si="1"/>
        <v>87.943792848445568</v>
      </c>
      <c r="AF15">
        <f t="shared" si="2"/>
        <v>-4.3971896424222789</v>
      </c>
      <c r="AG15">
        <f t="shared" si="2"/>
        <v>-10.830728769922764</v>
      </c>
      <c r="AH15">
        <f t="shared" si="3"/>
        <v>-89.014231633791113</v>
      </c>
      <c r="AI15">
        <f t="shared" si="4"/>
        <v>-16.298357197690578</v>
      </c>
      <c r="AJ15">
        <f t="shared" si="5"/>
        <v>2.1327607985368005</v>
      </c>
      <c r="AK15">
        <f t="shared" si="24"/>
        <v>8.2952015358391034</v>
      </c>
      <c r="AL15">
        <f t="shared" si="6"/>
        <v>-5.8703948633146741</v>
      </c>
      <c r="AN15">
        <f t="shared" si="7"/>
        <v>32.832321723153186</v>
      </c>
      <c r="AO15">
        <f t="shared" si="7"/>
        <v>-1.6416160861576594</v>
      </c>
      <c r="AP15">
        <f t="shared" si="7"/>
        <v>-4.0434686741692039</v>
      </c>
      <c r="AQ15">
        <f t="shared" si="7"/>
        <v>-33.231951866988034</v>
      </c>
      <c r="AR15">
        <f t="shared" si="7"/>
        <v>-6.0847149041617064</v>
      </c>
      <c r="AS15">
        <f t="shared" si="7"/>
        <v>0.79623002861340675</v>
      </c>
      <c r="AT15">
        <f t="shared" si="7"/>
        <v>3.0968726360529915</v>
      </c>
      <c r="AU15">
        <f t="shared" si="7"/>
        <v>-2.1916122394953081</v>
      </c>
      <c r="AW15">
        <v>12</v>
      </c>
      <c r="AX15">
        <f>(R15*SUMPRODUCT(K16:$K$23, X16:$X$23)-$AZ$3*SUMPRODUCT(K15:$K$22, W16:$W$23))/Z15</f>
        <v>34.956275877392471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101.49800940988838</v>
      </c>
      <c r="P16">
        <f t="shared" si="22"/>
        <v>5.0749004704944198</v>
      </c>
      <c r="Q16" s="4">
        <f t="shared" si="23"/>
        <v>12.5</v>
      </c>
      <c r="R16">
        <f t="shared" si="0"/>
        <v>50000</v>
      </c>
      <c r="S16">
        <f t="shared" si="11"/>
        <v>32.823515078855671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32.823515078855671</v>
      </c>
      <c r="AC16">
        <f t="shared" si="19"/>
        <v>29.961748335245193</v>
      </c>
      <c r="AE16">
        <f t="shared" si="1"/>
        <v>86.880945061942938</v>
      </c>
      <c r="AF16">
        <f t="shared" si="2"/>
        <v>-4.3440472530971475</v>
      </c>
      <c r="AG16">
        <f t="shared" si="2"/>
        <v>-10.699833618298356</v>
      </c>
      <c r="AH16">
        <f t="shared" si="3"/>
        <v>-90.351455700723491</v>
      </c>
      <c r="AI16">
        <f t="shared" si="4"/>
        <v>-18.514391510176054</v>
      </c>
      <c r="AJ16">
        <f t="shared" si="5"/>
        <v>2.8617667436104774</v>
      </c>
      <c r="AK16">
        <f t="shared" si="24"/>
        <v>8.0752289021391022</v>
      </c>
      <c r="AL16">
        <f t="shared" si="6"/>
        <v>-7.5773958644264745</v>
      </c>
      <c r="AN16">
        <f t="shared" si="7"/>
        <v>29.878741852071318</v>
      </c>
      <c r="AO16">
        <f t="shared" si="7"/>
        <v>-1.493937092603566</v>
      </c>
      <c r="AP16">
        <f t="shared" si="7"/>
        <v>-3.6797201769998944</v>
      </c>
      <c r="AQ16">
        <f t="shared" si="7"/>
        <v>-31.072265833619412</v>
      </c>
      <c r="AR16">
        <f t="shared" si="7"/>
        <v>-6.3671812511515524</v>
      </c>
      <c r="AS16">
        <f t="shared" si="7"/>
        <v>0.98417425952511883</v>
      </c>
      <c r="AT16">
        <f t="shared" si="7"/>
        <v>2.7771069892411662</v>
      </c>
      <c r="AU16">
        <f t="shared" si="7"/>
        <v>-2.6059000023852676</v>
      </c>
      <c r="AW16">
        <v>13</v>
      </c>
      <c r="AX16">
        <f>(R16*SUMPRODUCT(K17:$K$23, X17:$X$23)-$AZ$3*SUMPRODUCT(K16:$K$22, W17:$W$23))/Z16</f>
        <v>32.823515078855671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101.49800940988838</v>
      </c>
      <c r="P17">
        <f t="shared" si="22"/>
        <v>5.0749004704944198</v>
      </c>
      <c r="Q17" s="4">
        <f t="shared" si="23"/>
        <v>12.5</v>
      </c>
      <c r="R17">
        <f t="shared" si="0"/>
        <v>50000</v>
      </c>
      <c r="S17">
        <f t="shared" si="11"/>
        <v>29.961748335245193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29.961748335245193</v>
      </c>
      <c r="AC17">
        <f t="shared" si="19"/>
        <v>26.446634378922422</v>
      </c>
      <c r="AE17">
        <f t="shared" si="1"/>
        <v>85.826030545334675</v>
      </c>
      <c r="AF17">
        <f t="shared" si="2"/>
        <v>-4.2913015272667341</v>
      </c>
      <c r="AG17">
        <f t="shared" si="2"/>
        <v>-10.569915489516625</v>
      </c>
      <c r="AH17">
        <f t="shared" si="3"/>
        <v>-91.679170394993434</v>
      </c>
      <c r="AI17">
        <f t="shared" si="4"/>
        <v>-20.714356866442131</v>
      </c>
      <c r="AJ17">
        <f t="shared" si="5"/>
        <v>3.5151139563227716</v>
      </c>
      <c r="AK17">
        <f t="shared" si="24"/>
        <v>7.8047534147319197</v>
      </c>
      <c r="AL17">
        <f t="shared" si="6"/>
        <v>-9.3944894953874396</v>
      </c>
      <c r="AN17">
        <f t="shared" si="7"/>
        <v>27.189308564509343</v>
      </c>
      <c r="AO17">
        <f t="shared" si="7"/>
        <v>-1.3594654282254672</v>
      </c>
      <c r="AP17">
        <f t="shared" si="7"/>
        <v>-3.3485026852482833</v>
      </c>
      <c r="AQ17">
        <f t="shared" si="7"/>
        <v>-29.043557496126148</v>
      </c>
      <c r="AR17">
        <f t="shared" si="7"/>
        <v>-6.5622170450905566</v>
      </c>
      <c r="AS17">
        <f t="shared" si="7"/>
        <v>1.1135726234873418</v>
      </c>
      <c r="AT17">
        <f t="shared" si="7"/>
        <v>2.4725115156172071</v>
      </c>
      <c r="AU17">
        <f t="shared" si="7"/>
        <v>-2.9761329059860082</v>
      </c>
      <c r="AW17">
        <v>14</v>
      </c>
      <c r="AX17">
        <f>(R17*SUMPRODUCT(K18:$K$23, X18:$X$23)-$AZ$3*SUMPRODUCT(K17:$K$22, W18:$W$23))/Z17</f>
        <v>29.961748335245193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101.49800940988838</v>
      </c>
      <c r="P18">
        <f t="shared" si="22"/>
        <v>5.0749004704944198</v>
      </c>
      <c r="Q18" s="4">
        <f t="shared" si="23"/>
        <v>12.5</v>
      </c>
      <c r="R18">
        <f t="shared" si="0"/>
        <v>50000</v>
      </c>
      <c r="S18">
        <f t="shared" si="11"/>
        <v>26.446634378922422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26.446634378922422</v>
      </c>
      <c r="AC18">
        <f t="shared" si="19"/>
        <v>22.25211031591493</v>
      </c>
      <c r="AE18">
        <f t="shared" si="1"/>
        <v>84.778828095807143</v>
      </c>
      <c r="AF18">
        <f t="shared" si="2"/>
        <v>-4.2389414047903573</v>
      </c>
      <c r="AG18">
        <f t="shared" si="2"/>
        <v>-10.440947141317485</v>
      </c>
      <c r="AH18">
        <f t="shared" si="3"/>
        <v>-93.076773215895287</v>
      </c>
      <c r="AI18">
        <f t="shared" si="4"/>
        <v>-22.977833666195977</v>
      </c>
      <c r="AJ18">
        <f t="shared" si="5"/>
        <v>4.194524063007492</v>
      </c>
      <c r="AK18">
        <f t="shared" si="24"/>
        <v>7.4890564748957456</v>
      </c>
      <c r="AL18">
        <f t="shared" si="6"/>
        <v>-11.294253128292739</v>
      </c>
      <c r="AN18">
        <f t="shared" si="7"/>
        <v>24.740468103063058</v>
      </c>
      <c r="AO18">
        <f t="shared" si="7"/>
        <v>-1.237023405153153</v>
      </c>
      <c r="AP18">
        <f t="shared" si="7"/>
        <v>-3.0469154329854193</v>
      </c>
      <c r="AQ18">
        <f t="shared" si="7"/>
        <v>-27.162004837830235</v>
      </c>
      <c r="AR18">
        <f t="shared" si="7"/>
        <v>-6.7054755729057449</v>
      </c>
      <c r="AS18">
        <f t="shared" si="7"/>
        <v>1.2240613738030619</v>
      </c>
      <c r="AT18">
        <f t="shared" si="7"/>
        <v>2.1854838879090317</v>
      </c>
      <c r="AU18">
        <f t="shared" si="7"/>
        <v>-3.2959303111936511</v>
      </c>
      <c r="AW18">
        <v>15</v>
      </c>
      <c r="AX18">
        <f>(R18*SUMPRODUCT(K19:$K$23, X19:$X$23)-$AZ$3*SUMPRODUCT(K18:$K$22, W19:$W$23))/Z18</f>
        <v>26.446634378922422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101.49800940988838</v>
      </c>
      <c r="P19">
        <f t="shared" si="22"/>
        <v>5.0749004704944198</v>
      </c>
      <c r="Q19" s="4">
        <f t="shared" si="23"/>
        <v>12.5</v>
      </c>
      <c r="R19">
        <f t="shared" si="0"/>
        <v>50000</v>
      </c>
      <c r="S19">
        <f t="shared" si="11"/>
        <v>22.25211031591493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22.25211031591493</v>
      </c>
      <c r="AC19">
        <f t="shared" si="19"/>
        <v>17.505674434974374</v>
      </c>
      <c r="AE19">
        <f t="shared" si="1"/>
        <v>83.738522610769024</v>
      </c>
      <c r="AF19">
        <f t="shared" si="2"/>
        <v>-4.1869261305384518</v>
      </c>
      <c r="AG19">
        <f t="shared" si="2"/>
        <v>-10.312828189639704</v>
      </c>
      <c r="AH19">
        <f t="shared" si="3"/>
        <v>-94.837921058420591</v>
      </c>
      <c r="AI19">
        <f t="shared" si="4"/>
        <v>-25.599152767829722</v>
      </c>
      <c r="AJ19">
        <f t="shared" si="5"/>
        <v>4.746435880940556</v>
      </c>
      <c r="AK19">
        <f t="shared" si="24"/>
        <v>7.126259475730186</v>
      </c>
      <c r="AL19">
        <f t="shared" si="6"/>
        <v>-13.726457411158979</v>
      </c>
      <c r="AN19">
        <f t="shared" si="7"/>
        <v>22.5106048668131</v>
      </c>
      <c r="AO19">
        <f t="shared" si="7"/>
        <v>-1.1255302433406551</v>
      </c>
      <c r="AP19">
        <f t="shared" si="7"/>
        <v>-2.7722963481858223</v>
      </c>
      <c r="AQ19">
        <f t="shared" si="7"/>
        <v>-25.494347174708455</v>
      </c>
      <c r="AR19">
        <f t="shared" si="7"/>
        <v>-6.88156889942183</v>
      </c>
      <c r="AS19">
        <f t="shared" si="7"/>
        <v>1.2759377561286973</v>
      </c>
      <c r="AT19">
        <f t="shared" si="7"/>
        <v>1.9156823673876815</v>
      </c>
      <c r="AU19">
        <f t="shared" si="7"/>
        <v>-3.6899487759054508</v>
      </c>
      <c r="AW19">
        <v>16</v>
      </c>
      <c r="AX19">
        <f>(R19*SUMPRODUCT(K20:$K$23, X20:$X$23)-$AZ$3*SUMPRODUCT(K19:$K$22, W20:$W$23))/Z19</f>
        <v>22.25211031591493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101.49800940988838</v>
      </c>
      <c r="P20">
        <f t="shared" si="22"/>
        <v>5.0749004704944198</v>
      </c>
      <c r="Q20" s="4">
        <f t="shared" si="23"/>
        <v>12.5</v>
      </c>
      <c r="R20">
        <f t="shared" si="0"/>
        <v>50000</v>
      </c>
      <c r="S20">
        <f t="shared" si="11"/>
        <v>17.505674434974374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17.505674434974374</v>
      </c>
      <c r="AC20">
        <f t="shared" si="19"/>
        <v>12.191730663258003</v>
      </c>
      <c r="AE20">
        <f t="shared" si="1"/>
        <v>82.705253887891587</v>
      </c>
      <c r="AF20">
        <f t="shared" si="2"/>
        <v>-4.1352626943945801</v>
      </c>
      <c r="AG20">
        <f t="shared" si="2"/>
        <v>-10.185575851282911</v>
      </c>
      <c r="AH20">
        <f t="shared" si="3"/>
        <v>-96.496225841578024</v>
      </c>
      <c r="AI20">
        <f t="shared" si="4"/>
        <v>-28.111810499363926</v>
      </c>
      <c r="AJ20">
        <f t="shared" si="5"/>
        <v>5.3139437717163709</v>
      </c>
      <c r="AK20">
        <f t="shared" si="24"/>
        <v>6.7252965939929963</v>
      </c>
      <c r="AL20">
        <f t="shared" si="6"/>
        <v>-16.072570133654558</v>
      </c>
      <c r="AN20">
        <f t="shared" si="7"/>
        <v>20.480301058744686</v>
      </c>
      <c r="AO20">
        <f t="shared" si="7"/>
        <v>-1.0240150529372345</v>
      </c>
      <c r="AP20">
        <f t="shared" si="7"/>
        <v>-2.5222540296378222</v>
      </c>
      <c r="AQ20">
        <f t="shared" si="7"/>
        <v>-23.895359283305115</v>
      </c>
      <c r="AR20">
        <f t="shared" si="7"/>
        <v>-6.9613273071354858</v>
      </c>
      <c r="AS20">
        <f t="shared" si="7"/>
        <v>1.3158918344113311</v>
      </c>
      <c r="AT20">
        <f t="shared" si="7"/>
        <v>1.6653851173836003</v>
      </c>
      <c r="AU20">
        <f t="shared" si="7"/>
        <v>-3.9800503553405542</v>
      </c>
      <c r="AW20">
        <v>17</v>
      </c>
      <c r="AX20">
        <f>(R20*SUMPRODUCT(K21:$K$23, X21:$X$23)-$AZ$3*SUMPRODUCT(K20:$K$22, W21:$W$23))/Z20</f>
        <v>17.505674434974374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101.49800940988838</v>
      </c>
      <c r="P21">
        <f t="shared" si="22"/>
        <v>5.0749004704944198</v>
      </c>
      <c r="Q21" s="4">
        <f t="shared" si="23"/>
        <v>12.5</v>
      </c>
      <c r="R21">
        <f t="shared" si="0"/>
        <v>50000</v>
      </c>
      <c r="S21">
        <f t="shared" si="11"/>
        <v>12.191730663258003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12.191730663258003</v>
      </c>
      <c r="AC21">
        <f t="shared" si="19"/>
        <v>6.3481065436460957</v>
      </c>
      <c r="AE21">
        <f t="shared" si="1"/>
        <v>81.678251721223987</v>
      </c>
      <c r="AF21">
        <f t="shared" si="2"/>
        <v>-4.0839125860611993</v>
      </c>
      <c r="AG21">
        <f t="shared" si="2"/>
        <v>-10.059095271437231</v>
      </c>
      <c r="AH21">
        <f t="shared" si="3"/>
        <v>-98.499285331404153</v>
      </c>
      <c r="AI21">
        <f t="shared" si="4"/>
        <v>-30.964041467678598</v>
      </c>
      <c r="AJ21">
        <f t="shared" si="5"/>
        <v>5.8436241196119072</v>
      </c>
      <c r="AK21">
        <f t="shared" si="24"/>
        <v>6.2850248858894551</v>
      </c>
      <c r="AL21">
        <f t="shared" si="6"/>
        <v>-18.835392462177236</v>
      </c>
      <c r="AN21">
        <f t="shared" si="7"/>
        <v>18.631637997435913</v>
      </c>
      <c r="AO21">
        <f t="shared" si="7"/>
        <v>-0.93158189987179574</v>
      </c>
      <c r="AP21">
        <f t="shared" si="7"/>
        <v>-2.2945816998974484</v>
      </c>
      <c r="AQ21">
        <f t="shared" si="7"/>
        <v>-22.468686445011119</v>
      </c>
      <c r="AR21">
        <f t="shared" si="7"/>
        <v>-7.0632120473444511</v>
      </c>
      <c r="AS21">
        <f t="shared" si="7"/>
        <v>1.3329899562652225</v>
      </c>
      <c r="AT21">
        <f t="shared" si="7"/>
        <v>1.433677949895932</v>
      </c>
      <c r="AU21">
        <f t="shared" si="7"/>
        <v>-4.2965441411832961</v>
      </c>
      <c r="AW21">
        <v>18</v>
      </c>
      <c r="AX21">
        <f>(R21*SUMPRODUCT(K22:$K$23, X22:$X$23)-$AZ$3*SUMPRODUCT(K21:$K$22, W22:$W$23))/Z21</f>
        <v>12.191730663258003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101.49800940988838</v>
      </c>
      <c r="P22">
        <f t="shared" si="22"/>
        <v>5.0749004704944198</v>
      </c>
      <c r="Q22" s="4">
        <f t="shared" si="23"/>
        <v>12.5</v>
      </c>
      <c r="R22">
        <f t="shared" si="0"/>
        <v>50000</v>
      </c>
      <c r="S22">
        <f t="shared" si="11"/>
        <v>6.3481065436460957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6.3481065436460957</v>
      </c>
      <c r="AC22">
        <f t="shared" si="19"/>
        <v>6.4290765647926627</v>
      </c>
      <c r="AE22">
        <f t="shared" si="1"/>
        <v>80.657095434441686</v>
      </c>
      <c r="AF22">
        <f t="shared" si="2"/>
        <v>-4.0328547717220848</v>
      </c>
      <c r="AG22">
        <f t="shared" si="2"/>
        <v>-9.9333346416574795</v>
      </c>
      <c r="AH22">
        <f t="shared" si="3"/>
        <v>-100.67870826152031</v>
      </c>
      <c r="AI22">
        <f t="shared" si="4"/>
        <v>-33.987802240458194</v>
      </c>
      <c r="AJ22">
        <f t="shared" si="5"/>
        <v>-8.0970021146566928E-2</v>
      </c>
      <c r="AK22">
        <f t="shared" si="24"/>
        <v>5.8080643044455993</v>
      </c>
      <c r="AL22">
        <f t="shared" si="6"/>
        <v>-28.260707957159163</v>
      </c>
      <c r="AN22">
        <f t="shared" si="7"/>
        <v>16.948393922158544</v>
      </c>
      <c r="AO22">
        <f t="shared" si="7"/>
        <v>-0.84741969610792733</v>
      </c>
      <c r="AP22">
        <f t="shared" si="7"/>
        <v>-2.0872815660002684</v>
      </c>
      <c r="AQ22">
        <f t="shared" si="7"/>
        <v>-21.15551518436768</v>
      </c>
      <c r="AR22">
        <f t="shared" si="7"/>
        <v>-7.1418225243173312</v>
      </c>
      <c r="AS22">
        <f t="shared" si="7"/>
        <v>-1.7014148685690556E-2</v>
      </c>
      <c r="AT22">
        <f t="shared" si="7"/>
        <v>1.2204426805448498</v>
      </c>
      <c r="AU22">
        <f t="shared" si="7"/>
        <v>-5.9383939924581721</v>
      </c>
      <c r="AW22">
        <v>19</v>
      </c>
      <c r="AX22">
        <f>(R22*SUMPRODUCT(K23:$K$23, X23:$X$23)-$AZ$3*SUMPRODUCT(K22:$K$22, W23:$W$23))/Z22</f>
        <v>6.3481065436460957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101.49800940988838</v>
      </c>
      <c r="P23">
        <f t="shared" si="22"/>
        <v>5.0749004704944198</v>
      </c>
      <c r="Q23" s="4">
        <f t="shared" si="23"/>
        <v>12.5</v>
      </c>
      <c r="R23">
        <f t="shared" si="0"/>
        <v>50000</v>
      </c>
      <c r="S23">
        <f t="shared" si="11"/>
        <v>6.4290765647926627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6.4290765647926627</v>
      </c>
      <c r="AC23">
        <f t="shared" si="19"/>
        <v>0</v>
      </c>
      <c r="AE23">
        <f t="shared" si="1"/>
        <v>79.64127198652821</v>
      </c>
      <c r="AF23">
        <f t="shared" si="2"/>
        <v>-3.9820635993264113</v>
      </c>
      <c r="AG23">
        <f t="shared" si="2"/>
        <v>-9.8082307783133249</v>
      </c>
      <c r="AH23">
        <f t="shared" si="3"/>
        <v>-103.08206771032062</v>
      </c>
      <c r="AI23">
        <f t="shared" si="4"/>
        <v>-37.231090101432144</v>
      </c>
      <c r="AJ23">
        <f t="shared" si="5"/>
        <v>6.4290765647926627</v>
      </c>
      <c r="AK23">
        <f t="shared" si="24"/>
        <v>5.7461799466396135</v>
      </c>
      <c r="AL23">
        <f t="shared" si="6"/>
        <v>-25.055833589999867</v>
      </c>
      <c r="AN23">
        <f t="shared" si="7"/>
        <v>15.415780775489962</v>
      </c>
      <c r="AO23">
        <f t="shared" si="7"/>
        <v>-0.77078903877449823</v>
      </c>
      <c r="AP23">
        <f t="shared" si="7"/>
        <v>-1.8985324028911559</v>
      </c>
      <c r="AQ23">
        <f t="shared" si="7"/>
        <v>-19.953103686934071</v>
      </c>
      <c r="AR23">
        <f t="shared" si="7"/>
        <v>-7.2066443531097626</v>
      </c>
      <c r="AS23">
        <f t="shared" si="7"/>
        <v>1.2444456553688481</v>
      </c>
      <c r="AT23">
        <f t="shared" si="7"/>
        <v>1.112260617445902</v>
      </c>
      <c r="AU23">
        <f t="shared" si="7"/>
        <v>-4.8499380802950132</v>
      </c>
      <c r="AW23">
        <v>20</v>
      </c>
      <c r="AX23">
        <f>(R23*SUMPRODUCT(K$23:$K24, X$23:$X24)-$AZ$3*SUMPRODUCT(K$22:$K23, W$23:$W24))/Z23</f>
        <v>6.4290765647926627</v>
      </c>
    </row>
    <row r="25" spans="5:50" x14ac:dyDescent="0.25">
      <c r="AN25" s="8">
        <f t="shared" ref="AN25:AU25" si="25">SUM(AN3:AN23)</f>
        <v>881.36353213021334</v>
      </c>
      <c r="AO25" s="8">
        <f t="shared" si="25"/>
        <v>-120.19168366392697</v>
      </c>
      <c r="AP25" s="8">
        <f t="shared" si="25"/>
        <v>-721.00140635623609</v>
      </c>
      <c r="AQ25" s="8">
        <f t="shared" si="25"/>
        <v>-842.99636742682128</v>
      </c>
      <c r="AR25" s="8">
        <f t="shared" si="25"/>
        <v>-802.82592531677085</v>
      </c>
      <c r="AS25" s="8">
        <f t="shared" si="25"/>
        <v>-19.761177393896368</v>
      </c>
      <c r="AT25" s="8">
        <f t="shared" si="25"/>
        <v>68.026186246700107</v>
      </c>
      <c r="AU25" s="9">
        <f t="shared" si="25"/>
        <v>-754.56091646396726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182.31996729040995</v>
      </c>
      <c r="K3">
        <v>1</v>
      </c>
      <c r="L3" s="2">
        <v>0</v>
      </c>
      <c r="O3">
        <f>$C$3</f>
        <v>182.31996729040995</v>
      </c>
      <c r="P3">
        <f>O3*B5</f>
        <v>145.85597383232798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182.31996729040995</v>
      </c>
      <c r="AF3">
        <f t="shared" ref="AF3:AG23" si="3">-$Z3*P3</f>
        <v>-145.85597383232798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-588.49297724191808</v>
      </c>
      <c r="AJ3">
        <f t="shared" ref="AJ3:AJ23" si="6">AB3-AC3</f>
        <v>0</v>
      </c>
      <c r="AL3">
        <f t="shared" ref="AL3:AL23" si="7">SUM(AI3:AK3)</f>
        <v>-588.49297724191808</v>
      </c>
      <c r="AN3">
        <f t="shared" ref="AN3:AU23" si="8">AE3*$K3</f>
        <v>182.31996729040995</v>
      </c>
      <c r="AO3">
        <f t="shared" si="8"/>
        <v>-145.85597383232798</v>
      </c>
      <c r="AP3">
        <f t="shared" si="8"/>
        <v>-624.95697070000006</v>
      </c>
      <c r="AQ3">
        <f t="shared" si="8"/>
        <v>0</v>
      </c>
      <c r="AR3">
        <f t="shared" si="8"/>
        <v>-588.49297724191808</v>
      </c>
      <c r="AS3">
        <f t="shared" si="8"/>
        <v>0</v>
      </c>
      <c r="AT3">
        <f t="shared" si="8"/>
        <v>0</v>
      </c>
      <c r="AU3">
        <f t="shared" si="8"/>
        <v>-588.49297724191808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127.35548782528055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38.121491396620947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37.666042998037483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-37.666042998037483</v>
      </c>
      <c r="AK4">
        <f t="shared" ref="AK4:AK23" si="20">H4*SUM(AB4:AB4, AE4:AF4)</f>
        <v>0</v>
      </c>
      <c r="AL4">
        <f t="shared" si="7"/>
        <v>-135.03039299803748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-89.689444827243165</v>
      </c>
      <c r="AR4">
        <f t="shared" si="8"/>
        <v>-89.689444827243165</v>
      </c>
      <c r="AS4">
        <f t="shared" si="8"/>
        <v>-34.696955151788629</v>
      </c>
      <c r="AT4">
        <f t="shared" si="8"/>
        <v>0</v>
      </c>
      <c r="AU4">
        <f t="shared" si="8"/>
        <v>-124.38639997903179</v>
      </c>
      <c r="AW4">
        <v>1</v>
      </c>
      <c r="AX4">
        <f>(R4*SUMPRODUCT(K5:$K$23, X5:$X$23)-$AZ$3*SUMPRODUCT(K4:$K$22, W5:$W$23))/Z4</f>
        <v>38.121491396620947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1.9819680000000002E-3</v>
      </c>
      <c r="O5">
        <f t="shared" ref="O5:O23" si="22">$C$3</f>
        <v>182.31996729040995</v>
      </c>
      <c r="P5">
        <f t="shared" ref="P5:P23" si="23">O5*$C$5</f>
        <v>9.1159983645204985</v>
      </c>
      <c r="Q5" s="4">
        <f t="shared" ref="Q5:Q23" si="24">$C$8</f>
        <v>12.5</v>
      </c>
      <c r="R5">
        <f t="shared" si="0"/>
        <v>50000</v>
      </c>
      <c r="S5">
        <f t="shared" si="12"/>
        <v>72.212245289753355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37.666042998037483</v>
      </c>
      <c r="AC5">
        <f t="shared" si="1"/>
        <v>70.494597386189753</v>
      </c>
      <c r="AE5">
        <f t="shared" si="2"/>
        <v>177.9832857714018</v>
      </c>
      <c r="AF5">
        <f t="shared" si="3"/>
        <v>-8.8991642885700912</v>
      </c>
      <c r="AG5">
        <f t="shared" si="3"/>
        <v>-12.20267371263151</v>
      </c>
      <c r="AH5">
        <f t="shared" si="4"/>
        <v>-97.914442973959211</v>
      </c>
      <c r="AI5">
        <f t="shared" si="5"/>
        <v>58.967004796240985</v>
      </c>
      <c r="AJ5">
        <f t="shared" si="6"/>
        <v>-32.82855438815227</v>
      </c>
      <c r="AK5">
        <f t="shared" si="20"/>
        <v>17.692025074956941</v>
      </c>
      <c r="AL5">
        <f t="shared" si="7"/>
        <v>43.83047548304566</v>
      </c>
      <c r="AN5">
        <f t="shared" si="8"/>
        <v>151.02955885859458</v>
      </c>
      <c r="AO5">
        <f t="shared" si="8"/>
        <v>-7.5514779429297301</v>
      </c>
      <c r="AP5">
        <f t="shared" si="8"/>
        <v>-10.354705048434562</v>
      </c>
      <c r="AQ5">
        <f t="shared" si="8"/>
        <v>-83.086313774628579</v>
      </c>
      <c r="AR5">
        <f t="shared" si="8"/>
        <v>50.037062092601715</v>
      </c>
      <c r="AS5">
        <f t="shared" si="8"/>
        <v>-27.85700952602976</v>
      </c>
      <c r="AT5">
        <f t="shared" si="8"/>
        <v>15.012750949085344</v>
      </c>
      <c r="AU5">
        <f t="shared" si="8"/>
        <v>37.192803515657303</v>
      </c>
      <c r="AW5">
        <v>2</v>
      </c>
      <c r="AX5">
        <f>(R5*SUMPRODUCT(K6:$K$23, X6:$X$23)-$AZ$3*SUMPRODUCT(K5:$K$22, W6:$W$23))/Z5</f>
        <v>72.212245289753355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2.0299509999999999E-3</v>
      </c>
      <c r="O6">
        <f t="shared" si="22"/>
        <v>182.31996729040995</v>
      </c>
      <c r="P6">
        <f t="shared" si="23"/>
        <v>9.1159983645204985</v>
      </c>
      <c r="Q6" s="4">
        <f t="shared" si="24"/>
        <v>12.5</v>
      </c>
      <c r="R6">
        <f t="shared" si="0"/>
        <v>50000</v>
      </c>
      <c r="S6">
        <f t="shared" si="12"/>
        <v>102.172482463332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70.494597386189753</v>
      </c>
      <c r="AC6">
        <f t="shared" si="1"/>
        <v>98.542303526944693</v>
      </c>
      <c r="AE6">
        <f t="shared" si="2"/>
        <v>175.84215556475283</v>
      </c>
      <c r="AF6">
        <f t="shared" si="3"/>
        <v>-8.7921077782376429</v>
      </c>
      <c r="AG6">
        <f t="shared" si="3"/>
        <v>-12.055876145799566</v>
      </c>
      <c r="AH6">
        <f t="shared" si="4"/>
        <v>-99.083318822520198</v>
      </c>
      <c r="AI6">
        <f t="shared" si="5"/>
        <v>55.910852818195423</v>
      </c>
      <c r="AJ6">
        <f t="shared" si="6"/>
        <v>-28.04770614075494</v>
      </c>
      <c r="AK6">
        <f t="shared" si="20"/>
        <v>20.327170376718708</v>
      </c>
      <c r="AL6">
        <f t="shared" si="7"/>
        <v>48.190317054159195</v>
      </c>
      <c r="AN6">
        <f t="shared" si="8"/>
        <v>137.45074547425145</v>
      </c>
      <c r="AO6">
        <f t="shared" si="8"/>
        <v>-6.8725372737125729</v>
      </c>
      <c r="AP6">
        <f t="shared" si="8"/>
        <v>-9.4237309492898156</v>
      </c>
      <c r="AQ6">
        <f t="shared" si="8"/>
        <v>-77.450574877667407</v>
      </c>
      <c r="AR6">
        <f t="shared" si="8"/>
        <v>43.703902373581641</v>
      </c>
      <c r="AS6">
        <f t="shared" si="8"/>
        <v>-21.924083593651467</v>
      </c>
      <c r="AT6">
        <f t="shared" si="8"/>
        <v>15.889163282198497</v>
      </c>
      <c r="AU6">
        <f t="shared" si="8"/>
        <v>37.66898206212867</v>
      </c>
      <c r="AW6">
        <v>3</v>
      </c>
      <c r="AX6">
        <f>(R6*SUMPRODUCT(K7:$K$23, X7:$X$23)-$AZ$3*SUMPRODUCT(K6:$K$22, W7:$W$23))/Z6</f>
        <v>102.172482463332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2.0855349999999999E-3</v>
      </c>
      <c r="O7">
        <f t="shared" si="22"/>
        <v>182.31996729040995</v>
      </c>
      <c r="P7">
        <f t="shared" si="23"/>
        <v>9.1159983645204985</v>
      </c>
      <c r="Q7" s="4">
        <f t="shared" si="24"/>
        <v>12.5</v>
      </c>
      <c r="R7">
        <f t="shared" si="0"/>
        <v>50000</v>
      </c>
      <c r="S7">
        <f t="shared" si="12"/>
        <v>128.18684351760635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98.542303526944693</v>
      </c>
      <c r="AC7">
        <f t="shared" si="1"/>
        <v>122.13821330158714</v>
      </c>
      <c r="AE7">
        <f t="shared" si="2"/>
        <v>173.71700903919955</v>
      </c>
      <c r="AF7">
        <f t="shared" si="3"/>
        <v>-8.6858504519599791</v>
      </c>
      <c r="AG7">
        <f t="shared" si="3"/>
        <v>-11.91017443268384</v>
      </c>
      <c r="AH7">
        <f t="shared" si="4"/>
        <v>-100.57180663092039</v>
      </c>
      <c r="AI7">
        <f t="shared" si="5"/>
        <v>52.54917752363535</v>
      </c>
      <c r="AJ7">
        <f t="shared" si="6"/>
        <v>-23.59590977464245</v>
      </c>
      <c r="AK7">
        <f t="shared" si="20"/>
        <v>22.554508300034975</v>
      </c>
      <c r="AL7">
        <f t="shared" si="7"/>
        <v>51.507776049027875</v>
      </c>
      <c r="AN7">
        <f t="shared" si="8"/>
        <v>125.08574252011499</v>
      </c>
      <c r="AO7">
        <f t="shared" si="8"/>
        <v>-6.2542871260057504</v>
      </c>
      <c r="AP7">
        <f t="shared" si="8"/>
        <v>-8.5759766455579083</v>
      </c>
      <c r="AQ7">
        <f t="shared" si="8"/>
        <v>-72.417198399837631</v>
      </c>
      <c r="AR7">
        <f t="shared" si="8"/>
        <v>37.838280348713702</v>
      </c>
      <c r="AS7">
        <f t="shared" si="8"/>
        <v>-16.990344877125857</v>
      </c>
      <c r="AT7">
        <f t="shared" si="8"/>
        <v>16.240478888566127</v>
      </c>
      <c r="AU7">
        <f t="shared" si="8"/>
        <v>37.088414360153976</v>
      </c>
      <c r="AW7">
        <v>4</v>
      </c>
      <c r="AX7">
        <f>(R7*SUMPRODUCT(K8:$K$23, X8:$X$23)-$AZ$3*SUMPRODUCT(K7:$K$22, W8:$W$23))/Z7</f>
        <v>128.18684351760635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2.1420699999999998E-3</v>
      </c>
      <c r="O8">
        <f t="shared" si="22"/>
        <v>182.31996729040995</v>
      </c>
      <c r="P8">
        <f t="shared" si="23"/>
        <v>9.1159983645204985</v>
      </c>
      <c r="Q8" s="4">
        <f t="shared" si="24"/>
        <v>12.5</v>
      </c>
      <c r="R8">
        <f t="shared" si="0"/>
        <v>50000</v>
      </c>
      <c r="S8">
        <f t="shared" si="12"/>
        <v>150.67806591521264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122.13821330158714</v>
      </c>
      <c r="AC8">
        <f t="shared" si="1"/>
        <v>141.82494916302949</v>
      </c>
      <c r="AE8">
        <f t="shared" si="2"/>
        <v>171.60772495525498</v>
      </c>
      <c r="AF8">
        <f t="shared" si="3"/>
        <v>-8.5803862477627497</v>
      </c>
      <c r="AG8">
        <f t="shared" si="3"/>
        <v>-11.765560261009982</v>
      </c>
      <c r="AH8">
        <f t="shared" si="4"/>
        <v>-102.04970938807628</v>
      </c>
      <c r="AI8">
        <f t="shared" si="5"/>
        <v>49.212069058405945</v>
      </c>
      <c r="AJ8">
        <f t="shared" si="6"/>
        <v>-19.686735861442344</v>
      </c>
      <c r="AK8">
        <f t="shared" si="20"/>
        <v>24.402186616520943</v>
      </c>
      <c r="AL8">
        <f t="shared" si="7"/>
        <v>53.927519813484544</v>
      </c>
      <c r="AN8">
        <f t="shared" si="8"/>
        <v>113.82657500233408</v>
      </c>
      <c r="AO8">
        <f t="shared" si="8"/>
        <v>-5.6913287501167042</v>
      </c>
      <c r="AP8">
        <f t="shared" si="8"/>
        <v>-7.8040392869465869</v>
      </c>
      <c r="AQ8">
        <f t="shared" si="8"/>
        <v>-67.689079280417076</v>
      </c>
      <c r="AR8">
        <f t="shared" si="8"/>
        <v>32.642127684853705</v>
      </c>
      <c r="AS8">
        <f t="shared" si="8"/>
        <v>-13.058116799042075</v>
      </c>
      <c r="AT8">
        <f t="shared" si="8"/>
        <v>16.185852506643336</v>
      </c>
      <c r="AU8">
        <f t="shared" si="8"/>
        <v>35.769863392454965</v>
      </c>
      <c r="AW8">
        <v>5</v>
      </c>
      <c r="AX8">
        <f>(R8*SUMPRODUCT(K9:$K$23, X9:$X$23)-$AZ$3*SUMPRODUCT(K8:$K$22, W9:$W$23))/Z8</f>
        <v>150.67806591521264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2.2014550000000002E-3</v>
      </c>
      <c r="O9">
        <f t="shared" si="22"/>
        <v>182.31996729040995</v>
      </c>
      <c r="P9">
        <f t="shared" si="23"/>
        <v>9.1159983645204985</v>
      </c>
      <c r="Q9" s="4">
        <f t="shared" si="24"/>
        <v>12.5</v>
      </c>
      <c r="R9">
        <f t="shared" si="0"/>
        <v>50000</v>
      </c>
      <c r="S9">
        <f t="shared" si="12"/>
        <v>169.97070277212211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141.82494916302949</v>
      </c>
      <c r="AC9">
        <f t="shared" si="1"/>
        <v>158.03200557598007</v>
      </c>
      <c r="AE9">
        <f t="shared" si="2"/>
        <v>169.51386102156107</v>
      </c>
      <c r="AF9">
        <f t="shared" si="3"/>
        <v>-8.4756930510780535</v>
      </c>
      <c r="AG9">
        <f t="shared" si="3"/>
        <v>-11.622003306935481</v>
      </c>
      <c r="AH9">
        <f t="shared" si="4"/>
        <v>-103.60540585760694</v>
      </c>
      <c r="AI9">
        <f t="shared" si="5"/>
        <v>45.810758805940594</v>
      </c>
      <c r="AJ9">
        <f t="shared" si="6"/>
        <v>-16.207056412950578</v>
      </c>
      <c r="AK9">
        <f t="shared" si="20"/>
        <v>25.916602659348936</v>
      </c>
      <c r="AL9">
        <f t="shared" si="7"/>
        <v>55.520305052338955</v>
      </c>
      <c r="AN9">
        <f t="shared" si="8"/>
        <v>103.57463638490951</v>
      </c>
      <c r="AO9">
        <f t="shared" si="8"/>
        <v>-5.178731819245475</v>
      </c>
      <c r="AP9">
        <f t="shared" si="8"/>
        <v>-7.1011583319841298</v>
      </c>
      <c r="AQ9">
        <f t="shared" si="8"/>
        <v>-63.303922018788256</v>
      </c>
      <c r="AR9">
        <f t="shared" si="8"/>
        <v>27.990824214891642</v>
      </c>
      <c r="AS9">
        <f t="shared" si="8"/>
        <v>-9.9026708773246561</v>
      </c>
      <c r="AT9">
        <f t="shared" si="8"/>
        <v>15.835299134817173</v>
      </c>
      <c r="AU9">
        <f t="shared" si="8"/>
        <v>33.923452472384163</v>
      </c>
      <c r="AW9">
        <v>6</v>
      </c>
      <c r="AX9">
        <f>(R9*SUMPRODUCT(K10:$K$23, X10:$X$23)-$AZ$3*SUMPRODUCT(K9:$K$22, W10:$W$23))/Z9</f>
        <v>169.97070277212211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2.2708170000000001E-3</v>
      </c>
      <c r="O10">
        <f t="shared" si="22"/>
        <v>182.31996729040995</v>
      </c>
      <c r="P10">
        <f t="shared" si="23"/>
        <v>9.1159983645204985</v>
      </c>
      <c r="Q10" s="4">
        <f t="shared" si="24"/>
        <v>12.5</v>
      </c>
      <c r="R10">
        <f t="shared" si="0"/>
        <v>50000</v>
      </c>
      <c r="S10">
        <f t="shared" si="12"/>
        <v>186.16453851358071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158.03200557598007</v>
      </c>
      <c r="AC10">
        <f t="shared" si="1"/>
        <v>170.96445461349538</v>
      </c>
      <c r="AE10">
        <f t="shared" si="2"/>
        <v>167.43378745400207</v>
      </c>
      <c r="AF10">
        <f t="shared" si="3"/>
        <v>-8.3716893727001036</v>
      </c>
      <c r="AG10">
        <f t="shared" si="3"/>
        <v>-11.479391831182681</v>
      </c>
      <c r="AH10">
        <f t="shared" si="4"/>
        <v>-105.56577073378125</v>
      </c>
      <c r="AI10">
        <f t="shared" si="5"/>
        <v>42.016935516338037</v>
      </c>
      <c r="AJ10">
        <f t="shared" si="6"/>
        <v>-12.932449037515312</v>
      </c>
      <c r="AK10">
        <f t="shared" si="20"/>
        <v>27.134376638160944</v>
      </c>
      <c r="AL10">
        <f t="shared" si="7"/>
        <v>56.21886311698367</v>
      </c>
      <c r="AN10">
        <f t="shared" si="8"/>
        <v>94.239434119513732</v>
      </c>
      <c r="AO10">
        <f t="shared" si="8"/>
        <v>-4.711971705975686</v>
      </c>
      <c r="AP10">
        <f t="shared" si="8"/>
        <v>-6.4611295405595657</v>
      </c>
      <c r="AQ10">
        <f t="shared" si="8"/>
        <v>-59.417269642036494</v>
      </c>
      <c r="AR10">
        <f t="shared" si="8"/>
        <v>23.64906323094198</v>
      </c>
      <c r="AS10">
        <f t="shared" si="8"/>
        <v>-7.2789769472885562</v>
      </c>
      <c r="AT10">
        <f t="shared" si="8"/>
        <v>15.272474800037255</v>
      </c>
      <c r="AU10">
        <f t="shared" si="8"/>
        <v>31.64256108369068</v>
      </c>
      <c r="AW10">
        <v>7</v>
      </c>
      <c r="AX10">
        <f>(R10*SUMPRODUCT(K11:$K$23, X11:$X$23)-$AZ$3*SUMPRODUCT(K10:$K$22, W11:$W$23))/Z10</f>
        <v>186.16453851358071</v>
      </c>
    </row>
    <row r="11" spans="1:52" x14ac:dyDescent="0.25">
      <c r="A11" t="s">
        <v>33</v>
      </c>
      <c r="C11" s="7">
        <f>AU25</f>
        <v>-454.28752588367888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2.3392280000000001E-3</v>
      </c>
      <c r="O11">
        <f t="shared" si="22"/>
        <v>182.31996729040995</v>
      </c>
      <c r="P11">
        <f t="shared" si="23"/>
        <v>9.1159983645204985</v>
      </c>
      <c r="Q11" s="4">
        <f t="shared" si="24"/>
        <v>12.5</v>
      </c>
      <c r="R11">
        <f t="shared" si="0"/>
        <v>50000</v>
      </c>
      <c r="S11">
        <f t="shared" si="12"/>
        <v>199.66781267352053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170.96445461349538</v>
      </c>
      <c r="AC11">
        <f t="shared" si="1"/>
        <v>181.10261955328474</v>
      </c>
      <c r="AE11">
        <f t="shared" si="2"/>
        <v>165.36778377570357</v>
      </c>
      <c r="AF11">
        <f t="shared" si="3"/>
        <v>-8.2683891887851804</v>
      </c>
      <c r="AG11">
        <f t="shared" si="3"/>
        <v>-11.337744998076381</v>
      </c>
      <c r="AH11">
        <f t="shared" si="4"/>
        <v>-107.41165917789522</v>
      </c>
      <c r="AI11">
        <f t="shared" si="5"/>
        <v>38.349990410946788</v>
      </c>
      <c r="AJ11">
        <f t="shared" si="6"/>
        <v>-10.138164939789363</v>
      </c>
      <c r="AK11">
        <f t="shared" si="20"/>
        <v>28.073079703777807</v>
      </c>
      <c r="AL11">
        <f t="shared" si="7"/>
        <v>56.284905174935233</v>
      </c>
      <c r="AN11">
        <f t="shared" si="8"/>
        <v>85.739676645420161</v>
      </c>
      <c r="AO11">
        <f t="shared" si="8"/>
        <v>-4.2869838322710088</v>
      </c>
      <c r="AP11">
        <f t="shared" si="8"/>
        <v>-5.8783794994906522</v>
      </c>
      <c r="AQ11">
        <f t="shared" si="8"/>
        <v>-55.690659423434184</v>
      </c>
      <c r="AR11">
        <f t="shared" si="8"/>
        <v>19.883653890224313</v>
      </c>
      <c r="AS11">
        <f t="shared" si="8"/>
        <v>-5.2564227678982043</v>
      </c>
      <c r="AT11">
        <f t="shared" si="8"/>
        <v>14.555294394630803</v>
      </c>
      <c r="AU11">
        <f t="shared" si="8"/>
        <v>29.182525516956911</v>
      </c>
      <c r="AW11">
        <v>8</v>
      </c>
      <c r="AX11">
        <f>(R11*SUMPRODUCT(K12:$K$23, X12:$X$23)-$AZ$3*SUMPRODUCT(K11:$K$22, W12:$W$23))/Z11</f>
        <v>199.66781267352053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2.4176169999999999E-3</v>
      </c>
      <c r="O12">
        <f t="shared" si="22"/>
        <v>182.31996729040995</v>
      </c>
      <c r="P12">
        <f t="shared" si="23"/>
        <v>9.1159983645204985</v>
      </c>
      <c r="Q12" s="4">
        <f t="shared" si="24"/>
        <v>12.5</v>
      </c>
      <c r="R12">
        <f t="shared" si="0"/>
        <v>50000</v>
      </c>
      <c r="S12">
        <f t="shared" si="12"/>
        <v>210.58007016599024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181.10261955328474</v>
      </c>
      <c r="AC12">
        <f t="shared" si="1"/>
        <v>188.62848301397958</v>
      </c>
      <c r="AE12">
        <f t="shared" si="2"/>
        <v>163.31430997263809</v>
      </c>
      <c r="AF12">
        <f t="shared" si="3"/>
        <v>-8.1657154986319043</v>
      </c>
      <c r="AG12">
        <f t="shared" si="3"/>
        <v>-11.196957223046603</v>
      </c>
      <c r="AH12">
        <f t="shared" si="4"/>
        <v>-109.6413001960577</v>
      </c>
      <c r="AI12">
        <f t="shared" si="5"/>
        <v>34.310337054901879</v>
      </c>
      <c r="AJ12">
        <f t="shared" si="6"/>
        <v>-7.5258634606948362</v>
      </c>
      <c r="AK12">
        <f t="shared" si="20"/>
        <v>28.773688886743336</v>
      </c>
      <c r="AL12">
        <f t="shared" si="7"/>
        <v>55.558162480950379</v>
      </c>
      <c r="AN12">
        <f t="shared" si="8"/>
        <v>78.000348368540742</v>
      </c>
      <c r="AO12">
        <f t="shared" si="8"/>
        <v>-3.9000174184270366</v>
      </c>
      <c r="AP12">
        <f t="shared" si="8"/>
        <v>-5.3477650807918096</v>
      </c>
      <c r="AQ12">
        <f t="shared" si="8"/>
        <v>-52.365647641686017</v>
      </c>
      <c r="AR12">
        <f t="shared" si="8"/>
        <v>16.386918227635878</v>
      </c>
      <c r="AS12">
        <f t="shared" si="8"/>
        <v>-3.5944184671056627</v>
      </c>
      <c r="AT12">
        <f t="shared" si="8"/>
        <v>13.742566449872104</v>
      </c>
      <c r="AU12">
        <f t="shared" si="8"/>
        <v>26.535066210402316</v>
      </c>
      <c r="AW12">
        <v>9</v>
      </c>
      <c r="AX12">
        <f>(R12*SUMPRODUCT(K13:$K$23, X13:$X$23)-$AZ$3*SUMPRODUCT(K12:$K$22, W13:$W$23))/Z12</f>
        <v>210.58007016599024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2.502181E-3</v>
      </c>
      <c r="O13">
        <f t="shared" si="22"/>
        <v>182.31996729040995</v>
      </c>
      <c r="P13">
        <f t="shared" si="23"/>
        <v>9.1159983645204985</v>
      </c>
      <c r="Q13" s="4">
        <f t="shared" si="24"/>
        <v>12.5</v>
      </c>
      <c r="R13">
        <f t="shared" si="0"/>
        <v>50000</v>
      </c>
      <c r="S13">
        <f t="shared" si="12"/>
        <v>219.10238916288344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188.62848301397958</v>
      </c>
      <c r="AC13">
        <f t="shared" si="1"/>
        <v>193.80869818669692</v>
      </c>
      <c r="AE13">
        <f t="shared" si="2"/>
        <v>161.27252490947004</v>
      </c>
      <c r="AF13">
        <f t="shared" si="3"/>
        <v>-8.0636262454735022</v>
      </c>
      <c r="AG13">
        <f t="shared" si="3"/>
        <v>-11.056970837194816</v>
      </c>
      <c r="AH13">
        <f t="shared" si="4"/>
        <v>-112.06725448527988</v>
      </c>
      <c r="AI13">
        <f t="shared" si="5"/>
        <v>30.084673341521835</v>
      </c>
      <c r="AJ13">
        <f t="shared" si="6"/>
        <v>-5.1802151727173396</v>
      </c>
      <c r="AK13">
        <f t="shared" si="20"/>
        <v>29.251708424947768</v>
      </c>
      <c r="AL13">
        <f t="shared" si="7"/>
        <v>54.15616659375226</v>
      </c>
      <c r="AN13">
        <f t="shared" si="8"/>
        <v>70.953537761819746</v>
      </c>
      <c r="AO13">
        <f t="shared" si="8"/>
        <v>-3.5476768880909875</v>
      </c>
      <c r="AP13">
        <f t="shared" si="8"/>
        <v>-4.8646302168868312</v>
      </c>
      <c r="AQ13">
        <f t="shared" si="8"/>
        <v>-49.305163278421809</v>
      </c>
      <c r="AR13">
        <f t="shared" si="8"/>
        <v>13.236067378420111</v>
      </c>
      <c r="AS13">
        <f t="shared" si="8"/>
        <v>-2.2790899632660757</v>
      </c>
      <c r="AT13">
        <f t="shared" si="8"/>
        <v>12.8695957323937</v>
      </c>
      <c r="AU13">
        <f t="shared" si="8"/>
        <v>23.826573147547734</v>
      </c>
      <c r="AW13">
        <v>10</v>
      </c>
      <c r="AX13">
        <f>(R13*SUMPRODUCT(K14:$K$23, X14:$X$23)-$AZ$3*SUMPRODUCT(K13:$K$22, W14:$W$23))/Z13</f>
        <v>219.10238916288344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2.5943469999999999E-3</v>
      </c>
      <c r="O14">
        <f t="shared" si="22"/>
        <v>182.31996729040995</v>
      </c>
      <c r="P14">
        <f t="shared" si="23"/>
        <v>9.1159983645204985</v>
      </c>
      <c r="Q14" s="4">
        <f t="shared" si="24"/>
        <v>12.5</v>
      </c>
      <c r="R14">
        <f t="shared" si="0"/>
        <v>50000</v>
      </c>
      <c r="S14">
        <f t="shared" si="12"/>
        <v>225.40071468618532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193.80869818669692</v>
      </c>
      <c r="AC14">
        <f t="shared" si="1"/>
        <v>196.86887029018794</v>
      </c>
      <c r="AE14">
        <f t="shared" si="2"/>
        <v>159.24140276919402</v>
      </c>
      <c r="AF14">
        <f t="shared" si="3"/>
        <v>-7.962070138459703</v>
      </c>
      <c r="AG14">
        <f t="shared" si="3"/>
        <v>-10.917715509702305</v>
      </c>
      <c r="AH14">
        <f t="shared" si="4"/>
        <v>-114.74247648225543</v>
      </c>
      <c r="AI14">
        <f t="shared" si="5"/>
        <v>25.619140638776599</v>
      </c>
      <c r="AJ14">
        <f t="shared" si="6"/>
        <v>-3.060172103491027</v>
      </c>
      <c r="AK14">
        <f t="shared" si="20"/>
        <v>29.529872973109228</v>
      </c>
      <c r="AL14">
        <f t="shared" si="7"/>
        <v>52.0888415083948</v>
      </c>
      <c r="AN14">
        <f t="shared" si="8"/>
        <v>64.537335419824558</v>
      </c>
      <c r="AO14">
        <f t="shared" si="8"/>
        <v>-3.2268667709912289</v>
      </c>
      <c r="AP14">
        <f t="shared" si="8"/>
        <v>-4.4247303503670636</v>
      </c>
      <c r="AQ14">
        <f t="shared" si="8"/>
        <v>-46.502816245406841</v>
      </c>
      <c r="AR14">
        <f t="shared" si="8"/>
        <v>10.382922053059431</v>
      </c>
      <c r="AS14">
        <f t="shared" si="8"/>
        <v>-1.2402261601000972</v>
      </c>
      <c r="AT14">
        <f t="shared" si="8"/>
        <v>11.96786315511561</v>
      </c>
      <c r="AU14">
        <f t="shared" si="8"/>
        <v>21.110559048074947</v>
      </c>
      <c r="AW14">
        <v>11</v>
      </c>
      <c r="AX14">
        <f>(R14*SUMPRODUCT(K15:$K$23, X15:$X$23)-$AZ$3*SUMPRODUCT(K14:$K$22, W15:$W$23))/Z14</f>
        <v>225.40071468618532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2.6922130000000002E-3</v>
      </c>
      <c r="O15">
        <f t="shared" si="22"/>
        <v>182.31996729040995</v>
      </c>
      <c r="P15">
        <f t="shared" si="23"/>
        <v>9.1159983645204985</v>
      </c>
      <c r="Q15" s="4">
        <f t="shared" si="24"/>
        <v>12.5</v>
      </c>
      <c r="R15">
        <f t="shared" si="0"/>
        <v>50000</v>
      </c>
      <c r="S15">
        <f t="shared" si="12"/>
        <v>229.6758246382141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196.86887029018794</v>
      </c>
      <c r="AC15">
        <f t="shared" si="1"/>
        <v>198.05673124484022</v>
      </c>
      <c r="AE15">
        <f t="shared" si="2"/>
        <v>157.22027696682864</v>
      </c>
      <c r="AF15">
        <f t="shared" si="3"/>
        <v>-7.8610138483414334</v>
      </c>
      <c r="AG15">
        <f t="shared" si="3"/>
        <v>-10.779145538979758</v>
      </c>
      <c r="AH15">
        <f t="shared" si="4"/>
        <v>-117.57126250208869</v>
      </c>
      <c r="AI15">
        <f t="shared" si="5"/>
        <v>21.008855077418772</v>
      </c>
      <c r="AJ15">
        <f t="shared" si="6"/>
        <v>-1.1878609546522796</v>
      </c>
      <c r="AK15">
        <f t="shared" si="20"/>
        <v>29.627433832047153</v>
      </c>
      <c r="AL15">
        <f t="shared" si="7"/>
        <v>49.448427954813646</v>
      </c>
      <c r="AN15">
        <f t="shared" si="8"/>
        <v>58.69552071371011</v>
      </c>
      <c r="AO15">
        <f t="shared" si="8"/>
        <v>-2.9347760356855064</v>
      </c>
      <c r="AP15">
        <f t="shared" si="8"/>
        <v>-4.0242109508099322</v>
      </c>
      <c r="AQ15">
        <f t="shared" si="8"/>
        <v>-43.893234426653464</v>
      </c>
      <c r="AR15">
        <f t="shared" si="8"/>
        <v>7.8432993005612142</v>
      </c>
      <c r="AS15">
        <f t="shared" si="8"/>
        <v>-0.44346771684870379</v>
      </c>
      <c r="AT15">
        <f t="shared" si="8"/>
        <v>11.060899330115699</v>
      </c>
      <c r="AU15">
        <f t="shared" si="8"/>
        <v>18.460730913828208</v>
      </c>
      <c r="AW15">
        <v>12</v>
      </c>
      <c r="AX15">
        <f>(R15*SUMPRODUCT(K16:$K$23, X16:$X$23)-$AZ$3*SUMPRODUCT(K15:$K$22, W16:$W$23))/Z15</f>
        <v>229.6758246382141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2.807183E-3</v>
      </c>
      <c r="O16">
        <f t="shared" si="22"/>
        <v>182.31996729040995</v>
      </c>
      <c r="P16">
        <f t="shared" si="23"/>
        <v>9.1159983645204985</v>
      </c>
      <c r="Q16" s="4">
        <f t="shared" si="24"/>
        <v>12.5</v>
      </c>
      <c r="R16">
        <f t="shared" si="0"/>
        <v>50000</v>
      </c>
      <c r="S16">
        <f t="shared" si="12"/>
        <v>231.92196710613916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198.05673124484022</v>
      </c>
      <c r="AC16">
        <f t="shared" si="1"/>
        <v>197.43229568307459</v>
      </c>
      <c r="AE16">
        <f t="shared" si="2"/>
        <v>155.20672810840375</v>
      </c>
      <c r="AF16">
        <f t="shared" si="3"/>
        <v>-7.7603364054201895</v>
      </c>
      <c r="AG16">
        <f t="shared" si="3"/>
        <v>-10.641095049478411</v>
      </c>
      <c r="AH16">
        <f t="shared" si="4"/>
        <v>-121.03613644619928</v>
      </c>
      <c r="AI16">
        <f t="shared" si="5"/>
        <v>15.769160207305859</v>
      </c>
      <c r="AJ16">
        <f t="shared" si="6"/>
        <v>0.62443556176563675</v>
      </c>
      <c r="AK16">
        <f t="shared" si="20"/>
        <v>29.565393236891186</v>
      </c>
      <c r="AL16">
        <f t="shared" si="7"/>
        <v>45.958989005962678</v>
      </c>
      <c r="AN16">
        <f t="shared" si="8"/>
        <v>53.376281295620494</v>
      </c>
      <c r="AO16">
        <f t="shared" si="8"/>
        <v>-2.6688140647810257</v>
      </c>
      <c r="AP16">
        <f t="shared" si="8"/>
        <v>-3.6595197229960847</v>
      </c>
      <c r="AQ16">
        <f t="shared" si="8"/>
        <v>-41.624863461944415</v>
      </c>
      <c r="AR16">
        <f t="shared" si="8"/>
        <v>5.4230840458989649</v>
      </c>
      <c r="AS16">
        <f t="shared" si="8"/>
        <v>0.2147461556725308</v>
      </c>
      <c r="AT16">
        <f t="shared" si="8"/>
        <v>10.16766969615986</v>
      </c>
      <c r="AU16">
        <f t="shared" si="8"/>
        <v>15.805499897731355</v>
      </c>
      <c r="AW16">
        <v>13</v>
      </c>
      <c r="AX16">
        <f>(R16*SUMPRODUCT(K17:$K$23, X17:$X$23)-$AZ$3*SUMPRODUCT(K16:$K$22, W17:$W$23))/Z16</f>
        <v>231.92196710613916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2.939255E-3</v>
      </c>
      <c r="O17">
        <f t="shared" si="22"/>
        <v>182.31996729040995</v>
      </c>
      <c r="P17">
        <f t="shared" si="23"/>
        <v>9.1159983645204985</v>
      </c>
      <c r="Q17" s="4">
        <f t="shared" si="24"/>
        <v>12.5</v>
      </c>
      <c r="R17">
        <f t="shared" si="0"/>
        <v>50000</v>
      </c>
      <c r="S17">
        <f t="shared" si="12"/>
        <v>232.16699941907638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197.43229568307459</v>
      </c>
      <c r="AC17">
        <f t="shared" si="1"/>
        <v>195.08356279693112</v>
      </c>
      <c r="AE17">
        <f t="shared" si="2"/>
        <v>153.19846867569348</v>
      </c>
      <c r="AF17">
        <f t="shared" si="3"/>
        <v>-7.659923433784674</v>
      </c>
      <c r="AG17">
        <f t="shared" si="3"/>
        <v>-10.503407207153973</v>
      </c>
      <c r="AH17">
        <f t="shared" si="4"/>
        <v>-125.10756731861866</v>
      </c>
      <c r="AI17">
        <f t="shared" si="5"/>
        <v>9.9275707161361595</v>
      </c>
      <c r="AJ17">
        <f t="shared" si="6"/>
        <v>2.3487328861434662</v>
      </c>
      <c r="AK17">
        <f t="shared" si="20"/>
        <v>29.348700799632677</v>
      </c>
      <c r="AL17">
        <f t="shared" si="7"/>
        <v>41.625004401912307</v>
      </c>
      <c r="AN17">
        <f t="shared" si="8"/>
        <v>48.532600307473608</v>
      </c>
      <c r="AO17">
        <f t="shared" si="8"/>
        <v>-2.4266300153736808</v>
      </c>
      <c r="AP17">
        <f t="shared" si="8"/>
        <v>-3.3274331542474469</v>
      </c>
      <c r="AQ17">
        <f t="shared" si="8"/>
        <v>-39.633526448415608</v>
      </c>
      <c r="AR17">
        <f t="shared" si="8"/>
        <v>3.1450106894368721</v>
      </c>
      <c r="AS17">
        <f t="shared" si="8"/>
        <v>0.74406823630545516</v>
      </c>
      <c r="AT17">
        <f t="shared" si="8"/>
        <v>9.2975391840727628</v>
      </c>
      <c r="AU17">
        <f t="shared" si="8"/>
        <v>13.186618109815091</v>
      </c>
      <c r="AW17">
        <v>14</v>
      </c>
      <c r="AX17">
        <f>(R17*SUMPRODUCT(K18:$K$23, X18:$X$23)-$AZ$3*SUMPRODUCT(K17:$K$22, W18:$W$23))/Z17</f>
        <v>232.16699941907638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3.7729310000000002E-3</v>
      </c>
      <c r="O18">
        <f t="shared" si="22"/>
        <v>182.31996729040995</v>
      </c>
      <c r="P18">
        <f t="shared" si="23"/>
        <v>9.1159983645204985</v>
      </c>
      <c r="Q18" s="4">
        <f t="shared" si="24"/>
        <v>12.5</v>
      </c>
      <c r="R18">
        <f t="shared" si="0"/>
        <v>50000</v>
      </c>
      <c r="S18">
        <f t="shared" si="12"/>
        <v>220.49803429065915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195.08356279693112</v>
      </c>
      <c r="AC18">
        <f t="shared" si="1"/>
        <v>182.72662407558937</v>
      </c>
      <c r="AE18">
        <f t="shared" si="2"/>
        <v>151.08847673731748</v>
      </c>
      <c r="AF18">
        <f t="shared" si="3"/>
        <v>-7.5544238368658752</v>
      </c>
      <c r="AG18">
        <f t="shared" si="3"/>
        <v>-10.358744504424939</v>
      </c>
      <c r="AH18">
        <f t="shared" si="4"/>
        <v>-158.51452262997859</v>
      </c>
      <c r="AI18">
        <f t="shared" si="5"/>
        <v>-25.339214233951935</v>
      </c>
      <c r="AJ18">
        <f t="shared" si="6"/>
        <v>12.356938721341749</v>
      </c>
      <c r="AK18">
        <f t="shared" si="20"/>
        <v>28.976186610456441</v>
      </c>
      <c r="AL18">
        <f t="shared" si="7"/>
        <v>15.993911097846254</v>
      </c>
      <c r="AN18">
        <f t="shared" si="8"/>
        <v>44.091192617521635</v>
      </c>
      <c r="AO18">
        <f t="shared" si="8"/>
        <v>-2.2045596308760822</v>
      </c>
      <c r="AP18">
        <f t="shared" si="8"/>
        <v>-3.0229267584341573</v>
      </c>
      <c r="AQ18">
        <f t="shared" si="8"/>
        <v>-46.258288526557337</v>
      </c>
      <c r="AR18">
        <f t="shared" si="8"/>
        <v>-7.3945822983459442</v>
      </c>
      <c r="AS18">
        <f t="shared" si="8"/>
        <v>3.6060471128637834</v>
      </c>
      <c r="AT18">
        <f t="shared" si="8"/>
        <v>8.4559368970547855</v>
      </c>
      <c r="AU18">
        <f t="shared" si="8"/>
        <v>4.6674017115726238</v>
      </c>
      <c r="AW18">
        <v>15</v>
      </c>
      <c r="AX18">
        <f>(R18*SUMPRODUCT(K19:$K$23, X19:$X$23)-$AZ$3*SUMPRODUCT(K18:$K$22, W19:$W$23))/Z18</f>
        <v>220.49803429065915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4.6883589999999996E-3</v>
      </c>
      <c r="O19">
        <f t="shared" si="22"/>
        <v>182.31996729040995</v>
      </c>
      <c r="P19">
        <f t="shared" si="23"/>
        <v>9.1159983645204985</v>
      </c>
      <c r="Q19" s="4">
        <f t="shared" si="24"/>
        <v>12.5</v>
      </c>
      <c r="R19">
        <f t="shared" si="0"/>
        <v>50000</v>
      </c>
      <c r="S19">
        <f t="shared" si="12"/>
        <v>197.54877050502154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182.72662407558937</v>
      </c>
      <c r="AC19">
        <f t="shared" si="1"/>
        <v>161.30396888234489</v>
      </c>
      <c r="AE19">
        <f t="shared" si="2"/>
        <v>148.86923495023663</v>
      </c>
      <c r="AF19">
        <f t="shared" si="3"/>
        <v>-7.4434617475118321</v>
      </c>
      <c r="AG19">
        <f t="shared" si="3"/>
        <v>-10.206591546354668</v>
      </c>
      <c r="AH19">
        <f t="shared" si="4"/>
        <v>-194.26205210408477</v>
      </c>
      <c r="AI19">
        <f t="shared" si="5"/>
        <v>-63.042870447714648</v>
      </c>
      <c r="AJ19">
        <f t="shared" si="6"/>
        <v>21.422655193244481</v>
      </c>
      <c r="AK19">
        <f t="shared" si="20"/>
        <v>27.738368939899907</v>
      </c>
      <c r="AL19">
        <f t="shared" si="7"/>
        <v>-13.881846314570261</v>
      </c>
      <c r="AN19">
        <f t="shared" si="8"/>
        <v>40.019054794723274</v>
      </c>
      <c r="AO19">
        <f t="shared" si="8"/>
        <v>-2.0009527397361642</v>
      </c>
      <c r="AP19">
        <f t="shared" si="8"/>
        <v>-2.7437377944305581</v>
      </c>
      <c r="AQ19">
        <f t="shared" si="8"/>
        <v>-52.221560151682631</v>
      </c>
      <c r="AR19">
        <f t="shared" si="8"/>
        <v>-16.947195891126082</v>
      </c>
      <c r="AS19">
        <f t="shared" si="8"/>
        <v>5.7588420623877958</v>
      </c>
      <c r="AT19">
        <f t="shared" si="8"/>
        <v>7.4566333795775321</v>
      </c>
      <c r="AU19">
        <f t="shared" si="8"/>
        <v>-3.7317204491607527</v>
      </c>
      <c r="AW19">
        <v>16</v>
      </c>
      <c r="AX19">
        <f>(R19*SUMPRODUCT(K20:$K$23, X20:$X$23)-$AZ$3*SUMPRODUCT(K19:$K$22, W20:$W$23))/Z19</f>
        <v>197.54877050502154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5.6712799999999999E-3</v>
      </c>
      <c r="O20">
        <f t="shared" si="22"/>
        <v>182.31996729040995</v>
      </c>
      <c r="P20">
        <f t="shared" si="23"/>
        <v>9.1159983645204985</v>
      </c>
      <c r="Q20" s="4">
        <f t="shared" si="24"/>
        <v>12.5</v>
      </c>
      <c r="R20">
        <f t="shared" si="0"/>
        <v>50000</v>
      </c>
      <c r="S20">
        <f t="shared" si="12"/>
        <v>164.13779521172023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161.30396888234489</v>
      </c>
      <c r="AC20">
        <f t="shared" si="1"/>
        <v>131.92268276812035</v>
      </c>
      <c r="AE20">
        <f t="shared" si="2"/>
        <v>146.53626348594568</v>
      </c>
      <c r="AF20">
        <f t="shared" si="3"/>
        <v>-7.3268131742972855</v>
      </c>
      <c r="AG20">
        <f t="shared" si="3"/>
        <v>-10.046641192386112</v>
      </c>
      <c r="AH20">
        <f t="shared" si="4"/>
        <v>-231.53775402004121</v>
      </c>
      <c r="AI20">
        <f t="shared" si="5"/>
        <v>-102.37494490077893</v>
      </c>
      <c r="AJ20">
        <f t="shared" si="6"/>
        <v>29.381286114224537</v>
      </c>
      <c r="AK20">
        <f t="shared" si="20"/>
        <v>25.715534307268396</v>
      </c>
      <c r="AL20">
        <f t="shared" si="7"/>
        <v>-47.278124479285992</v>
      </c>
      <c r="AN20">
        <f t="shared" si="8"/>
        <v>36.286773223424916</v>
      </c>
      <c r="AO20">
        <f t="shared" si="8"/>
        <v>-1.814338661171246</v>
      </c>
      <c r="AP20">
        <f t="shared" si="8"/>
        <v>-2.487849641670433</v>
      </c>
      <c r="AQ20">
        <f t="shared" si="8"/>
        <v>-57.335691336173518</v>
      </c>
      <c r="AR20">
        <f t="shared" si="8"/>
        <v>-25.351106415590284</v>
      </c>
      <c r="AS20">
        <f t="shared" si="8"/>
        <v>7.2756875388847622</v>
      </c>
      <c r="AT20">
        <f t="shared" si="8"/>
        <v>6.3679374615454734</v>
      </c>
      <c r="AU20">
        <f t="shared" si="8"/>
        <v>-11.707481415160046</v>
      </c>
      <c r="AW20">
        <v>17</v>
      </c>
      <c r="AX20">
        <f>(R20*SUMPRODUCT(K21:$K$23, X21:$X$23)-$AZ$3*SUMPRODUCT(K20:$K$22, W21:$W$23))/Z20</f>
        <v>164.13779521172023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6.8024940000000001E-3</v>
      </c>
      <c r="O21">
        <f t="shared" si="22"/>
        <v>182.31996729040995</v>
      </c>
      <c r="P21">
        <f t="shared" si="23"/>
        <v>9.1159983645204985</v>
      </c>
      <c r="Q21" s="4">
        <f t="shared" si="24"/>
        <v>12.5</v>
      </c>
      <c r="R21">
        <f t="shared" si="0"/>
        <v>50000</v>
      </c>
      <c r="S21">
        <f t="shared" si="12"/>
        <v>120.10703565096328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131.92268276812035</v>
      </c>
      <c r="AC21">
        <f t="shared" si="1"/>
        <v>94.911775033784352</v>
      </c>
      <c r="AE21">
        <f t="shared" si="2"/>
        <v>144.07408879794068</v>
      </c>
      <c r="AF21">
        <f t="shared" si="3"/>
        <v>-7.2037044398970345</v>
      </c>
      <c r="AG21">
        <f t="shared" si="3"/>
        <v>-9.877832564030891</v>
      </c>
      <c r="AH21">
        <f t="shared" si="4"/>
        <v>-273.3688657254375</v>
      </c>
      <c r="AI21">
        <f t="shared" si="5"/>
        <v>-146.37631393142476</v>
      </c>
      <c r="AJ21">
        <f t="shared" si="6"/>
        <v>37.010907734336001</v>
      </c>
      <c r="AK21">
        <f t="shared" si="20"/>
        <v>23.001160340120112</v>
      </c>
      <c r="AL21">
        <f t="shared" si="7"/>
        <v>-86.364245856968651</v>
      </c>
      <c r="AN21">
        <f t="shared" si="8"/>
        <v>32.864761558016383</v>
      </c>
      <c r="AO21">
        <f t="shared" si="8"/>
        <v>-1.6432380779008193</v>
      </c>
      <c r="AP21">
        <f t="shared" si="8"/>
        <v>-2.253233837086221</v>
      </c>
      <c r="AQ21">
        <f t="shared" si="8"/>
        <v>-62.358212114407046</v>
      </c>
      <c r="AR21">
        <f t="shared" si="8"/>
        <v>-33.389922471377709</v>
      </c>
      <c r="AS21">
        <f t="shared" si="8"/>
        <v>8.4425635996254371</v>
      </c>
      <c r="AT21">
        <f t="shared" si="8"/>
        <v>5.2467980637095328</v>
      </c>
      <c r="AU21">
        <f t="shared" si="8"/>
        <v>-19.700560808042734</v>
      </c>
      <c r="AW21">
        <v>18</v>
      </c>
      <c r="AX21">
        <f>(R21*SUMPRODUCT(K22:$K$23, X22:$X$23)-$AZ$3*SUMPRODUCT(K21:$K$22, W22:$W$23))/Z21</f>
        <v>120.10703565096328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8.090557E-3</v>
      </c>
      <c r="O22">
        <f t="shared" si="22"/>
        <v>182.31996729040995</v>
      </c>
      <c r="P22">
        <f t="shared" si="23"/>
        <v>9.1159983645204985</v>
      </c>
      <c r="Q22" s="4">
        <f t="shared" si="24"/>
        <v>12.5</v>
      </c>
      <c r="R22">
        <f t="shared" si="0"/>
        <v>50000</v>
      </c>
      <c r="S22">
        <f t="shared" si="12"/>
        <v>65.337070526872949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94.911775033784352</v>
      </c>
      <c r="AC22">
        <f t="shared" si="1"/>
        <v>50.697056228591798</v>
      </c>
      <c r="AE22">
        <f t="shared" si="2"/>
        <v>141.46770828231848</v>
      </c>
      <c r="AF22">
        <f t="shared" si="3"/>
        <v>-7.0733854141159247</v>
      </c>
      <c r="AG22">
        <f t="shared" si="3"/>
        <v>-9.6991370709948352</v>
      </c>
      <c r="AH22">
        <f t="shared" si="4"/>
        <v>-319.66866958299232</v>
      </c>
      <c r="AI22">
        <f t="shared" si="5"/>
        <v>-194.97348378578459</v>
      </c>
      <c r="AJ22">
        <f t="shared" si="6"/>
        <v>44.214718805192554</v>
      </c>
      <c r="AK22">
        <f t="shared" si="20"/>
        <v>19.622181409668826</v>
      </c>
      <c r="AL22">
        <f t="shared" si="7"/>
        <v>-131.13658357092322</v>
      </c>
      <c r="AN22">
        <f t="shared" si="8"/>
        <v>29.726466522496604</v>
      </c>
      <c r="AO22">
        <f t="shared" si="8"/>
        <v>-1.4863233261248303</v>
      </c>
      <c r="AP22">
        <f t="shared" si="8"/>
        <v>-2.0380698672424167</v>
      </c>
      <c r="AQ22">
        <f t="shared" si="8"/>
        <v>-67.171654365716094</v>
      </c>
      <c r="AR22">
        <f t="shared" si="8"/>
        <v>-40.969581036586739</v>
      </c>
      <c r="AS22">
        <f t="shared" si="8"/>
        <v>9.2907941630127677</v>
      </c>
      <c r="AT22">
        <f t="shared" si="8"/>
        <v>4.1231891422798981</v>
      </c>
      <c r="AU22">
        <f t="shared" si="8"/>
        <v>-27.555597731294075</v>
      </c>
      <c r="AW22">
        <v>19</v>
      </c>
      <c r="AX22">
        <f>(R22*SUMPRODUCT(K23:$K$23, X23:$X$23)-$AZ$3*SUMPRODUCT(K22:$K$22, W23:$W$23))/Z22</f>
        <v>65.337070526872949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9.5159809999999997E-3</v>
      </c>
      <c r="O23">
        <f t="shared" si="22"/>
        <v>182.31996729040995</v>
      </c>
      <c r="P23">
        <f t="shared" si="23"/>
        <v>9.1159983645204985</v>
      </c>
      <c r="Q23" s="4">
        <f t="shared" si="24"/>
        <v>12.5</v>
      </c>
      <c r="R23">
        <f t="shared" si="0"/>
        <v>50000</v>
      </c>
      <c r="S23">
        <f t="shared" si="12"/>
        <v>66.637568038600492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50.697056228591798</v>
      </c>
      <c r="AC23">
        <f t="shared" si="1"/>
        <v>50.697056228591805</v>
      </c>
      <c r="AE23">
        <f t="shared" si="2"/>
        <v>138.70682717536721</v>
      </c>
      <c r="AF23">
        <f t="shared" si="3"/>
        <v>-6.9353413587683619</v>
      </c>
      <c r="AG23">
        <f t="shared" si="3"/>
        <v>-9.5098488962009053</v>
      </c>
      <c r="AH23">
        <f t="shared" si="4"/>
        <v>-369.18721633593003</v>
      </c>
      <c r="AI23">
        <f t="shared" si="5"/>
        <v>-246.9255794155321</v>
      </c>
      <c r="AJ23">
        <f t="shared" si="6"/>
        <v>0</v>
      </c>
      <c r="AK23">
        <f t="shared" si="20"/>
        <v>15.614198079891056</v>
      </c>
      <c r="AL23">
        <f t="shared" si="7"/>
        <v>-231.31138133564104</v>
      </c>
      <c r="AN23">
        <f t="shared" si="8"/>
        <v>26.848818288097359</v>
      </c>
      <c r="AO23">
        <f t="shared" si="8"/>
        <v>-1.3424409144048681</v>
      </c>
      <c r="AP23">
        <f t="shared" si="8"/>
        <v>-1.8407760465788003</v>
      </c>
      <c r="AQ23">
        <f t="shared" si="8"/>
        <v>-71.461806801764823</v>
      </c>
      <c r="AR23">
        <f t="shared" si="8"/>
        <v>-47.796205474651131</v>
      </c>
      <c r="AS23">
        <f t="shared" si="8"/>
        <v>0</v>
      </c>
      <c r="AT23">
        <f t="shared" si="8"/>
        <v>3.0223657731809395</v>
      </c>
      <c r="AU23">
        <f t="shared" si="8"/>
        <v>-44.773839701470195</v>
      </c>
      <c r="AW23">
        <v>20</v>
      </c>
      <c r="AX23">
        <f>(R23*SUMPRODUCT(K$23:$K24, X$23:$X24)-$AZ$3*SUMPRODUCT(K$22:$K23, W$23:$W24))/Z23</f>
        <v>66.637568038600492</v>
      </c>
    </row>
    <row r="25" spans="5:50" x14ac:dyDescent="0.25">
      <c r="AN25" s="8">
        <f t="shared" ref="AN25:AU25" si="25">SUM(AN3:AN23)</f>
        <v>1577.1990271668176</v>
      </c>
      <c r="AO25" s="8">
        <f t="shared" si="25"/>
        <v>-215.59992682614836</v>
      </c>
      <c r="AP25" s="8">
        <f t="shared" si="25"/>
        <v>-720.59097342380494</v>
      </c>
      <c r="AQ25" s="8">
        <f t="shared" si="25"/>
        <v>-1198.8769270428825</v>
      </c>
      <c r="AR25" s="8">
        <f t="shared" si="25"/>
        <v>-557.86880012601807</v>
      </c>
      <c r="AS25" s="8">
        <f t="shared" si="25"/>
        <v>-109.18903397871721</v>
      </c>
      <c r="AT25" s="8">
        <f t="shared" si="25"/>
        <v>212.77030822105644</v>
      </c>
      <c r="AU25" s="9">
        <f t="shared" si="25"/>
        <v>-454.28752588367888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754.90862806381438</v>
      </c>
      <c r="K3">
        <v>1</v>
      </c>
      <c r="L3" s="2">
        <v>0</v>
      </c>
      <c r="O3">
        <f>$C$3</f>
        <v>754.90862806381438</v>
      </c>
      <c r="P3">
        <f>O3*B5</f>
        <v>603.92690245105155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754.90862806381438</v>
      </c>
      <c r="AF3">
        <f t="shared" ref="AF3:AG23" si="3">-$Z3*P3</f>
        <v>-603.92690245105155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-473.97524508723723</v>
      </c>
      <c r="AJ3">
        <f t="shared" ref="AJ3:AJ23" si="6">AB3-AC3</f>
        <v>0</v>
      </c>
      <c r="AL3">
        <f t="shared" ref="AL3:AL23" si="7">SUM(AI3:AK3)</f>
        <v>-473.97524508723723</v>
      </c>
      <c r="AN3">
        <f t="shared" ref="AN3:AU23" si="8">AE3*$K3</f>
        <v>754.90862806381438</v>
      </c>
      <c r="AO3">
        <f t="shared" si="8"/>
        <v>-603.92690245105155</v>
      </c>
      <c r="AP3">
        <f t="shared" si="8"/>
        <v>-624.95697070000006</v>
      </c>
      <c r="AQ3">
        <f t="shared" si="8"/>
        <v>0</v>
      </c>
      <c r="AR3">
        <f t="shared" si="8"/>
        <v>-473.97524508723723</v>
      </c>
      <c r="AS3">
        <f t="shared" si="8"/>
        <v>0</v>
      </c>
      <c r="AT3">
        <f t="shared" si="8"/>
        <v>0</v>
      </c>
      <c r="AU3">
        <f t="shared" si="8"/>
        <v>-473.97524508723723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381.69261873531309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265.54481594963471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262.20045239351384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-262.20045239351384</v>
      </c>
      <c r="AK4">
        <f t="shared" ref="AK4:AK23" si="20">H4*SUM(AB4:AB4, AE4:AF4)</f>
        <v>0</v>
      </c>
      <c r="AL4">
        <f t="shared" si="7"/>
        <v>-391.91780239351385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-119.49216634179952</v>
      </c>
      <c r="AR4">
        <f t="shared" si="8"/>
        <v>-119.49216634179952</v>
      </c>
      <c r="AS4">
        <f t="shared" si="8"/>
        <v>-241.53207009163268</v>
      </c>
      <c r="AT4">
        <f t="shared" si="8"/>
        <v>0</v>
      </c>
      <c r="AU4">
        <f t="shared" si="8"/>
        <v>-361.02423643343224</v>
      </c>
      <c r="AW4">
        <v>1</v>
      </c>
      <c r="AX4">
        <f>(R4*SUMPRODUCT(K5:$K$23, X5:$X$23)-$AZ$3*SUMPRODUCT(K4:$K$22, W5:$W$23))/Z4</f>
        <v>265.54481594963471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2.6922130000000002E-3</v>
      </c>
      <c r="O5">
        <f t="shared" ref="O5:O23" si="22">$C$3</f>
        <v>754.90862806381438</v>
      </c>
      <c r="P5">
        <f t="shared" ref="P5:P23" si="23">O5*$C$5</f>
        <v>37.745431403190722</v>
      </c>
      <c r="Q5" s="4">
        <f t="shared" ref="Q5:Q23" si="24">$C$8</f>
        <v>12.5</v>
      </c>
      <c r="R5">
        <f t="shared" si="0"/>
        <v>50000</v>
      </c>
      <c r="S5">
        <f t="shared" si="12"/>
        <v>509.3899109415982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262.20045239351384</v>
      </c>
      <c r="AC5">
        <f t="shared" si="1"/>
        <v>496.59061844106782</v>
      </c>
      <c r="AE5">
        <f t="shared" si="2"/>
        <v>735.94025799165831</v>
      </c>
      <c r="AF5">
        <f t="shared" si="3"/>
        <v>-36.797012899582917</v>
      </c>
      <c r="AG5">
        <f t="shared" si="3"/>
        <v>-12.185916126683999</v>
      </c>
      <c r="AH5">
        <f t="shared" si="4"/>
        <v>-132.91531676400444</v>
      </c>
      <c r="AI5">
        <f t="shared" si="5"/>
        <v>554.04201220138702</v>
      </c>
      <c r="AJ5">
        <f t="shared" si="6"/>
        <v>-234.39016604755398</v>
      </c>
      <c r="AK5">
        <f t="shared" si="20"/>
        <v>82.264102881236852</v>
      </c>
      <c r="AL5">
        <f t="shared" si="7"/>
        <v>401.9159490350699</v>
      </c>
      <c r="AN5">
        <f t="shared" si="8"/>
        <v>624.48972120628036</v>
      </c>
      <c r="AO5">
        <f t="shared" si="8"/>
        <v>-31.224486060314021</v>
      </c>
      <c r="AP5">
        <f t="shared" si="8"/>
        <v>-10.340485225476364</v>
      </c>
      <c r="AQ5">
        <f t="shared" si="8"/>
        <v>-112.78666740763951</v>
      </c>
      <c r="AR5">
        <f t="shared" si="8"/>
        <v>470.13808251285053</v>
      </c>
      <c r="AS5">
        <f t="shared" si="8"/>
        <v>-198.89420079827983</v>
      </c>
      <c r="AT5">
        <f t="shared" si="8"/>
        <v>69.806055743957771</v>
      </c>
      <c r="AU5">
        <f t="shared" si="8"/>
        <v>341.04993745852852</v>
      </c>
      <c r="AW5">
        <v>2</v>
      </c>
      <c r="AX5">
        <f>(R5*SUMPRODUCT(K6:$K$23, X6:$X$23)-$AZ$3*SUMPRODUCT(K5:$K$22, W6:$W$23))/Z5</f>
        <v>509.3899109415982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2.807183E-3</v>
      </c>
      <c r="O6">
        <f t="shared" si="22"/>
        <v>754.90862806381438</v>
      </c>
      <c r="P6">
        <f t="shared" si="23"/>
        <v>37.745431403190722</v>
      </c>
      <c r="Q6" s="4">
        <f t="shared" si="24"/>
        <v>12.5</v>
      </c>
      <c r="R6">
        <f t="shared" si="0"/>
        <v>50000</v>
      </c>
      <c r="S6">
        <f t="shared" si="12"/>
        <v>732.95147326150266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496.59061844106782</v>
      </c>
      <c r="AC6">
        <f t="shared" si="1"/>
        <v>705.38363612159219</v>
      </c>
      <c r="AE6">
        <f t="shared" si="2"/>
        <v>726.51493643049196</v>
      </c>
      <c r="AF6">
        <f t="shared" si="3"/>
        <v>-36.325746821524596</v>
      </c>
      <c r="AG6">
        <f t="shared" si="3"/>
        <v>-12.029848868826907</v>
      </c>
      <c r="AH6">
        <f t="shared" si="4"/>
        <v>-136.83238636101265</v>
      </c>
      <c r="AI6">
        <f t="shared" si="5"/>
        <v>541.32695437912776</v>
      </c>
      <c r="AJ6">
        <f t="shared" si="6"/>
        <v>-208.79301768052437</v>
      </c>
      <c r="AK6">
        <f t="shared" si="20"/>
        <v>101.55512173445764</v>
      </c>
      <c r="AL6">
        <f t="shared" si="7"/>
        <v>434.08905843306104</v>
      </c>
      <c r="AN6">
        <f t="shared" si="8"/>
        <v>567.89578863969655</v>
      </c>
      <c r="AO6">
        <f t="shared" si="8"/>
        <v>-28.394789431984826</v>
      </c>
      <c r="AP6">
        <f t="shared" si="8"/>
        <v>-9.4033861769508551</v>
      </c>
      <c r="AQ6">
        <f t="shared" si="8"/>
        <v>-106.95793309594727</v>
      </c>
      <c r="AR6">
        <f t="shared" si="8"/>
        <v>423.13967993481356</v>
      </c>
      <c r="AS6">
        <f t="shared" si="8"/>
        <v>-163.20748479131609</v>
      </c>
      <c r="AT6">
        <f t="shared" si="8"/>
        <v>79.382711979945569</v>
      </c>
      <c r="AU6">
        <f t="shared" si="8"/>
        <v>339.31490712344305</v>
      </c>
      <c r="AW6">
        <v>3</v>
      </c>
      <c r="AX6">
        <f>(R6*SUMPRODUCT(K7:$K$23, X7:$X$23)-$AZ$3*SUMPRODUCT(K6:$K$22, W7:$W$23))/Z6</f>
        <v>732.95147326150266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2.939255E-3</v>
      </c>
      <c r="O7">
        <f t="shared" si="22"/>
        <v>754.90862806381438</v>
      </c>
      <c r="P7">
        <f t="shared" si="23"/>
        <v>37.745431403190722</v>
      </c>
      <c r="Q7" s="4">
        <f t="shared" si="24"/>
        <v>12.5</v>
      </c>
      <c r="R7">
        <f t="shared" si="0"/>
        <v>50000</v>
      </c>
      <c r="S7">
        <f t="shared" si="12"/>
        <v>937.62049056214346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705.38363612159219</v>
      </c>
      <c r="AC7">
        <f t="shared" si="1"/>
        <v>890.6788272441695</v>
      </c>
      <c r="AE7">
        <f t="shared" si="2"/>
        <v>717.11437440670898</v>
      </c>
      <c r="AF7">
        <f t="shared" si="3"/>
        <v>-35.855718720335453</v>
      </c>
      <c r="AG7">
        <f t="shared" si="3"/>
        <v>-11.874191586701693</v>
      </c>
      <c r="AH7">
        <f t="shared" si="4"/>
        <v>-141.43517374777531</v>
      </c>
      <c r="AI7">
        <f t="shared" si="5"/>
        <v>527.94929035189648</v>
      </c>
      <c r="AJ7">
        <f t="shared" si="6"/>
        <v>-185.29519112257731</v>
      </c>
      <c r="AK7">
        <f t="shared" si="20"/>
        <v>118.65775419459125</v>
      </c>
      <c r="AL7">
        <f t="shared" si="7"/>
        <v>461.31185342391041</v>
      </c>
      <c r="AN7">
        <f t="shared" si="8"/>
        <v>516.3615496872261</v>
      </c>
      <c r="AO7">
        <f t="shared" si="8"/>
        <v>-25.818077484361307</v>
      </c>
      <c r="AP7">
        <f t="shared" si="8"/>
        <v>-8.5500670294957981</v>
      </c>
      <c r="AQ7">
        <f t="shared" si="8"/>
        <v>-101.84105646620836</v>
      </c>
      <c r="AR7">
        <f t="shared" si="8"/>
        <v>380.15234870716057</v>
      </c>
      <c r="AS7">
        <f t="shared" si="8"/>
        <v>-133.42266652624727</v>
      </c>
      <c r="AT7">
        <f t="shared" si="8"/>
        <v>85.440069290224329</v>
      </c>
      <c r="AU7">
        <f t="shared" si="8"/>
        <v>332.16975147113766</v>
      </c>
      <c r="AW7">
        <v>4</v>
      </c>
      <c r="AX7">
        <f>(R7*SUMPRODUCT(K8:$K$23, X8:$X$23)-$AZ$3*SUMPRODUCT(K7:$K$22, W8:$W$23))/Z7</f>
        <v>937.62049056214346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3.7729310000000002E-3</v>
      </c>
      <c r="O8">
        <f t="shared" si="22"/>
        <v>754.90862806381438</v>
      </c>
      <c r="P8">
        <f t="shared" si="23"/>
        <v>37.745431403190722</v>
      </c>
      <c r="Q8" s="4">
        <f t="shared" si="24"/>
        <v>12.5</v>
      </c>
      <c r="R8">
        <f t="shared" si="0"/>
        <v>50000</v>
      </c>
      <c r="S8">
        <f t="shared" si="12"/>
        <v>1102.5165802148285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890.6788272441695</v>
      </c>
      <c r="AC8">
        <f t="shared" si="1"/>
        <v>1032.8947895855347</v>
      </c>
      <c r="AE8">
        <f t="shared" si="2"/>
        <v>707.23760760889729</v>
      </c>
      <c r="AF8">
        <f t="shared" si="3"/>
        <v>-35.361880380444866</v>
      </c>
      <c r="AG8">
        <f t="shared" si="3"/>
        <v>-11.710649165297271</v>
      </c>
      <c r="AH8">
        <f t="shared" si="4"/>
        <v>-179.20202214962401</v>
      </c>
      <c r="AI8">
        <f t="shared" si="5"/>
        <v>480.96305591353121</v>
      </c>
      <c r="AJ8">
        <f t="shared" si="6"/>
        <v>-142.21596234136518</v>
      </c>
      <c r="AK8">
        <f t="shared" si="20"/>
        <v>133.7109183353312</v>
      </c>
      <c r="AL8">
        <f t="shared" si="7"/>
        <v>472.45801190749722</v>
      </c>
      <c r="AN8">
        <f t="shared" si="8"/>
        <v>469.10728877709721</v>
      </c>
      <c r="AO8">
        <f t="shared" si="8"/>
        <v>-23.455364438854861</v>
      </c>
      <c r="AP8">
        <f t="shared" si="8"/>
        <v>-7.7676170224113923</v>
      </c>
      <c r="AQ8">
        <f t="shared" si="8"/>
        <v>-118.86383564669175</v>
      </c>
      <c r="AR8">
        <f t="shared" si="8"/>
        <v>319.02047166913923</v>
      </c>
      <c r="AS8">
        <f t="shared" si="8"/>
        <v>-94.331160839055315</v>
      </c>
      <c r="AT8">
        <f t="shared" si="8"/>
        <v>88.689806233932487</v>
      </c>
      <c r="AU8">
        <f t="shared" si="8"/>
        <v>313.37911706401638</v>
      </c>
      <c r="AW8">
        <v>5</v>
      </c>
      <c r="AX8">
        <f>(R8*SUMPRODUCT(K9:$K$23, X9:$X$23)-$AZ$3*SUMPRODUCT(K8:$K$22, W9:$W$23))/Z8</f>
        <v>1102.5165802148285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4.6883589999999996E-3</v>
      </c>
      <c r="O9">
        <f t="shared" si="22"/>
        <v>754.90862806381438</v>
      </c>
      <c r="P9">
        <f t="shared" si="23"/>
        <v>37.745431403190722</v>
      </c>
      <c r="Q9" s="4">
        <f t="shared" si="24"/>
        <v>12.5</v>
      </c>
      <c r="R9">
        <f t="shared" si="0"/>
        <v>50000</v>
      </c>
      <c r="S9">
        <f t="shared" si="12"/>
        <v>1230.5343069644759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1032.8947895855347</v>
      </c>
      <c r="AC9">
        <f t="shared" si="1"/>
        <v>1135.8952863214222</v>
      </c>
      <c r="AE9">
        <f t="shared" si="2"/>
        <v>696.84944773003667</v>
      </c>
      <c r="AF9">
        <f t="shared" si="3"/>
        <v>-34.842472386501839</v>
      </c>
      <c r="AG9">
        <f t="shared" si="3"/>
        <v>-11.538638946234334</v>
      </c>
      <c r="AH9">
        <f t="shared" si="4"/>
        <v>-219.61490963985577</v>
      </c>
      <c r="AI9">
        <f t="shared" si="5"/>
        <v>430.85342675744471</v>
      </c>
      <c r="AJ9">
        <f t="shared" si="6"/>
        <v>-103.00049673588751</v>
      </c>
      <c r="AK9">
        <f t="shared" si="20"/>
        <v>145.03613382851034</v>
      </c>
      <c r="AL9">
        <f t="shared" si="7"/>
        <v>472.88906385006754</v>
      </c>
      <c r="AN9">
        <f t="shared" si="8"/>
        <v>425.78186661964617</v>
      </c>
      <c r="AO9">
        <f t="shared" si="8"/>
        <v>-21.289093330982311</v>
      </c>
      <c r="AP9">
        <f t="shared" si="8"/>
        <v>-7.050221887642369</v>
      </c>
      <c r="AQ9">
        <f t="shared" si="8"/>
        <v>-134.18686987348843</v>
      </c>
      <c r="AR9">
        <f t="shared" si="8"/>
        <v>263.255681527533</v>
      </c>
      <c r="AS9">
        <f t="shared" si="8"/>
        <v>-62.934316595665742</v>
      </c>
      <c r="AT9">
        <f t="shared" si="8"/>
        <v>88.618504312460459</v>
      </c>
      <c r="AU9">
        <f t="shared" si="8"/>
        <v>288.93986924432772</v>
      </c>
      <c r="AW9">
        <v>6</v>
      </c>
      <c r="AX9">
        <f>(R9*SUMPRODUCT(K10:$K$23, X10:$X$23)-$AZ$3*SUMPRODUCT(K9:$K$22, W10:$W$23))/Z9</f>
        <v>1230.5343069644759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5.6712799999999999E-3</v>
      </c>
      <c r="O10">
        <f t="shared" si="22"/>
        <v>754.90862806381438</v>
      </c>
      <c r="P10">
        <f t="shared" si="23"/>
        <v>37.745431403190722</v>
      </c>
      <c r="Q10" s="4">
        <f t="shared" si="24"/>
        <v>12.5</v>
      </c>
      <c r="R10">
        <f t="shared" si="0"/>
        <v>50000</v>
      </c>
      <c r="S10">
        <f t="shared" si="12"/>
        <v>1324.9124681572775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1135.8952863214222</v>
      </c>
      <c r="AC10">
        <f t="shared" si="1"/>
        <v>1203.8487190468049</v>
      </c>
      <c r="AE10">
        <f t="shared" si="2"/>
        <v>685.92892491681391</v>
      </c>
      <c r="AF10">
        <f t="shared" si="3"/>
        <v>-34.296446245840698</v>
      </c>
      <c r="AG10">
        <f t="shared" si="3"/>
        <v>-11.357813704488992</v>
      </c>
      <c r="AH10">
        <f t="shared" si="4"/>
        <v>-261.75540913199944</v>
      </c>
      <c r="AI10">
        <f t="shared" si="5"/>
        <v>378.5192558344848</v>
      </c>
      <c r="AJ10">
        <f t="shared" si="6"/>
        <v>-67.953432725382754</v>
      </c>
      <c r="AK10">
        <f t="shared" si="20"/>
        <v>152.96232590592928</v>
      </c>
      <c r="AL10">
        <f t="shared" si="7"/>
        <v>463.52814901503132</v>
      </c>
      <c r="AN10">
        <f t="shared" si="8"/>
        <v>386.07233768826671</v>
      </c>
      <c r="AO10">
        <f t="shared" si="8"/>
        <v>-19.303616884413337</v>
      </c>
      <c r="AP10">
        <f t="shared" si="8"/>
        <v>-6.3926997807413954</v>
      </c>
      <c r="AQ10">
        <f t="shared" si="8"/>
        <v>-147.32797967135639</v>
      </c>
      <c r="AR10">
        <f t="shared" si="8"/>
        <v>213.04804135175561</v>
      </c>
      <c r="AS10">
        <f t="shared" si="8"/>
        <v>-38.247316410242547</v>
      </c>
      <c r="AT10">
        <f t="shared" si="8"/>
        <v>86.094230168086995</v>
      </c>
      <c r="AU10">
        <f t="shared" si="8"/>
        <v>260.89495510960006</v>
      </c>
      <c r="AW10">
        <v>7</v>
      </c>
      <c r="AX10">
        <f>(R10*SUMPRODUCT(K11:$K$23, X11:$X$23)-$AZ$3*SUMPRODUCT(K10:$K$22, W11:$W$23))/Z10</f>
        <v>1324.9124681572775</v>
      </c>
    </row>
    <row r="11" spans="1:52" x14ac:dyDescent="0.25">
      <c r="A11" t="s">
        <v>33</v>
      </c>
      <c r="C11" s="7">
        <f>AU25</f>
        <v>1655.6498631934398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6.8024940000000001E-3</v>
      </c>
      <c r="O11">
        <f t="shared" si="22"/>
        <v>754.90862806381438</v>
      </c>
      <c r="P11">
        <f t="shared" si="23"/>
        <v>37.745431403190722</v>
      </c>
      <c r="Q11" s="4">
        <f t="shared" si="24"/>
        <v>12.5</v>
      </c>
      <c r="R11">
        <f t="shared" si="0"/>
        <v>50000</v>
      </c>
      <c r="S11">
        <f t="shared" si="12"/>
        <v>1386.6992105726192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1203.8487190468049</v>
      </c>
      <c r="AC11">
        <f t="shared" si="1"/>
        <v>1238.8187343890349</v>
      </c>
      <c r="AE11">
        <f t="shared" si="2"/>
        <v>674.40360827147276</v>
      </c>
      <c r="AF11">
        <f t="shared" si="3"/>
        <v>-33.720180413573637</v>
      </c>
      <c r="AG11">
        <f t="shared" si="3"/>
        <v>-11.166974107866197</v>
      </c>
      <c r="AH11">
        <f t="shared" si="4"/>
        <v>-309.04583831161659</v>
      </c>
      <c r="AI11">
        <f t="shared" si="5"/>
        <v>320.47061543841636</v>
      </c>
      <c r="AJ11">
        <f t="shared" si="6"/>
        <v>-34.970015342229999</v>
      </c>
      <c r="AK11">
        <f t="shared" si="20"/>
        <v>157.84030487492936</v>
      </c>
      <c r="AL11">
        <f t="shared" si="7"/>
        <v>443.34090497111572</v>
      </c>
      <c r="AN11">
        <f t="shared" si="8"/>
        <v>349.66391869972114</v>
      </c>
      <c r="AO11">
        <f t="shared" si="8"/>
        <v>-17.483195934986057</v>
      </c>
      <c r="AP11">
        <f t="shared" si="8"/>
        <v>-5.7898384271441117</v>
      </c>
      <c r="AQ11">
        <f t="shared" si="8"/>
        <v>-160.23369026575728</v>
      </c>
      <c r="AR11">
        <f t="shared" si="8"/>
        <v>166.15719407183371</v>
      </c>
      <c r="AS11">
        <f t="shared" si="8"/>
        <v>-18.131208747375773</v>
      </c>
      <c r="AT11">
        <f t="shared" si="8"/>
        <v>81.836839029944855</v>
      </c>
      <c r="AU11">
        <f t="shared" si="8"/>
        <v>229.86282435440279</v>
      </c>
      <c r="AW11">
        <v>8</v>
      </c>
      <c r="AX11">
        <f>(R11*SUMPRODUCT(K12:$K$23, X12:$X$23)-$AZ$3*SUMPRODUCT(K11:$K$22, W12:$W$23))/Z11</f>
        <v>1386.6992105726192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8.090557E-3</v>
      </c>
      <c r="O12">
        <f t="shared" si="22"/>
        <v>754.90862806381438</v>
      </c>
      <c r="P12">
        <f t="shared" si="23"/>
        <v>37.745431403190722</v>
      </c>
      <c r="Q12" s="4">
        <f t="shared" si="24"/>
        <v>12.5</v>
      </c>
      <c r="R12">
        <f t="shared" si="0"/>
        <v>50000</v>
      </c>
      <c r="S12">
        <f t="shared" si="12"/>
        <v>1417.0274737758184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1238.8187343890349</v>
      </c>
      <c r="AC12">
        <f t="shared" si="1"/>
        <v>1243.0116624060915</v>
      </c>
      <c r="AE12">
        <f t="shared" si="2"/>
        <v>662.20327135503203</v>
      </c>
      <c r="AF12">
        <f t="shared" si="3"/>
        <v>-33.110163567751606</v>
      </c>
      <c r="AG12">
        <f t="shared" si="3"/>
        <v>-10.964957326250321</v>
      </c>
      <c r="AH12">
        <f t="shared" si="4"/>
        <v>-361.38816214886253</v>
      </c>
      <c r="AI12">
        <f t="shared" si="5"/>
        <v>256.73998831216761</v>
      </c>
      <c r="AJ12">
        <f t="shared" si="6"/>
        <v>-4.1929280170566017</v>
      </c>
      <c r="AK12">
        <f t="shared" si="20"/>
        <v>159.84095215871167</v>
      </c>
      <c r="AL12">
        <f t="shared" si="7"/>
        <v>412.38801245382268</v>
      </c>
      <c r="AN12">
        <f t="shared" si="8"/>
        <v>316.27409664917712</v>
      </c>
      <c r="AO12">
        <f t="shared" si="8"/>
        <v>-15.813704832458859</v>
      </c>
      <c r="AP12">
        <f t="shared" si="8"/>
        <v>-5.2369598930859231</v>
      </c>
      <c r="AQ12">
        <f t="shared" si="8"/>
        <v>-172.60215928782168</v>
      </c>
      <c r="AR12">
        <f t="shared" si="8"/>
        <v>122.62127263581068</v>
      </c>
      <c r="AS12">
        <f t="shared" si="8"/>
        <v>-2.0025792355209049</v>
      </c>
      <c r="AT12">
        <f t="shared" si="8"/>
        <v>76.341442179975601</v>
      </c>
      <c r="AU12">
        <f t="shared" si="8"/>
        <v>196.96013558026539</v>
      </c>
      <c r="AW12">
        <v>9</v>
      </c>
      <c r="AX12">
        <f>(R12*SUMPRODUCT(K13:$K$23, X13:$X$23)-$AZ$3*SUMPRODUCT(K12:$K$22, W13:$W$23))/Z12</f>
        <v>1417.0274737758184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9.5159809999999997E-3</v>
      </c>
      <c r="O13">
        <f t="shared" si="22"/>
        <v>754.90862806381438</v>
      </c>
      <c r="P13">
        <f t="shared" si="23"/>
        <v>37.745431403190722</v>
      </c>
      <c r="Q13" s="4">
        <f t="shared" si="24"/>
        <v>12.5</v>
      </c>
      <c r="R13">
        <f t="shared" si="0"/>
        <v>50000</v>
      </c>
      <c r="S13">
        <f t="shared" si="12"/>
        <v>1417.6614953304406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1243.0116624060915</v>
      </c>
      <c r="AC13">
        <f t="shared" si="1"/>
        <v>1219.2983779249139</v>
      </c>
      <c r="AE13">
        <f t="shared" si="2"/>
        <v>649.27972489312936</v>
      </c>
      <c r="AF13">
        <f t="shared" si="3"/>
        <v>-32.463986244656475</v>
      </c>
      <c r="AG13">
        <f t="shared" si="3"/>
        <v>-10.75096542740541</v>
      </c>
      <c r="AH13">
        <f t="shared" si="4"/>
        <v>-417.36930232963545</v>
      </c>
      <c r="AI13">
        <f t="shared" si="5"/>
        <v>188.69547089143208</v>
      </c>
      <c r="AJ13">
        <f t="shared" si="6"/>
        <v>23.713284481177652</v>
      </c>
      <c r="AK13">
        <f t="shared" si="20"/>
        <v>159.1491503630412</v>
      </c>
      <c r="AL13">
        <f t="shared" si="7"/>
        <v>371.55790573565093</v>
      </c>
      <c r="AN13">
        <f t="shared" si="8"/>
        <v>285.65742059318006</v>
      </c>
      <c r="AO13">
        <f t="shared" si="8"/>
        <v>-14.282871029659006</v>
      </c>
      <c r="AP13">
        <f t="shared" si="8"/>
        <v>-4.7299999293595416</v>
      </c>
      <c r="AQ13">
        <f t="shared" si="8"/>
        <v>-183.62599934547936</v>
      </c>
      <c r="AR13">
        <f t="shared" si="8"/>
        <v>83.018550288682164</v>
      </c>
      <c r="AS13">
        <f t="shared" si="8"/>
        <v>10.432908065626822</v>
      </c>
      <c r="AT13">
        <f t="shared" si="8"/>
        <v>70.019336873310692</v>
      </c>
      <c r="AU13">
        <f t="shared" si="8"/>
        <v>163.47079522761967</v>
      </c>
      <c r="AW13">
        <v>10</v>
      </c>
      <c r="AX13">
        <f>(R13*SUMPRODUCT(K14:$K$23, X14:$X$23)-$AZ$3*SUMPRODUCT(K13:$K$22, W14:$W$23))/Z13</f>
        <v>1417.6614953304406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1.1135328E-2</v>
      </c>
      <c r="O14">
        <f t="shared" si="22"/>
        <v>754.90862806381438</v>
      </c>
      <c r="P14">
        <f t="shared" si="23"/>
        <v>37.745431403190722</v>
      </c>
      <c r="Q14" s="4">
        <f t="shared" si="24"/>
        <v>12.5</v>
      </c>
      <c r="R14">
        <f t="shared" si="0"/>
        <v>50000</v>
      </c>
      <c r="S14">
        <f t="shared" si="12"/>
        <v>1389.3084376604472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1219.2983779249139</v>
      </c>
      <c r="AC14">
        <f t="shared" si="1"/>
        <v>1169.6576896479228</v>
      </c>
      <c r="AE14">
        <f t="shared" si="2"/>
        <v>635.55698494376338</v>
      </c>
      <c r="AF14">
        <f t="shared" si="3"/>
        <v>-31.777849247188168</v>
      </c>
      <c r="AG14">
        <f t="shared" si="3"/>
        <v>-10.523740246780536</v>
      </c>
      <c r="AH14">
        <f t="shared" si="4"/>
        <v>-478.86210540327772</v>
      </c>
      <c r="AI14">
        <f t="shared" si="5"/>
        <v>114.39329004651688</v>
      </c>
      <c r="AJ14">
        <f t="shared" si="6"/>
        <v>49.640688276991114</v>
      </c>
      <c r="AK14">
        <f t="shared" si="20"/>
        <v>156.00438899561809</v>
      </c>
      <c r="AL14">
        <f t="shared" si="7"/>
        <v>320.03836731912611</v>
      </c>
      <c r="AN14">
        <f t="shared" si="8"/>
        <v>257.57845385963282</v>
      </c>
      <c r="AO14">
        <f t="shared" si="8"/>
        <v>-12.878922692981639</v>
      </c>
      <c r="AP14">
        <f t="shared" si="8"/>
        <v>-4.2650601060201918</v>
      </c>
      <c r="AQ14">
        <f t="shared" si="8"/>
        <v>-194.07317304939826</v>
      </c>
      <c r="AR14">
        <f t="shared" si="8"/>
        <v>46.361298011232691</v>
      </c>
      <c r="AS14">
        <f t="shared" si="8"/>
        <v>20.118371818455838</v>
      </c>
      <c r="AT14">
        <f t="shared" si="8"/>
        <v>63.225438890209986</v>
      </c>
      <c r="AU14">
        <f t="shared" si="8"/>
        <v>129.70510871989853</v>
      </c>
      <c r="AW14">
        <v>11</v>
      </c>
      <c r="AX14">
        <f>(R14*SUMPRODUCT(K15:$K$23, X15:$X$23)-$AZ$3*SUMPRODUCT(K14:$K$22, W15:$W$23))/Z14</f>
        <v>1389.3084376604472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1.2969985999999999E-2</v>
      </c>
      <c r="O15">
        <f t="shared" si="22"/>
        <v>754.90862806381438</v>
      </c>
      <c r="P15">
        <f t="shared" si="23"/>
        <v>37.745431403190722</v>
      </c>
      <c r="Q15" s="4">
        <f t="shared" si="24"/>
        <v>12.5</v>
      </c>
      <c r="R15">
        <f t="shared" si="0"/>
        <v>50000</v>
      </c>
      <c r="S15">
        <f t="shared" si="12"/>
        <v>1332.502126979221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1169.6576896479228</v>
      </c>
      <c r="AC15">
        <f t="shared" si="1"/>
        <v>1096.064024166431</v>
      </c>
      <c r="AE15">
        <f t="shared" si="2"/>
        <v>620.95824989740277</v>
      </c>
      <c r="AF15">
        <f t="shared" si="3"/>
        <v>-31.047912494870143</v>
      </c>
      <c r="AG15">
        <f t="shared" si="3"/>
        <v>-10.28201008064435</v>
      </c>
      <c r="AH15">
        <f t="shared" si="4"/>
        <v>-545.97105467352037</v>
      </c>
      <c r="AI15">
        <f t="shared" si="5"/>
        <v>33.657272648367893</v>
      </c>
      <c r="AJ15">
        <f t="shared" si="6"/>
        <v>73.593665481491826</v>
      </c>
      <c r="AK15">
        <f t="shared" si="20"/>
        <v>150.56975521076157</v>
      </c>
      <c r="AL15">
        <f t="shared" si="7"/>
        <v>257.82069334062129</v>
      </c>
      <c r="AN15">
        <f t="shared" si="8"/>
        <v>231.82421836651585</v>
      </c>
      <c r="AO15">
        <f t="shared" si="8"/>
        <v>-11.591210918325794</v>
      </c>
      <c r="AP15">
        <f t="shared" si="8"/>
        <v>-3.8386138690899818</v>
      </c>
      <c r="AQ15">
        <f t="shared" si="8"/>
        <v>-203.82902235592078</v>
      </c>
      <c r="AR15">
        <f t="shared" si="8"/>
        <v>12.565371223179291</v>
      </c>
      <c r="AS15">
        <f t="shared" si="8"/>
        <v>27.474945344220057</v>
      </c>
      <c r="AT15">
        <f t="shared" si="8"/>
        <v>56.212661345814624</v>
      </c>
      <c r="AU15">
        <f t="shared" si="8"/>
        <v>96.252977913213968</v>
      </c>
      <c r="AW15">
        <v>12</v>
      </c>
      <c r="AX15">
        <f>(R15*SUMPRODUCT(K16:$K$23, X16:$X$23)-$AZ$3*SUMPRODUCT(K15:$K$22, W16:$W$23))/Z15</f>
        <v>1332.502126979221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1.4883069000000001E-2</v>
      </c>
      <c r="O16">
        <f t="shared" si="22"/>
        <v>754.90862806381438</v>
      </c>
      <c r="P16">
        <f t="shared" si="23"/>
        <v>37.745431403190722</v>
      </c>
      <c r="Q16" s="4">
        <f t="shared" si="24"/>
        <v>12.5</v>
      </c>
      <c r="R16">
        <f t="shared" si="0"/>
        <v>50000</v>
      </c>
      <c r="S16">
        <f t="shared" si="12"/>
        <v>1250.1915189143253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1096.064024166431</v>
      </c>
      <c r="AC16">
        <f t="shared" si="1"/>
        <v>1002.7698274095374</v>
      </c>
      <c r="AE16">
        <f t="shared" si="2"/>
        <v>605.50690291908654</v>
      </c>
      <c r="AF16">
        <f t="shared" si="3"/>
        <v>-30.275345145954329</v>
      </c>
      <c r="AG16">
        <f t="shared" si="3"/>
        <v>-10.026162114348981</v>
      </c>
      <c r="AH16">
        <f t="shared" si="4"/>
        <v>-612.11146195570177</v>
      </c>
      <c r="AI16">
        <f t="shared" si="5"/>
        <v>-46.906066296918539</v>
      </c>
      <c r="AJ16">
        <f t="shared" si="6"/>
        <v>93.294196756893598</v>
      </c>
      <c r="AK16">
        <f t="shared" si="20"/>
        <v>143.0161055377323</v>
      </c>
      <c r="AL16">
        <f t="shared" si="7"/>
        <v>189.40423599770736</v>
      </c>
      <c r="AN16">
        <f t="shared" si="8"/>
        <v>208.23650604937382</v>
      </c>
      <c r="AO16">
        <f t="shared" si="8"/>
        <v>-10.411825302468692</v>
      </c>
      <c r="AP16">
        <f t="shared" si="8"/>
        <v>-3.4480415627163001</v>
      </c>
      <c r="AQ16">
        <f t="shared" si="8"/>
        <v>-210.5078431574255</v>
      </c>
      <c r="AR16">
        <f t="shared" si="8"/>
        <v>-16.131203973236683</v>
      </c>
      <c r="AS16">
        <f t="shared" si="8"/>
        <v>32.084287517915207</v>
      </c>
      <c r="AT16">
        <f t="shared" si="8"/>
        <v>49.183872194344765</v>
      </c>
      <c r="AU16">
        <f t="shared" si="8"/>
        <v>65.136955739023293</v>
      </c>
      <c r="AW16">
        <v>13</v>
      </c>
      <c r="AX16">
        <f>(R16*SUMPRODUCT(K17:$K$23, X17:$X$23)-$AZ$3*SUMPRODUCT(K16:$K$22, W17:$W$23))/Z16</f>
        <v>1250.1915189143253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1.6930661E-2</v>
      </c>
      <c r="O17">
        <f t="shared" si="22"/>
        <v>754.90862806381438</v>
      </c>
      <c r="P17">
        <f t="shared" si="23"/>
        <v>37.745431403190722</v>
      </c>
      <c r="Q17" s="4">
        <f t="shared" si="24"/>
        <v>12.5</v>
      </c>
      <c r="R17">
        <f t="shared" si="0"/>
        <v>50000</v>
      </c>
      <c r="S17">
        <f t="shared" si="12"/>
        <v>1144.0904711071257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1002.7698274095374</v>
      </c>
      <c r="AC17">
        <f t="shared" si="1"/>
        <v>892.9535461314332</v>
      </c>
      <c r="AE17">
        <f t="shared" si="2"/>
        <v>589.20020178341281</v>
      </c>
      <c r="AF17">
        <f t="shared" si="3"/>
        <v>-29.460010089170641</v>
      </c>
      <c r="AG17">
        <f t="shared" si="3"/>
        <v>-9.756150941316406</v>
      </c>
      <c r="AH17">
        <f t="shared" si="4"/>
        <v>-678.99820755634335</v>
      </c>
      <c r="AI17">
        <f t="shared" si="5"/>
        <v>-129.01416680341754</v>
      </c>
      <c r="AJ17">
        <f t="shared" si="6"/>
        <v>109.81628127810416</v>
      </c>
      <c r="AK17">
        <f t="shared" si="20"/>
        <v>133.70710735474864</v>
      </c>
      <c r="AL17">
        <f t="shared" si="7"/>
        <v>114.50922182943526</v>
      </c>
      <c r="AN17">
        <f t="shared" si="8"/>
        <v>186.65602953754677</v>
      </c>
      <c r="AO17">
        <f t="shared" si="8"/>
        <v>-9.3328014768773393</v>
      </c>
      <c r="AP17">
        <f t="shared" si="8"/>
        <v>-3.0907056595756681</v>
      </c>
      <c r="AQ17">
        <f t="shared" si="8"/>
        <v>-215.10364236461484</v>
      </c>
      <c r="AR17">
        <f t="shared" si="8"/>
        <v>-40.871119963521075</v>
      </c>
      <c r="AS17">
        <f t="shared" si="8"/>
        <v>34.789314361919168</v>
      </c>
      <c r="AT17">
        <f t="shared" si="8"/>
        <v>42.357822866058797</v>
      </c>
      <c r="AU17">
        <f t="shared" si="8"/>
        <v>36.276017264456883</v>
      </c>
      <c r="AW17">
        <v>14</v>
      </c>
      <c r="AX17">
        <f>(R17*SUMPRODUCT(K18:$K$23, X18:$X$23)-$AZ$3*SUMPRODUCT(K17:$K$22, W18:$W$23))/Z17</f>
        <v>1144.0904711071257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1.9185959999999998E-2</v>
      </c>
      <c r="O18">
        <f t="shared" si="22"/>
        <v>754.90862806381438</v>
      </c>
      <c r="P18">
        <f t="shared" si="23"/>
        <v>37.745431403190722</v>
      </c>
      <c r="Q18" s="4">
        <f t="shared" si="24"/>
        <v>12.5</v>
      </c>
      <c r="R18">
        <f t="shared" si="0"/>
        <v>50000</v>
      </c>
      <c r="S18">
        <f t="shared" si="12"/>
        <v>1014.6774931405946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892.9535461314332</v>
      </c>
      <c r="AC18">
        <f t="shared" si="1"/>
        <v>768.83398725550046</v>
      </c>
      <c r="AE18">
        <f t="shared" si="2"/>
        <v>572.00382826217015</v>
      </c>
      <c r="AF18">
        <f t="shared" si="3"/>
        <v>-28.600191413108508</v>
      </c>
      <c r="AG18">
        <f t="shared" si="3"/>
        <v>-9.4714083101891831</v>
      </c>
      <c r="AH18">
        <f t="shared" si="4"/>
        <v>-748.72448685623567</v>
      </c>
      <c r="AI18">
        <f t="shared" si="5"/>
        <v>-214.79225831736323</v>
      </c>
      <c r="AJ18">
        <f t="shared" si="6"/>
        <v>124.11955887593274</v>
      </c>
      <c r="AK18">
        <f t="shared" si="20"/>
        <v>122.91195686200693</v>
      </c>
      <c r="AL18">
        <f t="shared" si="7"/>
        <v>32.239257420576436</v>
      </c>
      <c r="AN18">
        <f t="shared" si="8"/>
        <v>166.9242520309156</v>
      </c>
      <c r="AO18">
        <f t="shared" si="8"/>
        <v>-8.3462126015457798</v>
      </c>
      <c r="AP18">
        <f t="shared" si="8"/>
        <v>-2.7639810605132773</v>
      </c>
      <c r="AQ18">
        <f t="shared" si="8"/>
        <v>-218.49552183141199</v>
      </c>
      <c r="AR18">
        <f t="shared" si="8"/>
        <v>-62.681463462555463</v>
      </c>
      <c r="AS18">
        <f t="shared" si="8"/>
        <v>36.221024238103865</v>
      </c>
      <c r="AT18">
        <f t="shared" si="8"/>
        <v>35.86861739576154</v>
      </c>
      <c r="AU18">
        <f t="shared" si="8"/>
        <v>9.4081781713099364</v>
      </c>
      <c r="AW18">
        <v>15</v>
      </c>
      <c r="AX18">
        <f>(R18*SUMPRODUCT(K19:$K$23, X19:$X$23)-$AZ$3*SUMPRODUCT(K18:$K$22, W19:$W$23))/Z18</f>
        <v>1014.6774931405946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2.1884238E-2</v>
      </c>
      <c r="O19">
        <f t="shared" si="22"/>
        <v>754.90862806381438</v>
      </c>
      <c r="P19">
        <f t="shared" si="23"/>
        <v>37.745431403190722</v>
      </c>
      <c r="Q19" s="4">
        <f t="shared" si="24"/>
        <v>12.5</v>
      </c>
      <c r="R19">
        <f t="shared" si="0"/>
        <v>50000</v>
      </c>
      <c r="S19">
        <f t="shared" si="12"/>
        <v>859.31685223954571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768.83398725550046</v>
      </c>
      <c r="AC19">
        <f t="shared" si="1"/>
        <v>630.35494805095141</v>
      </c>
      <c r="AE19">
        <f t="shared" si="2"/>
        <v>553.76592206494797</v>
      </c>
      <c r="AF19">
        <f t="shared" si="3"/>
        <v>-27.688296103247399</v>
      </c>
      <c r="AG19">
        <f t="shared" si="3"/>
        <v>-9.1694196734319338</v>
      </c>
      <c r="AH19">
        <f t="shared" si="4"/>
        <v>-829.09821462143168</v>
      </c>
      <c r="AI19">
        <f t="shared" si="5"/>
        <v>-312.19000833316295</v>
      </c>
      <c r="AJ19">
        <f t="shared" si="6"/>
        <v>138.47903920454905</v>
      </c>
      <c r="AK19">
        <f t="shared" si="20"/>
        <v>110.80817656622233</v>
      </c>
      <c r="AL19">
        <f t="shared" si="7"/>
        <v>-62.902792562391568</v>
      </c>
      <c r="AN19">
        <f t="shared" si="8"/>
        <v>148.86345581056798</v>
      </c>
      <c r="AO19">
        <f t="shared" si="8"/>
        <v>-7.4431727905283989</v>
      </c>
      <c r="AP19">
        <f t="shared" si="8"/>
        <v>-2.4649250630565085</v>
      </c>
      <c r="AQ19">
        <f t="shared" si="8"/>
        <v>-222.87833273431875</v>
      </c>
      <c r="AR19">
        <f t="shared" si="8"/>
        <v>-83.922974777335654</v>
      </c>
      <c r="AS19">
        <f t="shared" si="8"/>
        <v>37.225960486059932</v>
      </c>
      <c r="AT19">
        <f t="shared" si="8"/>
        <v>29.787474162739858</v>
      </c>
      <c r="AU19">
        <f t="shared" si="8"/>
        <v>-16.909540128535863</v>
      </c>
      <c r="AW19">
        <v>16</v>
      </c>
      <c r="AX19">
        <f>(R19*SUMPRODUCT(K20:$K$23, X20:$X$23)-$AZ$3*SUMPRODUCT(K19:$K$22, W20:$W$23))/Z19</f>
        <v>859.31685223954571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2.4761703999999999E-2</v>
      </c>
      <c r="O20">
        <f t="shared" si="22"/>
        <v>754.90862806381438</v>
      </c>
      <c r="P20">
        <f t="shared" si="23"/>
        <v>37.745431403190722</v>
      </c>
      <c r="Q20" s="4">
        <f t="shared" si="24"/>
        <v>12.5</v>
      </c>
      <c r="R20">
        <f t="shared" si="0"/>
        <v>50000</v>
      </c>
      <c r="S20">
        <f t="shared" si="12"/>
        <v>678.93753325993839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630.35494805095141</v>
      </c>
      <c r="AC20">
        <f t="shared" si="1"/>
        <v>480.72443730959856</v>
      </c>
      <c r="AE20">
        <f t="shared" si="2"/>
        <v>534.51607499683917</v>
      </c>
      <c r="AF20">
        <f t="shared" si="3"/>
        <v>-26.725803749841958</v>
      </c>
      <c r="AG20">
        <f t="shared" si="3"/>
        <v>-8.8506750208923144</v>
      </c>
      <c r="AH20">
        <f t="shared" si="4"/>
        <v>-908.20182322119274</v>
      </c>
      <c r="AI20">
        <f t="shared" si="5"/>
        <v>-409.26222699508781</v>
      </c>
      <c r="AJ20">
        <f t="shared" si="6"/>
        <v>149.63051074135285</v>
      </c>
      <c r="AK20">
        <f t="shared" si="20"/>
        <v>97.393362705764048</v>
      </c>
      <c r="AL20">
        <f t="shared" si="7"/>
        <v>-162.23835354797092</v>
      </c>
      <c r="AN20">
        <f t="shared" si="8"/>
        <v>132.36220943729569</v>
      </c>
      <c r="AO20">
        <f t="shared" si="8"/>
        <v>-6.6181104718647843</v>
      </c>
      <c r="AP20">
        <f t="shared" si="8"/>
        <v>-2.1916925525274755</v>
      </c>
      <c r="AQ20">
        <f t="shared" si="8"/>
        <v>-224.89800692570034</v>
      </c>
      <c r="AR20">
        <f t="shared" si="8"/>
        <v>-101.34560051279692</v>
      </c>
      <c r="AS20">
        <f t="shared" si="8"/>
        <v>37.05300163530832</v>
      </c>
      <c r="AT20">
        <f t="shared" si="8"/>
        <v>24.117517274553578</v>
      </c>
      <c r="AU20">
        <f t="shared" si="8"/>
        <v>-40.175081602935023</v>
      </c>
      <c r="AW20">
        <v>17</v>
      </c>
      <c r="AX20">
        <f>(R20*SUMPRODUCT(K21:$K$23, X21:$X$23)-$AZ$3*SUMPRODUCT(K20:$K$22, W21:$W$23))/Z20</f>
        <v>678.93753325993839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2.7627288E-2</v>
      </c>
      <c r="O21">
        <f t="shared" si="22"/>
        <v>754.90862806381438</v>
      </c>
      <c r="P21">
        <f t="shared" si="23"/>
        <v>37.745431403190722</v>
      </c>
      <c r="Q21" s="4">
        <f t="shared" si="24"/>
        <v>12.5</v>
      </c>
      <c r="R21">
        <f t="shared" si="0"/>
        <v>50000</v>
      </c>
      <c r="S21">
        <f t="shared" si="12"/>
        <v>476.27372440940354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480.72443730959856</v>
      </c>
      <c r="AC21">
        <f t="shared" si="1"/>
        <v>324.53855957568464</v>
      </c>
      <c r="AE21">
        <f t="shared" si="2"/>
        <v>514.40368470230351</v>
      </c>
      <c r="AF21">
        <f t="shared" si="3"/>
        <v>-25.720184235115173</v>
      </c>
      <c r="AG21">
        <f t="shared" si="3"/>
        <v>-8.5176481228867935</v>
      </c>
      <c r="AH21">
        <f t="shared" si="4"/>
        <v>-978.08059118639198</v>
      </c>
      <c r="AI21">
        <f t="shared" si="5"/>
        <v>-497.91473884209046</v>
      </c>
      <c r="AJ21">
        <f t="shared" si="6"/>
        <v>156.18587773391391</v>
      </c>
      <c r="AK21">
        <f t="shared" si="20"/>
        <v>82.954176051435212</v>
      </c>
      <c r="AL21">
        <f t="shared" si="7"/>
        <v>-258.7746850567413</v>
      </c>
      <c r="AN21">
        <f t="shared" si="8"/>
        <v>117.34070007561198</v>
      </c>
      <c r="AO21">
        <f t="shared" si="8"/>
        <v>-5.8670350037805985</v>
      </c>
      <c r="AP21">
        <f t="shared" si="8"/>
        <v>-1.9429619644261911</v>
      </c>
      <c r="AQ21">
        <f t="shared" si="8"/>
        <v>-223.11010732086567</v>
      </c>
      <c r="AR21">
        <f t="shared" si="8"/>
        <v>-113.57940421346046</v>
      </c>
      <c r="AS21">
        <f t="shared" si="8"/>
        <v>35.627583511240985</v>
      </c>
      <c r="AT21">
        <f t="shared" si="8"/>
        <v>18.922689283814503</v>
      </c>
      <c r="AU21">
        <f t="shared" si="8"/>
        <v>-59.029131418404972</v>
      </c>
      <c r="AW21">
        <v>18</v>
      </c>
      <c r="AX21">
        <f>(R21*SUMPRODUCT(K22:$K$23, X22:$X$23)-$AZ$3*SUMPRODUCT(K21:$K$22, W22:$W$23))/Z21</f>
        <v>476.27372440940354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3.0780427999999999E-2</v>
      </c>
      <c r="O22">
        <f t="shared" si="22"/>
        <v>754.90862806381438</v>
      </c>
      <c r="P22">
        <f t="shared" si="23"/>
        <v>37.745431403190722</v>
      </c>
      <c r="Q22" s="4">
        <f t="shared" si="24"/>
        <v>12.5</v>
      </c>
      <c r="R22">
        <f t="shared" si="0"/>
        <v>50000</v>
      </c>
      <c r="S22">
        <f t="shared" si="12"/>
        <v>250.14989252994135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324.53855957568464</v>
      </c>
      <c r="AC22">
        <f t="shared" si="1"/>
        <v>163.50386903011926</v>
      </c>
      <c r="AE22">
        <f t="shared" si="2"/>
        <v>493.42608227536647</v>
      </c>
      <c r="AF22">
        <f t="shared" si="3"/>
        <v>-24.671304113768326</v>
      </c>
      <c r="AG22">
        <f t="shared" si="3"/>
        <v>-8.1702947868820743</v>
      </c>
      <c r="AH22">
        <f t="shared" si="4"/>
        <v>-1048.7074191034083</v>
      </c>
      <c r="AI22">
        <f t="shared" si="5"/>
        <v>-588.12293572869225</v>
      </c>
      <c r="AJ22">
        <f t="shared" si="6"/>
        <v>161.03469054556538</v>
      </c>
      <c r="AK22">
        <f t="shared" si="20"/>
        <v>67.883697496854765</v>
      </c>
      <c r="AL22">
        <f t="shared" si="7"/>
        <v>-359.20454768627212</v>
      </c>
      <c r="AN22">
        <f t="shared" si="8"/>
        <v>103.6831238321446</v>
      </c>
      <c r="AO22">
        <f t="shared" si="8"/>
        <v>-5.1841561916072303</v>
      </c>
      <c r="AP22">
        <f t="shared" si="8"/>
        <v>-1.7168157836874665</v>
      </c>
      <c r="AQ22">
        <f t="shared" si="8"/>
        <v>-220.36382976996063</v>
      </c>
      <c r="AR22">
        <f t="shared" si="8"/>
        <v>-123.58167791311075</v>
      </c>
      <c r="AS22">
        <f t="shared" si="8"/>
        <v>33.838056723943254</v>
      </c>
      <c r="AT22">
        <f t="shared" si="8"/>
        <v>14.264332726988515</v>
      </c>
      <c r="AU22">
        <f t="shared" si="8"/>
        <v>-75.479288462178985</v>
      </c>
      <c r="AW22">
        <v>19</v>
      </c>
      <c r="AX22">
        <f>(R22*SUMPRODUCT(K23:$K$23, X23:$X$23)-$AZ$3*SUMPRODUCT(K22:$K$22, W23:$W$23))/Z22</f>
        <v>250.14989252994135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3.4133669999999998E-2</v>
      </c>
      <c r="O23">
        <f t="shared" si="22"/>
        <v>754.90862806381438</v>
      </c>
      <c r="P23">
        <f t="shared" si="23"/>
        <v>37.745431403190722</v>
      </c>
      <c r="Q23" s="4">
        <f t="shared" si="24"/>
        <v>12.5</v>
      </c>
      <c r="R23">
        <f t="shared" si="0"/>
        <v>50000</v>
      </c>
      <c r="S23">
        <f t="shared" si="12"/>
        <v>261.69965891563663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163.50386903011926</v>
      </c>
      <c r="AC23">
        <f t="shared" si="1"/>
        <v>163.50386903011926</v>
      </c>
      <c r="AE23">
        <f t="shared" si="2"/>
        <v>471.64937839083257</v>
      </c>
      <c r="AF23">
        <f t="shared" si="3"/>
        <v>-23.582468919541633</v>
      </c>
      <c r="AG23">
        <f t="shared" si="3"/>
        <v>-7.8097096929550993</v>
      </c>
      <c r="AH23">
        <f t="shared" si="4"/>
        <v>-1115.528584232612</v>
      </c>
      <c r="AI23">
        <f t="shared" si="5"/>
        <v>-675.27138445427613</v>
      </c>
      <c r="AJ23">
        <f t="shared" si="6"/>
        <v>0</v>
      </c>
      <c r="AK23">
        <f t="shared" si="20"/>
        <v>52.333334657922684</v>
      </c>
      <c r="AL23">
        <f t="shared" si="7"/>
        <v>-622.93804979635343</v>
      </c>
      <c r="AN23">
        <f t="shared" si="8"/>
        <v>91.294918310685617</v>
      </c>
      <c r="AO23">
        <f t="shared" si="8"/>
        <v>-4.5647459155342816</v>
      </c>
      <c r="AP23">
        <f t="shared" si="8"/>
        <v>-1.5116882182291109</v>
      </c>
      <c r="AQ23">
        <f t="shared" si="8"/>
        <v>-215.92754201906226</v>
      </c>
      <c r="AR23">
        <f t="shared" si="8"/>
        <v>-130.70905784214003</v>
      </c>
      <c r="AS23">
        <f t="shared" si="8"/>
        <v>0</v>
      </c>
      <c r="AT23">
        <f t="shared" si="8"/>
        <v>10.129913727060451</v>
      </c>
      <c r="AU23">
        <f t="shared" si="8"/>
        <v>-120.57914411507956</v>
      </c>
      <c r="AW23">
        <v>20</v>
      </c>
      <c r="AX23">
        <f>(R23*SUMPRODUCT(K$23:$K24, X$23:$X24)-$AZ$3*SUMPRODUCT(K$22:$K23, W$23:$W24))/Z23</f>
        <v>261.69965891563663</v>
      </c>
    </row>
    <row r="25" spans="5:50" x14ac:dyDescent="0.25">
      <c r="AN25" s="8">
        <f t="shared" ref="AN25:AU25" si="25">SUM(AN3:AN23)</f>
        <v>6340.976483934397</v>
      </c>
      <c r="AO25" s="8">
        <f t="shared" si="25"/>
        <v>-883.2302952445807</v>
      </c>
      <c r="AP25" s="8">
        <f t="shared" si="25"/>
        <v>-717.45273191215006</v>
      </c>
      <c r="AQ25" s="8">
        <f t="shared" si="25"/>
        <v>-3507.1053789308689</v>
      </c>
      <c r="AR25" s="8">
        <f t="shared" si="25"/>
        <v>1233.1880778467971</v>
      </c>
      <c r="AS25" s="8">
        <f t="shared" si="25"/>
        <v>-647.83755033254272</v>
      </c>
      <c r="AT25" s="8">
        <f t="shared" si="25"/>
        <v>1070.2993356791851</v>
      </c>
      <c r="AU25" s="9">
        <f t="shared" si="25"/>
        <v>1655.6498631934398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2754.6219687459829</v>
      </c>
      <c r="K3">
        <v>1</v>
      </c>
      <c r="L3" s="2">
        <v>0</v>
      </c>
      <c r="O3">
        <f>$C$3</f>
        <v>2754.6219687459829</v>
      </c>
      <c r="P3">
        <f>O3*B5</f>
        <v>2203.6975749967864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2754.6219687459829</v>
      </c>
      <c r="AF3">
        <f t="shared" ref="AF3:AG23" si="3">-$Z3*P3</f>
        <v>-2203.6975749967864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-74.032576950803559</v>
      </c>
      <c r="AJ3">
        <f t="shared" ref="AJ3:AJ23" si="6">AB3-AC3</f>
        <v>0</v>
      </c>
      <c r="AL3">
        <f t="shared" ref="AL3:AL23" si="7">SUM(AI3:AK3)</f>
        <v>-74.032576950803559</v>
      </c>
      <c r="AN3">
        <f t="shared" ref="AN3:AU23" si="8">AE3*$K3</f>
        <v>2754.6219687459829</v>
      </c>
      <c r="AO3">
        <f t="shared" si="8"/>
        <v>-2203.6975749967864</v>
      </c>
      <c r="AP3">
        <f t="shared" si="8"/>
        <v>-624.95697070000006</v>
      </c>
      <c r="AQ3">
        <f t="shared" si="8"/>
        <v>0</v>
      </c>
      <c r="AR3">
        <f t="shared" si="8"/>
        <v>-74.032576950803559</v>
      </c>
      <c r="AS3">
        <f t="shared" si="8"/>
        <v>0</v>
      </c>
      <c r="AT3">
        <f t="shared" si="8"/>
        <v>0</v>
      </c>
      <c r="AU3">
        <f t="shared" si="8"/>
        <v>-74.032576950803559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1254.6618416608628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757.79981740499716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741.78346970580242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-741.78346970580242</v>
      </c>
      <c r="AK4">
        <f t="shared" ref="AK4:AK23" si="20">H4*SUM(AB4:AB4, AE4:AF4)</f>
        <v>0</v>
      </c>
      <c r="AL4">
        <f t="shared" si="7"/>
        <v>-1298.5498697058024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-512.87837195506154</v>
      </c>
      <c r="AR4">
        <f t="shared" si="8"/>
        <v>-512.87837195506154</v>
      </c>
      <c r="AS4">
        <f t="shared" si="8"/>
        <v>-683.3111665608568</v>
      </c>
      <c r="AT4">
        <f t="shared" si="8"/>
        <v>0</v>
      </c>
      <c r="AU4">
        <f t="shared" si="8"/>
        <v>-1196.1895385159182</v>
      </c>
      <c r="AW4">
        <v>1</v>
      </c>
      <c r="AX4">
        <f>(R4*SUMPRODUCT(K5:$K$23, X5:$X$23)-$AZ$3*SUMPRODUCT(K4:$K$22, W5:$W$23))/Z4</f>
        <v>757.79981740499716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1.2969985999999999E-2</v>
      </c>
      <c r="O5">
        <f t="shared" ref="O5:O23" si="22">$C$3</f>
        <v>2754.6219687459829</v>
      </c>
      <c r="P5">
        <f t="shared" ref="P5:P23" si="23">O5*$C$5</f>
        <v>137.73109843729915</v>
      </c>
      <c r="Q5" s="4">
        <f t="shared" ref="Q5:Q23" si="24">$C$8</f>
        <v>12.5</v>
      </c>
      <c r="R5">
        <f t="shared" si="0"/>
        <v>50000</v>
      </c>
      <c r="S5">
        <f t="shared" si="12"/>
        <v>1395.3205765555067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741.78346970580242</v>
      </c>
      <c r="AC5">
        <f t="shared" si="1"/>
        <v>1334.4569221014208</v>
      </c>
      <c r="AE5">
        <f t="shared" si="2"/>
        <v>2634.4658107458863</v>
      </c>
      <c r="AF5">
        <f t="shared" si="3"/>
        <v>-131.7232905372943</v>
      </c>
      <c r="AG5">
        <f t="shared" si="3"/>
        <v>-11.954752052353317</v>
      </c>
      <c r="AH5">
        <f t="shared" si="4"/>
        <v>-634.79305458672957</v>
      </c>
      <c r="AI5">
        <f t="shared" si="5"/>
        <v>1855.994713569509</v>
      </c>
      <c r="AJ5">
        <f t="shared" si="6"/>
        <v>-592.67345239561837</v>
      </c>
      <c r="AK5">
        <f t="shared" si="20"/>
        <v>277.64057800895461</v>
      </c>
      <c r="AL5">
        <f t="shared" si="7"/>
        <v>1540.9618391828453</v>
      </c>
      <c r="AN5">
        <f t="shared" si="8"/>
        <v>2235.503224364747</v>
      </c>
      <c r="AO5">
        <f t="shared" si="8"/>
        <v>-111.77516121823734</v>
      </c>
      <c r="AP5">
        <f t="shared" si="8"/>
        <v>-10.144328558187059</v>
      </c>
      <c r="AQ5">
        <f t="shared" si="8"/>
        <v>-538.66021511632425</v>
      </c>
      <c r="AR5">
        <f t="shared" si="8"/>
        <v>1574.9235194719984</v>
      </c>
      <c r="AS5">
        <f t="shared" si="8"/>
        <v>-502.91919083613794</v>
      </c>
      <c r="AT5">
        <f t="shared" si="8"/>
        <v>235.59478541032317</v>
      </c>
      <c r="AU5">
        <f t="shared" si="8"/>
        <v>1307.5991140461836</v>
      </c>
      <c r="AW5">
        <v>2</v>
      </c>
      <c r="AX5">
        <f>(R5*SUMPRODUCT(K6:$K$23, X6:$X$23)-$AZ$3*SUMPRODUCT(K5:$K$22, W6:$W$23))/Z5</f>
        <v>1395.3205765555067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1.4883069000000001E-2</v>
      </c>
      <c r="O6">
        <f t="shared" si="22"/>
        <v>2754.6219687459829</v>
      </c>
      <c r="P6">
        <f t="shared" si="23"/>
        <v>137.73109843729915</v>
      </c>
      <c r="Q6" s="4">
        <f t="shared" si="24"/>
        <v>12.5</v>
      </c>
      <c r="R6">
        <f t="shared" si="0"/>
        <v>50000</v>
      </c>
      <c r="S6">
        <f t="shared" si="12"/>
        <v>1926.2239215282523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1334.4569221014208</v>
      </c>
      <c r="AC6">
        <f t="shared" si="1"/>
        <v>1796.3627021392176</v>
      </c>
      <c r="AE6">
        <f t="shared" si="2"/>
        <v>2568.9122161989553</v>
      </c>
      <c r="AF6">
        <f t="shared" si="3"/>
        <v>-128.44561080994777</v>
      </c>
      <c r="AG6">
        <f t="shared" si="3"/>
        <v>-11.657281132156719</v>
      </c>
      <c r="AH6">
        <f t="shared" si="4"/>
        <v>-711.69359869226423</v>
      </c>
      <c r="AI6">
        <f t="shared" si="5"/>
        <v>1717.1157255645869</v>
      </c>
      <c r="AJ6">
        <f t="shared" si="6"/>
        <v>-461.90578003779683</v>
      </c>
      <c r="AK6">
        <f t="shared" si="20"/>
        <v>323.02775609441096</v>
      </c>
      <c r="AL6">
        <f t="shared" si="7"/>
        <v>1578.237701621201</v>
      </c>
      <c r="AN6">
        <f t="shared" si="8"/>
        <v>2008.0446468618909</v>
      </c>
      <c r="AO6">
        <f t="shared" si="8"/>
        <v>-100.40223234309455</v>
      </c>
      <c r="AP6">
        <f t="shared" si="8"/>
        <v>-9.1121607140889971</v>
      </c>
      <c r="AQ6">
        <f t="shared" si="8"/>
        <v>-556.31037606043105</v>
      </c>
      <c r="AR6">
        <f t="shared" si="8"/>
        <v>1342.2198777442766</v>
      </c>
      <c r="AS6">
        <f t="shared" si="8"/>
        <v>-361.05843676194718</v>
      </c>
      <c r="AT6">
        <f t="shared" si="8"/>
        <v>252.50148772033944</v>
      </c>
      <c r="AU6">
        <f t="shared" si="8"/>
        <v>1233.662928702669</v>
      </c>
      <c r="AW6">
        <v>3</v>
      </c>
      <c r="AX6">
        <f>(R6*SUMPRODUCT(K7:$K$23, X7:$X$23)-$AZ$3*SUMPRODUCT(K6:$K$22, W7:$W$23))/Z6</f>
        <v>1926.2239215282523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1.6930661E-2</v>
      </c>
      <c r="O7">
        <f t="shared" si="22"/>
        <v>2754.6219687459829</v>
      </c>
      <c r="P7">
        <f t="shared" si="23"/>
        <v>137.73109843729915</v>
      </c>
      <c r="Q7" s="4">
        <f t="shared" si="24"/>
        <v>12.5</v>
      </c>
      <c r="R7">
        <f t="shared" si="0"/>
        <v>50000</v>
      </c>
      <c r="S7">
        <f t="shared" si="12"/>
        <v>2360.9898727865038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1796.3627021392176</v>
      </c>
      <c r="AC7">
        <f t="shared" si="1"/>
        <v>2142.5214065992504</v>
      </c>
      <c r="AE7">
        <f t="shared" si="2"/>
        <v>2499.7297121657421</v>
      </c>
      <c r="AF7">
        <f t="shared" si="3"/>
        <v>-124.98648560828713</v>
      </c>
      <c r="AG7">
        <f t="shared" si="3"/>
        <v>-11.343342845804909</v>
      </c>
      <c r="AH7">
        <f t="shared" si="4"/>
        <v>-789.46190012096645</v>
      </c>
      <c r="AI7">
        <f t="shared" si="5"/>
        <v>1573.9379835906836</v>
      </c>
      <c r="AJ7">
        <f t="shared" si="6"/>
        <v>-346.15870446003282</v>
      </c>
      <c r="AK7">
        <f t="shared" si="20"/>
        <v>356.92987653043173</v>
      </c>
      <c r="AL7">
        <f t="shared" si="7"/>
        <v>1584.7091556610826</v>
      </c>
      <c r="AN7">
        <f t="shared" si="8"/>
        <v>1799.9420371973376</v>
      </c>
      <c r="AO7">
        <f t="shared" si="8"/>
        <v>-89.997101859866902</v>
      </c>
      <c r="AP7">
        <f t="shared" si="8"/>
        <v>-8.1678269179016674</v>
      </c>
      <c r="AQ7">
        <f t="shared" si="8"/>
        <v>-568.45572298386014</v>
      </c>
      <c r="AR7">
        <f t="shared" si="8"/>
        <v>1133.3213854357091</v>
      </c>
      <c r="AS7">
        <f t="shared" si="8"/>
        <v>-249.25318952166413</v>
      </c>
      <c r="AT7">
        <f t="shared" si="8"/>
        <v>257.00902220431033</v>
      </c>
      <c r="AU7">
        <f t="shared" si="8"/>
        <v>1141.0772181183554</v>
      </c>
      <c r="AW7">
        <v>4</v>
      </c>
      <c r="AX7">
        <f>(R7*SUMPRODUCT(K8:$K$23, X8:$X$23)-$AZ$3*SUMPRODUCT(K7:$K$22, W8:$W$23))/Z7</f>
        <v>2360.9898727865038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1.9185959999999998E-2</v>
      </c>
      <c r="O8">
        <f t="shared" si="22"/>
        <v>2754.6219687459829</v>
      </c>
      <c r="P8">
        <f t="shared" si="23"/>
        <v>137.73109843729915</v>
      </c>
      <c r="Q8" s="4">
        <f t="shared" si="24"/>
        <v>12.5</v>
      </c>
      <c r="R8">
        <f t="shared" si="0"/>
        <v>50000</v>
      </c>
      <c r="S8">
        <f t="shared" si="12"/>
        <v>2707.1273647459925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2142.5214065992504</v>
      </c>
      <c r="AC8">
        <f t="shared" si="1"/>
        <v>2384.9308038732715</v>
      </c>
      <c r="AE8">
        <f t="shared" si="2"/>
        <v>2426.7727007756616</v>
      </c>
      <c r="AF8">
        <f t="shared" si="3"/>
        <v>-121.33863503878308</v>
      </c>
      <c r="AG8">
        <f t="shared" si="3"/>
        <v>-11.012276495240961</v>
      </c>
      <c r="AH8">
        <f t="shared" si="4"/>
        <v>-870.53168842359651</v>
      </c>
      <c r="AI8">
        <f t="shared" si="5"/>
        <v>1423.8901008180408</v>
      </c>
      <c r="AJ8">
        <f t="shared" si="6"/>
        <v>-242.4093972740211</v>
      </c>
      <c r="AK8">
        <f t="shared" si="20"/>
        <v>380.62044567874727</v>
      </c>
      <c r="AL8">
        <f t="shared" si="7"/>
        <v>1562.1011492227669</v>
      </c>
      <c r="AN8">
        <f t="shared" si="8"/>
        <v>1609.666609766444</v>
      </c>
      <c r="AO8">
        <f t="shared" si="8"/>
        <v>-80.48333048832221</v>
      </c>
      <c r="AP8">
        <f t="shared" si="8"/>
        <v>-7.304389803890361</v>
      </c>
      <c r="AQ8">
        <f t="shared" si="8"/>
        <v>-577.41946378051261</v>
      </c>
      <c r="AR8">
        <f t="shared" si="8"/>
        <v>944.45942569371869</v>
      </c>
      <c r="AS8">
        <f t="shared" si="8"/>
        <v>-160.78898224002717</v>
      </c>
      <c r="AT8">
        <f t="shared" si="8"/>
        <v>252.46370301086529</v>
      </c>
      <c r="AU8">
        <f t="shared" si="8"/>
        <v>1036.1341464645568</v>
      </c>
      <c r="AW8">
        <v>5</v>
      </c>
      <c r="AX8">
        <f>(R8*SUMPRODUCT(K9:$K$23, X9:$X$23)-$AZ$3*SUMPRODUCT(K8:$K$22, W9:$W$23))/Z8</f>
        <v>2707.1273647459925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2.1884238E-2</v>
      </c>
      <c r="O9">
        <f t="shared" si="22"/>
        <v>2754.6219687459829</v>
      </c>
      <c r="P9">
        <f t="shared" si="23"/>
        <v>137.73109843729915</v>
      </c>
      <c r="Q9" s="4">
        <f t="shared" si="24"/>
        <v>12.5</v>
      </c>
      <c r="R9">
        <f t="shared" si="0"/>
        <v>50000</v>
      </c>
      <c r="S9">
        <f t="shared" si="12"/>
        <v>2965.3109503670812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2384.9308038732715</v>
      </c>
      <c r="AC9">
        <f t="shared" si="1"/>
        <v>2529.0919917599449</v>
      </c>
      <c r="AE9">
        <f t="shared" si="2"/>
        <v>2349.3969024122275</v>
      </c>
      <c r="AF9">
        <f t="shared" si="3"/>
        <v>-117.46984512061137</v>
      </c>
      <c r="AG9">
        <f t="shared" si="3"/>
        <v>-10.661158450544891</v>
      </c>
      <c r="AH9">
        <f t="shared" si="4"/>
        <v>-963.98111897463627</v>
      </c>
      <c r="AI9">
        <f t="shared" si="5"/>
        <v>1257.284779866435</v>
      </c>
      <c r="AJ9">
        <f t="shared" si="6"/>
        <v>-144.16118788667336</v>
      </c>
      <c r="AK9">
        <f t="shared" si="20"/>
        <v>395.07376089560188</v>
      </c>
      <c r="AL9">
        <f t="shared" si="7"/>
        <v>1508.1973528753635</v>
      </c>
      <c r="AN9">
        <f t="shared" si="8"/>
        <v>1435.5046155206633</v>
      </c>
      <c r="AO9">
        <f t="shared" si="8"/>
        <v>-71.775230776033169</v>
      </c>
      <c r="AP9">
        <f t="shared" si="8"/>
        <v>-6.5140726740726054</v>
      </c>
      <c r="AQ9">
        <f t="shared" si="8"/>
        <v>-589.00194519796014</v>
      </c>
      <c r="AR9">
        <f t="shared" si="8"/>
        <v>768.21336687259748</v>
      </c>
      <c r="AS9">
        <f t="shared" si="8"/>
        <v>-88.08390373622386</v>
      </c>
      <c r="AT9">
        <f t="shared" si="8"/>
        <v>241.39395376509023</v>
      </c>
      <c r="AU9">
        <f t="shared" si="8"/>
        <v>921.52341690146386</v>
      </c>
      <c r="AW9">
        <v>6</v>
      </c>
      <c r="AX9">
        <f>(R9*SUMPRODUCT(K10:$K$23, X10:$X$23)-$AZ$3*SUMPRODUCT(K9:$K$22, W10:$W$23))/Z9</f>
        <v>2965.3109503670812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2.4761703999999999E-2</v>
      </c>
      <c r="O10">
        <f t="shared" si="22"/>
        <v>2754.6219687459829</v>
      </c>
      <c r="P10">
        <f t="shared" si="23"/>
        <v>137.73109843729915</v>
      </c>
      <c r="Q10" s="4">
        <f t="shared" si="24"/>
        <v>12.5</v>
      </c>
      <c r="R10">
        <f t="shared" si="0"/>
        <v>50000</v>
      </c>
      <c r="S10">
        <f t="shared" si="12"/>
        <v>3144.374204317377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2529.0919917599449</v>
      </c>
      <c r="AC10">
        <f t="shared" si="1"/>
        <v>2588.5893145511013</v>
      </c>
      <c r="AE10">
        <f t="shared" si="2"/>
        <v>2267.7278627120568</v>
      </c>
      <c r="AF10">
        <f t="shared" si="3"/>
        <v>-113.38639313560284</v>
      </c>
      <c r="AG10">
        <f t="shared" si="3"/>
        <v>-10.290558416189951</v>
      </c>
      <c r="AH10">
        <f t="shared" si="4"/>
        <v>-1055.953799397965</v>
      </c>
      <c r="AI10">
        <f t="shared" si="5"/>
        <v>1088.0971117622992</v>
      </c>
      <c r="AJ10">
        <f t="shared" si="6"/>
        <v>-59.497322791156421</v>
      </c>
      <c r="AK10">
        <f t="shared" si="20"/>
        <v>400.7707681534784</v>
      </c>
      <c r="AL10">
        <f t="shared" si="7"/>
        <v>1429.3705571246212</v>
      </c>
      <c r="AN10">
        <f t="shared" si="8"/>
        <v>1276.3815103791369</v>
      </c>
      <c r="AO10">
        <f t="shared" si="8"/>
        <v>-63.819075518956851</v>
      </c>
      <c r="AP10">
        <f t="shared" si="8"/>
        <v>-5.7919994325037916</v>
      </c>
      <c r="AQ10">
        <f t="shared" si="8"/>
        <v>-594.33935064601644</v>
      </c>
      <c r="AR10">
        <f t="shared" si="8"/>
        <v>612.43108478165982</v>
      </c>
      <c r="AS10">
        <f t="shared" si="8"/>
        <v>-33.487828930615329</v>
      </c>
      <c r="AT10">
        <f t="shared" si="8"/>
        <v>225.57221560076394</v>
      </c>
      <c r="AU10">
        <f t="shared" si="8"/>
        <v>804.51547145180848</v>
      </c>
      <c r="AW10">
        <v>7</v>
      </c>
      <c r="AX10">
        <f>(R10*SUMPRODUCT(K11:$K$23, X11:$X$23)-$AZ$3*SUMPRODUCT(K10:$K$22, W11:$W$23))/Z10</f>
        <v>3144.374204317377</v>
      </c>
    </row>
    <row r="11" spans="1:52" x14ac:dyDescent="0.25">
      <c r="A11" t="s">
        <v>33</v>
      </c>
      <c r="C11" s="7">
        <f>AU25</f>
        <v>7682.1087042534054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2.7627288E-2</v>
      </c>
      <c r="O11">
        <f t="shared" si="22"/>
        <v>2754.6219687459829</v>
      </c>
      <c r="P11">
        <f t="shared" si="23"/>
        <v>137.73109843729915</v>
      </c>
      <c r="Q11" s="4">
        <f t="shared" si="24"/>
        <v>12.5</v>
      </c>
      <c r="R11">
        <f t="shared" si="0"/>
        <v>50000</v>
      </c>
      <c r="S11">
        <f t="shared" si="12"/>
        <v>3256.8956854471321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2588.5893145511013</v>
      </c>
      <c r="AC11">
        <f t="shared" si="1"/>
        <v>2580.3349112138085</v>
      </c>
      <c r="AE11">
        <f t="shared" si="2"/>
        <v>2182.3994133161659</v>
      </c>
      <c r="AF11">
        <f t="shared" si="3"/>
        <v>-109.1199706658083</v>
      </c>
      <c r="AG11">
        <f t="shared" si="3"/>
        <v>-9.9033526109831485</v>
      </c>
      <c r="AH11">
        <f t="shared" si="4"/>
        <v>-1137.2008841796146</v>
      </c>
      <c r="AI11">
        <f t="shared" si="5"/>
        <v>926.1752058597599</v>
      </c>
      <c r="AJ11">
        <f t="shared" si="6"/>
        <v>8.2544033372928425</v>
      </c>
      <c r="AK11">
        <f t="shared" si="20"/>
        <v>398.92543329124328</v>
      </c>
      <c r="AL11">
        <f t="shared" si="7"/>
        <v>1333.355042488296</v>
      </c>
      <c r="AN11">
        <f t="shared" si="8"/>
        <v>1131.5276514963782</v>
      </c>
      <c r="AO11">
        <f t="shared" si="8"/>
        <v>-56.576382574818908</v>
      </c>
      <c r="AP11">
        <f t="shared" si="8"/>
        <v>-5.1346775725250238</v>
      </c>
      <c r="AQ11">
        <f t="shared" si="8"/>
        <v>-589.61445732800337</v>
      </c>
      <c r="AR11">
        <f t="shared" si="8"/>
        <v>480.20213402103093</v>
      </c>
      <c r="AS11">
        <f t="shared" si="8"/>
        <v>4.2797324659094063</v>
      </c>
      <c r="AT11">
        <f t="shared" si="8"/>
        <v>206.83434750759881</v>
      </c>
      <c r="AU11">
        <f t="shared" si="8"/>
        <v>691.31621399453911</v>
      </c>
      <c r="AW11">
        <v>8</v>
      </c>
      <c r="AX11">
        <f>(R11*SUMPRODUCT(K12:$K$23, X12:$X$23)-$AZ$3*SUMPRODUCT(K11:$K$22, W12:$W$23))/Z11</f>
        <v>3256.8956854471321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3.0780427999999999E-2</v>
      </c>
      <c r="O12">
        <f t="shared" si="22"/>
        <v>2754.6219687459829</v>
      </c>
      <c r="P12">
        <f t="shared" si="23"/>
        <v>137.73109843729915</v>
      </c>
      <c r="Q12" s="4">
        <f t="shared" si="24"/>
        <v>12.5</v>
      </c>
      <c r="R12">
        <f t="shared" si="0"/>
        <v>50000</v>
      </c>
      <c r="S12">
        <f t="shared" si="12"/>
        <v>3307.2313249401409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2580.3349112138085</v>
      </c>
      <c r="AC12">
        <f t="shared" si="1"/>
        <v>2513.3607800739314</v>
      </c>
      <c r="AE12">
        <f t="shared" si="2"/>
        <v>2093.4002311741833</v>
      </c>
      <c r="AF12">
        <f t="shared" si="3"/>
        <v>-104.67001155870918</v>
      </c>
      <c r="AG12">
        <f t="shared" si="3"/>
        <v>-9.499489652872338</v>
      </c>
      <c r="AH12">
        <f t="shared" si="4"/>
        <v>-1219.3177280039154</v>
      </c>
      <c r="AI12">
        <f t="shared" si="5"/>
        <v>759.91300195868644</v>
      </c>
      <c r="AJ12">
        <f t="shared" si="6"/>
        <v>66.974131139877045</v>
      </c>
      <c r="AK12">
        <f t="shared" si="20"/>
        <v>390.98404137532344</v>
      </c>
      <c r="AL12">
        <f t="shared" si="7"/>
        <v>1217.8711744738869</v>
      </c>
      <c r="AN12">
        <f t="shared" si="8"/>
        <v>999.82633079567358</v>
      </c>
      <c r="AO12">
        <f t="shared" si="8"/>
        <v>-49.991316539783682</v>
      </c>
      <c r="AP12">
        <f t="shared" si="8"/>
        <v>-4.537039665241414</v>
      </c>
      <c r="AQ12">
        <f t="shared" si="8"/>
        <v>-582.35685269819521</v>
      </c>
      <c r="AR12">
        <f t="shared" si="8"/>
        <v>362.94112189245317</v>
      </c>
      <c r="AS12">
        <f t="shared" si="8"/>
        <v>31.987433075925676</v>
      </c>
      <c r="AT12">
        <f t="shared" si="8"/>
        <v>186.73741106290481</v>
      </c>
      <c r="AU12">
        <f t="shared" si="8"/>
        <v>581.66596603128369</v>
      </c>
      <c r="AW12">
        <v>9</v>
      </c>
      <c r="AX12">
        <f>(R12*SUMPRODUCT(K13:$K$23, X13:$X$23)-$AZ$3*SUMPRODUCT(K12:$K$22, W13:$W$23))/Z12</f>
        <v>3307.2313249401409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3.4133669999999998E-2</v>
      </c>
      <c r="O13">
        <f t="shared" si="22"/>
        <v>2754.6219687459829</v>
      </c>
      <c r="P13">
        <f t="shared" si="23"/>
        <v>137.73109843729915</v>
      </c>
      <c r="Q13" s="4">
        <f t="shared" si="24"/>
        <v>12.5</v>
      </c>
      <c r="R13">
        <f t="shared" si="0"/>
        <v>50000</v>
      </c>
      <c r="S13">
        <f t="shared" si="12"/>
        <v>3301.2937506558605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2513.3607800739314</v>
      </c>
      <c r="AC13">
        <f t="shared" si="1"/>
        <v>2398.1237757557669</v>
      </c>
      <c r="AE13">
        <f t="shared" si="2"/>
        <v>2001.0107961936185</v>
      </c>
      <c r="AF13">
        <f t="shared" si="3"/>
        <v>-100.05053980968093</v>
      </c>
      <c r="AG13">
        <f t="shared" si="3"/>
        <v>-9.0802423113640565</v>
      </c>
      <c r="AH13">
        <f t="shared" si="4"/>
        <v>-1297.0097799182358</v>
      </c>
      <c r="AI13">
        <f t="shared" si="5"/>
        <v>594.8702341543376</v>
      </c>
      <c r="AJ13">
        <f t="shared" si="6"/>
        <v>115.23700431816451</v>
      </c>
      <c r="AK13">
        <f t="shared" si="20"/>
        <v>377.74227973177278</v>
      </c>
      <c r="AL13">
        <f t="shared" si="7"/>
        <v>1087.8495182042748</v>
      </c>
      <c r="AN13">
        <f t="shared" si="8"/>
        <v>880.36567399953822</v>
      </c>
      <c r="AO13">
        <f t="shared" si="8"/>
        <v>-44.018283699976912</v>
      </c>
      <c r="AP13">
        <f t="shared" si="8"/>
        <v>-3.9949477822555668</v>
      </c>
      <c r="AQ13">
        <f t="shared" si="8"/>
        <v>-570.63304768457897</v>
      </c>
      <c r="AR13">
        <f t="shared" si="8"/>
        <v>261.71939483272672</v>
      </c>
      <c r="AS13">
        <f t="shared" si="8"/>
        <v>50.699727942113604</v>
      </c>
      <c r="AT13">
        <f t="shared" si="8"/>
        <v>166.19167539064415</v>
      </c>
      <c r="AU13">
        <f t="shared" si="8"/>
        <v>478.61079816548443</v>
      </c>
      <c r="AW13">
        <v>10</v>
      </c>
      <c r="AX13">
        <f>(R13*SUMPRODUCT(K14:$K$23, X14:$X$23)-$AZ$3*SUMPRODUCT(K13:$K$22, W14:$W$23))/Z13</f>
        <v>3301.2937506558605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3.7867151000000002E-2</v>
      </c>
      <c r="O14">
        <f t="shared" si="22"/>
        <v>2754.6219687459829</v>
      </c>
      <c r="P14">
        <f t="shared" si="23"/>
        <v>137.73109843729915</v>
      </c>
      <c r="Q14" s="4">
        <f t="shared" si="24"/>
        <v>12.5</v>
      </c>
      <c r="R14">
        <f t="shared" si="0"/>
        <v>50000</v>
      </c>
      <c r="S14">
        <f t="shared" si="12"/>
        <v>3241.0977897638804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2398.1237757557669</v>
      </c>
      <c r="AC14">
        <f t="shared" si="1"/>
        <v>2241.6980214419382</v>
      </c>
      <c r="AE14">
        <f t="shared" si="2"/>
        <v>1905.2281102595882</v>
      </c>
      <c r="AF14">
        <f t="shared" si="3"/>
        <v>-95.261405512979408</v>
      </c>
      <c r="AG14">
        <f t="shared" si="3"/>
        <v>-8.6455969815294029</v>
      </c>
      <c r="AH14">
        <f t="shared" si="4"/>
        <v>-1375.3716268840469</v>
      </c>
      <c r="AI14">
        <f t="shared" si="5"/>
        <v>425.94948088103251</v>
      </c>
      <c r="AJ14">
        <f t="shared" si="6"/>
        <v>156.42575431382875</v>
      </c>
      <c r="AK14">
        <f t="shared" si="20"/>
        <v>360.09471859754933</v>
      </c>
      <c r="AL14">
        <f t="shared" si="7"/>
        <v>942.46995379241059</v>
      </c>
      <c r="AN14">
        <f t="shared" si="8"/>
        <v>772.15060571476192</v>
      </c>
      <c r="AO14">
        <f t="shared" si="8"/>
        <v>-38.607530285738093</v>
      </c>
      <c r="AP14">
        <f t="shared" si="8"/>
        <v>-3.5038864428386365</v>
      </c>
      <c r="AQ14">
        <f t="shared" si="8"/>
        <v>-557.41043765972847</v>
      </c>
      <c r="AR14">
        <f t="shared" si="8"/>
        <v>172.62875132645681</v>
      </c>
      <c r="AS14">
        <f t="shared" si="8"/>
        <v>63.396209772673622</v>
      </c>
      <c r="AT14">
        <f t="shared" si="8"/>
        <v>145.93914166104781</v>
      </c>
      <c r="AU14">
        <f t="shared" si="8"/>
        <v>381.96410276017826</v>
      </c>
      <c r="AW14">
        <v>11</v>
      </c>
      <c r="AX14">
        <f>(R14*SUMPRODUCT(K15:$K$23, X15:$X$23)-$AZ$3*SUMPRODUCT(K14:$K$22, W15:$W$23))/Z14</f>
        <v>3241.0977897638804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4.2172894000000002E-2</v>
      </c>
      <c r="O15">
        <f t="shared" si="22"/>
        <v>2754.6219687459829</v>
      </c>
      <c r="P15">
        <f t="shared" si="23"/>
        <v>137.73109843729915</v>
      </c>
      <c r="Q15" s="4">
        <f t="shared" si="24"/>
        <v>12.5</v>
      </c>
      <c r="R15">
        <f t="shared" si="0"/>
        <v>50000</v>
      </c>
      <c r="S15">
        <f t="shared" si="12"/>
        <v>3125.4226320069943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2241.6980214419382</v>
      </c>
      <c r="AC15">
        <f t="shared" si="1"/>
        <v>2048.9098533536044</v>
      </c>
      <c r="AE15">
        <f t="shared" si="2"/>
        <v>1805.8268460171944</v>
      </c>
      <c r="AF15">
        <f t="shared" si="3"/>
        <v>-90.291342300859725</v>
      </c>
      <c r="AG15">
        <f t="shared" si="3"/>
        <v>-8.1945311666453495</v>
      </c>
      <c r="AH15">
        <f t="shared" si="4"/>
        <v>-1458.439380275038</v>
      </c>
      <c r="AI15">
        <f t="shared" si="5"/>
        <v>248.90159227465119</v>
      </c>
      <c r="AJ15">
        <f t="shared" si="6"/>
        <v>192.7881680883338</v>
      </c>
      <c r="AK15">
        <f t="shared" si="20"/>
        <v>338.62838721484377</v>
      </c>
      <c r="AL15">
        <f t="shared" si="7"/>
        <v>780.31814757782877</v>
      </c>
      <c r="AN15">
        <f t="shared" si="8"/>
        <v>674.17478896910563</v>
      </c>
      <c r="AO15">
        <f t="shared" si="8"/>
        <v>-33.708739448455283</v>
      </c>
      <c r="AP15">
        <f t="shared" si="8"/>
        <v>-3.0592890631559948</v>
      </c>
      <c r="AQ15">
        <f t="shared" si="8"/>
        <v>-544.48357747573039</v>
      </c>
      <c r="AR15">
        <f t="shared" si="8"/>
        <v>92.923182981763901</v>
      </c>
      <c r="AS15">
        <f t="shared" si="8"/>
        <v>71.974188900420941</v>
      </c>
      <c r="AT15">
        <f t="shared" si="8"/>
        <v>126.42115825945704</v>
      </c>
      <c r="AU15">
        <f t="shared" si="8"/>
        <v>291.31853014164187</v>
      </c>
      <c r="AW15">
        <v>12</v>
      </c>
      <c r="AX15">
        <f>(R15*SUMPRODUCT(K16:$K$23, X16:$X$23)-$AZ$3*SUMPRODUCT(K15:$K$22, W16:$W$23))/Z15</f>
        <v>3125.4226320069943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4.6777600000000003E-2</v>
      </c>
      <c r="O16">
        <f t="shared" si="22"/>
        <v>2754.6219687459829</v>
      </c>
      <c r="P16">
        <f t="shared" si="23"/>
        <v>137.73109843729915</v>
      </c>
      <c r="Q16" s="4">
        <f t="shared" si="24"/>
        <v>12.5</v>
      </c>
      <c r="R16">
        <f t="shared" si="0"/>
        <v>50000</v>
      </c>
      <c r="S16">
        <f t="shared" si="12"/>
        <v>2957.3917386489106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2048.9098533536044</v>
      </c>
      <c r="AC16">
        <f t="shared" si="1"/>
        <v>1828.6772402707297</v>
      </c>
      <c r="AE16">
        <f t="shared" si="2"/>
        <v>1703.2963316847683</v>
      </c>
      <c r="AF16">
        <f t="shared" si="3"/>
        <v>-85.164816584238423</v>
      </c>
      <c r="AG16">
        <f t="shared" si="3"/>
        <v>-7.7292653538780263</v>
      </c>
      <c r="AH16">
        <f t="shared" si="4"/>
        <v>-1533.2820044034781</v>
      </c>
      <c r="AI16">
        <f t="shared" si="5"/>
        <v>77.120245343173792</v>
      </c>
      <c r="AJ16">
        <f t="shared" si="6"/>
        <v>220.23261308287465</v>
      </c>
      <c r="AK16">
        <f t="shared" si="20"/>
        <v>313.79606398135718</v>
      </c>
      <c r="AL16">
        <f t="shared" si="7"/>
        <v>611.14892240740562</v>
      </c>
      <c r="AN16">
        <f t="shared" si="8"/>
        <v>585.77115333753386</v>
      </c>
      <c r="AO16">
        <f t="shared" si="8"/>
        <v>-29.288557666876699</v>
      </c>
      <c r="AP16">
        <f t="shared" si="8"/>
        <v>-2.658128592524263</v>
      </c>
      <c r="AQ16">
        <f t="shared" si="8"/>
        <v>-527.30247309505364</v>
      </c>
      <c r="AR16">
        <f t="shared" si="8"/>
        <v>26.521993983079312</v>
      </c>
      <c r="AS16">
        <f t="shared" si="8"/>
        <v>75.738971175081275</v>
      </c>
      <c r="AT16">
        <f t="shared" si="8"/>
        <v>107.91585638496912</v>
      </c>
      <c r="AU16">
        <f t="shared" si="8"/>
        <v>210.17682154312971</v>
      </c>
      <c r="AW16">
        <v>13</v>
      </c>
      <c r="AX16">
        <f>(R16*SUMPRODUCT(K17:$K$23, X17:$X$23)-$AZ$3*SUMPRODUCT(K16:$K$22, W17:$W$23))/Z16</f>
        <v>2957.3917386489106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5.1668436999999998E-2</v>
      </c>
      <c r="O17">
        <f t="shared" si="22"/>
        <v>2754.6219687459829</v>
      </c>
      <c r="P17">
        <f t="shared" si="23"/>
        <v>137.73109843729915</v>
      </c>
      <c r="Q17" s="4">
        <f t="shared" si="24"/>
        <v>12.5</v>
      </c>
      <c r="R17">
        <f t="shared" si="0"/>
        <v>50000</v>
      </c>
      <c r="S17">
        <f t="shared" si="12"/>
        <v>2739.3929164298829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1828.6772402707297</v>
      </c>
      <c r="AC17">
        <f t="shared" si="1"/>
        <v>1589.420674557352</v>
      </c>
      <c r="AE17">
        <f t="shared" si="2"/>
        <v>1598.2567091619353</v>
      </c>
      <c r="AF17">
        <f t="shared" si="3"/>
        <v>-79.912835458096765</v>
      </c>
      <c r="AG17">
        <f t="shared" si="3"/>
        <v>-7.2526136403461177</v>
      </c>
      <c r="AH17">
        <f t="shared" si="4"/>
        <v>-1597.4362399725178</v>
      </c>
      <c r="AI17">
        <f t="shared" si="5"/>
        <v>-86.344979909025369</v>
      </c>
      <c r="AJ17">
        <f t="shared" si="6"/>
        <v>239.25656571337777</v>
      </c>
      <c r="AK17">
        <f t="shared" si="20"/>
        <v>286.41129076503182</v>
      </c>
      <c r="AL17">
        <f t="shared" si="7"/>
        <v>439.32287656938422</v>
      </c>
      <c r="AN17">
        <f t="shared" si="8"/>
        <v>506.32068796129681</v>
      </c>
      <c r="AO17">
        <f t="shared" si="8"/>
        <v>-25.31603439806484</v>
      </c>
      <c r="AP17">
        <f t="shared" si="8"/>
        <v>-2.2975960662934214</v>
      </c>
      <c r="AQ17">
        <f t="shared" si="8"/>
        <v>-506.06076693480867</v>
      </c>
      <c r="AR17">
        <f t="shared" si="8"/>
        <v>-27.353709437870126</v>
      </c>
      <c r="AS17">
        <f t="shared" si="8"/>
        <v>75.795426514915818</v>
      </c>
      <c r="AT17">
        <f t="shared" si="8"/>
        <v>90.733835777905014</v>
      </c>
      <c r="AU17">
        <f t="shared" si="8"/>
        <v>139.17555285495069</v>
      </c>
      <c r="AW17">
        <v>14</v>
      </c>
      <c r="AX17">
        <f>(R17*SUMPRODUCT(K18:$K$23, X18:$X$23)-$AZ$3*SUMPRODUCT(K17:$K$22, W18:$W$23))/Z17</f>
        <v>2739.3929164298829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5.7177164000000003E-2</v>
      </c>
      <c r="O18">
        <f t="shared" si="22"/>
        <v>2754.6219687459829</v>
      </c>
      <c r="P18">
        <f t="shared" si="23"/>
        <v>137.73109843729915</v>
      </c>
      <c r="Q18" s="4">
        <f t="shared" si="24"/>
        <v>12.5</v>
      </c>
      <c r="R18">
        <f t="shared" si="0"/>
        <v>50000</v>
      </c>
      <c r="S18">
        <f t="shared" si="12"/>
        <v>2468.4020420857032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1589.420674557352</v>
      </c>
      <c r="AC18">
        <f t="shared" si="1"/>
        <v>1335.9788897602282</v>
      </c>
      <c r="AE18">
        <f t="shared" si="2"/>
        <v>1490.8903560964636</v>
      </c>
      <c r="AF18">
        <f t="shared" si="3"/>
        <v>-74.544517804823187</v>
      </c>
      <c r="AG18">
        <f t="shared" si="3"/>
        <v>-6.7654036243999487</v>
      </c>
      <c r="AH18">
        <f t="shared" si="4"/>
        <v>-1658.7355181708278</v>
      </c>
      <c r="AI18">
        <f t="shared" si="5"/>
        <v>-249.15508350358755</v>
      </c>
      <c r="AJ18">
        <f t="shared" si="6"/>
        <v>253.44178479712377</v>
      </c>
      <c r="AK18">
        <f t="shared" si="20"/>
        <v>257.20945203751404</v>
      </c>
      <c r="AL18">
        <f t="shared" si="7"/>
        <v>261.49615333105027</v>
      </c>
      <c r="AN18">
        <f t="shared" si="8"/>
        <v>435.07708385029088</v>
      </c>
      <c r="AO18">
        <f t="shared" si="8"/>
        <v>-21.753854192514545</v>
      </c>
      <c r="AP18">
        <f t="shared" si="8"/>
        <v>-1.9743048628209585</v>
      </c>
      <c r="AQ18">
        <f t="shared" si="8"/>
        <v>-484.05827375140052</v>
      </c>
      <c r="AR18">
        <f t="shared" si="8"/>
        <v>-72.709348956445183</v>
      </c>
      <c r="AS18">
        <f t="shared" si="8"/>
        <v>73.960309827244686</v>
      </c>
      <c r="AT18">
        <f t="shared" si="8"/>
        <v>75.059804279780536</v>
      </c>
      <c r="AU18">
        <f t="shared" si="8"/>
        <v>76.310765150580039</v>
      </c>
      <c r="AW18">
        <v>15</v>
      </c>
      <c r="AX18">
        <f>(R18*SUMPRODUCT(K19:$K$23, X19:$X$23)-$AZ$3*SUMPRODUCT(K18:$K$22, W19:$W$23))/Z18</f>
        <v>2468.4020420857032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6.3388860000000005E-2</v>
      </c>
      <c r="O19">
        <f t="shared" si="22"/>
        <v>2754.6219687459829</v>
      </c>
      <c r="P19">
        <f t="shared" si="23"/>
        <v>137.73109843729915</v>
      </c>
      <c r="Q19" s="4">
        <f t="shared" si="24"/>
        <v>12.5</v>
      </c>
      <c r="R19">
        <f t="shared" si="0"/>
        <v>50000</v>
      </c>
      <c r="S19">
        <f t="shared" si="12"/>
        <v>2139.5510229175293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1335.9788897602282</v>
      </c>
      <c r="AC19">
        <f t="shared" si="1"/>
        <v>1073.0102327462143</v>
      </c>
      <c r="AE19">
        <f t="shared" si="2"/>
        <v>1381.4756124775502</v>
      </c>
      <c r="AF19">
        <f t="shared" si="3"/>
        <v>-69.073780623877511</v>
      </c>
      <c r="AG19">
        <f t="shared" si="3"/>
        <v>-6.2688983649653682</v>
      </c>
      <c r="AH19">
        <f t="shared" si="4"/>
        <v>-1715.4048927623239</v>
      </c>
      <c r="AI19">
        <f t="shared" si="5"/>
        <v>-409.27195927361686</v>
      </c>
      <c r="AJ19">
        <f t="shared" si="6"/>
        <v>262.96865701401384</v>
      </c>
      <c r="AK19">
        <f t="shared" si="20"/>
        <v>226.62723510994473</v>
      </c>
      <c r="AL19">
        <f t="shared" si="7"/>
        <v>80.32393285034172</v>
      </c>
      <c r="AN19">
        <f t="shared" si="8"/>
        <v>371.36852521471968</v>
      </c>
      <c r="AO19">
        <f t="shared" si="8"/>
        <v>-18.568426260735986</v>
      </c>
      <c r="AP19">
        <f t="shared" si="8"/>
        <v>-1.6852063977756169</v>
      </c>
      <c r="AQ19">
        <f t="shared" si="8"/>
        <v>-461.13545502896892</v>
      </c>
      <c r="AR19">
        <f t="shared" si="8"/>
        <v>-110.02056247276089</v>
      </c>
      <c r="AS19">
        <f t="shared" si="8"/>
        <v>70.691282170264714</v>
      </c>
      <c r="AT19">
        <f t="shared" si="8"/>
        <v>60.92197452934581</v>
      </c>
      <c r="AU19">
        <f t="shared" si="8"/>
        <v>21.592694226849648</v>
      </c>
      <c r="AW19">
        <v>16</v>
      </c>
      <c r="AX19">
        <f>(R19*SUMPRODUCT(K20:$K$23, X20:$X$23)-$AZ$3*SUMPRODUCT(K19:$K$22, W20:$W$23))/Z19</f>
        <v>2139.5510229175293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7.0498397000000004E-2</v>
      </c>
      <c r="O20">
        <f t="shared" si="22"/>
        <v>2754.6219687459829</v>
      </c>
      <c r="P20">
        <f t="shared" si="23"/>
        <v>137.73109843729915</v>
      </c>
      <c r="Q20" s="4">
        <f t="shared" si="24"/>
        <v>12.5</v>
      </c>
      <c r="R20">
        <f t="shared" si="0"/>
        <v>50000</v>
      </c>
      <c r="S20">
        <f t="shared" si="12"/>
        <v>1744.3727999011764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1073.0102327462143</v>
      </c>
      <c r="AC20">
        <f t="shared" si="1"/>
        <v>804.40176088942917</v>
      </c>
      <c r="AE20">
        <f t="shared" si="2"/>
        <v>1270.2690401785142</v>
      </c>
      <c r="AF20">
        <f t="shared" si="3"/>
        <v>-63.513452008925711</v>
      </c>
      <c r="AG20">
        <f t="shared" si="3"/>
        <v>-5.7642620956297357</v>
      </c>
      <c r="AH20">
        <f t="shared" si="4"/>
        <v>-1767.7891427439179</v>
      </c>
      <c r="AI20">
        <f t="shared" si="5"/>
        <v>-566.79781666995905</v>
      </c>
      <c r="AJ20">
        <f t="shared" si="6"/>
        <v>268.60847185678517</v>
      </c>
      <c r="AK20">
        <f t="shared" si="20"/>
        <v>195.08412082740708</v>
      </c>
      <c r="AL20">
        <f t="shared" si="7"/>
        <v>-103.1052239857668</v>
      </c>
      <c r="AN20">
        <f t="shared" si="8"/>
        <v>314.55670765152445</v>
      </c>
      <c r="AO20">
        <f t="shared" si="8"/>
        <v>-15.727835382576224</v>
      </c>
      <c r="AP20">
        <f t="shared" si="8"/>
        <v>-1.4274041557266912</v>
      </c>
      <c r="AQ20">
        <f t="shared" si="8"/>
        <v>-437.7576048657312</v>
      </c>
      <c r="AR20">
        <f t="shared" si="8"/>
        <v>-140.3561367525096</v>
      </c>
      <c r="AS20">
        <f t="shared" si="8"/>
        <v>66.515512763110053</v>
      </c>
      <c r="AT20">
        <f t="shared" si="8"/>
        <v>48.308678572483807</v>
      </c>
      <c r="AU20">
        <f t="shared" si="8"/>
        <v>-25.531945416915757</v>
      </c>
      <c r="AW20">
        <v>17</v>
      </c>
      <c r="AX20">
        <f>(R20*SUMPRODUCT(K21:$K$23, X21:$X$23)-$AZ$3*SUMPRODUCT(K20:$K$22, W21:$W$23))/Z20</f>
        <v>1744.3727999011764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7.8701599999999997E-2</v>
      </c>
      <c r="O21">
        <f t="shared" si="22"/>
        <v>2754.6219687459829</v>
      </c>
      <c r="P21">
        <f t="shared" si="23"/>
        <v>137.73109843729915</v>
      </c>
      <c r="Q21" s="4">
        <f t="shared" si="24"/>
        <v>12.5</v>
      </c>
      <c r="R21">
        <f t="shared" si="0"/>
        <v>50000</v>
      </c>
      <c r="S21">
        <f t="shared" si="12"/>
        <v>1270.0922336318329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804.40176088942917</v>
      </c>
      <c r="AC21">
        <f t="shared" si="1"/>
        <v>533.73978299982537</v>
      </c>
      <c r="AE21">
        <f t="shared" si="2"/>
        <v>1157.5941438842156</v>
      </c>
      <c r="AF21">
        <f t="shared" si="3"/>
        <v>-57.879707194210781</v>
      </c>
      <c r="AG21">
        <f t="shared" si="3"/>
        <v>-5.2529628249280247</v>
      </c>
      <c r="AH21">
        <f t="shared" si="4"/>
        <v>-1814.6265989816525</v>
      </c>
      <c r="AI21">
        <f t="shared" si="5"/>
        <v>-720.16512511657584</v>
      </c>
      <c r="AJ21">
        <f t="shared" si="6"/>
        <v>270.6619778896038</v>
      </c>
      <c r="AK21">
        <f t="shared" si="20"/>
        <v>162.93903125926732</v>
      </c>
      <c r="AL21">
        <f t="shared" si="7"/>
        <v>-286.56411596770471</v>
      </c>
      <c r="AN21">
        <f t="shared" si="8"/>
        <v>264.05897019460889</v>
      </c>
      <c r="AO21">
        <f t="shared" si="8"/>
        <v>-13.202948509730446</v>
      </c>
      <c r="AP21">
        <f t="shared" si="8"/>
        <v>-1.1982541215756159</v>
      </c>
      <c r="AQ21">
        <f t="shared" si="8"/>
        <v>-413.93474003507737</v>
      </c>
      <c r="AR21">
        <f t="shared" si="8"/>
        <v>-164.27697247177454</v>
      </c>
      <c r="AS21">
        <f t="shared" si="8"/>
        <v>61.74074353257388</v>
      </c>
      <c r="AT21">
        <f t="shared" si="8"/>
        <v>37.168046353846101</v>
      </c>
      <c r="AU21">
        <f t="shared" si="8"/>
        <v>-65.368182585354546</v>
      </c>
      <c r="AW21">
        <v>18</v>
      </c>
      <c r="AX21">
        <f>(R21*SUMPRODUCT(K22:$K$23, X22:$X$23)-$AZ$3*SUMPRODUCT(K21:$K$22, W22:$W$23))/Z21</f>
        <v>1270.0922336318329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8.8159118999999994E-2</v>
      </c>
      <c r="O22">
        <f t="shared" si="22"/>
        <v>2754.6219687459829</v>
      </c>
      <c r="P22">
        <f t="shared" si="23"/>
        <v>137.73109843729915</v>
      </c>
      <c r="Q22" s="4">
        <f t="shared" si="24"/>
        <v>12.5</v>
      </c>
      <c r="R22">
        <f t="shared" si="0"/>
        <v>50000</v>
      </c>
      <c r="S22">
        <f t="shared" si="12"/>
        <v>698.63100732363409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533.73978299982537</v>
      </c>
      <c r="AC22">
        <f t="shared" si="1"/>
        <v>264.77202049475881</v>
      </c>
      <c r="AE22">
        <f t="shared" si="2"/>
        <v>1043.9657225609817</v>
      </c>
      <c r="AF22">
        <f t="shared" si="3"/>
        <v>-52.198286128049091</v>
      </c>
      <c r="AG22">
        <f t="shared" si="3"/>
        <v>-4.7373366218933386</v>
      </c>
      <c r="AH22">
        <f t="shared" si="4"/>
        <v>-1852.3862991416233</v>
      </c>
      <c r="AI22">
        <f t="shared" si="5"/>
        <v>-865.35619933058399</v>
      </c>
      <c r="AJ22">
        <f t="shared" si="6"/>
        <v>268.96776250506656</v>
      </c>
      <c r="AK22">
        <f t="shared" si="20"/>
        <v>130.54070378129998</v>
      </c>
      <c r="AL22">
        <f t="shared" si="7"/>
        <v>-465.84773304421742</v>
      </c>
      <c r="AN22">
        <f t="shared" si="8"/>
        <v>219.36746186918862</v>
      </c>
      <c r="AO22">
        <f t="shared" si="8"/>
        <v>-10.968373093459432</v>
      </c>
      <c r="AP22">
        <f t="shared" si="8"/>
        <v>-0.99545175507809214</v>
      </c>
      <c r="AQ22">
        <f t="shared" si="8"/>
        <v>-389.24006034136909</v>
      </c>
      <c r="AR22">
        <f t="shared" si="8"/>
        <v>-181.83642332071796</v>
      </c>
      <c r="AS22">
        <f t="shared" si="8"/>
        <v>56.517924018261638</v>
      </c>
      <c r="AT22">
        <f t="shared" si="8"/>
        <v>27.430386113514011</v>
      </c>
      <c r="AU22">
        <f t="shared" si="8"/>
        <v>-97.888113188942313</v>
      </c>
      <c r="AW22">
        <v>19</v>
      </c>
      <c r="AX22">
        <f>(R22*SUMPRODUCT(K23:$K$23, X23:$X$23)-$AZ$3*SUMPRODUCT(K22:$K$22, W23:$W$23))/Z22</f>
        <v>698.63100732363409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9.9426106E-2</v>
      </c>
      <c r="O23">
        <f t="shared" si="22"/>
        <v>2754.6219687459829</v>
      </c>
      <c r="P23">
        <f t="shared" si="23"/>
        <v>137.73109843729915</v>
      </c>
      <c r="Q23" s="4">
        <f t="shared" si="24"/>
        <v>12.5</v>
      </c>
      <c r="R23">
        <f t="shared" si="0"/>
        <v>50000</v>
      </c>
      <c r="S23">
        <f t="shared" si="12"/>
        <v>784.47281245326292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264.77202049475881</v>
      </c>
      <c r="AC23">
        <f t="shared" si="1"/>
        <v>264.77202049475881</v>
      </c>
      <c r="AE23">
        <f t="shared" si="2"/>
        <v>929.72861874365719</v>
      </c>
      <c r="AF23">
        <f t="shared" si="3"/>
        <v>-46.48643093718286</v>
      </c>
      <c r="AG23">
        <f t="shared" si="3"/>
        <v>-4.2189483225483562</v>
      </c>
      <c r="AH23">
        <f t="shared" si="4"/>
        <v>-1884.0597325041958</v>
      </c>
      <c r="AI23">
        <f t="shared" si="5"/>
        <v>-1005.0364930202699</v>
      </c>
      <c r="AJ23">
        <f t="shared" si="6"/>
        <v>0</v>
      </c>
      <c r="AK23">
        <f t="shared" si="20"/>
        <v>98.237871832753129</v>
      </c>
      <c r="AL23">
        <f t="shared" si="7"/>
        <v>-906.79862118751669</v>
      </c>
      <c r="AN23">
        <f t="shared" si="8"/>
        <v>179.96312979124357</v>
      </c>
      <c r="AO23">
        <f t="shared" si="8"/>
        <v>-8.9981564895621791</v>
      </c>
      <c r="AP23">
        <f t="shared" si="8"/>
        <v>-0.81664168365528111</v>
      </c>
      <c r="AQ23">
        <f t="shared" si="8"/>
        <v>-364.6884470796241</v>
      </c>
      <c r="AR23">
        <f t="shared" si="8"/>
        <v>-194.54011546159799</v>
      </c>
      <c r="AS23">
        <f t="shared" si="8"/>
        <v>0</v>
      </c>
      <c r="AT23">
        <f t="shared" si="8"/>
        <v>19.015435819264344</v>
      </c>
      <c r="AU23">
        <f t="shared" si="8"/>
        <v>-175.52467964233364</v>
      </c>
      <c r="AW23">
        <v>20</v>
      </c>
      <c r="AX23">
        <f>(R23*SUMPRODUCT(K$23:$K24, X$23:$X24)-$AZ$3*SUMPRODUCT(K$22:$K23, W$23:$W24))/Z23</f>
        <v>784.47281245326292</v>
      </c>
    </row>
    <row r="25" spans="5:50" x14ac:dyDescent="0.25">
      <c r="AN25" s="8">
        <f t="shared" ref="AN25:AU25" si="25">SUM(AN3:AN23)</f>
        <v>20454.193383682064</v>
      </c>
      <c r="AO25" s="8">
        <f t="shared" si="25"/>
        <v>-3088.676145743591</v>
      </c>
      <c r="AP25" s="8">
        <f t="shared" si="25"/>
        <v>-705.27457696211104</v>
      </c>
      <c r="AQ25" s="8">
        <f t="shared" si="25"/>
        <v>-10365.741639718439</v>
      </c>
      <c r="AR25" s="8">
        <f t="shared" si="25"/>
        <v>6294.50102125793</v>
      </c>
      <c r="AS25" s="8">
        <f t="shared" si="25"/>
        <v>-1375.6052364289767</v>
      </c>
      <c r="AT25" s="8">
        <f t="shared" si="25"/>
        <v>2763.2129194244535</v>
      </c>
      <c r="AU25" s="9">
        <f t="shared" si="25"/>
        <v>7682.1087042534054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178.73396016904641</v>
      </c>
      <c r="K3">
        <v>1</v>
      </c>
      <c r="L3" s="2">
        <v>0</v>
      </c>
      <c r="O3">
        <f>$C$3</f>
        <v>178.73396016904641</v>
      </c>
      <c r="P3">
        <f>O3*B5</f>
        <v>142.98716813523714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178.73396016904641</v>
      </c>
      <c r="AF3">
        <f t="shared" ref="AF3:AG23" si="4">-$Z3*P3</f>
        <v>-142.98716813523714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-589.21017866619081</v>
      </c>
      <c r="AJ3">
        <f t="shared" ref="AJ3:AJ23" si="7">AB3-AC3</f>
        <v>0</v>
      </c>
      <c r="AL3">
        <f t="shared" ref="AL3:AL23" si="8">SUM(AI3:AK3)</f>
        <v>-589.21017866619081</v>
      </c>
      <c r="AN3">
        <f t="shared" ref="AN3:AU23" si="9">AE3*$K3</f>
        <v>178.73396016904641</v>
      </c>
      <c r="AO3">
        <f t="shared" si="9"/>
        <v>-142.98716813523714</v>
      </c>
      <c r="AP3">
        <f t="shared" si="9"/>
        <v>-624.95697070000006</v>
      </c>
      <c r="AQ3">
        <f t="shared" si="9"/>
        <v>0</v>
      </c>
      <c r="AR3">
        <f t="shared" si="9"/>
        <v>-589.21017866619081</v>
      </c>
      <c r="AS3">
        <f t="shared" si="9"/>
        <v>0</v>
      </c>
      <c r="AT3">
        <f t="shared" si="9"/>
        <v>0</v>
      </c>
      <c r="AU3">
        <f t="shared" si="9"/>
        <v>-589.21017866619081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178.56328775503556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14.320199331920485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14.151438517951874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-14.151438517951874</v>
      </c>
      <c r="AK4">
        <f>G4*MAX(0, SUM(AB4, AE4:AF4))</f>
        <v>0</v>
      </c>
      <c r="AL4">
        <f t="shared" si="8"/>
        <v>-192.63233851795187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-164.41184923708423</v>
      </c>
      <c r="AR4">
        <f t="shared" si="9"/>
        <v>-164.41184923708423</v>
      </c>
      <c r="AS4">
        <f t="shared" si="9"/>
        <v>-13.035928080267245</v>
      </c>
      <c r="AT4">
        <f t="shared" si="9"/>
        <v>0</v>
      </c>
      <c r="AU4">
        <f t="shared" si="9"/>
        <v>-177.44777731735147</v>
      </c>
      <c r="AW4">
        <v>1</v>
      </c>
      <c r="AX4">
        <f>(R4*SUMPRODUCT(K5:$K$23, X5:$X$23)-$AZ$3*SUMPRODUCT(K4:$K$22, W5:$W$23))/Z4</f>
        <v>14.320199331920485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178.73396016904641</v>
      </c>
      <c r="P5">
        <f t="shared" ref="P5:P23" si="22">O5*$C$5</f>
        <v>8.9366980084523213</v>
      </c>
      <c r="Q5" s="4">
        <f t="shared" ref="Q5:Q23" si="23">$C$8</f>
        <v>12.5</v>
      </c>
      <c r="R5">
        <f t="shared" si="0"/>
        <v>100000</v>
      </c>
      <c r="S5">
        <f t="shared" si="1"/>
        <v>27.029884168266392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14.151438517951874</v>
      </c>
      <c r="AC5">
        <f t="shared" si="2"/>
        <v>26.396351047814733</v>
      </c>
      <c r="AE5">
        <f t="shared" si="3"/>
        <v>174.54474933811295</v>
      </c>
      <c r="AF5">
        <f t="shared" si="4"/>
        <v>-8.7272374669056489</v>
      </c>
      <c r="AG5">
        <f t="shared" si="4"/>
        <v>-12.207021903743746</v>
      </c>
      <c r="AH5">
        <f t="shared" si="5"/>
        <v>-177.128679050031</v>
      </c>
      <c r="AI5">
        <f t="shared" si="6"/>
        <v>-23.518189082567432</v>
      </c>
      <c r="AJ5">
        <f t="shared" si="7"/>
        <v>-12.244912529862859</v>
      </c>
      <c r="AK5">
        <f>G5*SUM(AB5, AE5:AF5)</f>
        <v>12.597826527241143</v>
      </c>
      <c r="AL5">
        <f t="shared" si="8"/>
        <v>-23.165275085189148</v>
      </c>
      <c r="AN5">
        <f t="shared" si="9"/>
        <v>148.11175318719111</v>
      </c>
      <c r="AO5">
        <f t="shared" si="9"/>
        <v>-7.4055876593595569</v>
      </c>
      <c r="AP5">
        <f t="shared" si="9"/>
        <v>-10.358394750996617</v>
      </c>
      <c r="AQ5">
        <f t="shared" si="9"/>
        <v>-150.30437348196321</v>
      </c>
      <c r="AR5">
        <f t="shared" si="9"/>
        <v>-19.956602705128265</v>
      </c>
      <c r="AS5">
        <f t="shared" si="9"/>
        <v>-10.390547233870743</v>
      </c>
      <c r="AT5">
        <f t="shared" si="9"/>
        <v>10.690016058193514</v>
      </c>
      <c r="AU5">
        <f t="shared" si="9"/>
        <v>-19.657133880805496</v>
      </c>
      <c r="AW5">
        <v>2</v>
      </c>
      <c r="AX5">
        <f>(R5*SUMPRODUCT(K6:$K$23, X6:$X$23)-$AZ$3*SUMPRODUCT(K5:$K$22, W6:$W$23))/Z5</f>
        <v>27.029884168266392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178.73396016904641</v>
      </c>
      <c r="P6">
        <f t="shared" si="22"/>
        <v>8.9366980084523213</v>
      </c>
      <c r="Q6" s="4">
        <f t="shared" si="23"/>
        <v>12.5</v>
      </c>
      <c r="R6">
        <f t="shared" si="0"/>
        <v>100000</v>
      </c>
      <c r="S6">
        <f t="shared" si="1"/>
        <v>38.189157857649278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26.396351047814733</v>
      </c>
      <c r="AC6">
        <f t="shared" si="2"/>
        <v>36.853947287915844</v>
      </c>
      <c r="AE6">
        <f t="shared" si="3"/>
        <v>172.48487047511841</v>
      </c>
      <c r="AF6">
        <f t="shared" si="4"/>
        <v>-8.6242435237559221</v>
      </c>
      <c r="AG6">
        <f t="shared" si="4"/>
        <v>-12.062961503789095</v>
      </c>
      <c r="AH6">
        <f t="shared" si="5"/>
        <v>-175.92144733771536</v>
      </c>
      <c r="AI6">
        <f t="shared" si="6"/>
        <v>-24.12378189014197</v>
      </c>
      <c r="AJ6">
        <f t="shared" si="7"/>
        <v>-10.457596240101111</v>
      </c>
      <c r="AK6">
        <f>G6*SUM(AB6, AE6:AF6)</f>
        <v>13.317988459942407</v>
      </c>
      <c r="AL6">
        <f t="shared" si="8"/>
        <v>-21.263389670300676</v>
      </c>
      <c r="AN6">
        <f t="shared" si="9"/>
        <v>134.82645247205431</v>
      </c>
      <c r="AO6">
        <f t="shared" si="9"/>
        <v>-6.7413226236027164</v>
      </c>
      <c r="AP6">
        <f t="shared" si="9"/>
        <v>-9.4292693694398917</v>
      </c>
      <c r="AQ6">
        <f t="shared" si="9"/>
        <v>-137.51272556809568</v>
      </c>
      <c r="AR6">
        <f t="shared" si="9"/>
        <v>-18.856865089083971</v>
      </c>
      <c r="AS6">
        <f t="shared" si="9"/>
        <v>-8.1744016072488996</v>
      </c>
      <c r="AT6">
        <f t="shared" si="9"/>
        <v>10.410287772902478</v>
      </c>
      <c r="AU6">
        <f t="shared" si="9"/>
        <v>-16.620978923430393</v>
      </c>
      <c r="AW6">
        <v>3</v>
      </c>
      <c r="AX6">
        <f>(R6*SUMPRODUCT(K7:$K$23, X7:$X$23)-$AZ$3*SUMPRODUCT(K6:$K$22, W7:$W$23))/Z6</f>
        <v>38.189157857649278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178.73396016904641</v>
      </c>
      <c r="P7">
        <f t="shared" si="22"/>
        <v>8.9366980084523213</v>
      </c>
      <c r="Q7" s="4">
        <f t="shared" si="23"/>
        <v>12.5</v>
      </c>
      <c r="R7">
        <f t="shared" si="0"/>
        <v>100000</v>
      </c>
      <c r="S7">
        <f t="shared" si="1"/>
        <v>47.901002662735529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36.853947287915844</v>
      </c>
      <c r="AC7">
        <f t="shared" si="2"/>
        <v>45.68023887696836</v>
      </c>
      <c r="AE7">
        <f t="shared" si="3"/>
        <v>170.44758026120041</v>
      </c>
      <c r="AF7">
        <f t="shared" si="4"/>
        <v>-8.5223790130600214</v>
      </c>
      <c r="AG7">
        <f t="shared" si="4"/>
        <v>-11.920480871401779</v>
      </c>
      <c r="AH7">
        <f t="shared" si="5"/>
        <v>-174.80813879539696</v>
      </c>
      <c r="AI7">
        <f t="shared" si="6"/>
        <v>-24.803418418658367</v>
      </c>
      <c r="AJ7">
        <f t="shared" si="7"/>
        <v>-8.8262915890525164</v>
      </c>
      <c r="AK7">
        <f>G7*SUM(AB7, AE7:AF7)</f>
        <v>13.914540397523938</v>
      </c>
      <c r="AL7">
        <f t="shared" si="8"/>
        <v>-19.715169610186948</v>
      </c>
      <c r="AN7">
        <f t="shared" si="9"/>
        <v>122.7315750809302</v>
      </c>
      <c r="AO7">
        <f t="shared" si="9"/>
        <v>-6.1365787540465107</v>
      </c>
      <c r="AP7">
        <f t="shared" si="9"/>
        <v>-8.5833978448227466</v>
      </c>
      <c r="AQ7">
        <f t="shared" si="9"/>
        <v>-125.8714155897506</v>
      </c>
      <c r="AR7">
        <f t="shared" si="9"/>
        <v>-17.859817107689675</v>
      </c>
      <c r="AS7">
        <f t="shared" si="9"/>
        <v>-6.3554124217424812</v>
      </c>
      <c r="AT7">
        <f t="shared" si="9"/>
        <v>10.019229706272853</v>
      </c>
      <c r="AU7">
        <f t="shared" si="9"/>
        <v>-14.195999823159307</v>
      </c>
      <c r="AW7">
        <v>4</v>
      </c>
      <c r="AX7">
        <f>(R7*SUMPRODUCT(K8:$K$23, X8:$X$23)-$AZ$3*SUMPRODUCT(K7:$K$22, W8:$W$23))/Z7</f>
        <v>47.901002662735529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178.73396016904641</v>
      </c>
      <c r="P8">
        <f t="shared" si="22"/>
        <v>8.9366980084523213</v>
      </c>
      <c r="Q8" s="4">
        <f t="shared" si="23"/>
        <v>12.5</v>
      </c>
      <c r="R8">
        <f t="shared" si="0"/>
        <v>100000</v>
      </c>
      <c r="S8">
        <f t="shared" si="1"/>
        <v>56.170965323814869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45.68023887696836</v>
      </c>
      <c r="AC8">
        <f t="shared" si="2"/>
        <v>52.933432182963202</v>
      </c>
      <c r="AE8">
        <f t="shared" si="3"/>
        <v>168.43224795692578</v>
      </c>
      <c r="AF8">
        <f t="shared" si="4"/>
        <v>-8.4216123978462889</v>
      </c>
      <c r="AG8">
        <f t="shared" si="4"/>
        <v>-11.779535894970849</v>
      </c>
      <c r="AH8">
        <f t="shared" si="5"/>
        <v>-173.92134173530351</v>
      </c>
      <c r="AI8">
        <f t="shared" si="6"/>
        <v>-25.690242071194859</v>
      </c>
      <c r="AJ8">
        <f t="shared" si="7"/>
        <v>-7.2531933059948415</v>
      </c>
      <c r="AK8">
        <f t="shared" ref="AK8:AK23" si="24">G8*SUM(AB8:AB8, AE8:AF8)</f>
        <v>14.398361210523351</v>
      </c>
      <c r="AL8">
        <f t="shared" si="8"/>
        <v>-18.54507416666635</v>
      </c>
      <c r="AN8">
        <f t="shared" si="9"/>
        <v>111.72029644865736</v>
      </c>
      <c r="AO8">
        <f t="shared" si="9"/>
        <v>-5.5860148224328681</v>
      </c>
      <c r="AP8">
        <f t="shared" si="9"/>
        <v>-7.8133092574427669</v>
      </c>
      <c r="AQ8">
        <f t="shared" si="9"/>
        <v>-115.36118583648808</v>
      </c>
      <c r="AR8">
        <f t="shared" si="9"/>
        <v>-17.040213467706334</v>
      </c>
      <c r="AS8">
        <f t="shared" si="9"/>
        <v>-4.8110080829200319</v>
      </c>
      <c r="AT8">
        <f t="shared" si="9"/>
        <v>9.5503634388700451</v>
      </c>
      <c r="AU8">
        <f t="shared" si="9"/>
        <v>-12.300858111756318</v>
      </c>
      <c r="AW8">
        <v>5</v>
      </c>
      <c r="AX8">
        <f>(R8*SUMPRODUCT(K9:$K$23, X9:$X$23)-$AZ$3*SUMPRODUCT(K8:$K$22, W9:$W$23))/Z8</f>
        <v>56.170965323814869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178.73396016904641</v>
      </c>
      <c r="P9">
        <f t="shared" si="22"/>
        <v>8.9366980084523213</v>
      </c>
      <c r="Q9" s="4">
        <f t="shared" si="23"/>
        <v>12.5</v>
      </c>
      <c r="R9">
        <f t="shared" si="0"/>
        <v>100000</v>
      </c>
      <c r="S9">
        <f t="shared" si="1"/>
        <v>62.730037295930515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52.933432182963202</v>
      </c>
      <c r="AC9">
        <f t="shared" si="2"/>
        <v>58.414351130633463</v>
      </c>
      <c r="AE9">
        <f t="shared" si="3"/>
        <v>166.4374637469034</v>
      </c>
      <c r="AF9">
        <f t="shared" si="4"/>
        <v>-8.3218731873451706</v>
      </c>
      <c r="AG9">
        <f t="shared" si="4"/>
        <v>-11.640027977159949</v>
      </c>
      <c r="AH9">
        <f t="shared" si="5"/>
        <v>-173.70047088951716</v>
      </c>
      <c r="AI9">
        <f t="shared" si="6"/>
        <v>-27.224908307118881</v>
      </c>
      <c r="AJ9">
        <f t="shared" si="7"/>
        <v>-5.4809189476702613</v>
      </c>
      <c r="AK9">
        <f t="shared" si="24"/>
        <v>14.773431591976502</v>
      </c>
      <c r="AL9">
        <f t="shared" si="8"/>
        <v>-17.932395662812638</v>
      </c>
      <c r="AN9">
        <f t="shared" si="9"/>
        <v>101.69492739133248</v>
      </c>
      <c r="AO9">
        <f t="shared" si="9"/>
        <v>-5.0847463695666244</v>
      </c>
      <c r="AP9">
        <f t="shared" si="9"/>
        <v>-7.1121715827779388</v>
      </c>
      <c r="AQ9">
        <f t="shared" si="9"/>
        <v>-106.13269619279667</v>
      </c>
      <c r="AR9">
        <f t="shared" si="9"/>
        <v>-16.634686753808754</v>
      </c>
      <c r="AS9">
        <f t="shared" si="9"/>
        <v>-3.3488953861295294</v>
      </c>
      <c r="AT9">
        <f t="shared" si="9"/>
        <v>9.0267120108937604</v>
      </c>
      <c r="AU9">
        <f t="shared" si="9"/>
        <v>-10.956870129044523</v>
      </c>
      <c r="AW9">
        <v>6</v>
      </c>
      <c r="AX9">
        <f>(R9*SUMPRODUCT(K10:$K$23, X10:$X$23)-$AZ$3*SUMPRODUCT(K9:$K$22, W10:$W$23))/Z9</f>
        <v>62.730037295930515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178.73396016904641</v>
      </c>
      <c r="P10">
        <f t="shared" si="22"/>
        <v>8.9366980084523213</v>
      </c>
      <c r="Q10" s="4">
        <f t="shared" si="23"/>
        <v>12.5</v>
      </c>
      <c r="R10">
        <f t="shared" si="0"/>
        <v>100000</v>
      </c>
      <c r="S10">
        <f t="shared" si="1"/>
        <v>67.606422015795488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58.414351130633463</v>
      </c>
      <c r="AC10">
        <f t="shared" si="2"/>
        <v>62.208221459860169</v>
      </c>
      <c r="AE10">
        <f t="shared" si="3"/>
        <v>164.46250881308436</v>
      </c>
      <c r="AF10">
        <f t="shared" si="4"/>
        <v>-8.2231254406542185</v>
      </c>
      <c r="AG10">
        <f t="shared" si="4"/>
        <v>-11.501906846461626</v>
      </c>
      <c r="AH10">
        <f t="shared" si="5"/>
        <v>-173.76680741378695</v>
      </c>
      <c r="AI10">
        <f t="shared" si="6"/>
        <v>-29.029330887818446</v>
      </c>
      <c r="AJ10">
        <f t="shared" si="7"/>
        <v>-3.7938703292267064</v>
      </c>
      <c r="AK10">
        <f t="shared" si="24"/>
        <v>15.025761415214452</v>
      </c>
      <c r="AL10">
        <f t="shared" si="8"/>
        <v>-17.797439801830699</v>
      </c>
      <c r="AN10">
        <f t="shared" si="9"/>
        <v>92.567061882169398</v>
      </c>
      <c r="AO10">
        <f t="shared" si="9"/>
        <v>-4.628353094108471</v>
      </c>
      <c r="AP10">
        <f t="shared" si="9"/>
        <v>-6.4738020263901976</v>
      </c>
      <c r="AQ10">
        <f t="shared" si="9"/>
        <v>-97.803948942674339</v>
      </c>
      <c r="AR10">
        <f t="shared" si="9"/>
        <v>-16.339042181003602</v>
      </c>
      <c r="AS10">
        <f t="shared" si="9"/>
        <v>-2.1353646619703945</v>
      </c>
      <c r="AT10">
        <f t="shared" si="9"/>
        <v>8.4571894031462858</v>
      </c>
      <c r="AU10">
        <f t="shared" si="9"/>
        <v>-10.017217439827709</v>
      </c>
      <c r="AW10">
        <v>7</v>
      </c>
      <c r="AX10">
        <f>(R10*SUMPRODUCT(K11:$K$23, X11:$X$23)-$AZ$3*SUMPRODUCT(K10:$K$22, W11:$W$23))/Z10</f>
        <v>67.606422015795488</v>
      </c>
    </row>
    <row r="11" spans="1:52" x14ac:dyDescent="0.25">
      <c r="A11" t="s">
        <v>33</v>
      </c>
      <c r="C11" s="7">
        <f>AU25</f>
        <v>-983.20362369183499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178.73396016904641</v>
      </c>
      <c r="P11">
        <f t="shared" si="22"/>
        <v>8.9366980084523213</v>
      </c>
      <c r="Q11" s="4">
        <f t="shared" si="23"/>
        <v>12.5</v>
      </c>
      <c r="R11">
        <f t="shared" si="0"/>
        <v>100000</v>
      </c>
      <c r="S11">
        <f t="shared" si="1"/>
        <v>71.021457758535007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62.208221459860169</v>
      </c>
      <c r="AC11">
        <f t="shared" si="2"/>
        <v>64.573631981240624</v>
      </c>
      <c r="AE11">
        <f t="shared" si="3"/>
        <v>162.50723838625692</v>
      </c>
      <c r="AF11">
        <f t="shared" si="4"/>
        <v>-8.1253619193128461</v>
      </c>
      <c r="AG11">
        <f t="shared" si="4"/>
        <v>-11.365162378246257</v>
      </c>
      <c r="AH11">
        <f t="shared" si="5"/>
        <v>-173.80319800602189</v>
      </c>
      <c r="AI11">
        <f t="shared" si="6"/>
        <v>-30.786483917324063</v>
      </c>
      <c r="AJ11">
        <f t="shared" si="7"/>
        <v>-2.3654105213804542</v>
      </c>
      <c r="AK11">
        <f t="shared" si="24"/>
        <v>15.161306854876299</v>
      </c>
      <c r="AL11">
        <f t="shared" si="8"/>
        <v>-17.990587583828216</v>
      </c>
      <c r="AN11">
        <f t="shared" si="9"/>
        <v>84.256544737131634</v>
      </c>
      <c r="AO11">
        <f t="shared" si="9"/>
        <v>-4.2128272368565822</v>
      </c>
      <c r="AP11">
        <f t="shared" si="9"/>
        <v>-5.8925948276310969</v>
      </c>
      <c r="AQ11">
        <f t="shared" si="9"/>
        <v>-90.11325940721521</v>
      </c>
      <c r="AR11">
        <f t="shared" si="9"/>
        <v>-15.962136734571249</v>
      </c>
      <c r="AS11">
        <f t="shared" si="9"/>
        <v>-1.2264150163124601</v>
      </c>
      <c r="AT11">
        <f t="shared" si="9"/>
        <v>7.8608149518544606</v>
      </c>
      <c r="AU11">
        <f t="shared" si="9"/>
        <v>-9.3277367990292479</v>
      </c>
      <c r="AW11">
        <v>8</v>
      </c>
      <c r="AX11">
        <f>(R11*SUMPRODUCT(K12:$K$23, X12:$X$23)-$AZ$3*SUMPRODUCT(K11:$K$22, W12:$W$23))/Z11</f>
        <v>71.021457758535007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178.73396016904641</v>
      </c>
      <c r="P12">
        <f t="shared" si="22"/>
        <v>8.9366980084523213</v>
      </c>
      <c r="Q12" s="4">
        <f t="shared" si="23"/>
        <v>12.5</v>
      </c>
      <c r="R12">
        <f t="shared" si="0"/>
        <v>100000</v>
      </c>
      <c r="S12">
        <f t="shared" si="1"/>
        <v>72.896805869464501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64.573631981240624</v>
      </c>
      <c r="AC12">
        <f t="shared" si="2"/>
        <v>65.488855643309307</v>
      </c>
      <c r="AE12">
        <f t="shared" si="3"/>
        <v>160.57058161132377</v>
      </c>
      <c r="AF12">
        <f t="shared" si="4"/>
        <v>-8.0285290805661891</v>
      </c>
      <c r="AG12">
        <f t="shared" si="4"/>
        <v>-11.229719680821727</v>
      </c>
      <c r="AH12">
        <f t="shared" si="5"/>
        <v>-174.32858913653686</v>
      </c>
      <c r="AI12">
        <f t="shared" si="6"/>
        <v>-33.016256286600992</v>
      </c>
      <c r="AJ12">
        <f t="shared" si="7"/>
        <v>-0.91522366206868355</v>
      </c>
      <c r="AK12">
        <f t="shared" si="24"/>
        <v>15.198097915839876</v>
      </c>
      <c r="AL12">
        <f t="shared" si="8"/>
        <v>-18.733382032829802</v>
      </c>
      <c r="AN12">
        <f t="shared" si="9"/>
        <v>76.689919612805753</v>
      </c>
      <c r="AO12">
        <f t="shared" si="9"/>
        <v>-3.8344959806402876</v>
      </c>
      <c r="AP12">
        <f t="shared" si="9"/>
        <v>-5.3634127182847973</v>
      </c>
      <c r="AQ12">
        <f t="shared" si="9"/>
        <v>-83.260864804341139</v>
      </c>
      <c r="AR12">
        <f t="shared" si="9"/>
        <v>-15.768853890460466</v>
      </c>
      <c r="AS12">
        <f t="shared" si="9"/>
        <v>-0.43711885681327822</v>
      </c>
      <c r="AT12">
        <f t="shared" si="9"/>
        <v>7.2587450063213463</v>
      </c>
      <c r="AU12">
        <f t="shared" si="9"/>
        <v>-8.9472277409523979</v>
      </c>
      <c r="AW12">
        <v>9</v>
      </c>
      <c r="AX12">
        <f>(R12*SUMPRODUCT(K13:$K$23, X13:$X$23)-$AZ$3*SUMPRODUCT(K12:$K$22, W13:$W$23))/Z12</f>
        <v>72.896805869464501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178.73396016904641</v>
      </c>
      <c r="P13">
        <f t="shared" si="22"/>
        <v>8.9366980084523213</v>
      </c>
      <c r="Q13" s="4">
        <f t="shared" si="23"/>
        <v>12.5</v>
      </c>
      <c r="R13">
        <f t="shared" si="0"/>
        <v>100000</v>
      </c>
      <c r="S13">
        <f t="shared" si="1"/>
        <v>73.384007034422766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65.488855643309307</v>
      </c>
      <c r="AC13">
        <f t="shared" si="2"/>
        <v>65.138902875263625</v>
      </c>
      <c r="AE13">
        <f t="shared" si="3"/>
        <v>158.65219878905637</v>
      </c>
      <c r="AF13">
        <f t="shared" si="4"/>
        <v>-7.9326099394528189</v>
      </c>
      <c r="AG13">
        <f t="shared" si="4"/>
        <v>-11.095554996865403</v>
      </c>
      <c r="AH13">
        <f t="shared" si="5"/>
        <v>-174.9398971848664</v>
      </c>
      <c r="AI13">
        <f t="shared" si="6"/>
        <v>-35.315863332128259</v>
      </c>
      <c r="AJ13">
        <f t="shared" si="7"/>
        <v>0.34995276804568221</v>
      </c>
      <c r="AK13">
        <f t="shared" si="24"/>
        <v>15.134591114503902</v>
      </c>
      <c r="AL13">
        <f t="shared" si="8"/>
        <v>-19.831319449578675</v>
      </c>
      <c r="AN13">
        <f t="shared" si="9"/>
        <v>69.800697819384283</v>
      </c>
      <c r="AO13">
        <f t="shared" si="9"/>
        <v>-3.4900348909692145</v>
      </c>
      <c r="AP13">
        <f t="shared" si="9"/>
        <v>-4.8816057223657205</v>
      </c>
      <c r="AQ13">
        <f t="shared" si="9"/>
        <v>-76.966641453174176</v>
      </c>
      <c r="AR13">
        <f t="shared" si="9"/>
        <v>-15.537584247124826</v>
      </c>
      <c r="AS13">
        <f t="shared" si="9"/>
        <v>0.15396538843997848</v>
      </c>
      <c r="AT13">
        <f t="shared" si="9"/>
        <v>6.6586219987282949</v>
      </c>
      <c r="AU13">
        <f t="shared" si="9"/>
        <v>-8.7249968599565513</v>
      </c>
      <c r="AW13">
        <v>10</v>
      </c>
      <c r="AX13">
        <f>(R13*SUMPRODUCT(K14:$K$23, X14:$X$23)-$AZ$3*SUMPRODUCT(K13:$K$22, W14:$W$23))/Z13</f>
        <v>73.384007034422766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178.73396016904641</v>
      </c>
      <c r="P14">
        <f t="shared" si="22"/>
        <v>8.9366980084523213</v>
      </c>
      <c r="Q14" s="4">
        <f t="shared" si="23"/>
        <v>12.5</v>
      </c>
      <c r="R14">
        <f t="shared" si="0"/>
        <v>100000</v>
      </c>
      <c r="S14">
        <f t="shared" si="1"/>
        <v>72.488174288469537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65.138902875263625</v>
      </c>
      <c r="AC14">
        <f t="shared" si="2"/>
        <v>63.572757537738092</v>
      </c>
      <c r="AE14">
        <f t="shared" si="3"/>
        <v>156.75123322003626</v>
      </c>
      <c r="AF14">
        <f t="shared" si="4"/>
        <v>-7.8375616610018142</v>
      </c>
      <c r="AG14">
        <f t="shared" si="4"/>
        <v>-10.96260841195072</v>
      </c>
      <c r="AH14">
        <f t="shared" si="5"/>
        <v>-175.92827956821864</v>
      </c>
      <c r="AI14">
        <f t="shared" si="6"/>
        <v>-37.977216421134926</v>
      </c>
      <c r="AJ14">
        <f t="shared" si="7"/>
        <v>1.5661453375255334</v>
      </c>
      <c r="AK14">
        <f t="shared" si="24"/>
        <v>14.983680210400866</v>
      </c>
      <c r="AL14">
        <f t="shared" si="8"/>
        <v>-21.427390873208527</v>
      </c>
      <c r="AN14">
        <f t="shared" si="9"/>
        <v>63.528119822300837</v>
      </c>
      <c r="AO14">
        <f t="shared" si="9"/>
        <v>-3.1764059911150424</v>
      </c>
      <c r="AP14">
        <f t="shared" si="9"/>
        <v>-4.4429245400689386</v>
      </c>
      <c r="AQ14">
        <f t="shared" si="9"/>
        <v>-71.300190722279083</v>
      </c>
      <c r="AR14">
        <f t="shared" si="9"/>
        <v>-15.39140143116223</v>
      </c>
      <c r="AS14">
        <f t="shared" si="9"/>
        <v>0.63472718279540985</v>
      </c>
      <c r="AT14">
        <f t="shared" si="9"/>
        <v>6.0725840060804845</v>
      </c>
      <c r="AU14">
        <f t="shared" si="9"/>
        <v>-8.6840902422863362</v>
      </c>
      <c r="AW14">
        <v>11</v>
      </c>
      <c r="AX14">
        <f>(R14*SUMPRODUCT(K15:$K$23, X15:$X$23)-$AZ$3*SUMPRODUCT(K14:$K$22, W15:$W$23))/Z14</f>
        <v>72.488174288469537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178.73396016904641</v>
      </c>
      <c r="P15">
        <f t="shared" si="22"/>
        <v>8.9366980084523213</v>
      </c>
      <c r="Q15" s="4">
        <f t="shared" si="23"/>
        <v>12.5</v>
      </c>
      <c r="R15">
        <f t="shared" si="0"/>
        <v>100000</v>
      </c>
      <c r="S15">
        <f t="shared" si="1"/>
        <v>69.912551754784943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63.572757537738092</v>
      </c>
      <c r="AC15">
        <f t="shared" si="2"/>
        <v>60.576310853541088</v>
      </c>
      <c r="AE15">
        <f t="shared" si="3"/>
        <v>154.86552356520963</v>
      </c>
      <c r="AF15">
        <f t="shared" si="4"/>
        <v>-7.7432761782604826</v>
      </c>
      <c r="AG15">
        <f t="shared" si="4"/>
        <v>-10.830728769922764</v>
      </c>
      <c r="AH15">
        <f t="shared" si="5"/>
        <v>-178.02846326758223</v>
      </c>
      <c r="AI15">
        <f t="shared" si="6"/>
        <v>-41.736944650555841</v>
      </c>
      <c r="AJ15">
        <f t="shared" si="7"/>
        <v>2.9964466841970037</v>
      </c>
      <c r="AK15">
        <f t="shared" si="24"/>
        <v>14.748650344728107</v>
      </c>
      <c r="AL15">
        <f t="shared" si="8"/>
        <v>-23.991847621630733</v>
      </c>
      <c r="AN15">
        <f t="shared" si="9"/>
        <v>57.816413516299633</v>
      </c>
      <c r="AO15">
        <f t="shared" si="9"/>
        <v>-2.8908206758149824</v>
      </c>
      <c r="AP15">
        <f t="shared" si="9"/>
        <v>-4.0434686741692039</v>
      </c>
      <c r="AQ15">
        <f t="shared" si="9"/>
        <v>-66.463903733976068</v>
      </c>
      <c r="AR15">
        <f t="shared" si="9"/>
        <v>-15.581779567660613</v>
      </c>
      <c r="AS15">
        <f t="shared" si="9"/>
        <v>1.1186724881353638</v>
      </c>
      <c r="AT15">
        <f t="shared" si="9"/>
        <v>5.5061581655329563</v>
      </c>
      <c r="AU15">
        <f t="shared" si="9"/>
        <v>-8.956948913992294</v>
      </c>
      <c r="AW15">
        <v>12</v>
      </c>
      <c r="AX15">
        <f>(R15*SUMPRODUCT(K16:$K$23, X16:$X$23)-$AZ$3*SUMPRODUCT(K15:$K$22, W16:$W$23))/Z15</f>
        <v>69.912551754784943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178.73396016904641</v>
      </c>
      <c r="P16">
        <f t="shared" si="22"/>
        <v>8.9366980084523213</v>
      </c>
      <c r="Q16" s="4">
        <f t="shared" si="23"/>
        <v>12.5</v>
      </c>
      <c r="R16">
        <f t="shared" si="0"/>
        <v>100000</v>
      </c>
      <c r="S16">
        <f t="shared" si="1"/>
        <v>65.647030157711342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60.576310853541088</v>
      </c>
      <c r="AC16">
        <f t="shared" si="2"/>
        <v>56.192984017834071</v>
      </c>
      <c r="AE16">
        <f t="shared" si="3"/>
        <v>152.993890859869</v>
      </c>
      <c r="AF16">
        <f t="shared" si="4"/>
        <v>-7.6496945429934495</v>
      </c>
      <c r="AG16">
        <f t="shared" si="4"/>
        <v>-10.699833618298356</v>
      </c>
      <c r="AH16">
        <f t="shared" si="5"/>
        <v>-180.70291140144698</v>
      </c>
      <c r="AI16">
        <f t="shared" si="6"/>
        <v>-46.058548702869786</v>
      </c>
      <c r="AJ16">
        <f t="shared" si="7"/>
        <v>4.3833268357070168</v>
      </c>
      <c r="AK16">
        <f t="shared" si="24"/>
        <v>14.414435501929166</v>
      </c>
      <c r="AL16">
        <f t="shared" si="8"/>
        <v>-27.260786365233603</v>
      </c>
      <c r="AN16">
        <f t="shared" si="9"/>
        <v>52.615276763930851</v>
      </c>
      <c r="AO16">
        <f t="shared" si="9"/>
        <v>-2.6307638381965424</v>
      </c>
      <c r="AP16">
        <f t="shared" si="9"/>
        <v>-3.6797201769998944</v>
      </c>
      <c r="AQ16">
        <f t="shared" si="9"/>
        <v>-62.144531667238823</v>
      </c>
      <c r="AR16">
        <f t="shared" si="9"/>
        <v>-15.839738918504404</v>
      </c>
      <c r="AS16">
        <f t="shared" si="9"/>
        <v>1.5074455150547794</v>
      </c>
      <c r="AT16">
        <f t="shared" si="9"/>
        <v>4.9571882188713623</v>
      </c>
      <c r="AU16">
        <f t="shared" si="9"/>
        <v>-9.3751051845782616</v>
      </c>
      <c r="AW16">
        <v>13</v>
      </c>
      <c r="AX16">
        <f>(R16*SUMPRODUCT(K17:$K$23, X17:$X$23)-$AZ$3*SUMPRODUCT(K16:$K$22, W17:$W$23))/Z16</f>
        <v>65.647030157711342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178.73396016904641</v>
      </c>
      <c r="P17">
        <f t="shared" si="22"/>
        <v>8.9366980084523213</v>
      </c>
      <c r="Q17" s="4">
        <f t="shared" si="23"/>
        <v>12.5</v>
      </c>
      <c r="R17">
        <f t="shared" si="0"/>
        <v>100000</v>
      </c>
      <c r="S17">
        <f t="shared" si="1"/>
        <v>59.923496670490387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56.192984017834071</v>
      </c>
      <c r="AC17">
        <f t="shared" si="2"/>
        <v>50.670903651473139</v>
      </c>
      <c r="AE17">
        <f t="shared" si="3"/>
        <v>151.13622832747609</v>
      </c>
      <c r="AF17">
        <f t="shared" si="4"/>
        <v>-7.5568114163738054</v>
      </c>
      <c r="AG17">
        <f t="shared" si="4"/>
        <v>-10.569915489516625</v>
      </c>
      <c r="AH17">
        <f t="shared" si="5"/>
        <v>-183.35834078998687</v>
      </c>
      <c r="AI17">
        <f t="shared" si="6"/>
        <v>-50.348839368401229</v>
      </c>
      <c r="AJ17">
        <f t="shared" si="7"/>
        <v>5.5220803663609317</v>
      </c>
      <c r="AK17">
        <f t="shared" si="24"/>
        <v>13.984068065025546</v>
      </c>
      <c r="AL17">
        <f t="shared" si="8"/>
        <v>-30.842690937014751</v>
      </c>
      <c r="AN17">
        <f t="shared" si="9"/>
        <v>47.87929164568893</v>
      </c>
      <c r="AO17">
        <f t="shared" si="9"/>
        <v>-2.3939645822844469</v>
      </c>
      <c r="AP17">
        <f t="shared" si="9"/>
        <v>-3.3485026852482833</v>
      </c>
      <c r="AQ17">
        <f t="shared" si="9"/>
        <v>-58.087114992252296</v>
      </c>
      <c r="AR17">
        <f t="shared" si="9"/>
        <v>-15.950290614096099</v>
      </c>
      <c r="AS17">
        <f t="shared" si="9"/>
        <v>1.7493707450410283</v>
      </c>
      <c r="AT17">
        <f t="shared" si="9"/>
        <v>4.4300911878505671</v>
      </c>
      <c r="AU17">
        <f t="shared" si="9"/>
        <v>-9.7708286812045042</v>
      </c>
      <c r="AW17">
        <v>14</v>
      </c>
      <c r="AX17">
        <f>(R17*SUMPRODUCT(K18:$K$23, X18:$X$23)-$AZ$3*SUMPRODUCT(K17:$K$22, W18:$W$23))/Z17</f>
        <v>59.923496670490387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178.73396016904641</v>
      </c>
      <c r="P18">
        <f t="shared" si="22"/>
        <v>8.9366980084523213</v>
      </c>
      <c r="Q18" s="4">
        <f t="shared" si="23"/>
        <v>12.5</v>
      </c>
      <c r="R18">
        <f t="shared" si="0"/>
        <v>100000</v>
      </c>
      <c r="S18">
        <f t="shared" si="1"/>
        <v>52.893268757844844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50.670903651473139</v>
      </c>
      <c r="AC18">
        <f t="shared" si="2"/>
        <v>44.180465858572603</v>
      </c>
      <c r="AE18">
        <f t="shared" si="3"/>
        <v>149.29214643866865</v>
      </c>
      <c r="AF18">
        <f t="shared" si="4"/>
        <v>-7.4646073219334337</v>
      </c>
      <c r="AG18">
        <f t="shared" si="4"/>
        <v>-10.440947141317485</v>
      </c>
      <c r="AH18">
        <f t="shared" si="5"/>
        <v>-186.15354643179057</v>
      </c>
      <c r="AI18">
        <f t="shared" si="6"/>
        <v>-54.766954456372844</v>
      </c>
      <c r="AJ18">
        <f t="shared" si="7"/>
        <v>6.4904377929005364</v>
      </c>
      <c r="AK18">
        <f t="shared" si="24"/>
        <v>13.474890993774586</v>
      </c>
      <c r="AL18">
        <f t="shared" si="8"/>
        <v>-34.801625669697721</v>
      </c>
      <c r="AN18">
        <f t="shared" si="9"/>
        <v>43.566980931013497</v>
      </c>
      <c r="AO18">
        <f t="shared" si="9"/>
        <v>-2.1783490465506752</v>
      </c>
      <c r="AP18">
        <f t="shared" si="9"/>
        <v>-3.0469154329854193</v>
      </c>
      <c r="AQ18">
        <f t="shared" si="9"/>
        <v>-54.32400967566047</v>
      </c>
      <c r="AR18">
        <f t="shared" si="9"/>
        <v>-15.982293224183067</v>
      </c>
      <c r="AS18">
        <f t="shared" si="9"/>
        <v>1.8940633268568647</v>
      </c>
      <c r="AT18">
        <f t="shared" si="9"/>
        <v>3.9322920393165868</v>
      </c>
      <c r="AU18">
        <f t="shared" si="9"/>
        <v>-10.155937858009615</v>
      </c>
      <c r="AW18">
        <v>15</v>
      </c>
      <c r="AX18">
        <f>(R18*SUMPRODUCT(K19:$K$23, X19:$X$23)-$AZ$3*SUMPRODUCT(K18:$K$22, W19:$W$23))/Z18</f>
        <v>52.893268757844844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178.73396016904641</v>
      </c>
      <c r="P19">
        <f t="shared" si="22"/>
        <v>8.9366980084523213</v>
      </c>
      <c r="Q19" s="4">
        <f t="shared" si="23"/>
        <v>12.5</v>
      </c>
      <c r="R19">
        <f t="shared" si="0"/>
        <v>100000</v>
      </c>
      <c r="S19">
        <f t="shared" si="1"/>
        <v>44.50422063182986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44.180465858572603</v>
      </c>
      <c r="AC19">
        <f t="shared" si="2"/>
        <v>36.717150487190395</v>
      </c>
      <c r="AE19">
        <f t="shared" si="3"/>
        <v>147.46020983018255</v>
      </c>
      <c r="AF19">
        <f t="shared" si="4"/>
        <v>-7.3730104915091284</v>
      </c>
      <c r="AG19">
        <f t="shared" si="4"/>
        <v>-10.312828189639704</v>
      </c>
      <c r="AH19">
        <f t="shared" si="5"/>
        <v>-189.67584211684118</v>
      </c>
      <c r="AI19">
        <f t="shared" si="6"/>
        <v>-59.901470967807455</v>
      </c>
      <c r="AJ19">
        <f t="shared" si="7"/>
        <v>7.4633153713822082</v>
      </c>
      <c r="AK19">
        <f t="shared" si="24"/>
        <v>12.898736563807223</v>
      </c>
      <c r="AL19">
        <f t="shared" si="8"/>
        <v>-39.539419032618028</v>
      </c>
      <c r="AN19">
        <f t="shared" si="9"/>
        <v>39.640280405875004</v>
      </c>
      <c r="AO19">
        <f t="shared" si="9"/>
        <v>-1.9820140202937504</v>
      </c>
      <c r="AP19">
        <f t="shared" si="9"/>
        <v>-2.7722963481858223</v>
      </c>
      <c r="AQ19">
        <f t="shared" si="9"/>
        <v>-50.98869434941691</v>
      </c>
      <c r="AR19">
        <f t="shared" si="9"/>
        <v>-16.102724312021472</v>
      </c>
      <c r="AS19">
        <f t="shared" si="9"/>
        <v>2.0062897945131835</v>
      </c>
      <c r="AT19">
        <f t="shared" si="9"/>
        <v>3.4674407072908879</v>
      </c>
      <c r="AU19">
        <f t="shared" si="9"/>
        <v>-10.628993810217402</v>
      </c>
      <c r="AW19">
        <v>16</v>
      </c>
      <c r="AX19">
        <f>(R19*SUMPRODUCT(K20:$K$23, X20:$X$23)-$AZ$3*SUMPRODUCT(K19:$K$22, W20:$W$23))/Z19</f>
        <v>44.50422063182986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178.73396016904641</v>
      </c>
      <c r="P20">
        <f t="shared" si="22"/>
        <v>8.9366980084523213</v>
      </c>
      <c r="Q20" s="4">
        <f t="shared" si="23"/>
        <v>12.5</v>
      </c>
      <c r="R20">
        <f t="shared" si="0"/>
        <v>100000</v>
      </c>
      <c r="S20">
        <f t="shared" si="1"/>
        <v>35.011348869948748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36.717150487190395</v>
      </c>
      <c r="AC20">
        <f t="shared" si="2"/>
        <v>28.5288599656473</v>
      </c>
      <c r="AE20">
        <f t="shared" si="3"/>
        <v>145.64066468016009</v>
      </c>
      <c r="AF20">
        <f t="shared" si="4"/>
        <v>-7.2820332340080043</v>
      </c>
      <c r="AG20">
        <f t="shared" si="4"/>
        <v>-10.185575851282911</v>
      </c>
      <c r="AH20">
        <f t="shared" si="5"/>
        <v>-192.99245168315605</v>
      </c>
      <c r="AI20">
        <f t="shared" si="6"/>
        <v>-64.819396088286879</v>
      </c>
      <c r="AJ20">
        <f t="shared" si="7"/>
        <v>8.1882905215430952</v>
      </c>
      <c r="AK20">
        <f t="shared" si="24"/>
        <v>12.255304735333976</v>
      </c>
      <c r="AL20">
        <f t="shared" si="8"/>
        <v>-44.375800831409805</v>
      </c>
      <c r="AN20">
        <f t="shared" si="9"/>
        <v>36.064996101560268</v>
      </c>
      <c r="AO20">
        <f t="shared" si="9"/>
        <v>-1.8032498050780135</v>
      </c>
      <c r="AP20">
        <f t="shared" si="9"/>
        <v>-2.5222540296378222</v>
      </c>
      <c r="AQ20">
        <f t="shared" si="9"/>
        <v>-47.790718566610231</v>
      </c>
      <c r="AR20">
        <f t="shared" si="9"/>
        <v>-16.051226299765798</v>
      </c>
      <c r="AS20">
        <f t="shared" si="9"/>
        <v>2.0276662866543713</v>
      </c>
      <c r="AT20">
        <f t="shared" si="9"/>
        <v>3.0347809691331542</v>
      </c>
      <c r="AU20">
        <f t="shared" si="9"/>
        <v>-10.988779043978273</v>
      </c>
      <c r="AW20">
        <v>17</v>
      </c>
      <c r="AX20">
        <f>(R20*SUMPRODUCT(K21:$K$23, X21:$X$23)-$AZ$3*SUMPRODUCT(K20:$K$22, W21:$W$23))/Z20</f>
        <v>35.011348869948748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178.73396016904641</v>
      </c>
      <c r="P21">
        <f t="shared" si="22"/>
        <v>8.9366980084523213</v>
      </c>
      <c r="Q21" s="4">
        <f t="shared" si="23"/>
        <v>12.5</v>
      </c>
      <c r="R21">
        <f t="shared" si="0"/>
        <v>100000</v>
      </c>
      <c r="S21">
        <f t="shared" si="1"/>
        <v>24.383461326516006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28.5288599656473</v>
      </c>
      <c r="AC21">
        <f t="shared" si="2"/>
        <v>19.62204484246638</v>
      </c>
      <c r="AE21">
        <f t="shared" si="3"/>
        <v>143.8321546865364</v>
      </c>
      <c r="AF21">
        <f t="shared" si="4"/>
        <v>-7.191607734326821</v>
      </c>
      <c r="AG21">
        <f t="shared" si="4"/>
        <v>-10.059095271437231</v>
      </c>
      <c r="AH21">
        <f t="shared" si="5"/>
        <v>-196.99857066280831</v>
      </c>
      <c r="AI21">
        <f t="shared" si="6"/>
        <v>-70.417118982035959</v>
      </c>
      <c r="AJ21">
        <f t="shared" si="7"/>
        <v>8.9068151231809196</v>
      </c>
      <c r="AK21">
        <f t="shared" si="24"/>
        <v>11.561858484249983</v>
      </c>
      <c r="AL21">
        <f t="shared" si="8"/>
        <v>-49.948445374605058</v>
      </c>
      <c r="AN21">
        <f t="shared" si="9"/>
        <v>32.809573932327467</v>
      </c>
      <c r="AO21">
        <f t="shared" si="9"/>
        <v>-1.6404786966163736</v>
      </c>
      <c r="AP21">
        <f t="shared" si="9"/>
        <v>-2.2945816998974484</v>
      </c>
      <c r="AQ21">
        <f t="shared" si="9"/>
        <v>-44.937372890022239</v>
      </c>
      <c r="AR21">
        <f t="shared" si="9"/>
        <v>-16.062859354208594</v>
      </c>
      <c r="AS21">
        <f t="shared" si="9"/>
        <v>2.0317349060260672</v>
      </c>
      <c r="AT21">
        <f t="shared" si="9"/>
        <v>2.6373772371054942</v>
      </c>
      <c r="AU21">
        <f t="shared" si="9"/>
        <v>-11.393747211077034</v>
      </c>
      <c r="AW21">
        <v>18</v>
      </c>
      <c r="AX21">
        <f>(R21*SUMPRODUCT(K22:$K$23, X22:$X$23)-$AZ$3*SUMPRODUCT(K21:$K$22, W22:$W$23))/Z21</f>
        <v>24.383461326516006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178.73396016904641</v>
      </c>
      <c r="P22">
        <f t="shared" si="22"/>
        <v>8.9366980084523213</v>
      </c>
      <c r="Q22" s="4">
        <f t="shared" si="23"/>
        <v>12.5</v>
      </c>
      <c r="R22">
        <f t="shared" si="0"/>
        <v>100000</v>
      </c>
      <c r="S22">
        <f t="shared" si="1"/>
        <v>12.696213087292191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19.62204484246638</v>
      </c>
      <c r="AC22">
        <f t="shared" si="2"/>
        <v>10.089258662229167</v>
      </c>
      <c r="AE22">
        <f t="shared" si="3"/>
        <v>142.03393905502534</v>
      </c>
      <c r="AF22">
        <f t="shared" si="4"/>
        <v>-7.1016969527512677</v>
      </c>
      <c r="AG22">
        <f t="shared" si="4"/>
        <v>-9.9333346416574795</v>
      </c>
      <c r="AH22">
        <f t="shared" si="5"/>
        <v>-201.35741652304063</v>
      </c>
      <c r="AI22">
        <f t="shared" si="6"/>
        <v>-76.358509062424034</v>
      </c>
      <c r="AJ22">
        <f t="shared" si="7"/>
        <v>9.5327861802372134</v>
      </c>
      <c r="AK22">
        <f t="shared" si="24"/>
        <v>10.818800086131834</v>
      </c>
      <c r="AL22">
        <f t="shared" si="8"/>
        <v>-56.006922796054994</v>
      </c>
      <c r="AN22">
        <f t="shared" si="9"/>
        <v>29.845448022326142</v>
      </c>
      <c r="AO22">
        <f t="shared" si="9"/>
        <v>-1.4922724011163073</v>
      </c>
      <c r="AP22">
        <f t="shared" si="9"/>
        <v>-2.0872815660002684</v>
      </c>
      <c r="AQ22">
        <f t="shared" si="9"/>
        <v>-42.311030368735359</v>
      </c>
      <c r="AR22">
        <f t="shared" si="9"/>
        <v>-16.045136313525791</v>
      </c>
      <c r="AS22">
        <f t="shared" si="9"/>
        <v>2.0031147227424047</v>
      </c>
      <c r="AT22">
        <f t="shared" si="9"/>
        <v>2.2733435246733089</v>
      </c>
      <c r="AU22">
        <f t="shared" si="9"/>
        <v>-11.768678066110079</v>
      </c>
      <c r="AW22">
        <v>19</v>
      </c>
      <c r="AX22">
        <f>(R22*SUMPRODUCT(K23:$K$23, X23:$X$23)-$AZ$3*SUMPRODUCT(K22:$K$22, W23:$W$23))/Z22</f>
        <v>12.696213087292191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178.73396016904641</v>
      </c>
      <c r="P23">
        <f t="shared" si="22"/>
        <v>8.9366980084523213</v>
      </c>
      <c r="Q23" s="4">
        <f t="shared" si="23"/>
        <v>12.5</v>
      </c>
      <c r="R23">
        <f t="shared" si="0"/>
        <v>100000</v>
      </c>
      <c r="S23">
        <f t="shared" si="1"/>
        <v>12.858153129585325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10.089258662229167</v>
      </c>
      <c r="AC23">
        <f t="shared" si="2"/>
        <v>10.089258662229167</v>
      </c>
      <c r="AE23">
        <f t="shared" si="3"/>
        <v>140.24511434078951</v>
      </c>
      <c r="AF23">
        <f t="shared" si="4"/>
        <v>-7.0122557170394764</v>
      </c>
      <c r="AG23">
        <f t="shared" si="4"/>
        <v>-9.8082307783133249</v>
      </c>
      <c r="AH23">
        <f t="shared" si="5"/>
        <v>-206.16413542064123</v>
      </c>
      <c r="AI23">
        <f t="shared" si="6"/>
        <v>-82.739507575204513</v>
      </c>
      <c r="AJ23">
        <f t="shared" si="7"/>
        <v>0</v>
      </c>
      <c r="AK23">
        <f t="shared" si="24"/>
        <v>10.032548210018545</v>
      </c>
      <c r="AL23">
        <f t="shared" si="8"/>
        <v>-72.706959365185966</v>
      </c>
      <c r="AN23">
        <f t="shared" si="9"/>
        <v>27.146577190239348</v>
      </c>
      <c r="AO23">
        <f t="shared" si="9"/>
        <v>-1.3573288595119675</v>
      </c>
      <c r="AP23">
        <f t="shared" si="9"/>
        <v>-1.8985324028911559</v>
      </c>
      <c r="AQ23">
        <f t="shared" si="9"/>
        <v>-39.906207373868142</v>
      </c>
      <c r="AR23">
        <f t="shared" si="9"/>
        <v>-16.015491446031916</v>
      </c>
      <c r="AS23">
        <f t="shared" si="9"/>
        <v>0</v>
      </c>
      <c r="AT23">
        <f t="shared" si="9"/>
        <v>1.9419524571548994</v>
      </c>
      <c r="AU23">
        <f t="shared" si="9"/>
        <v>-14.073538988877017</v>
      </c>
      <c r="AW23">
        <v>20</v>
      </c>
      <c r="AX23">
        <f>(R23*SUMPRODUCT(K$23:$K24, X$23:$X24)-$AZ$3*SUMPRODUCT(K$22:$K23, W$23:$W24))/Z23</f>
        <v>12.858153129585325</v>
      </c>
    </row>
    <row r="25" spans="5:50" x14ac:dyDescent="0.25">
      <c r="AN25" s="8">
        <f t="shared" ref="AN25:AU25" si="25">SUM(AN3:AN23)</f>
        <v>1552.0461471322649</v>
      </c>
      <c r="AO25" s="8">
        <f t="shared" si="25"/>
        <v>-211.6527774833981</v>
      </c>
      <c r="AP25" s="8">
        <f t="shared" si="25"/>
        <v>-721.00140635623609</v>
      </c>
      <c r="AQ25" s="8">
        <f t="shared" si="25"/>
        <v>-1685.9927348536426</v>
      </c>
      <c r="AR25" s="8">
        <f t="shared" si="25"/>
        <v>-1066.6007715610119</v>
      </c>
      <c r="AS25" s="8">
        <f t="shared" si="25"/>
        <v>-34.788040991015606</v>
      </c>
      <c r="AT25" s="8">
        <f t="shared" si="25"/>
        <v>118.18518886019275</v>
      </c>
      <c r="AU25" s="9">
        <f t="shared" si="25"/>
        <v>-983.20362369183499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353.8148592698754</v>
      </c>
      <c r="K3">
        <v>1</v>
      </c>
      <c r="L3" s="2">
        <v>0</v>
      </c>
      <c r="O3">
        <f>$C$3</f>
        <v>353.8148592698754</v>
      </c>
      <c r="P3">
        <f>O3*B5</f>
        <v>283.05188741590035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353.8148592698754</v>
      </c>
      <c r="AF3">
        <f t="shared" ref="AF3:AG23" si="4">-$Z3*P3</f>
        <v>-283.05188741590035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-554.19399884602501</v>
      </c>
      <c r="AJ3">
        <f t="shared" ref="AJ3:AJ23" si="7">AB3-AC3</f>
        <v>0</v>
      </c>
      <c r="AL3">
        <f t="shared" ref="AL3:AL23" si="8">SUM(AI3:AK3)</f>
        <v>-554.19399884602501</v>
      </c>
      <c r="AN3">
        <f t="shared" ref="AN3:AU23" si="9">AE3*$K3</f>
        <v>353.8148592698754</v>
      </c>
      <c r="AO3">
        <f t="shared" si="9"/>
        <v>-283.05188741590035</v>
      </c>
      <c r="AP3">
        <f t="shared" si="9"/>
        <v>-624.95697070000006</v>
      </c>
      <c r="AQ3">
        <f t="shared" si="9"/>
        <v>0</v>
      </c>
      <c r="AR3">
        <f t="shared" si="9"/>
        <v>-554.19399884602501</v>
      </c>
      <c r="AS3">
        <f t="shared" si="9"/>
        <v>0</v>
      </c>
      <c r="AT3">
        <f t="shared" si="9"/>
        <v>0</v>
      </c>
      <c r="AU3">
        <f t="shared" si="9"/>
        <v>-554.19399884602501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254.7109756505611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76.242982793241893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75.332085996074966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-75.332085996074966</v>
      </c>
      <c r="AK4">
        <f>G4*MAX(0, SUM(AB4, AE4:AF4))</f>
        <v>0</v>
      </c>
      <c r="AL4">
        <f t="shared" si="8"/>
        <v>-270.06078599607497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-179.37888965448633</v>
      </c>
      <c r="AR4">
        <f t="shared" si="9"/>
        <v>-179.37888965448633</v>
      </c>
      <c r="AS4">
        <f t="shared" si="9"/>
        <v>-69.393910303577258</v>
      </c>
      <c r="AT4">
        <f t="shared" si="9"/>
        <v>0</v>
      </c>
      <c r="AU4">
        <f t="shared" si="9"/>
        <v>-248.77279995806359</v>
      </c>
      <c r="AW4">
        <v>1</v>
      </c>
      <c r="AX4">
        <f>(R4*SUMPRODUCT(K5:$K$23, X5:$X$23)-$AZ$3*SUMPRODUCT(K4:$K$22, W5:$W$23))/Z4</f>
        <v>76.242982793241893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353.8148592698754</v>
      </c>
      <c r="P5">
        <f t="shared" ref="P5:P23" si="22">O5*$C$5</f>
        <v>17.690742963493772</v>
      </c>
      <c r="Q5" s="4">
        <f t="shared" ref="Q5:Q23" si="23">$C$8</f>
        <v>12.5</v>
      </c>
      <c r="R5">
        <f t="shared" si="0"/>
        <v>100000</v>
      </c>
      <c r="S5">
        <f t="shared" si="1"/>
        <v>144.42449057950671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75.332085996074966</v>
      </c>
      <c r="AC5">
        <f t="shared" si="2"/>
        <v>140.98919477237951</v>
      </c>
      <c r="AE5">
        <f t="shared" si="3"/>
        <v>345.39898258807409</v>
      </c>
      <c r="AF5">
        <f t="shared" si="4"/>
        <v>-17.269949129403706</v>
      </c>
      <c r="AG5">
        <f t="shared" si="4"/>
        <v>-12.20267371263151</v>
      </c>
      <c r="AH5">
        <f t="shared" si="5"/>
        <v>-195.82888594791842</v>
      </c>
      <c r="AI5">
        <f t="shared" si="6"/>
        <v>120.09747379812046</v>
      </c>
      <c r="AJ5">
        <f t="shared" si="7"/>
        <v>-65.65710877630454</v>
      </c>
      <c r="AK5">
        <f>G5*SUM(AB5, AE5:AF5)</f>
        <v>28.242278361832177</v>
      </c>
      <c r="AL5">
        <f t="shared" si="8"/>
        <v>82.682643383648099</v>
      </c>
      <c r="AN5">
        <f t="shared" si="9"/>
        <v>293.09188075943547</v>
      </c>
      <c r="AO5">
        <f t="shared" si="9"/>
        <v>-14.654594037971775</v>
      </c>
      <c r="AP5">
        <f t="shared" si="9"/>
        <v>-10.354705048434562</v>
      </c>
      <c r="AQ5">
        <f t="shared" si="9"/>
        <v>-166.17262754925716</v>
      </c>
      <c r="AR5">
        <f t="shared" si="9"/>
        <v>101.90995412377197</v>
      </c>
      <c r="AS5">
        <f t="shared" si="9"/>
        <v>-55.71401905205952</v>
      </c>
      <c r="AT5">
        <f t="shared" si="9"/>
        <v>23.96527754649706</v>
      </c>
      <c r="AU5">
        <f t="shared" si="9"/>
        <v>70.161212618209518</v>
      </c>
      <c r="AW5">
        <v>2</v>
      </c>
      <c r="AX5">
        <f>(R5*SUMPRODUCT(K6:$K$23, X6:$X$23)-$AZ$3*SUMPRODUCT(K5:$K$22, W6:$W$23))/Z5</f>
        <v>144.42449057950671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353.8148592698754</v>
      </c>
      <c r="P6">
        <f t="shared" si="22"/>
        <v>17.690742963493772</v>
      </c>
      <c r="Q6" s="4">
        <f t="shared" si="23"/>
        <v>12.5</v>
      </c>
      <c r="R6">
        <f t="shared" si="0"/>
        <v>100000</v>
      </c>
      <c r="S6">
        <f t="shared" si="1"/>
        <v>204.34496492666401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140.98919477237951</v>
      </c>
      <c r="AC6">
        <f t="shared" si="2"/>
        <v>197.08460705388939</v>
      </c>
      <c r="AE6">
        <f t="shared" si="3"/>
        <v>341.24384975208972</v>
      </c>
      <c r="AF6">
        <f t="shared" si="4"/>
        <v>-17.062192487604488</v>
      </c>
      <c r="AG6">
        <f t="shared" si="4"/>
        <v>-12.055876145799566</v>
      </c>
      <c r="AH6">
        <f t="shared" si="5"/>
        <v>-198.1666376450404</v>
      </c>
      <c r="AI6">
        <f t="shared" si="6"/>
        <v>113.95914347364527</v>
      </c>
      <c r="AJ6">
        <f t="shared" si="7"/>
        <v>-56.09541228150988</v>
      </c>
      <c r="AK6">
        <f>G6*SUM(AB6, AE6:AF6)</f>
        <v>32.561959642580533</v>
      </c>
      <c r="AL6">
        <f t="shared" si="8"/>
        <v>90.425690834715923</v>
      </c>
      <c r="AN6">
        <f t="shared" si="9"/>
        <v>266.74048316961165</v>
      </c>
      <c r="AO6">
        <f t="shared" si="9"/>
        <v>-13.337024158480583</v>
      </c>
      <c r="AP6">
        <f t="shared" si="9"/>
        <v>-9.4237309492898156</v>
      </c>
      <c r="AQ6">
        <f t="shared" si="9"/>
        <v>-154.90114975533481</v>
      </c>
      <c r="AR6">
        <f t="shared" si="9"/>
        <v>89.078578306506415</v>
      </c>
      <c r="AS6">
        <f t="shared" si="9"/>
        <v>-43.848167187302934</v>
      </c>
      <c r="AT6">
        <f t="shared" si="9"/>
        <v>25.452745461409265</v>
      </c>
      <c r="AU6">
        <f t="shared" si="9"/>
        <v>70.683156580612746</v>
      </c>
      <c r="AW6">
        <v>3</v>
      </c>
      <c r="AX6">
        <f>(R6*SUMPRODUCT(K7:$K$23, X7:$X$23)-$AZ$3*SUMPRODUCT(K6:$K$22, W7:$W$23))/Z6</f>
        <v>204.34496492666401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353.8148592698754</v>
      </c>
      <c r="P7">
        <f t="shared" si="22"/>
        <v>17.690742963493772</v>
      </c>
      <c r="Q7" s="4">
        <f t="shared" si="23"/>
        <v>12.5</v>
      </c>
      <c r="R7">
        <f t="shared" si="0"/>
        <v>100000</v>
      </c>
      <c r="S7">
        <f t="shared" si="1"/>
        <v>256.3736870352127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197.08460705388939</v>
      </c>
      <c r="AC7">
        <f t="shared" si="2"/>
        <v>244.27642660317429</v>
      </c>
      <c r="AE7">
        <f t="shared" si="3"/>
        <v>337.11973526237608</v>
      </c>
      <c r="AF7">
        <f t="shared" si="4"/>
        <v>-16.855986763118807</v>
      </c>
      <c r="AG7">
        <f t="shared" si="4"/>
        <v>-11.91017443268384</v>
      </c>
      <c r="AH7">
        <f t="shared" si="5"/>
        <v>-201.14361326184078</v>
      </c>
      <c r="AI7">
        <f t="shared" si="6"/>
        <v>107.20996080473267</v>
      </c>
      <c r="AJ7">
        <f t="shared" si="7"/>
        <v>-47.191819549284901</v>
      </c>
      <c r="AK7">
        <f>G7*SUM(AB7, AE7:AF7)</f>
        <v>36.214384888720261</v>
      </c>
      <c r="AL7">
        <f t="shared" si="8"/>
        <v>96.232526144168034</v>
      </c>
      <c r="AN7">
        <f t="shared" si="9"/>
        <v>242.74463759598478</v>
      </c>
      <c r="AO7">
        <f t="shared" si="9"/>
        <v>-12.137231879799241</v>
      </c>
      <c r="AP7">
        <f t="shared" si="9"/>
        <v>-8.5759766455579083</v>
      </c>
      <c r="AQ7">
        <f t="shared" si="9"/>
        <v>-144.83439679967526</v>
      </c>
      <c r="AR7">
        <f t="shared" si="9"/>
        <v>77.197032270952363</v>
      </c>
      <c r="AS7">
        <f t="shared" si="9"/>
        <v>-33.980689754251713</v>
      </c>
      <c r="AT7">
        <f t="shared" si="9"/>
        <v>26.07633673161288</v>
      </c>
      <c r="AU7">
        <f t="shared" si="9"/>
        <v>69.292679248313533</v>
      </c>
      <c r="AW7">
        <v>4</v>
      </c>
      <c r="AX7">
        <f>(R7*SUMPRODUCT(K8:$K$23, X8:$X$23)-$AZ$3*SUMPRODUCT(K7:$K$22, W8:$W$23))/Z7</f>
        <v>256.3736870352127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353.8148592698754</v>
      </c>
      <c r="P8">
        <f t="shared" si="22"/>
        <v>17.690742963493772</v>
      </c>
      <c r="Q8" s="4">
        <f t="shared" si="23"/>
        <v>12.5</v>
      </c>
      <c r="R8">
        <f t="shared" si="0"/>
        <v>100000</v>
      </c>
      <c r="S8">
        <f t="shared" si="1"/>
        <v>301.35613183042528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244.27642660317429</v>
      </c>
      <c r="AC8">
        <f t="shared" si="2"/>
        <v>283.64989832605897</v>
      </c>
      <c r="AE8">
        <f t="shared" si="3"/>
        <v>333.02640383843885</v>
      </c>
      <c r="AF8">
        <f t="shared" si="4"/>
        <v>-16.651320191921943</v>
      </c>
      <c r="AG8">
        <f t="shared" si="4"/>
        <v>-11.765560261009982</v>
      </c>
      <c r="AH8">
        <f t="shared" si="5"/>
        <v>-204.09941877615256</v>
      </c>
      <c r="AI8">
        <f t="shared" si="6"/>
        <v>100.51010460935436</v>
      </c>
      <c r="AJ8">
        <f t="shared" si="7"/>
        <v>-39.373471722884688</v>
      </c>
      <c r="AK8">
        <f t="shared" ref="AK8:AK23" si="24">G8*SUM(AB8:AB8, AE8:AF8)</f>
        <v>39.245605717478391</v>
      </c>
      <c r="AL8">
        <f t="shared" si="8"/>
        <v>100.38223860394805</v>
      </c>
      <c r="AN8">
        <f t="shared" si="9"/>
        <v>220.89480496380685</v>
      </c>
      <c r="AO8">
        <f t="shared" si="9"/>
        <v>-11.044740248190344</v>
      </c>
      <c r="AP8">
        <f t="shared" si="9"/>
        <v>-7.8040392869465869</v>
      </c>
      <c r="AQ8">
        <f t="shared" si="9"/>
        <v>-135.37815856083415</v>
      </c>
      <c r="AR8">
        <f t="shared" si="9"/>
        <v>66.66786686783577</v>
      </c>
      <c r="AS8">
        <f t="shared" si="9"/>
        <v>-26.11623359808415</v>
      </c>
      <c r="AT8">
        <f t="shared" si="9"/>
        <v>26.031420694361874</v>
      </c>
      <c r="AU8">
        <f t="shared" si="9"/>
        <v>66.583053964113489</v>
      </c>
      <c r="AW8">
        <v>5</v>
      </c>
      <c r="AX8">
        <f>(R8*SUMPRODUCT(K9:$K$23, X9:$X$23)-$AZ$3*SUMPRODUCT(K8:$K$22, W9:$W$23))/Z8</f>
        <v>301.35613183042528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353.8148592698754</v>
      </c>
      <c r="P9">
        <f t="shared" si="22"/>
        <v>17.690742963493772</v>
      </c>
      <c r="Q9" s="4">
        <f t="shared" si="23"/>
        <v>12.5</v>
      </c>
      <c r="R9">
        <f t="shared" si="0"/>
        <v>100000</v>
      </c>
      <c r="S9">
        <f t="shared" si="1"/>
        <v>339.94140554424422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283.64989832605897</v>
      </c>
      <c r="AC9">
        <f t="shared" si="2"/>
        <v>316.06401115196013</v>
      </c>
      <c r="AE9">
        <f t="shared" si="3"/>
        <v>328.96299715819231</v>
      </c>
      <c r="AF9">
        <f t="shared" si="4"/>
        <v>-16.448149857909616</v>
      </c>
      <c r="AG9">
        <f t="shared" si="4"/>
        <v>-11.622003306935481</v>
      </c>
      <c r="AH9">
        <f t="shared" si="5"/>
        <v>-207.21081171521388</v>
      </c>
      <c r="AI9">
        <f t="shared" si="6"/>
        <v>93.682032278133306</v>
      </c>
      <c r="AJ9">
        <f t="shared" si="7"/>
        <v>-32.414112825901157</v>
      </c>
      <c r="AK9">
        <f t="shared" si="24"/>
        <v>41.731532193843925</v>
      </c>
      <c r="AL9">
        <f t="shared" si="8"/>
        <v>102.99945164607607</v>
      </c>
      <c r="AN9">
        <f t="shared" si="9"/>
        <v>200.99962687072545</v>
      </c>
      <c r="AO9">
        <f t="shared" si="9"/>
        <v>-10.049981343536274</v>
      </c>
      <c r="AP9">
        <f t="shared" si="9"/>
        <v>-7.1011583319841298</v>
      </c>
      <c r="AQ9">
        <f t="shared" si="9"/>
        <v>-126.60784403757651</v>
      </c>
      <c r="AR9">
        <f t="shared" si="9"/>
        <v>57.240643157628526</v>
      </c>
      <c r="AS9">
        <f t="shared" si="9"/>
        <v>-19.805341754649312</v>
      </c>
      <c r="AT9">
        <f t="shared" si="9"/>
        <v>25.498376632532469</v>
      </c>
      <c r="AU9">
        <f t="shared" si="9"/>
        <v>62.933678035511683</v>
      </c>
      <c r="AW9">
        <v>6</v>
      </c>
      <c r="AX9">
        <f>(R9*SUMPRODUCT(K10:$K$23, X10:$X$23)-$AZ$3*SUMPRODUCT(K9:$K$22, W10:$W$23))/Z9</f>
        <v>339.94140554424422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353.8148592698754</v>
      </c>
      <c r="P10">
        <f t="shared" si="22"/>
        <v>17.690742963493772</v>
      </c>
      <c r="Q10" s="4">
        <f t="shared" si="23"/>
        <v>12.5</v>
      </c>
      <c r="R10">
        <f t="shared" si="0"/>
        <v>100000</v>
      </c>
      <c r="S10">
        <f t="shared" si="1"/>
        <v>372.32907702716142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316.06401115196013</v>
      </c>
      <c r="AC10">
        <f t="shared" si="2"/>
        <v>341.92890922699075</v>
      </c>
      <c r="AE10">
        <f t="shared" si="3"/>
        <v>324.92635242029263</v>
      </c>
      <c r="AF10">
        <f t="shared" si="4"/>
        <v>-16.246317621014633</v>
      </c>
      <c r="AG10">
        <f t="shared" si="4"/>
        <v>-11.479391831182681</v>
      </c>
      <c r="AH10">
        <f t="shared" si="5"/>
        <v>-211.1315414675625</v>
      </c>
      <c r="AI10">
        <f t="shared" si="6"/>
        <v>86.069101500532838</v>
      </c>
      <c r="AJ10">
        <f t="shared" si="7"/>
        <v>-25.864898075030624</v>
      </c>
      <c r="AK10">
        <f t="shared" si="24"/>
        <v>43.732083216586673</v>
      </c>
      <c r="AL10">
        <f t="shared" si="8"/>
        <v>103.93628664208889</v>
      </c>
      <c r="AN10">
        <f t="shared" si="9"/>
        <v>182.88349112940139</v>
      </c>
      <c r="AO10">
        <f t="shared" si="9"/>
        <v>-9.1441745564700714</v>
      </c>
      <c r="AP10">
        <f t="shared" si="9"/>
        <v>-6.4611295405595657</v>
      </c>
      <c r="AQ10">
        <f t="shared" si="9"/>
        <v>-118.83453928407299</v>
      </c>
      <c r="AR10">
        <f t="shared" si="9"/>
        <v>48.44364774829878</v>
      </c>
      <c r="AS10">
        <f t="shared" si="9"/>
        <v>-14.557953894577112</v>
      </c>
      <c r="AT10">
        <f t="shared" si="9"/>
        <v>24.614427218465835</v>
      </c>
      <c r="AU10">
        <f t="shared" si="9"/>
        <v>58.500121072187504</v>
      </c>
      <c r="AW10">
        <v>7</v>
      </c>
      <c r="AX10">
        <f>(R10*SUMPRODUCT(K11:$K$23, X11:$X$23)-$AZ$3*SUMPRODUCT(K10:$K$22, W11:$W$23))/Z10</f>
        <v>372.32907702716142</v>
      </c>
    </row>
    <row r="11" spans="1:52" x14ac:dyDescent="0.25">
      <c r="A11" t="s">
        <v>33</v>
      </c>
      <c r="C11" s="7">
        <f>AU25</f>
        <v>-351.77316893972727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353.8148592698754</v>
      </c>
      <c r="P11">
        <f t="shared" si="22"/>
        <v>17.690742963493772</v>
      </c>
      <c r="Q11" s="4">
        <f t="shared" si="23"/>
        <v>12.5</v>
      </c>
      <c r="R11">
        <f t="shared" si="0"/>
        <v>100000</v>
      </c>
      <c r="S11">
        <f t="shared" si="1"/>
        <v>399.33562534704106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341.92890922699075</v>
      </c>
      <c r="AC11">
        <f t="shared" si="2"/>
        <v>362.20523910656948</v>
      </c>
      <c r="AE11">
        <f t="shared" si="3"/>
        <v>320.91701207457027</v>
      </c>
      <c r="AF11">
        <f t="shared" si="4"/>
        <v>-16.045850603728514</v>
      </c>
      <c r="AG11">
        <f t="shared" si="4"/>
        <v>-11.337744998076381</v>
      </c>
      <c r="AH11">
        <f t="shared" si="5"/>
        <v>-214.82331835579043</v>
      </c>
      <c r="AI11">
        <f t="shared" si="6"/>
        <v>78.710098116974905</v>
      </c>
      <c r="AJ11">
        <f t="shared" si="7"/>
        <v>-20.276329879578725</v>
      </c>
      <c r="AK11">
        <f t="shared" si="24"/>
        <v>45.276004948848282</v>
      </c>
      <c r="AL11">
        <f t="shared" si="8"/>
        <v>103.70977318624446</v>
      </c>
      <c r="AN11">
        <f t="shared" si="9"/>
        <v>166.38864122777645</v>
      </c>
      <c r="AO11">
        <f t="shared" si="9"/>
        <v>-8.319432061388822</v>
      </c>
      <c r="AP11">
        <f t="shared" si="9"/>
        <v>-5.8783794994906522</v>
      </c>
      <c r="AQ11">
        <f t="shared" si="9"/>
        <v>-111.38131884686837</v>
      </c>
      <c r="AR11">
        <f t="shared" si="9"/>
        <v>40.809510820028585</v>
      </c>
      <c r="AS11">
        <f t="shared" si="9"/>
        <v>-10.512845535796409</v>
      </c>
      <c r="AT11">
        <f t="shared" si="9"/>
        <v>23.474645033496813</v>
      </c>
      <c r="AU11">
        <f t="shared" si="9"/>
        <v>53.77131031772899</v>
      </c>
      <c r="AW11">
        <v>8</v>
      </c>
      <c r="AX11">
        <f>(R11*SUMPRODUCT(K12:$K$23, X12:$X$23)-$AZ$3*SUMPRODUCT(K11:$K$22, W12:$W$23))/Z11</f>
        <v>399.33562534704106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353.8148592698754</v>
      </c>
      <c r="P12">
        <f t="shared" si="22"/>
        <v>17.690742963493772</v>
      </c>
      <c r="Q12" s="4">
        <f t="shared" si="23"/>
        <v>12.5</v>
      </c>
      <c r="R12">
        <f t="shared" si="0"/>
        <v>100000</v>
      </c>
      <c r="S12">
        <f t="shared" si="1"/>
        <v>421.16014033198047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362.20523910656948</v>
      </c>
      <c r="AC12">
        <f t="shared" si="2"/>
        <v>377.25696602795915</v>
      </c>
      <c r="AE12">
        <f t="shared" si="3"/>
        <v>316.93198752984387</v>
      </c>
      <c r="AF12">
        <f t="shared" si="4"/>
        <v>-15.846599376492195</v>
      </c>
      <c r="AG12">
        <f t="shared" si="4"/>
        <v>-11.196957223046603</v>
      </c>
      <c r="AH12">
        <f t="shared" si="5"/>
        <v>-219.2826003921154</v>
      </c>
      <c r="AI12">
        <f t="shared" si="6"/>
        <v>70.605830538189707</v>
      </c>
      <c r="AJ12">
        <f t="shared" si="7"/>
        <v>-15.051726921389672</v>
      </c>
      <c r="AK12">
        <f t="shared" si="24"/>
        <v>46.43034390819448</v>
      </c>
      <c r="AL12">
        <f t="shared" si="8"/>
        <v>101.98444752499452</v>
      </c>
      <c r="AN12">
        <f t="shared" si="9"/>
        <v>151.36949995749663</v>
      </c>
      <c r="AO12">
        <f t="shared" si="9"/>
        <v>-7.5684749978748318</v>
      </c>
      <c r="AP12">
        <f t="shared" si="9"/>
        <v>-5.3477650807918096</v>
      </c>
      <c r="AQ12">
        <f t="shared" si="9"/>
        <v>-104.73129528337203</v>
      </c>
      <c r="AR12">
        <f t="shared" si="9"/>
        <v>33.721964595457969</v>
      </c>
      <c r="AS12">
        <f t="shared" si="9"/>
        <v>-7.1888369342113254</v>
      </c>
      <c r="AT12">
        <f t="shared" si="9"/>
        <v>22.175539916355692</v>
      </c>
      <c r="AU12">
        <f t="shared" si="9"/>
        <v>48.708667577602341</v>
      </c>
      <c r="AW12">
        <v>9</v>
      </c>
      <c r="AX12">
        <f>(R12*SUMPRODUCT(K13:$K$23, X13:$X$23)-$AZ$3*SUMPRODUCT(K12:$K$22, W13:$W$23))/Z12</f>
        <v>421.16014033198047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353.8148592698754</v>
      </c>
      <c r="P13">
        <f t="shared" si="22"/>
        <v>17.690742963493772</v>
      </c>
      <c r="Q13" s="4">
        <f t="shared" si="23"/>
        <v>12.5</v>
      </c>
      <c r="R13">
        <f t="shared" si="0"/>
        <v>100000</v>
      </c>
      <c r="S13">
        <f t="shared" si="1"/>
        <v>438.20477832576688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377.25696602795915</v>
      </c>
      <c r="AC13">
        <f t="shared" si="2"/>
        <v>387.61739637339383</v>
      </c>
      <c r="AE13">
        <f t="shared" si="3"/>
        <v>312.969646457056</v>
      </c>
      <c r="AF13">
        <f t="shared" si="4"/>
        <v>-15.648482322852802</v>
      </c>
      <c r="AG13">
        <f t="shared" si="4"/>
        <v>-11.056970837194816</v>
      </c>
      <c r="AH13">
        <f t="shared" si="5"/>
        <v>-224.13450897055975</v>
      </c>
      <c r="AI13">
        <f t="shared" si="6"/>
        <v>62.129684326448626</v>
      </c>
      <c r="AJ13">
        <f t="shared" si="7"/>
        <v>-10.360430345434679</v>
      </c>
      <c r="AK13">
        <f t="shared" si="24"/>
        <v>47.22046911135137</v>
      </c>
      <c r="AL13">
        <f t="shared" si="8"/>
        <v>98.989723092365324</v>
      </c>
      <c r="AN13">
        <f t="shared" si="9"/>
        <v>137.69427644702378</v>
      </c>
      <c r="AO13">
        <f t="shared" si="9"/>
        <v>-6.8847138223511903</v>
      </c>
      <c r="AP13">
        <f t="shared" si="9"/>
        <v>-4.8646302168868312</v>
      </c>
      <c r="AQ13">
        <f t="shared" si="9"/>
        <v>-98.610326556843617</v>
      </c>
      <c r="AR13">
        <f t="shared" si="9"/>
        <v>27.334605850942147</v>
      </c>
      <c r="AS13">
        <f t="shared" si="9"/>
        <v>-4.5581799265321514</v>
      </c>
      <c r="AT13">
        <f t="shared" si="9"/>
        <v>20.775140341505068</v>
      </c>
      <c r="AU13">
        <f t="shared" si="9"/>
        <v>43.551566265915071</v>
      </c>
      <c r="AW13">
        <v>10</v>
      </c>
      <c r="AX13">
        <f>(R13*SUMPRODUCT(K14:$K$23, X14:$X$23)-$AZ$3*SUMPRODUCT(K13:$K$22, W14:$W$23))/Z13</f>
        <v>438.20477832576688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353.8148592698754</v>
      </c>
      <c r="P14">
        <f t="shared" si="22"/>
        <v>17.690742963493772</v>
      </c>
      <c r="Q14" s="4">
        <f t="shared" si="23"/>
        <v>12.5</v>
      </c>
      <c r="R14">
        <f t="shared" si="0"/>
        <v>100000</v>
      </c>
      <c r="S14">
        <f t="shared" si="1"/>
        <v>450.80142937237065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387.61739637339383</v>
      </c>
      <c r="AC14">
        <f t="shared" si="2"/>
        <v>393.73774058037588</v>
      </c>
      <c r="AE14">
        <f t="shared" si="3"/>
        <v>309.02799812910854</v>
      </c>
      <c r="AF14">
        <f t="shared" si="4"/>
        <v>-15.451399906455428</v>
      </c>
      <c r="AG14">
        <f t="shared" si="4"/>
        <v>-10.917715509702305</v>
      </c>
      <c r="AH14">
        <f t="shared" si="5"/>
        <v>-229.48495296451085</v>
      </c>
      <c r="AI14">
        <f t="shared" si="6"/>
        <v>53.173929748439946</v>
      </c>
      <c r="AJ14">
        <f t="shared" si="7"/>
        <v>-6.1203442069820539</v>
      </c>
      <c r="AK14">
        <f t="shared" si="24"/>
        <v>47.683579621723283</v>
      </c>
      <c r="AL14">
        <f t="shared" si="8"/>
        <v>94.737165163181174</v>
      </c>
      <c r="AN14">
        <f t="shared" si="9"/>
        <v>125.24282769778151</v>
      </c>
      <c r="AO14">
        <f t="shared" si="9"/>
        <v>-6.2621413848890759</v>
      </c>
      <c r="AP14">
        <f t="shared" si="9"/>
        <v>-4.4247303503670636</v>
      </c>
      <c r="AQ14">
        <f t="shared" si="9"/>
        <v>-93.005632490813682</v>
      </c>
      <c r="AR14">
        <f t="shared" si="9"/>
        <v>21.550323471711685</v>
      </c>
      <c r="AS14">
        <f t="shared" si="9"/>
        <v>-2.4804523202001945</v>
      </c>
      <c r="AT14">
        <f t="shared" si="9"/>
        <v>19.325195072072038</v>
      </c>
      <c r="AU14">
        <f t="shared" si="9"/>
        <v>38.395066223583527</v>
      </c>
      <c r="AW14">
        <v>11</v>
      </c>
      <c r="AX14">
        <f>(R14*SUMPRODUCT(K15:$K$23, X15:$X$23)-$AZ$3*SUMPRODUCT(K14:$K$22, W15:$W$23))/Z14</f>
        <v>450.80142937237065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353.8148592698754</v>
      </c>
      <c r="P15">
        <f t="shared" si="22"/>
        <v>17.690742963493772</v>
      </c>
      <c r="Q15" s="4">
        <f t="shared" si="23"/>
        <v>12.5</v>
      </c>
      <c r="R15">
        <f t="shared" si="0"/>
        <v>100000</v>
      </c>
      <c r="S15">
        <f t="shared" si="1"/>
        <v>459.35164927642819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393.73774058037588</v>
      </c>
      <c r="AC15">
        <f t="shared" si="2"/>
        <v>396.11346248968044</v>
      </c>
      <c r="AE15">
        <f t="shared" si="3"/>
        <v>305.10574895389027</v>
      </c>
      <c r="AF15">
        <f t="shared" si="4"/>
        <v>-15.255287447694517</v>
      </c>
      <c r="AG15">
        <f t="shared" si="4"/>
        <v>-10.779145538979758</v>
      </c>
      <c r="AH15">
        <f t="shared" si="5"/>
        <v>-235.14252500417737</v>
      </c>
      <c r="AI15">
        <f t="shared" si="6"/>
        <v>43.928790963038608</v>
      </c>
      <c r="AJ15">
        <f t="shared" si="7"/>
        <v>-2.3757219093045592</v>
      </c>
      <c r="AK15">
        <f t="shared" si="24"/>
        <v>47.851174146060018</v>
      </c>
      <c r="AL15">
        <f t="shared" si="8"/>
        <v>89.404243199794067</v>
      </c>
      <c r="AN15">
        <f t="shared" si="9"/>
        <v>113.90605049864861</v>
      </c>
      <c r="AO15">
        <f t="shared" si="9"/>
        <v>-5.6953025249324316</v>
      </c>
      <c r="AP15">
        <f t="shared" si="9"/>
        <v>-4.0242109508099322</v>
      </c>
      <c r="AQ15">
        <f t="shared" si="9"/>
        <v>-87.786468853306928</v>
      </c>
      <c r="AR15">
        <f t="shared" si="9"/>
        <v>16.400068169599312</v>
      </c>
      <c r="AS15">
        <f t="shared" si="9"/>
        <v>-0.88693543369740757</v>
      </c>
      <c r="AT15">
        <f t="shared" si="9"/>
        <v>17.864423326629826</v>
      </c>
      <c r="AU15">
        <f t="shared" si="9"/>
        <v>33.377556062531731</v>
      </c>
      <c r="AW15">
        <v>12</v>
      </c>
      <c r="AX15">
        <f>(R15*SUMPRODUCT(K16:$K$23, X16:$X$23)-$AZ$3*SUMPRODUCT(K15:$K$22, W16:$W$23))/Z15</f>
        <v>459.35164927642819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353.8148592698754</v>
      </c>
      <c r="P16">
        <f t="shared" si="22"/>
        <v>17.690742963493772</v>
      </c>
      <c r="Q16" s="4">
        <f t="shared" si="23"/>
        <v>12.5</v>
      </c>
      <c r="R16">
        <f t="shared" si="0"/>
        <v>100000</v>
      </c>
      <c r="S16">
        <f t="shared" si="1"/>
        <v>463.84393421227833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396.11346248968044</v>
      </c>
      <c r="AC16">
        <f t="shared" si="2"/>
        <v>394.86459136614917</v>
      </c>
      <c r="AE16">
        <f t="shared" si="3"/>
        <v>301.19820379268572</v>
      </c>
      <c r="AF16">
        <f t="shared" si="4"/>
        <v>-15.059910189634289</v>
      </c>
      <c r="AG16">
        <f t="shared" si="4"/>
        <v>-10.641095049478411</v>
      </c>
      <c r="AH16">
        <f t="shared" si="5"/>
        <v>-242.07227289239856</v>
      </c>
      <c r="AI16">
        <f t="shared" si="6"/>
        <v>33.424925661174456</v>
      </c>
      <c r="AJ16">
        <f t="shared" si="7"/>
        <v>1.2488711235312735</v>
      </c>
      <c r="AK16">
        <f t="shared" si="24"/>
        <v>47.757622926491237</v>
      </c>
      <c r="AL16">
        <f t="shared" si="8"/>
        <v>82.431419711196966</v>
      </c>
      <c r="AN16">
        <f t="shared" si="9"/>
        <v>103.58339646297544</v>
      </c>
      <c r="AO16">
        <f t="shared" si="9"/>
        <v>-5.1791698231487739</v>
      </c>
      <c r="AP16">
        <f t="shared" si="9"/>
        <v>-3.6595197229960847</v>
      </c>
      <c r="AQ16">
        <f t="shared" si="9"/>
        <v>-83.249726923888829</v>
      </c>
      <c r="AR16">
        <f t="shared" si="9"/>
        <v>11.494979992941754</v>
      </c>
      <c r="AS16">
        <f t="shared" si="9"/>
        <v>0.42949231134506161</v>
      </c>
      <c r="AT16">
        <f t="shared" si="9"/>
        <v>16.424058070176837</v>
      </c>
      <c r="AU16">
        <f t="shared" si="9"/>
        <v>28.348530374463653</v>
      </c>
      <c r="AW16">
        <v>13</v>
      </c>
      <c r="AX16">
        <f>(R16*SUMPRODUCT(K17:$K$23, X17:$X$23)-$AZ$3*SUMPRODUCT(K16:$K$22, W17:$W$23))/Z16</f>
        <v>463.84393421227833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353.8148592698754</v>
      </c>
      <c r="P17">
        <f t="shared" si="22"/>
        <v>17.690742963493772</v>
      </c>
      <c r="Q17" s="4">
        <f t="shared" si="23"/>
        <v>12.5</v>
      </c>
      <c r="R17">
        <f t="shared" si="0"/>
        <v>100000</v>
      </c>
      <c r="S17">
        <f t="shared" si="1"/>
        <v>464.33399883815275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394.86459136614917</v>
      </c>
      <c r="AC17">
        <f t="shared" si="2"/>
        <v>390.16712559386224</v>
      </c>
      <c r="AE17">
        <f t="shared" si="3"/>
        <v>297.30092342827021</v>
      </c>
      <c r="AF17">
        <f t="shared" si="4"/>
        <v>-14.865046171413512</v>
      </c>
      <c r="AG17">
        <f t="shared" si="4"/>
        <v>-10.503407207153973</v>
      </c>
      <c r="AH17">
        <f t="shared" si="5"/>
        <v>-250.21513463723733</v>
      </c>
      <c r="AI17">
        <f t="shared" si="6"/>
        <v>21.717335412465388</v>
      </c>
      <c r="AJ17">
        <f t="shared" si="7"/>
        <v>4.6974657722869324</v>
      </c>
      <c r="AK17">
        <f t="shared" si="24"/>
        <v>47.411032803610411</v>
      </c>
      <c r="AL17">
        <f t="shared" si="8"/>
        <v>73.825833988362731</v>
      </c>
      <c r="AN17">
        <f t="shared" si="9"/>
        <v>94.183623455998244</v>
      </c>
      <c r="AO17">
        <f t="shared" si="9"/>
        <v>-4.7091811727999122</v>
      </c>
      <c r="AP17">
        <f t="shared" si="9"/>
        <v>-3.3274331542474469</v>
      </c>
      <c r="AQ17">
        <f t="shared" si="9"/>
        <v>-79.267052896831217</v>
      </c>
      <c r="AR17">
        <f t="shared" si="9"/>
        <v>6.8799562321196559</v>
      </c>
      <c r="AS17">
        <f t="shared" si="9"/>
        <v>1.4881364726109103</v>
      </c>
      <c r="AT17">
        <f t="shared" si="9"/>
        <v>15.01960643022549</v>
      </c>
      <c r="AU17">
        <f t="shared" si="9"/>
        <v>23.387699134956058</v>
      </c>
      <c r="AW17">
        <v>14</v>
      </c>
      <c r="AX17">
        <f>(R17*SUMPRODUCT(K18:$K$23, X18:$X$23)-$AZ$3*SUMPRODUCT(K17:$K$22, W18:$W$23))/Z17</f>
        <v>464.33399883815275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353.8148592698754</v>
      </c>
      <c r="P18">
        <f t="shared" si="22"/>
        <v>17.690742963493772</v>
      </c>
      <c r="Q18" s="4">
        <f t="shared" si="23"/>
        <v>12.5</v>
      </c>
      <c r="R18">
        <f t="shared" si="0"/>
        <v>100000</v>
      </c>
      <c r="S18">
        <f t="shared" si="1"/>
        <v>440.9960685813183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390.16712559386224</v>
      </c>
      <c r="AC18">
        <f t="shared" si="2"/>
        <v>365.45324815117874</v>
      </c>
      <c r="AE18">
        <f t="shared" si="3"/>
        <v>293.2062183236564</v>
      </c>
      <c r="AF18">
        <f t="shared" si="4"/>
        <v>-14.660310916182821</v>
      </c>
      <c r="AG18">
        <f t="shared" si="4"/>
        <v>-10.358744504424939</v>
      </c>
      <c r="AH18">
        <f t="shared" si="5"/>
        <v>-317.02904525995717</v>
      </c>
      <c r="AI18">
        <f t="shared" si="6"/>
        <v>-48.841882356908513</v>
      </c>
      <c r="AJ18">
        <f t="shared" si="7"/>
        <v>24.713877442683497</v>
      </c>
      <c r="AK18">
        <f t="shared" si="24"/>
        <v>46.809912310093523</v>
      </c>
      <c r="AL18">
        <f t="shared" si="8"/>
        <v>22.681907395868507</v>
      </c>
      <c r="AN18">
        <f t="shared" si="9"/>
        <v>85.564512449481754</v>
      </c>
      <c r="AO18">
        <f t="shared" si="9"/>
        <v>-4.2782256224740882</v>
      </c>
      <c r="AP18">
        <f t="shared" si="9"/>
        <v>-3.0229267584341573</v>
      </c>
      <c r="AQ18">
        <f t="shared" si="9"/>
        <v>-92.516577053114673</v>
      </c>
      <c r="AR18">
        <f t="shared" si="9"/>
        <v>-14.253216984541156</v>
      </c>
      <c r="AS18">
        <f t="shared" si="9"/>
        <v>7.2120942257275669</v>
      </c>
      <c r="AT18">
        <f t="shared" si="9"/>
        <v>13.660240043732369</v>
      </c>
      <c r="AU18">
        <f t="shared" si="9"/>
        <v>6.6191172849187785</v>
      </c>
      <c r="AW18">
        <v>15</v>
      </c>
      <c r="AX18">
        <f>(R18*SUMPRODUCT(K19:$K$23, X19:$X$23)-$AZ$3*SUMPRODUCT(K18:$K$22, W19:$W$23))/Z18</f>
        <v>440.9960685813183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353.8148592698754</v>
      </c>
      <c r="P19">
        <f t="shared" si="22"/>
        <v>17.690742963493772</v>
      </c>
      <c r="Q19" s="4">
        <f t="shared" si="23"/>
        <v>12.5</v>
      </c>
      <c r="R19">
        <f t="shared" si="0"/>
        <v>100000</v>
      </c>
      <c r="S19">
        <f t="shared" si="1"/>
        <v>395.09754101004307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365.45324815117874</v>
      </c>
      <c r="AC19">
        <f t="shared" si="2"/>
        <v>322.60793776468978</v>
      </c>
      <c r="AE19">
        <f t="shared" si="3"/>
        <v>288.89950012788614</v>
      </c>
      <c r="AF19">
        <f t="shared" si="4"/>
        <v>-14.444975006394309</v>
      </c>
      <c r="AG19">
        <f t="shared" si="4"/>
        <v>-10.206591546354668</v>
      </c>
      <c r="AH19">
        <f t="shared" si="5"/>
        <v>-388.52410420816955</v>
      </c>
      <c r="AI19">
        <f t="shared" si="6"/>
        <v>-124.27617063303239</v>
      </c>
      <c r="AJ19">
        <f t="shared" si="7"/>
        <v>42.845310386488961</v>
      </c>
      <c r="AK19">
        <f t="shared" si="24"/>
        <v>44.793544129086939</v>
      </c>
      <c r="AL19">
        <f t="shared" si="8"/>
        <v>-36.637316117456493</v>
      </c>
      <c r="AN19">
        <f t="shared" si="9"/>
        <v>77.66201612879091</v>
      </c>
      <c r="AO19">
        <f t="shared" si="9"/>
        <v>-3.8831008064395456</v>
      </c>
      <c r="AP19">
        <f t="shared" si="9"/>
        <v>-2.7437377944305581</v>
      </c>
      <c r="AQ19">
        <f t="shared" si="9"/>
        <v>-104.44312030336526</v>
      </c>
      <c r="AR19">
        <f t="shared" si="9"/>
        <v>-33.407942775444468</v>
      </c>
      <c r="AS19">
        <f t="shared" si="9"/>
        <v>11.517684124775592</v>
      </c>
      <c r="AT19">
        <f t="shared" si="9"/>
        <v>12.041408673531549</v>
      </c>
      <c r="AU19">
        <f t="shared" si="9"/>
        <v>-9.8488499771373288</v>
      </c>
      <c r="AW19">
        <v>16</v>
      </c>
      <c r="AX19">
        <f>(R19*SUMPRODUCT(K20:$K$23, X20:$X$23)-$AZ$3*SUMPRODUCT(K19:$K$22, W20:$W$23))/Z19</f>
        <v>395.09754101004307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353.8148592698754</v>
      </c>
      <c r="P20">
        <f t="shared" si="22"/>
        <v>17.690742963493772</v>
      </c>
      <c r="Q20" s="4">
        <f t="shared" si="23"/>
        <v>12.5</v>
      </c>
      <c r="R20">
        <f t="shared" si="0"/>
        <v>100000</v>
      </c>
      <c r="S20">
        <f t="shared" si="1"/>
        <v>328.27559042344046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322.60793776468978</v>
      </c>
      <c r="AC20">
        <f t="shared" si="2"/>
        <v>263.84536553624071</v>
      </c>
      <c r="AE20">
        <f t="shared" si="3"/>
        <v>284.37207516952202</v>
      </c>
      <c r="AF20">
        <f t="shared" si="4"/>
        <v>-14.218603758476103</v>
      </c>
      <c r="AG20">
        <f t="shared" si="4"/>
        <v>-10.046641192386112</v>
      </c>
      <c r="AH20">
        <f t="shared" si="5"/>
        <v>-463.07550804008241</v>
      </c>
      <c r="AI20">
        <f t="shared" si="6"/>
        <v>-202.9686778214226</v>
      </c>
      <c r="AJ20">
        <f t="shared" si="7"/>
        <v>58.762572228449073</v>
      </c>
      <c r="AK20">
        <f t="shared" si="24"/>
        <v>41.493298642301504</v>
      </c>
      <c r="AL20">
        <f t="shared" si="8"/>
        <v>-102.71280695067202</v>
      </c>
      <c r="AN20">
        <f t="shared" si="9"/>
        <v>70.419053668178734</v>
      </c>
      <c r="AO20">
        <f t="shared" si="9"/>
        <v>-3.5209526834089373</v>
      </c>
      <c r="AP20">
        <f t="shared" si="9"/>
        <v>-2.487849641670433</v>
      </c>
      <c r="AQ20">
        <f t="shared" si="9"/>
        <v>-114.67138267234704</v>
      </c>
      <c r="AR20">
        <f t="shared" si="9"/>
        <v>-50.261131329247668</v>
      </c>
      <c r="AS20">
        <f t="shared" si="9"/>
        <v>14.551375077769524</v>
      </c>
      <c r="AT20">
        <f t="shared" si="9"/>
        <v>10.274985060400748</v>
      </c>
      <c r="AU20">
        <f t="shared" si="9"/>
        <v>-25.434771191077395</v>
      </c>
      <c r="AW20">
        <v>17</v>
      </c>
      <c r="AX20">
        <f>(R20*SUMPRODUCT(K21:$K$23, X21:$X$23)-$AZ$3*SUMPRODUCT(K20:$K$22, W21:$W$23))/Z20</f>
        <v>328.27559042344046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353.8148592698754</v>
      </c>
      <c r="P21">
        <f t="shared" si="22"/>
        <v>17.690742963493772</v>
      </c>
      <c r="Q21" s="4">
        <f t="shared" si="23"/>
        <v>12.5</v>
      </c>
      <c r="R21">
        <f t="shared" si="0"/>
        <v>100000</v>
      </c>
      <c r="S21">
        <f t="shared" si="1"/>
        <v>240.21407130192657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263.84536553624071</v>
      </c>
      <c r="AC21">
        <f t="shared" si="2"/>
        <v>189.8235500675687</v>
      </c>
      <c r="AE21">
        <f t="shared" si="3"/>
        <v>279.59391508271858</v>
      </c>
      <c r="AF21">
        <f t="shared" si="4"/>
        <v>-13.979695754135932</v>
      </c>
      <c r="AG21">
        <f t="shared" si="4"/>
        <v>-9.877832564030891</v>
      </c>
      <c r="AH21">
        <f t="shared" si="5"/>
        <v>-546.737731450875</v>
      </c>
      <c r="AI21">
        <f t="shared" si="6"/>
        <v>-291.00134468632325</v>
      </c>
      <c r="AJ21">
        <f t="shared" si="7"/>
        <v>74.021815468672003</v>
      </c>
      <c r="AK21">
        <f t="shared" si="24"/>
        <v>37.062170940537641</v>
      </c>
      <c r="AL21">
        <f t="shared" si="8"/>
        <v>-179.91735827711361</v>
      </c>
      <c r="AN21">
        <f t="shared" si="9"/>
        <v>63.77820903766262</v>
      </c>
      <c r="AO21">
        <f t="shared" si="9"/>
        <v>-3.1889104518831317</v>
      </c>
      <c r="AP21">
        <f t="shared" si="9"/>
        <v>-2.253233837086221</v>
      </c>
      <c r="AQ21">
        <f t="shared" si="9"/>
        <v>-124.71642422881409</v>
      </c>
      <c r="AR21">
        <f t="shared" si="9"/>
        <v>-66.380359480120831</v>
      </c>
      <c r="AS21">
        <f t="shared" si="9"/>
        <v>16.885127199250874</v>
      </c>
      <c r="AT21">
        <f t="shared" si="9"/>
        <v>8.4542572571218884</v>
      </c>
      <c r="AU21">
        <f t="shared" si="9"/>
        <v>-41.040975023748061</v>
      </c>
      <c r="AW21">
        <v>18</v>
      </c>
      <c r="AX21">
        <f>(R21*SUMPRODUCT(K22:$K$23, X22:$X$23)-$AZ$3*SUMPRODUCT(K21:$K$22, W22:$W$23))/Z21</f>
        <v>240.21407130192657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353.8148592698754</v>
      </c>
      <c r="P22">
        <f t="shared" si="22"/>
        <v>17.690742963493772</v>
      </c>
      <c r="Q22" s="4">
        <f t="shared" si="23"/>
        <v>12.5</v>
      </c>
      <c r="R22">
        <f t="shared" si="0"/>
        <v>100000</v>
      </c>
      <c r="S22">
        <f t="shared" si="1"/>
        <v>130.6741410537459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189.8235500675687</v>
      </c>
      <c r="AC22">
        <f t="shared" si="2"/>
        <v>101.3941124571836</v>
      </c>
      <c r="AE22">
        <f t="shared" si="3"/>
        <v>274.53590542506151</v>
      </c>
      <c r="AF22">
        <f t="shared" si="4"/>
        <v>-13.72679527125308</v>
      </c>
      <c r="AG22">
        <f t="shared" si="4"/>
        <v>-9.6991370709948352</v>
      </c>
      <c r="AH22">
        <f t="shared" si="5"/>
        <v>-639.33733916598464</v>
      </c>
      <c r="AI22">
        <f t="shared" si="6"/>
        <v>-388.22736608317103</v>
      </c>
      <c r="AJ22">
        <f t="shared" si="7"/>
        <v>88.429437610385108</v>
      </c>
      <c r="AK22">
        <f t="shared" si="24"/>
        <v>31.544286215496403</v>
      </c>
      <c r="AL22">
        <f t="shared" si="8"/>
        <v>-268.25364225728953</v>
      </c>
      <c r="AN22">
        <f t="shared" si="9"/>
        <v>57.687952260843936</v>
      </c>
      <c r="AO22">
        <f t="shared" si="9"/>
        <v>-2.8843976130421978</v>
      </c>
      <c r="AP22">
        <f t="shared" si="9"/>
        <v>-2.0380698672424167</v>
      </c>
      <c r="AQ22">
        <f t="shared" si="9"/>
        <v>-134.34330873143219</v>
      </c>
      <c r="AR22">
        <f t="shared" si="9"/>
        <v>-81.577823950872869</v>
      </c>
      <c r="AS22">
        <f t="shared" si="9"/>
        <v>18.581588326025535</v>
      </c>
      <c r="AT22">
        <f t="shared" si="9"/>
        <v>6.628368972300688</v>
      </c>
      <c r="AU22">
        <f t="shared" si="9"/>
        <v>-56.367866652546653</v>
      </c>
      <c r="AW22">
        <v>19</v>
      </c>
      <c r="AX22">
        <f>(R22*SUMPRODUCT(K23:$K$23, X23:$X$23)-$AZ$3*SUMPRODUCT(K22:$K$22, W23:$W$23))/Z22</f>
        <v>130.6741410537459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353.8148592698754</v>
      </c>
      <c r="P23">
        <f t="shared" si="22"/>
        <v>17.690742963493772</v>
      </c>
      <c r="Q23" s="4">
        <f t="shared" si="23"/>
        <v>12.5</v>
      </c>
      <c r="R23">
        <f t="shared" si="0"/>
        <v>100000</v>
      </c>
      <c r="S23">
        <f t="shared" si="1"/>
        <v>133.27513607720098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101.3941124571836</v>
      </c>
      <c r="AC23">
        <f t="shared" si="2"/>
        <v>101.39411245718361</v>
      </c>
      <c r="AE23">
        <f t="shared" si="3"/>
        <v>269.17806791096825</v>
      </c>
      <c r="AF23">
        <f t="shared" si="4"/>
        <v>-13.458903395548415</v>
      </c>
      <c r="AG23">
        <f t="shared" si="4"/>
        <v>-9.5098488962009053</v>
      </c>
      <c r="AH23">
        <f t="shared" si="5"/>
        <v>-738.37443267186006</v>
      </c>
      <c r="AI23">
        <f t="shared" si="6"/>
        <v>-492.16511705264111</v>
      </c>
      <c r="AJ23">
        <f t="shared" si="7"/>
        <v>0</v>
      </c>
      <c r="AK23">
        <f t="shared" si="24"/>
        <v>24.997929388082245</v>
      </c>
      <c r="AL23">
        <f t="shared" si="8"/>
        <v>-467.16718766455887</v>
      </c>
      <c r="AN23">
        <f t="shared" si="9"/>
        <v>52.103513429410867</v>
      </c>
      <c r="AO23">
        <f t="shared" si="9"/>
        <v>-2.6051756714705436</v>
      </c>
      <c r="AP23">
        <f t="shared" si="9"/>
        <v>-1.8407760465788003</v>
      </c>
      <c r="AQ23">
        <f t="shared" si="9"/>
        <v>-142.92361360352965</v>
      </c>
      <c r="AR23">
        <f t="shared" si="9"/>
        <v>-95.266051892168122</v>
      </c>
      <c r="AS23">
        <f t="shared" si="9"/>
        <v>0</v>
      </c>
      <c r="AT23">
        <f t="shared" si="9"/>
        <v>4.8387298403902967</v>
      </c>
      <c r="AU23">
        <f t="shared" si="9"/>
        <v>-90.427322051777821</v>
      </c>
      <c r="AW23">
        <v>20</v>
      </c>
      <c r="AX23">
        <f>(R23*SUMPRODUCT(K$23:$K24, X$23:$X24)-$AZ$3*SUMPRODUCT(K$22:$K23, W$23:$W24))/Z23</f>
        <v>133.27513607720098</v>
      </c>
    </row>
    <row r="25" spans="5:50" x14ac:dyDescent="0.25">
      <c r="AN25" s="8">
        <f t="shared" ref="AN25:AU25" si="25">SUM(AN3:AN23)</f>
        <v>3060.7533564809105</v>
      </c>
      <c r="AO25" s="8">
        <f t="shared" si="25"/>
        <v>-418.39881227645213</v>
      </c>
      <c r="AP25" s="8">
        <f t="shared" si="25"/>
        <v>-720.59097342380494</v>
      </c>
      <c r="AQ25" s="8">
        <f t="shared" si="25"/>
        <v>-2397.7538540857649</v>
      </c>
      <c r="AR25" s="8">
        <f t="shared" si="25"/>
        <v>-475.99028330511157</v>
      </c>
      <c r="AS25" s="8">
        <f t="shared" si="25"/>
        <v>-218.37806795743441</v>
      </c>
      <c r="AT25" s="8">
        <f t="shared" si="25"/>
        <v>342.59518232281869</v>
      </c>
      <c r="AU25" s="9">
        <f t="shared" si="25"/>
        <v>-351.77316893972727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1484.8882709794254</v>
      </c>
      <c r="K3">
        <v>1</v>
      </c>
      <c r="L3" s="2">
        <v>0</v>
      </c>
      <c r="O3">
        <f>$C$3</f>
        <v>1484.8882709794254</v>
      </c>
      <c r="P3">
        <f>O3*B5</f>
        <v>1187.9106167835405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1484.8882709794254</v>
      </c>
      <c r="AF3">
        <f t="shared" ref="AF3:AG23" si="4">-$Z3*P3</f>
        <v>-1187.9106167835405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-327.9793165041151</v>
      </c>
      <c r="AJ3">
        <f t="shared" ref="AJ3:AJ23" si="7">AB3-AC3</f>
        <v>0</v>
      </c>
      <c r="AL3">
        <f t="shared" ref="AL3:AL23" si="8">SUM(AI3:AK3)</f>
        <v>-327.9793165041151</v>
      </c>
      <c r="AN3">
        <f t="shared" ref="AN3:AU23" si="9">AE3*$K3</f>
        <v>1484.8882709794254</v>
      </c>
      <c r="AO3">
        <f t="shared" si="9"/>
        <v>-1187.9106167835405</v>
      </c>
      <c r="AP3">
        <f t="shared" si="9"/>
        <v>-624.95697070000006</v>
      </c>
      <c r="AQ3">
        <f t="shared" si="9"/>
        <v>0</v>
      </c>
      <c r="AR3">
        <f t="shared" si="9"/>
        <v>-327.9793165041151</v>
      </c>
      <c r="AS3">
        <f t="shared" si="9"/>
        <v>0</v>
      </c>
      <c r="AT3">
        <f t="shared" si="9"/>
        <v>0</v>
      </c>
      <c r="AU3">
        <f t="shared" si="9"/>
        <v>-327.9793165041151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763.38523747062618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531.08963189926942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524.40090478702768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-524.40090478702768</v>
      </c>
      <c r="AK4">
        <f>H4*SUM(AB4, AE4:AF4)</f>
        <v>0</v>
      </c>
      <c r="AL4">
        <f t="shared" si="8"/>
        <v>-783.83560478702771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-238.98433268359904</v>
      </c>
      <c r="AR4">
        <f t="shared" si="9"/>
        <v>-238.98433268359904</v>
      </c>
      <c r="AS4">
        <f t="shared" si="9"/>
        <v>-483.06414018326535</v>
      </c>
      <c r="AT4">
        <f t="shared" si="9"/>
        <v>0</v>
      </c>
      <c r="AU4">
        <f t="shared" si="9"/>
        <v>-722.04847286686447</v>
      </c>
      <c r="AW4">
        <v>1</v>
      </c>
      <c r="AX4">
        <f>(R4*SUMPRODUCT(K5:$K$23, X5:$X$23)-$AZ$3*SUMPRODUCT(K4:$K$22, W5:$W$23))/Z4</f>
        <v>531.08963189926942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1484.8882709794254</v>
      </c>
      <c r="P5">
        <f t="shared" ref="P5:P23" si="22">O5*$C$5</f>
        <v>74.244413548971281</v>
      </c>
      <c r="Q5" s="4">
        <f t="shared" ref="Q5:Q23" si="23">$C$8</f>
        <v>12.5</v>
      </c>
      <c r="R5">
        <f t="shared" si="0"/>
        <v>100000</v>
      </c>
      <c r="S5">
        <f t="shared" si="1"/>
        <v>1018.7798218831964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524.40090478702768</v>
      </c>
      <c r="AC5">
        <f t="shared" si="2"/>
        <v>993.18123688213564</v>
      </c>
      <c r="AE5">
        <f t="shared" si="3"/>
        <v>1447.577914212168</v>
      </c>
      <c r="AF5">
        <f t="shared" si="4"/>
        <v>-72.378895710608404</v>
      </c>
      <c r="AG5">
        <f t="shared" si="4"/>
        <v>-12.185916126683999</v>
      </c>
      <c r="AH5">
        <f t="shared" si="5"/>
        <v>-265.83063352800889</v>
      </c>
      <c r="AI5">
        <f t="shared" si="6"/>
        <v>1097.1824688468664</v>
      </c>
      <c r="AJ5">
        <f t="shared" si="7"/>
        <v>-468.78033209510795</v>
      </c>
      <c r="AK5">
        <f>H5*SUM(AB5, AE5:AF5)</f>
        <v>162.55256463565101</v>
      </c>
      <c r="AL5">
        <f t="shared" si="8"/>
        <v>790.9547013874095</v>
      </c>
      <c r="AN5">
        <f t="shared" si="9"/>
        <v>1228.3572182036714</v>
      </c>
      <c r="AO5">
        <f t="shared" si="9"/>
        <v>-61.41786091018357</v>
      </c>
      <c r="AP5">
        <f t="shared" si="9"/>
        <v>-10.340485225476364</v>
      </c>
      <c r="AQ5">
        <f t="shared" si="9"/>
        <v>-225.57333481527903</v>
      </c>
      <c r="AR5">
        <f t="shared" si="9"/>
        <v>931.02553725273219</v>
      </c>
      <c r="AS5">
        <f t="shared" si="9"/>
        <v>-397.78840159655965</v>
      </c>
      <c r="AT5">
        <f t="shared" si="9"/>
        <v>137.93566076641264</v>
      </c>
      <c r="AU5">
        <f t="shared" si="9"/>
        <v>671.17279642258518</v>
      </c>
      <c r="AW5">
        <v>2</v>
      </c>
      <c r="AX5">
        <f>(R5*SUMPRODUCT(K6:$K$23, X6:$X$23)-$AZ$3*SUMPRODUCT(K5:$K$22, W6:$W$23))/Z5</f>
        <v>1018.7798218831964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1484.8882709794254</v>
      </c>
      <c r="P6">
        <f t="shared" si="22"/>
        <v>74.244413548971281</v>
      </c>
      <c r="Q6" s="4">
        <f t="shared" si="23"/>
        <v>12.5</v>
      </c>
      <c r="R6">
        <f t="shared" si="0"/>
        <v>100000</v>
      </c>
      <c r="S6">
        <f t="shared" si="1"/>
        <v>1465.9029465230053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993.18123688213564</v>
      </c>
      <c r="AC6">
        <f t="shared" si="2"/>
        <v>1410.7672722431844</v>
      </c>
      <c r="AE6">
        <f t="shared" si="3"/>
        <v>1429.0385189580945</v>
      </c>
      <c r="AF6">
        <f t="shared" si="4"/>
        <v>-71.451925947904741</v>
      </c>
      <c r="AG6">
        <f t="shared" si="4"/>
        <v>-12.029848868826907</v>
      </c>
      <c r="AH6">
        <f t="shared" si="5"/>
        <v>-273.6647727220253</v>
      </c>
      <c r="AI6">
        <f t="shared" si="6"/>
        <v>1071.8919714193376</v>
      </c>
      <c r="AJ6">
        <f t="shared" si="7"/>
        <v>-417.58603536104874</v>
      </c>
      <c r="AK6">
        <f>H6*SUM(AB6, AE6:AF6)</f>
        <v>201.15990473954611</v>
      </c>
      <c r="AL6">
        <f t="shared" si="8"/>
        <v>855.46584079783497</v>
      </c>
      <c r="AN6">
        <f t="shared" si="9"/>
        <v>1117.0382273315508</v>
      </c>
      <c r="AO6">
        <f t="shared" si="9"/>
        <v>-55.851911366577554</v>
      </c>
      <c r="AP6">
        <f t="shared" si="9"/>
        <v>-9.4033861769508551</v>
      </c>
      <c r="AQ6">
        <f t="shared" si="9"/>
        <v>-213.91586619189454</v>
      </c>
      <c r="AR6">
        <f t="shared" si="9"/>
        <v>837.86706359612788</v>
      </c>
      <c r="AS6">
        <f t="shared" si="9"/>
        <v>-326.41496958263218</v>
      </c>
      <c r="AT6">
        <f t="shared" si="9"/>
        <v>157.2409003812412</v>
      </c>
      <c r="AU6">
        <f t="shared" si="9"/>
        <v>668.69299439473696</v>
      </c>
      <c r="AW6">
        <v>3</v>
      </c>
      <c r="AX6">
        <f>(R6*SUMPRODUCT(K7:$K$23, X7:$X$23)-$AZ$3*SUMPRODUCT(K6:$K$22, W7:$W$23))/Z6</f>
        <v>1465.9029465230053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1484.8882709794254</v>
      </c>
      <c r="P7">
        <f t="shared" si="22"/>
        <v>74.244413548971281</v>
      </c>
      <c r="Q7" s="4">
        <f t="shared" si="23"/>
        <v>12.5</v>
      </c>
      <c r="R7">
        <f t="shared" si="0"/>
        <v>100000</v>
      </c>
      <c r="S7">
        <f t="shared" si="1"/>
        <v>1875.2409811242869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1410.7672722431844</v>
      </c>
      <c r="AC7">
        <f t="shared" si="2"/>
        <v>1781.357654488339</v>
      </c>
      <c r="AE7">
        <f t="shared" si="3"/>
        <v>1410.5478251564734</v>
      </c>
      <c r="AF7">
        <f t="shared" si="4"/>
        <v>-70.52739125782368</v>
      </c>
      <c r="AG7">
        <f t="shared" si="4"/>
        <v>-11.874191586701693</v>
      </c>
      <c r="AH7">
        <f t="shared" si="5"/>
        <v>-282.87034749555062</v>
      </c>
      <c r="AI7">
        <f t="shared" si="6"/>
        <v>1045.2758948163973</v>
      </c>
      <c r="AJ7">
        <f t="shared" si="7"/>
        <v>-370.59038224515461</v>
      </c>
      <c r="AK7">
        <f>H7*SUM(AB7, AE7:AF7)</f>
        <v>235.39040558996908</v>
      </c>
      <c r="AL7">
        <f t="shared" si="8"/>
        <v>910.0759181612118</v>
      </c>
      <c r="AN7">
        <f t="shared" si="9"/>
        <v>1015.6715398548967</v>
      </c>
      <c r="AO7">
        <f t="shared" si="9"/>
        <v>-50.783576992744841</v>
      </c>
      <c r="AP7">
        <f t="shared" si="9"/>
        <v>-8.5500670294957981</v>
      </c>
      <c r="AQ7">
        <f t="shared" si="9"/>
        <v>-203.68211293241671</v>
      </c>
      <c r="AR7">
        <f t="shared" si="9"/>
        <v>752.65578290023927</v>
      </c>
      <c r="AS7">
        <f t="shared" si="9"/>
        <v>-266.84533305249454</v>
      </c>
      <c r="AT7">
        <f t="shared" si="9"/>
        <v>169.49395933180165</v>
      </c>
      <c r="AU7">
        <f t="shared" si="9"/>
        <v>655.30440917954638</v>
      </c>
      <c r="AW7">
        <v>4</v>
      </c>
      <c r="AX7">
        <f>(R7*SUMPRODUCT(K8:$K$23, X8:$X$23)-$AZ$3*SUMPRODUCT(K7:$K$22, W8:$W$23))/Z7</f>
        <v>1875.2409811242869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1484.8882709794254</v>
      </c>
      <c r="P8">
        <f t="shared" si="22"/>
        <v>74.244413548971281</v>
      </c>
      <c r="Q8" s="4">
        <f t="shared" si="23"/>
        <v>12.5</v>
      </c>
      <c r="R8">
        <f t="shared" si="0"/>
        <v>100000</v>
      </c>
      <c r="S8">
        <f t="shared" si="1"/>
        <v>2205.0331604296571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1781.357654488339</v>
      </c>
      <c r="AC8">
        <f t="shared" si="2"/>
        <v>2065.7895791710694</v>
      </c>
      <c r="AE8">
        <f t="shared" si="3"/>
        <v>1391.1204472883933</v>
      </c>
      <c r="AF8">
        <f t="shared" si="4"/>
        <v>-69.556022364419675</v>
      </c>
      <c r="AG8">
        <f t="shared" si="4"/>
        <v>-11.710649165297271</v>
      </c>
      <c r="AH8">
        <f t="shared" si="5"/>
        <v>-358.40404429924803</v>
      </c>
      <c r="AI8">
        <f t="shared" si="6"/>
        <v>951.44973145942822</v>
      </c>
      <c r="AJ8">
        <f t="shared" si="7"/>
        <v>-284.43192468273037</v>
      </c>
      <c r="AK8">
        <f t="shared" ref="AK8:AK23" si="24">H8*SUM(AB8:AB8, AE8:AF8)</f>
        <v>265.52324817947044</v>
      </c>
      <c r="AL8">
        <f t="shared" si="8"/>
        <v>932.5410549561683</v>
      </c>
      <c r="AN8">
        <f t="shared" si="9"/>
        <v>922.7234728031043</v>
      </c>
      <c r="AO8">
        <f t="shared" si="9"/>
        <v>-46.136173640155228</v>
      </c>
      <c r="AP8">
        <f t="shared" si="9"/>
        <v>-7.7676170224113923</v>
      </c>
      <c r="AQ8">
        <f t="shared" si="9"/>
        <v>-237.72767129338351</v>
      </c>
      <c r="AR8">
        <f t="shared" si="9"/>
        <v>631.09201084715414</v>
      </c>
      <c r="AS8">
        <f t="shared" si="9"/>
        <v>-188.66232167811063</v>
      </c>
      <c r="AT8">
        <f t="shared" si="9"/>
        <v>176.12028789289272</v>
      </c>
      <c r="AU8">
        <f t="shared" si="9"/>
        <v>618.54997706193626</v>
      </c>
      <c r="AW8">
        <v>5</v>
      </c>
      <c r="AX8">
        <f>(R8*SUMPRODUCT(K9:$K$23, X9:$X$23)-$AZ$3*SUMPRODUCT(K8:$K$22, W9:$W$23))/Z8</f>
        <v>2205.0331604296571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1484.8882709794254</v>
      </c>
      <c r="P9">
        <f t="shared" si="22"/>
        <v>74.244413548971281</v>
      </c>
      <c r="Q9" s="4">
        <f t="shared" si="23"/>
        <v>12.5</v>
      </c>
      <c r="R9">
        <f t="shared" si="0"/>
        <v>100000</v>
      </c>
      <c r="S9">
        <f t="shared" si="1"/>
        <v>2461.0686139289519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2065.7895791710694</v>
      </c>
      <c r="AC9">
        <f t="shared" si="2"/>
        <v>2271.7905726428444</v>
      </c>
      <c r="AE9">
        <f t="shared" si="3"/>
        <v>1370.6871707463808</v>
      </c>
      <c r="AF9">
        <f t="shared" si="4"/>
        <v>-68.534358537319051</v>
      </c>
      <c r="AG9">
        <f t="shared" si="4"/>
        <v>-11.538638946234334</v>
      </c>
      <c r="AH9">
        <f t="shared" si="5"/>
        <v>-439.22981927971153</v>
      </c>
      <c r="AI9">
        <f t="shared" si="6"/>
        <v>851.38435398311572</v>
      </c>
      <c r="AJ9">
        <f t="shared" si="7"/>
        <v>-206.00099347177502</v>
      </c>
      <c r="AK9">
        <f t="shared" si="24"/>
        <v>288.20156631518063</v>
      </c>
      <c r="AL9">
        <f t="shared" si="8"/>
        <v>933.58492682652127</v>
      </c>
      <c r="AN9">
        <f t="shared" si="9"/>
        <v>837.50334310100629</v>
      </c>
      <c r="AO9">
        <f t="shared" si="9"/>
        <v>-41.87516715505032</v>
      </c>
      <c r="AP9">
        <f t="shared" si="9"/>
        <v>-7.050221887642369</v>
      </c>
      <c r="AQ9">
        <f t="shared" si="9"/>
        <v>-268.37373974697687</v>
      </c>
      <c r="AR9">
        <f t="shared" si="9"/>
        <v>520.20421431133661</v>
      </c>
      <c r="AS9">
        <f t="shared" si="9"/>
        <v>-125.86863319133148</v>
      </c>
      <c r="AT9">
        <f t="shared" si="9"/>
        <v>176.09399170525319</v>
      </c>
      <c r="AU9">
        <f t="shared" si="9"/>
        <v>570.42957282525833</v>
      </c>
      <c r="AW9">
        <v>6</v>
      </c>
      <c r="AX9">
        <f>(R9*SUMPRODUCT(K10:$K$23, X10:$X$23)-$AZ$3*SUMPRODUCT(K9:$K$22, W10:$W$23))/Z9</f>
        <v>2461.0686139289519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1484.8882709794254</v>
      </c>
      <c r="P10">
        <f t="shared" si="22"/>
        <v>74.244413548971281</v>
      </c>
      <c r="Q10" s="4">
        <f t="shared" si="23"/>
        <v>12.5</v>
      </c>
      <c r="R10">
        <f t="shared" si="0"/>
        <v>100000</v>
      </c>
      <c r="S10">
        <f t="shared" si="1"/>
        <v>2649.8249363145551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2271.7905726428444</v>
      </c>
      <c r="AC10">
        <f t="shared" si="2"/>
        <v>2407.6974380936099</v>
      </c>
      <c r="AE10">
        <f t="shared" si="3"/>
        <v>1349.2067483012065</v>
      </c>
      <c r="AF10">
        <f t="shared" si="4"/>
        <v>-67.460337415060337</v>
      </c>
      <c r="AG10">
        <f t="shared" si="4"/>
        <v>-11.357813704488992</v>
      </c>
      <c r="AH10">
        <f t="shared" si="5"/>
        <v>-523.51081826399889</v>
      </c>
      <c r="AI10">
        <f t="shared" si="6"/>
        <v>746.87777891765825</v>
      </c>
      <c r="AJ10">
        <f t="shared" si="7"/>
        <v>-135.90686545076551</v>
      </c>
      <c r="AK10">
        <f t="shared" si="24"/>
        <v>304.08326675454282</v>
      </c>
      <c r="AL10">
        <f t="shared" si="8"/>
        <v>915.05418022143556</v>
      </c>
      <c r="AN10">
        <f t="shared" si="9"/>
        <v>759.39559394525145</v>
      </c>
      <c r="AO10">
        <f t="shared" si="9"/>
        <v>-37.969779697262581</v>
      </c>
      <c r="AP10">
        <f t="shared" si="9"/>
        <v>-6.3926997807413954</v>
      </c>
      <c r="AQ10">
        <f t="shared" si="9"/>
        <v>-294.65595934271278</v>
      </c>
      <c r="AR10">
        <f t="shared" si="9"/>
        <v>420.37715512453468</v>
      </c>
      <c r="AS10">
        <f t="shared" si="9"/>
        <v>-76.494632820485094</v>
      </c>
      <c r="AT10">
        <f t="shared" si="9"/>
        <v>171.15204415974821</v>
      </c>
      <c r="AU10">
        <f t="shared" si="9"/>
        <v>515.03456646379777</v>
      </c>
      <c r="AW10">
        <v>7</v>
      </c>
      <c r="AX10">
        <f>(R10*SUMPRODUCT(K11:$K$23, X11:$X$23)-$AZ$3*SUMPRODUCT(K10:$K$22, W11:$W$23))/Z10</f>
        <v>2649.8249363145551</v>
      </c>
    </row>
    <row r="11" spans="1:52" x14ac:dyDescent="0.25">
      <c r="A11" t="s">
        <v>33</v>
      </c>
      <c r="C11" s="7">
        <f>AU25</f>
        <v>3833.5280551972214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1484.8882709794254</v>
      </c>
      <c r="P11">
        <f t="shared" si="22"/>
        <v>74.244413548971281</v>
      </c>
      <c r="Q11" s="4">
        <f t="shared" si="23"/>
        <v>12.5</v>
      </c>
      <c r="R11">
        <f t="shared" si="0"/>
        <v>100000</v>
      </c>
      <c r="S11">
        <f t="shared" si="1"/>
        <v>2773.3984211452384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2407.6974380936099</v>
      </c>
      <c r="AC11">
        <f t="shared" si="2"/>
        <v>2477.6374687780699</v>
      </c>
      <c r="AE11">
        <f t="shared" si="3"/>
        <v>1326.5367100081162</v>
      </c>
      <c r="AF11">
        <f t="shared" si="4"/>
        <v>-66.326835500405807</v>
      </c>
      <c r="AG11">
        <f t="shared" si="4"/>
        <v>-11.166974107866197</v>
      </c>
      <c r="AH11">
        <f t="shared" si="5"/>
        <v>-618.09167662323318</v>
      </c>
      <c r="AI11">
        <f t="shared" si="6"/>
        <v>630.95122377661085</v>
      </c>
      <c r="AJ11">
        <f t="shared" si="7"/>
        <v>-69.940030684459998</v>
      </c>
      <c r="AK11">
        <f t="shared" si="24"/>
        <v>313.87016455392023</v>
      </c>
      <c r="AL11">
        <f t="shared" si="8"/>
        <v>874.88135764607114</v>
      </c>
      <c r="AN11">
        <f t="shared" si="9"/>
        <v>687.78105370658056</v>
      </c>
      <c r="AO11">
        <f t="shared" si="9"/>
        <v>-34.389052685329027</v>
      </c>
      <c r="AP11">
        <f t="shared" si="9"/>
        <v>-5.7898384271441117</v>
      </c>
      <c r="AQ11">
        <f t="shared" si="9"/>
        <v>-320.46738053151455</v>
      </c>
      <c r="AR11">
        <f t="shared" si="9"/>
        <v>327.13478206259276</v>
      </c>
      <c r="AS11">
        <f t="shared" si="9"/>
        <v>-36.262417494751546</v>
      </c>
      <c r="AT11">
        <f t="shared" si="9"/>
        <v>162.73500075443241</v>
      </c>
      <c r="AU11">
        <f t="shared" si="9"/>
        <v>453.60736532227367</v>
      </c>
      <c r="AW11">
        <v>8</v>
      </c>
      <c r="AX11">
        <f>(R11*SUMPRODUCT(K12:$K$23, X12:$X$23)-$AZ$3*SUMPRODUCT(K11:$K$22, W12:$W$23))/Z11</f>
        <v>2773.3984211452384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1484.8882709794254</v>
      </c>
      <c r="P12">
        <f t="shared" si="22"/>
        <v>74.244413548971281</v>
      </c>
      <c r="Q12" s="4">
        <f t="shared" si="23"/>
        <v>12.5</v>
      </c>
      <c r="R12">
        <f t="shared" si="0"/>
        <v>100000</v>
      </c>
      <c r="S12">
        <f t="shared" si="1"/>
        <v>2834.0549475516368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2477.6374687780699</v>
      </c>
      <c r="AC12">
        <f t="shared" si="2"/>
        <v>2486.0233248121831</v>
      </c>
      <c r="AE12">
        <f t="shared" si="3"/>
        <v>1302.5389220431218</v>
      </c>
      <c r="AF12">
        <f t="shared" si="4"/>
        <v>-65.126946102156097</v>
      </c>
      <c r="AG12">
        <f t="shared" si="4"/>
        <v>-10.964957326250321</v>
      </c>
      <c r="AH12">
        <f t="shared" si="5"/>
        <v>-722.77632429772507</v>
      </c>
      <c r="AI12">
        <f t="shared" si="6"/>
        <v>503.67069431699042</v>
      </c>
      <c r="AJ12">
        <f t="shared" si="7"/>
        <v>-8.3858560341132033</v>
      </c>
      <c r="AK12">
        <f t="shared" si="24"/>
        <v>317.90421108349733</v>
      </c>
      <c r="AL12">
        <f t="shared" si="8"/>
        <v>813.18904936637455</v>
      </c>
      <c r="AN12">
        <f t="shared" si="9"/>
        <v>622.10402566663618</v>
      </c>
      <c r="AO12">
        <f t="shared" si="9"/>
        <v>-31.105201283331812</v>
      </c>
      <c r="AP12">
        <f t="shared" si="9"/>
        <v>-5.2369598930859231</v>
      </c>
      <c r="AQ12">
        <f t="shared" si="9"/>
        <v>-345.20431857564336</v>
      </c>
      <c r="AR12">
        <f t="shared" si="9"/>
        <v>240.55754591457514</v>
      </c>
      <c r="AS12">
        <f t="shared" si="9"/>
        <v>-4.0051584710418098</v>
      </c>
      <c r="AT12">
        <f t="shared" si="9"/>
        <v>151.83384246299889</v>
      </c>
      <c r="AU12">
        <f t="shared" si="9"/>
        <v>388.38622990653221</v>
      </c>
      <c r="AW12">
        <v>9</v>
      </c>
      <c r="AX12">
        <f>(R12*SUMPRODUCT(K13:$K$23, X13:$X$23)-$AZ$3*SUMPRODUCT(K12:$K$22, W13:$W$23))/Z12</f>
        <v>2834.0549475516368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1484.8882709794254</v>
      </c>
      <c r="P13">
        <f t="shared" si="22"/>
        <v>74.244413548971281</v>
      </c>
      <c r="Q13" s="4">
        <f t="shared" si="23"/>
        <v>12.5</v>
      </c>
      <c r="R13">
        <f t="shared" si="0"/>
        <v>100000</v>
      </c>
      <c r="S13">
        <f t="shared" si="1"/>
        <v>2835.3229906608813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2486.0233248121831</v>
      </c>
      <c r="AC13">
        <f t="shared" si="2"/>
        <v>2438.5967558498278</v>
      </c>
      <c r="AE13">
        <f t="shared" si="3"/>
        <v>1277.1185971887678</v>
      </c>
      <c r="AF13">
        <f t="shared" si="4"/>
        <v>-63.855929859438398</v>
      </c>
      <c r="AG13">
        <f t="shared" si="4"/>
        <v>-10.75096542740541</v>
      </c>
      <c r="AH13">
        <f t="shared" si="5"/>
        <v>-834.73860465927089</v>
      </c>
      <c r="AI13">
        <f t="shared" si="6"/>
        <v>367.77309724265308</v>
      </c>
      <c r="AJ13">
        <f t="shared" si="7"/>
        <v>47.426568962355304</v>
      </c>
      <c r="AK13">
        <f t="shared" si="24"/>
        <v>316.55530091953358</v>
      </c>
      <c r="AL13">
        <f t="shared" si="8"/>
        <v>731.75496712454196</v>
      </c>
      <c r="AN13">
        <f t="shared" si="9"/>
        <v>561.88171334715958</v>
      </c>
      <c r="AO13">
        <f t="shared" si="9"/>
        <v>-28.09408566735798</v>
      </c>
      <c r="AP13">
        <f t="shared" si="9"/>
        <v>-4.7299999293595416</v>
      </c>
      <c r="AQ13">
        <f t="shared" si="9"/>
        <v>-367.25199869095871</v>
      </c>
      <c r="AR13">
        <f t="shared" si="9"/>
        <v>161.80562905948329</v>
      </c>
      <c r="AS13">
        <f t="shared" si="9"/>
        <v>20.865816131253645</v>
      </c>
      <c r="AT13">
        <f t="shared" si="9"/>
        <v>139.27182271193814</v>
      </c>
      <c r="AU13">
        <f t="shared" si="9"/>
        <v>321.94326790267507</v>
      </c>
      <c r="AW13">
        <v>10</v>
      </c>
      <c r="AX13">
        <f>(R13*SUMPRODUCT(K14:$K$23, X14:$X$23)-$AZ$3*SUMPRODUCT(K13:$K$22, W14:$W$23))/Z13</f>
        <v>2835.3229906608813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1484.8882709794254</v>
      </c>
      <c r="P14">
        <f t="shared" si="22"/>
        <v>74.244413548971281</v>
      </c>
      <c r="Q14" s="4">
        <f t="shared" si="23"/>
        <v>12.5</v>
      </c>
      <c r="R14">
        <f t="shared" si="0"/>
        <v>100000</v>
      </c>
      <c r="S14">
        <f t="shared" si="1"/>
        <v>2778.6168753208945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2438.5967558498278</v>
      </c>
      <c r="AC14">
        <f t="shared" si="2"/>
        <v>2339.3153792958456</v>
      </c>
      <c r="AE14">
        <f t="shared" si="3"/>
        <v>1250.1262767422834</v>
      </c>
      <c r="AF14">
        <f t="shared" si="4"/>
        <v>-62.506313837114178</v>
      </c>
      <c r="AG14">
        <f t="shared" si="4"/>
        <v>-10.523740246780536</v>
      </c>
      <c r="AH14">
        <f t="shared" si="5"/>
        <v>-957.72421080655545</v>
      </c>
      <c r="AI14">
        <f t="shared" si="6"/>
        <v>219.37201185183312</v>
      </c>
      <c r="AJ14">
        <f t="shared" si="7"/>
        <v>99.281376553982227</v>
      </c>
      <c r="AK14">
        <f t="shared" si="24"/>
        <v>310.3026170573026</v>
      </c>
      <c r="AL14">
        <f t="shared" si="8"/>
        <v>628.95600546311789</v>
      </c>
      <c r="AN14">
        <f t="shared" si="9"/>
        <v>506.65101811613181</v>
      </c>
      <c r="AO14">
        <f t="shared" si="9"/>
        <v>-25.332550905806595</v>
      </c>
      <c r="AP14">
        <f t="shared" si="9"/>
        <v>-4.2650601060201918</v>
      </c>
      <c r="AQ14">
        <f t="shared" si="9"/>
        <v>-388.14634609879653</v>
      </c>
      <c r="AR14">
        <f t="shared" si="9"/>
        <v>88.907061005508496</v>
      </c>
      <c r="AS14">
        <f t="shared" si="9"/>
        <v>40.236743636911676</v>
      </c>
      <c r="AT14">
        <f t="shared" si="9"/>
        <v>125.75940509455656</v>
      </c>
      <c r="AU14">
        <f t="shared" si="9"/>
        <v>254.90320973697672</v>
      </c>
      <c r="AW14">
        <v>11</v>
      </c>
      <c r="AX14">
        <f>(R14*SUMPRODUCT(K15:$K$23, X15:$X$23)-$AZ$3*SUMPRODUCT(K14:$K$22, W15:$W$23))/Z14</f>
        <v>2778.6168753208945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1484.8882709794254</v>
      </c>
      <c r="P15">
        <f t="shared" si="22"/>
        <v>74.244413548971281</v>
      </c>
      <c r="Q15" s="4">
        <f t="shared" si="23"/>
        <v>12.5</v>
      </c>
      <c r="R15">
        <f t="shared" si="0"/>
        <v>100000</v>
      </c>
      <c r="S15">
        <f t="shared" si="1"/>
        <v>2665.004253958442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2339.3153792958456</v>
      </c>
      <c r="AC15">
        <f t="shared" si="2"/>
        <v>2192.1280483328619</v>
      </c>
      <c r="AE15">
        <f t="shared" si="3"/>
        <v>1221.4108936672808</v>
      </c>
      <c r="AF15">
        <f t="shared" si="4"/>
        <v>-61.070544683364048</v>
      </c>
      <c r="AG15">
        <f t="shared" si="4"/>
        <v>-10.28201008064435</v>
      </c>
      <c r="AH15">
        <f t="shared" si="5"/>
        <v>-1091.9421093470407</v>
      </c>
      <c r="AI15">
        <f t="shared" si="6"/>
        <v>58.116229556231701</v>
      </c>
      <c r="AJ15">
        <f t="shared" si="7"/>
        <v>147.18733096298365</v>
      </c>
      <c r="AK15">
        <f t="shared" si="24"/>
        <v>299.47253998035586</v>
      </c>
      <c r="AL15">
        <f t="shared" si="8"/>
        <v>504.77610049957121</v>
      </c>
      <c r="AN15">
        <f t="shared" si="9"/>
        <v>455.99301688245322</v>
      </c>
      <c r="AO15">
        <f t="shared" si="9"/>
        <v>-22.799650844122663</v>
      </c>
      <c r="AP15">
        <f t="shared" si="9"/>
        <v>-3.8386138690899818</v>
      </c>
      <c r="AQ15">
        <f t="shared" si="9"/>
        <v>-407.65804471184157</v>
      </c>
      <c r="AR15">
        <f t="shared" si="9"/>
        <v>21.696707457399018</v>
      </c>
      <c r="AS15">
        <f t="shared" si="9"/>
        <v>54.949890688440114</v>
      </c>
      <c r="AT15">
        <f t="shared" si="9"/>
        <v>111.80298758354824</v>
      </c>
      <c r="AU15">
        <f t="shared" si="9"/>
        <v>188.44958572938737</v>
      </c>
      <c r="AW15">
        <v>12</v>
      </c>
      <c r="AX15">
        <f>(R15*SUMPRODUCT(K16:$K$23, X16:$X$23)-$AZ$3*SUMPRODUCT(K15:$K$22, W16:$W$23))/Z15</f>
        <v>2665.004253958442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1484.8882709794254</v>
      </c>
      <c r="P16">
        <f t="shared" si="22"/>
        <v>74.244413548971281</v>
      </c>
      <c r="Q16" s="4">
        <f t="shared" si="23"/>
        <v>12.5</v>
      </c>
      <c r="R16">
        <f t="shared" si="0"/>
        <v>100000</v>
      </c>
      <c r="S16">
        <f t="shared" si="1"/>
        <v>2500.3830378286507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2192.1280483328619</v>
      </c>
      <c r="AC16">
        <f t="shared" si="2"/>
        <v>2005.5396548190747</v>
      </c>
      <c r="AE16">
        <f t="shared" si="3"/>
        <v>1191.0184421228064</v>
      </c>
      <c r="AF16">
        <f t="shared" si="4"/>
        <v>-59.550922106140327</v>
      </c>
      <c r="AG16">
        <f t="shared" si="4"/>
        <v>-10.026162114348981</v>
      </c>
      <c r="AH16">
        <f t="shared" si="5"/>
        <v>-1224.2229239114035</v>
      </c>
      <c r="AI16">
        <f t="shared" si="6"/>
        <v>-102.78156600908665</v>
      </c>
      <c r="AJ16">
        <f t="shared" si="7"/>
        <v>186.5883935137872</v>
      </c>
      <c r="AK16">
        <f t="shared" si="24"/>
        <v>284.40671997480587</v>
      </c>
      <c r="AL16">
        <f t="shared" si="8"/>
        <v>368.21354747950642</v>
      </c>
      <c r="AN16">
        <f t="shared" si="9"/>
        <v>409.59651794616025</v>
      </c>
      <c r="AO16">
        <f t="shared" si="9"/>
        <v>-20.479825897308015</v>
      </c>
      <c r="AP16">
        <f t="shared" si="9"/>
        <v>-3.4480415627163001</v>
      </c>
      <c r="AQ16">
        <f t="shared" si="9"/>
        <v>-421.015686314851</v>
      </c>
      <c r="AR16">
        <f t="shared" si="9"/>
        <v>-35.347035828715129</v>
      </c>
      <c r="AS16">
        <f t="shared" si="9"/>
        <v>64.168575035830415</v>
      </c>
      <c r="AT16">
        <f t="shared" si="9"/>
        <v>97.808730798945604</v>
      </c>
      <c r="AU16">
        <f t="shared" si="9"/>
        <v>126.6302700060609</v>
      </c>
      <c r="AW16">
        <v>13</v>
      </c>
      <c r="AX16">
        <f>(R16*SUMPRODUCT(K17:$K$23, X17:$X$23)-$AZ$3*SUMPRODUCT(K16:$K$22, W17:$W$23))/Z16</f>
        <v>2500.3830378286507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1484.8882709794254</v>
      </c>
      <c r="P17">
        <f t="shared" si="22"/>
        <v>74.244413548971281</v>
      </c>
      <c r="Q17" s="4">
        <f t="shared" si="23"/>
        <v>12.5</v>
      </c>
      <c r="R17">
        <f t="shared" si="0"/>
        <v>100000</v>
      </c>
      <c r="S17">
        <f t="shared" si="1"/>
        <v>2288.1809422142514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2005.5396548190747</v>
      </c>
      <c r="AC17">
        <f t="shared" si="2"/>
        <v>1785.9070922628664</v>
      </c>
      <c r="AE17">
        <f t="shared" si="3"/>
        <v>1158.943528213249</v>
      </c>
      <c r="AF17">
        <f t="shared" si="4"/>
        <v>-57.947176410662458</v>
      </c>
      <c r="AG17">
        <f t="shared" si="4"/>
        <v>-9.756150941316406</v>
      </c>
      <c r="AH17">
        <f t="shared" si="5"/>
        <v>-1357.9964151126867</v>
      </c>
      <c r="AI17">
        <f t="shared" si="6"/>
        <v>-266.75621425141662</v>
      </c>
      <c r="AJ17">
        <f t="shared" si="7"/>
        <v>219.63256255620831</v>
      </c>
      <c r="AK17">
        <f t="shared" si="24"/>
        <v>265.83249915862882</v>
      </c>
      <c r="AL17">
        <f t="shared" si="8"/>
        <v>218.70884746342051</v>
      </c>
      <c r="AN17">
        <f t="shared" si="9"/>
        <v>367.14820663629109</v>
      </c>
      <c r="AO17">
        <f t="shared" si="9"/>
        <v>-18.35741033181456</v>
      </c>
      <c r="AP17">
        <f t="shared" si="9"/>
        <v>-3.0907056595756681</v>
      </c>
      <c r="AQ17">
        <f t="shared" si="9"/>
        <v>-430.20728472922968</v>
      </c>
      <c r="AR17">
        <f t="shared" si="9"/>
        <v>-84.50719408432883</v>
      </c>
      <c r="AS17">
        <f t="shared" si="9"/>
        <v>69.578628723838335</v>
      </c>
      <c r="AT17">
        <f t="shared" si="9"/>
        <v>84.214565210269043</v>
      </c>
      <c r="AU17">
        <f t="shared" si="9"/>
        <v>69.285999849778548</v>
      </c>
      <c r="AW17">
        <v>14</v>
      </c>
      <c r="AX17">
        <f>(R17*SUMPRODUCT(K18:$K$23, X18:$X$23)-$AZ$3*SUMPRODUCT(K17:$K$22, W18:$W$23))/Z17</f>
        <v>2288.1809422142514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1484.8882709794254</v>
      </c>
      <c r="P18">
        <f t="shared" si="22"/>
        <v>74.244413548971281</v>
      </c>
      <c r="Q18" s="4">
        <f t="shared" si="23"/>
        <v>12.5</v>
      </c>
      <c r="R18">
        <f t="shared" si="0"/>
        <v>100000</v>
      </c>
      <c r="S18">
        <f t="shared" si="1"/>
        <v>2029.3549862811892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1785.9070922628664</v>
      </c>
      <c r="AC18">
        <f t="shared" si="2"/>
        <v>1537.6679745110009</v>
      </c>
      <c r="AE18">
        <f t="shared" si="3"/>
        <v>1125.1186487565583</v>
      </c>
      <c r="AF18">
        <f t="shared" si="4"/>
        <v>-56.255932437827916</v>
      </c>
      <c r="AG18">
        <f t="shared" si="4"/>
        <v>-9.4714083101891831</v>
      </c>
      <c r="AH18">
        <f t="shared" si="5"/>
        <v>-1497.4489737124713</v>
      </c>
      <c r="AI18">
        <f t="shared" si="6"/>
        <v>-438.05766570393007</v>
      </c>
      <c r="AJ18">
        <f t="shared" si="7"/>
        <v>248.23911775186548</v>
      </c>
      <c r="AK18">
        <f t="shared" si="24"/>
        <v>244.2883620599444</v>
      </c>
      <c r="AL18">
        <f t="shared" si="8"/>
        <v>54.469814107879813</v>
      </c>
      <c r="AN18">
        <f t="shared" si="9"/>
        <v>328.33624463723515</v>
      </c>
      <c r="AO18">
        <f t="shared" si="9"/>
        <v>-16.416812231861758</v>
      </c>
      <c r="AP18">
        <f t="shared" si="9"/>
        <v>-2.7639810605132773</v>
      </c>
      <c r="AQ18">
        <f t="shared" si="9"/>
        <v>-436.99104366282398</v>
      </c>
      <c r="AR18">
        <f t="shared" si="9"/>
        <v>-127.83559231796386</v>
      </c>
      <c r="AS18">
        <f t="shared" si="9"/>
        <v>72.442048476207731</v>
      </c>
      <c r="AT18">
        <f t="shared" si="9"/>
        <v>71.289124481215609</v>
      </c>
      <c r="AU18">
        <f t="shared" si="9"/>
        <v>15.895580639459471</v>
      </c>
      <c r="AW18">
        <v>15</v>
      </c>
      <c r="AX18">
        <f>(R18*SUMPRODUCT(K19:$K$23, X19:$X$23)-$AZ$3*SUMPRODUCT(K18:$K$22, W19:$W$23))/Z18</f>
        <v>2029.3549862811892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1484.8882709794254</v>
      </c>
      <c r="P19">
        <f t="shared" si="22"/>
        <v>74.244413548971281</v>
      </c>
      <c r="Q19" s="4">
        <f t="shared" si="23"/>
        <v>12.5</v>
      </c>
      <c r="R19">
        <f t="shared" si="0"/>
        <v>100000</v>
      </c>
      <c r="S19">
        <f t="shared" si="1"/>
        <v>1718.6337044790914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1537.6679745110009</v>
      </c>
      <c r="AC19">
        <f t="shared" si="2"/>
        <v>1260.7098961019028</v>
      </c>
      <c r="AE19">
        <f t="shared" si="3"/>
        <v>1089.2450979813657</v>
      </c>
      <c r="AF19">
        <f t="shared" si="4"/>
        <v>-54.462254899068292</v>
      </c>
      <c r="AG19">
        <f t="shared" si="4"/>
        <v>-9.1694196734319338</v>
      </c>
      <c r="AH19">
        <f t="shared" si="5"/>
        <v>-1658.1964292428634</v>
      </c>
      <c r="AI19">
        <f t="shared" si="6"/>
        <v>-632.58300583399796</v>
      </c>
      <c r="AJ19">
        <f t="shared" si="7"/>
        <v>276.95807840909811</v>
      </c>
      <c r="AK19">
        <f t="shared" si="24"/>
        <v>220.12976136309373</v>
      </c>
      <c r="AL19">
        <f t="shared" si="8"/>
        <v>-135.49516606180612</v>
      </c>
      <c r="AN19">
        <f t="shared" si="9"/>
        <v>292.81106519806639</v>
      </c>
      <c r="AO19">
        <f t="shared" si="9"/>
        <v>-14.640553259903321</v>
      </c>
      <c r="AP19">
        <f t="shared" si="9"/>
        <v>-2.4649250630565085</v>
      </c>
      <c r="AQ19">
        <f t="shared" si="9"/>
        <v>-445.75666546863749</v>
      </c>
      <c r="AR19">
        <f t="shared" si="9"/>
        <v>-170.05107859353097</v>
      </c>
      <c r="AS19">
        <f t="shared" si="9"/>
        <v>74.451920972119865</v>
      </c>
      <c r="AT19">
        <f t="shared" si="9"/>
        <v>59.175322455870557</v>
      </c>
      <c r="AU19">
        <f t="shared" si="9"/>
        <v>-36.423835165540559</v>
      </c>
      <c r="AW19">
        <v>16</v>
      </c>
      <c r="AX19">
        <f>(R19*SUMPRODUCT(K20:$K$23, X20:$X$23)-$AZ$3*SUMPRODUCT(K19:$K$22, W20:$W$23))/Z19</f>
        <v>1718.6337044790914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1484.8882709794254</v>
      </c>
      <c r="P20">
        <f t="shared" si="22"/>
        <v>74.244413548971281</v>
      </c>
      <c r="Q20" s="4">
        <f t="shared" si="23"/>
        <v>12.5</v>
      </c>
      <c r="R20">
        <f t="shared" si="0"/>
        <v>100000</v>
      </c>
      <c r="S20">
        <f t="shared" si="1"/>
        <v>1357.8750665198768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1260.7098961019028</v>
      </c>
      <c r="AC20">
        <f t="shared" si="2"/>
        <v>961.44887461919711</v>
      </c>
      <c r="AE20">
        <f t="shared" si="3"/>
        <v>1051.3810823018864</v>
      </c>
      <c r="AF20">
        <f t="shared" si="4"/>
        <v>-52.569054115094325</v>
      </c>
      <c r="AG20">
        <f t="shared" si="4"/>
        <v>-8.8506750208923144</v>
      </c>
      <c r="AH20">
        <f t="shared" si="5"/>
        <v>-1816.4036464423855</v>
      </c>
      <c r="AI20">
        <f t="shared" si="6"/>
        <v>-826.44229327648577</v>
      </c>
      <c r="AJ20">
        <f t="shared" si="7"/>
        <v>299.2610214827057</v>
      </c>
      <c r="AK20">
        <f t="shared" si="24"/>
        <v>193.35181010523223</v>
      </c>
      <c r="AL20">
        <f t="shared" si="8"/>
        <v>-333.82946168854784</v>
      </c>
      <c r="AN20">
        <f t="shared" si="9"/>
        <v>260.35348518728051</v>
      </c>
      <c r="AO20">
        <f t="shared" si="9"/>
        <v>-13.017674259364028</v>
      </c>
      <c r="AP20">
        <f t="shared" si="9"/>
        <v>-2.1916925525274755</v>
      </c>
      <c r="AQ20">
        <f t="shared" si="9"/>
        <v>-449.79601385140069</v>
      </c>
      <c r="AR20">
        <f t="shared" si="9"/>
        <v>-204.65189547601167</v>
      </c>
      <c r="AS20">
        <f t="shared" si="9"/>
        <v>74.10600327061664</v>
      </c>
      <c r="AT20">
        <f t="shared" si="9"/>
        <v>47.879706488491131</v>
      </c>
      <c r="AU20">
        <f t="shared" si="9"/>
        <v>-82.666185716903911</v>
      </c>
      <c r="AW20">
        <v>17</v>
      </c>
      <c r="AX20">
        <f>(R20*SUMPRODUCT(K21:$K$23, X21:$X$23)-$AZ$3*SUMPRODUCT(K20:$K$22, W21:$W$23))/Z20</f>
        <v>1357.8750665198768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1484.8882709794254</v>
      </c>
      <c r="P21">
        <f t="shared" si="22"/>
        <v>74.244413548971281</v>
      </c>
      <c r="Q21" s="4">
        <f t="shared" si="23"/>
        <v>12.5</v>
      </c>
      <c r="R21">
        <f t="shared" si="0"/>
        <v>100000</v>
      </c>
      <c r="S21">
        <f t="shared" si="1"/>
        <v>952.54744881880708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961.44887461919711</v>
      </c>
      <c r="AC21">
        <f t="shared" si="2"/>
        <v>649.07711915136929</v>
      </c>
      <c r="AE21">
        <f t="shared" si="3"/>
        <v>1011.8204635203616</v>
      </c>
      <c r="AF21">
        <f t="shared" si="4"/>
        <v>-50.591023176018084</v>
      </c>
      <c r="AG21">
        <f t="shared" si="4"/>
        <v>-8.5176481228867935</v>
      </c>
      <c r="AH21">
        <f t="shared" si="5"/>
        <v>-1956.161182372784</v>
      </c>
      <c r="AI21">
        <f t="shared" si="6"/>
        <v>-1003.4493901513273</v>
      </c>
      <c r="AJ21">
        <f t="shared" si="7"/>
        <v>312.37175546782782</v>
      </c>
      <c r="AK21">
        <f t="shared" si="24"/>
        <v>164.52742876806013</v>
      </c>
      <c r="AL21">
        <f t="shared" si="8"/>
        <v>-526.55020591543939</v>
      </c>
      <c r="AN21">
        <f t="shared" si="9"/>
        <v>230.80651455484758</v>
      </c>
      <c r="AO21">
        <f t="shared" si="9"/>
        <v>-11.540325727742379</v>
      </c>
      <c r="AP21">
        <f t="shared" si="9"/>
        <v>-1.9429619644261911</v>
      </c>
      <c r="AQ21">
        <f t="shared" si="9"/>
        <v>-446.22021464173133</v>
      </c>
      <c r="AR21">
        <f t="shared" si="9"/>
        <v>-228.8969877790523</v>
      </c>
      <c r="AS21">
        <f t="shared" si="9"/>
        <v>71.25516702248197</v>
      </c>
      <c r="AT21">
        <f t="shared" si="9"/>
        <v>37.530375942888547</v>
      </c>
      <c r="AU21">
        <f t="shared" si="9"/>
        <v>-120.1114448136818</v>
      </c>
      <c r="AW21">
        <v>18</v>
      </c>
      <c r="AX21">
        <f>(R21*SUMPRODUCT(K22:$K$23, X22:$X$23)-$AZ$3*SUMPRODUCT(K21:$K$22, W22:$W$23))/Z21</f>
        <v>952.54744881880708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1484.8882709794254</v>
      </c>
      <c r="P22">
        <f t="shared" si="22"/>
        <v>74.244413548971281</v>
      </c>
      <c r="Q22" s="4">
        <f t="shared" si="23"/>
        <v>12.5</v>
      </c>
      <c r="R22">
        <f t="shared" si="0"/>
        <v>100000</v>
      </c>
      <c r="S22">
        <f t="shared" si="1"/>
        <v>500.29978505988271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649.07711915136929</v>
      </c>
      <c r="AC22">
        <f t="shared" si="2"/>
        <v>327.00773806023852</v>
      </c>
      <c r="AE22">
        <f t="shared" si="3"/>
        <v>970.55799195884288</v>
      </c>
      <c r="AF22">
        <f t="shared" si="4"/>
        <v>-48.527899597942145</v>
      </c>
      <c r="AG22">
        <f t="shared" si="4"/>
        <v>-8.1702947868820743</v>
      </c>
      <c r="AH22">
        <f t="shared" si="5"/>
        <v>-2097.4148382068165</v>
      </c>
      <c r="AI22">
        <f t="shared" si="6"/>
        <v>-1183.555040632798</v>
      </c>
      <c r="AJ22">
        <f t="shared" si="7"/>
        <v>322.06938109113077</v>
      </c>
      <c r="AK22">
        <f t="shared" si="24"/>
        <v>134.44278630352798</v>
      </c>
      <c r="AL22">
        <f t="shared" si="8"/>
        <v>-727.04287323813924</v>
      </c>
      <c r="AN22">
        <f t="shared" si="9"/>
        <v>203.94236965038954</v>
      </c>
      <c r="AO22">
        <f t="shared" si="9"/>
        <v>-10.197118482519478</v>
      </c>
      <c r="AP22">
        <f t="shared" si="9"/>
        <v>-1.7168157836874665</v>
      </c>
      <c r="AQ22">
        <f t="shared" si="9"/>
        <v>-440.72765953992126</v>
      </c>
      <c r="AR22">
        <f t="shared" si="9"/>
        <v>-248.6992241557387</v>
      </c>
      <c r="AS22">
        <f t="shared" si="9"/>
        <v>67.676113447886507</v>
      </c>
      <c r="AT22">
        <f t="shared" si="9"/>
        <v>28.25032676904188</v>
      </c>
      <c r="AU22">
        <f t="shared" si="9"/>
        <v>-152.77278393881031</v>
      </c>
      <c r="AW22">
        <v>19</v>
      </c>
      <c r="AX22">
        <f>(R22*SUMPRODUCT(K23:$K$23, X23:$X$23)-$AZ$3*SUMPRODUCT(K22:$K$22, W23:$W$23))/Z22</f>
        <v>500.29978505988271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1484.8882709794254</v>
      </c>
      <c r="P23">
        <f t="shared" si="22"/>
        <v>74.244413548971281</v>
      </c>
      <c r="Q23" s="4">
        <f t="shared" si="23"/>
        <v>12.5</v>
      </c>
      <c r="R23">
        <f t="shared" si="0"/>
        <v>100000</v>
      </c>
      <c r="S23">
        <f t="shared" si="1"/>
        <v>523.39931783127327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327.00773806023852</v>
      </c>
      <c r="AC23">
        <f t="shared" si="2"/>
        <v>327.00773806023852</v>
      </c>
      <c r="AE23">
        <f t="shared" si="3"/>
        <v>927.72370582586859</v>
      </c>
      <c r="AF23">
        <f t="shared" si="4"/>
        <v>-46.386185291293437</v>
      </c>
      <c r="AG23">
        <f t="shared" si="4"/>
        <v>-7.8097096929550993</v>
      </c>
      <c r="AH23">
        <f t="shared" si="5"/>
        <v>-2231.0571684652241</v>
      </c>
      <c r="AI23">
        <f t="shared" si="6"/>
        <v>-1357.529357623604</v>
      </c>
      <c r="AJ23">
        <f t="shared" si="7"/>
        <v>0</v>
      </c>
      <c r="AK23">
        <f t="shared" si="24"/>
        <v>103.40052046847541</v>
      </c>
      <c r="AL23">
        <f t="shared" si="8"/>
        <v>-1254.1288371551286</v>
      </c>
      <c r="AN23">
        <f t="shared" si="9"/>
        <v>179.57504837009543</v>
      </c>
      <c r="AO23">
        <f t="shared" si="9"/>
        <v>-8.978752418504774</v>
      </c>
      <c r="AP23">
        <f t="shared" si="9"/>
        <v>-1.5116882182291109</v>
      </c>
      <c r="AQ23">
        <f t="shared" si="9"/>
        <v>-431.85508403812452</v>
      </c>
      <c r="AR23">
        <f t="shared" si="9"/>
        <v>-262.77047630476295</v>
      </c>
      <c r="AS23">
        <f t="shared" si="9"/>
        <v>0</v>
      </c>
      <c r="AT23">
        <f t="shared" si="9"/>
        <v>20.014745066894637</v>
      </c>
      <c r="AU23">
        <f t="shared" si="9"/>
        <v>-242.75573123786833</v>
      </c>
      <c r="AW23">
        <v>20</v>
      </c>
      <c r="AX23">
        <f>(R23*SUMPRODUCT(K$23:$K24, X$23:$X24)-$AZ$3*SUMPRODUCT(K$22:$K23, W$23:$W24))/Z23</f>
        <v>523.39931783127327</v>
      </c>
    </row>
    <row r="25" spans="5:50" x14ac:dyDescent="0.25">
      <c r="AN25" s="8">
        <f t="shared" ref="AN25:AU25" si="25">SUM(AN3:AN23)</f>
        <v>12472.557946118237</v>
      </c>
      <c r="AO25" s="8">
        <f t="shared" si="25"/>
        <v>-1737.2941005404812</v>
      </c>
      <c r="AP25" s="8">
        <f t="shared" si="25"/>
        <v>-717.45273191215006</v>
      </c>
      <c r="AQ25" s="8">
        <f t="shared" si="25"/>
        <v>-7014.2107578617379</v>
      </c>
      <c r="AR25" s="8">
        <f t="shared" si="25"/>
        <v>3003.6003558038637</v>
      </c>
      <c r="AS25" s="8">
        <f t="shared" si="25"/>
        <v>-1295.6751006650854</v>
      </c>
      <c r="AT25" s="8">
        <f t="shared" si="25"/>
        <v>2125.6028000584406</v>
      </c>
      <c r="AU25" s="9">
        <f t="shared" si="25"/>
        <v>3833.5280551972214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5480.6196899715269</v>
      </c>
      <c r="K3">
        <v>1</v>
      </c>
      <c r="L3" s="2">
        <v>0</v>
      </c>
      <c r="O3">
        <f>$C$3</f>
        <v>5480.6196899715269</v>
      </c>
      <c r="P3">
        <f>O3*B5</f>
        <v>4384.4957519772215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5480.6196899715269</v>
      </c>
      <c r="AF3">
        <f t="shared" ref="AF3:AG23" si="4">-$Z3*P3</f>
        <v>-4384.4957519772215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471.16696729430532</v>
      </c>
      <c r="AJ3">
        <f t="shared" ref="AJ3:AJ23" si="7">AB3-AC3</f>
        <v>0</v>
      </c>
      <c r="AL3">
        <f t="shared" ref="AL3:AL23" si="8">SUM(AI3:AK3)</f>
        <v>471.16696729430532</v>
      </c>
      <c r="AN3">
        <f t="shared" ref="AN3:AU23" si="9">AE3*$K3</f>
        <v>5480.6196899715269</v>
      </c>
      <c r="AO3">
        <f t="shared" si="9"/>
        <v>-4384.4957519772215</v>
      </c>
      <c r="AP3">
        <f t="shared" si="9"/>
        <v>-624.95697070000006</v>
      </c>
      <c r="AQ3">
        <f t="shared" si="9"/>
        <v>0</v>
      </c>
      <c r="AR3">
        <f t="shared" si="9"/>
        <v>471.16696729430532</v>
      </c>
      <c r="AS3">
        <f t="shared" si="9"/>
        <v>0</v>
      </c>
      <c r="AT3">
        <f t="shared" si="9"/>
        <v>0</v>
      </c>
      <c r="AU3">
        <f t="shared" si="9"/>
        <v>471.16696729430532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2509.3236833217256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1515.5996348099943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1483.5669394116048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-1483.5669394116048</v>
      </c>
      <c r="AK4">
        <f>H4*SUM(AB4, AE4:AF4)</f>
        <v>0</v>
      </c>
      <c r="AL4">
        <f t="shared" si="8"/>
        <v>-2597.0997394116048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-1025.7567439101231</v>
      </c>
      <c r="AR4">
        <f t="shared" si="9"/>
        <v>-1025.7567439101231</v>
      </c>
      <c r="AS4">
        <f t="shared" si="9"/>
        <v>-1366.6223331217136</v>
      </c>
      <c r="AT4">
        <f t="shared" si="9"/>
        <v>0</v>
      </c>
      <c r="AU4">
        <f t="shared" si="9"/>
        <v>-2392.3790770318365</v>
      </c>
      <c r="AW4">
        <v>1</v>
      </c>
      <c r="AX4">
        <f>(R4*SUMPRODUCT(K5:$K$23, X5:$X$23)-$AZ$3*SUMPRODUCT(K4:$K$22, W5:$W$23))/Z4</f>
        <v>1515.5996348099943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5480.6196899715269</v>
      </c>
      <c r="P5">
        <f t="shared" ref="P5:P23" si="22">O5*$C$5</f>
        <v>274.03098449857634</v>
      </c>
      <c r="Q5" s="4">
        <f t="shared" ref="Q5:Q23" si="23">$C$8</f>
        <v>12.5</v>
      </c>
      <c r="R5">
        <f t="shared" si="0"/>
        <v>100000</v>
      </c>
      <c r="S5">
        <f t="shared" si="1"/>
        <v>2790.6411531110134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1483.5669394116048</v>
      </c>
      <c r="AC5">
        <f t="shared" si="2"/>
        <v>2668.9138442028416</v>
      </c>
      <c r="AE5">
        <f t="shared" si="3"/>
        <v>5241.5559589484092</v>
      </c>
      <c r="AF5">
        <f t="shared" si="4"/>
        <v>-262.07779794742049</v>
      </c>
      <c r="AG5">
        <f t="shared" si="4"/>
        <v>-11.954752052353317</v>
      </c>
      <c r="AH5">
        <f t="shared" si="5"/>
        <v>-1269.5861091734591</v>
      </c>
      <c r="AI5">
        <f t="shared" si="6"/>
        <v>3697.9372997751766</v>
      </c>
      <c r="AJ5">
        <f t="shared" si="7"/>
        <v>-1185.3469047912367</v>
      </c>
      <c r="AK5">
        <f>H5*SUM(AB5, AE5:AF5)</f>
        <v>553.0556953325065</v>
      </c>
      <c r="AL5">
        <f t="shared" si="8"/>
        <v>3065.6460903164461</v>
      </c>
      <c r="AN5">
        <f t="shared" si="9"/>
        <v>4447.7765470032373</v>
      </c>
      <c r="AO5">
        <f t="shared" si="9"/>
        <v>-222.3888273501619</v>
      </c>
      <c r="AP5">
        <f t="shared" si="9"/>
        <v>-10.144328558187059</v>
      </c>
      <c r="AQ5">
        <f t="shared" si="9"/>
        <v>-1077.3204302326485</v>
      </c>
      <c r="AR5">
        <f t="shared" si="9"/>
        <v>3137.92296086224</v>
      </c>
      <c r="AS5">
        <f t="shared" si="9"/>
        <v>-1005.8383816722759</v>
      </c>
      <c r="AT5">
        <f t="shared" si="9"/>
        <v>469.30113312765297</v>
      </c>
      <c r="AU5">
        <f t="shared" si="9"/>
        <v>2601.3857123176172</v>
      </c>
      <c r="AW5">
        <v>2</v>
      </c>
      <c r="AX5">
        <f>(R5*SUMPRODUCT(K6:$K$23, X6:$X$23)-$AZ$3*SUMPRODUCT(K5:$K$22, W6:$W$23))/Z5</f>
        <v>2790.6411531110134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5480.6196899715269</v>
      </c>
      <c r="P6">
        <f t="shared" si="22"/>
        <v>274.03098449857634</v>
      </c>
      <c r="Q6" s="4">
        <f t="shared" si="23"/>
        <v>12.5</v>
      </c>
      <c r="R6">
        <f t="shared" si="0"/>
        <v>100000</v>
      </c>
      <c r="S6">
        <f t="shared" si="1"/>
        <v>3852.4478430565046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2668.9138442028416</v>
      </c>
      <c r="AC6">
        <f t="shared" si="2"/>
        <v>3592.7254042784352</v>
      </c>
      <c r="AE6">
        <f t="shared" si="3"/>
        <v>5111.1299603545349</v>
      </c>
      <c r="AF6">
        <f t="shared" si="4"/>
        <v>-255.55649801772674</v>
      </c>
      <c r="AG6">
        <f t="shared" si="4"/>
        <v>-11.657281132156719</v>
      </c>
      <c r="AH6">
        <f t="shared" si="5"/>
        <v>-1423.3871973845285</v>
      </c>
      <c r="AI6">
        <f t="shared" si="6"/>
        <v>3420.5289838201229</v>
      </c>
      <c r="AJ6">
        <f t="shared" si="7"/>
        <v>-923.81156007559366</v>
      </c>
      <c r="AK6">
        <f>H6*SUM(AB6, AE6:AF6)</f>
        <v>643.88542779521094</v>
      </c>
      <c r="AL6">
        <f t="shared" si="8"/>
        <v>3140.6028515397402</v>
      </c>
      <c r="AN6">
        <f t="shared" si="9"/>
        <v>3995.2229942256936</v>
      </c>
      <c r="AO6">
        <f t="shared" si="9"/>
        <v>-199.76114971128467</v>
      </c>
      <c r="AP6">
        <f t="shared" si="9"/>
        <v>-9.1121607140889971</v>
      </c>
      <c r="AQ6">
        <f t="shared" si="9"/>
        <v>-1112.6207521208621</v>
      </c>
      <c r="AR6">
        <f t="shared" si="9"/>
        <v>2673.7289316794581</v>
      </c>
      <c r="AS6">
        <f t="shared" si="9"/>
        <v>-722.11687352389436</v>
      </c>
      <c r="AT6">
        <f t="shared" si="9"/>
        <v>503.30668300906098</v>
      </c>
      <c r="AU6">
        <f t="shared" si="9"/>
        <v>2454.9187411646249</v>
      </c>
      <c r="AW6">
        <v>3</v>
      </c>
      <c r="AX6">
        <f>(R6*SUMPRODUCT(K7:$K$23, X7:$X$23)-$AZ$3*SUMPRODUCT(K6:$K$22, W7:$W$23))/Z6</f>
        <v>3852.4478430565046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5480.6196899715269</v>
      </c>
      <c r="P7">
        <f t="shared" si="22"/>
        <v>274.03098449857634</v>
      </c>
      <c r="Q7" s="4">
        <f t="shared" si="23"/>
        <v>12.5</v>
      </c>
      <c r="R7">
        <f t="shared" si="0"/>
        <v>100000</v>
      </c>
      <c r="S7">
        <f t="shared" si="1"/>
        <v>4721.9797455730077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3592.7254042784352</v>
      </c>
      <c r="AC7">
        <f t="shared" si="2"/>
        <v>4285.0428131985009</v>
      </c>
      <c r="AE7">
        <f t="shared" si="3"/>
        <v>4973.4838520652829</v>
      </c>
      <c r="AF7">
        <f t="shared" si="4"/>
        <v>-248.67419260326415</v>
      </c>
      <c r="AG7">
        <f t="shared" si="4"/>
        <v>-11.343342845804909</v>
      </c>
      <c r="AH7">
        <f t="shared" si="5"/>
        <v>-1578.9238002419329</v>
      </c>
      <c r="AI7">
        <f t="shared" si="6"/>
        <v>3134.5425163742807</v>
      </c>
      <c r="AJ7">
        <f t="shared" si="7"/>
        <v>-692.31740892006565</v>
      </c>
      <c r="AK7">
        <f>H7*SUM(AB7, AE7:AF7)</f>
        <v>711.74811047439812</v>
      </c>
      <c r="AL7">
        <f t="shared" si="8"/>
        <v>3153.9732179286129</v>
      </c>
      <c r="AN7">
        <f t="shared" si="9"/>
        <v>3581.1802424425059</v>
      </c>
      <c r="AO7">
        <f t="shared" si="9"/>
        <v>-179.0590121221253</v>
      </c>
      <c r="AP7">
        <f t="shared" si="9"/>
        <v>-8.1678269179016674</v>
      </c>
      <c r="AQ7">
        <f t="shared" si="9"/>
        <v>-1136.9114459677203</v>
      </c>
      <c r="AR7">
        <f t="shared" si="9"/>
        <v>2257.0419574347584</v>
      </c>
      <c r="AS7">
        <f t="shared" si="9"/>
        <v>-498.50637904332825</v>
      </c>
      <c r="AT7">
        <f t="shared" si="9"/>
        <v>512.4975463162001</v>
      </c>
      <c r="AU7">
        <f t="shared" si="9"/>
        <v>2271.0331247076301</v>
      </c>
      <c r="AW7">
        <v>4</v>
      </c>
      <c r="AX7">
        <f>(R7*SUMPRODUCT(K8:$K$23, X8:$X$23)-$AZ$3*SUMPRODUCT(K7:$K$22, W8:$W$23))/Z7</f>
        <v>4721.9797455730077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5480.6196899715269</v>
      </c>
      <c r="P8">
        <f t="shared" si="22"/>
        <v>274.03098449857634</v>
      </c>
      <c r="Q8" s="4">
        <f t="shared" si="23"/>
        <v>12.5</v>
      </c>
      <c r="R8">
        <f t="shared" si="0"/>
        <v>100000</v>
      </c>
      <c r="S8">
        <f t="shared" si="1"/>
        <v>5414.254729491985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4285.0428131985009</v>
      </c>
      <c r="AC8">
        <f t="shared" si="2"/>
        <v>4769.8616077465431</v>
      </c>
      <c r="AE8">
        <f t="shared" si="3"/>
        <v>4828.3279512982599</v>
      </c>
      <c r="AF8">
        <f t="shared" si="4"/>
        <v>-241.41639756491298</v>
      </c>
      <c r="AG8">
        <f t="shared" si="4"/>
        <v>-11.012276495240961</v>
      </c>
      <c r="AH8">
        <f t="shared" si="5"/>
        <v>-1741.063376847193</v>
      </c>
      <c r="AI8">
        <f t="shared" si="6"/>
        <v>2834.8359003909131</v>
      </c>
      <c r="AJ8">
        <f t="shared" si="7"/>
        <v>-484.81879454804221</v>
      </c>
      <c r="AK8">
        <f t="shared" ref="AK8:AK23" si="24">H8*SUM(AB8:AB8, AE8:AF8)</f>
        <v>759.19087908709218</v>
      </c>
      <c r="AL8">
        <f t="shared" si="8"/>
        <v>3109.207984929963</v>
      </c>
      <c r="AN8">
        <f t="shared" si="9"/>
        <v>3202.6066065943019</v>
      </c>
      <c r="AO8">
        <f t="shared" si="9"/>
        <v>-160.13033032971509</v>
      </c>
      <c r="AP8">
        <f t="shared" si="9"/>
        <v>-7.304389803890361</v>
      </c>
      <c r="AQ8">
        <f t="shared" si="9"/>
        <v>-1154.8389275610252</v>
      </c>
      <c r="AR8">
        <f t="shared" si="9"/>
        <v>1880.3329588996712</v>
      </c>
      <c r="AS8">
        <f t="shared" si="9"/>
        <v>-321.57796448005433</v>
      </c>
      <c r="AT8">
        <f t="shared" si="9"/>
        <v>503.56764278546893</v>
      </c>
      <c r="AU8">
        <f t="shared" si="9"/>
        <v>2062.3226372050858</v>
      </c>
      <c r="AW8">
        <v>5</v>
      </c>
      <c r="AX8">
        <f>(R8*SUMPRODUCT(K9:$K$23, X9:$X$23)-$AZ$3*SUMPRODUCT(K8:$K$22, W9:$W$23))/Z8</f>
        <v>5414.254729491985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5480.6196899715269</v>
      </c>
      <c r="P9">
        <f t="shared" si="22"/>
        <v>274.03098449857634</v>
      </c>
      <c r="Q9" s="4">
        <f t="shared" si="23"/>
        <v>12.5</v>
      </c>
      <c r="R9">
        <f t="shared" si="0"/>
        <v>100000</v>
      </c>
      <c r="S9">
        <f t="shared" si="1"/>
        <v>5930.6219007341624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4769.8616077465431</v>
      </c>
      <c r="AC9">
        <f t="shared" si="2"/>
        <v>5058.1839835198898</v>
      </c>
      <c r="AE9">
        <f t="shared" si="3"/>
        <v>4674.3803937570137</v>
      </c>
      <c r="AF9">
        <f t="shared" si="4"/>
        <v>-233.71901968785068</v>
      </c>
      <c r="AG9">
        <f t="shared" si="4"/>
        <v>-10.661158450544891</v>
      </c>
      <c r="AH9">
        <f t="shared" si="5"/>
        <v>-1927.9622379492725</v>
      </c>
      <c r="AI9">
        <f t="shared" si="6"/>
        <v>2502.0379776693458</v>
      </c>
      <c r="AJ9">
        <f t="shared" si="7"/>
        <v>-288.32237577334672</v>
      </c>
      <c r="AK9">
        <f t="shared" si="24"/>
        <v>788.16287259993362</v>
      </c>
      <c r="AL9">
        <f t="shared" si="8"/>
        <v>3001.8784744959326</v>
      </c>
      <c r="AN9">
        <f t="shared" si="9"/>
        <v>2856.092396754224</v>
      </c>
      <c r="AO9">
        <f t="shared" si="9"/>
        <v>-142.80461983771121</v>
      </c>
      <c r="AP9">
        <f t="shared" si="9"/>
        <v>-6.5140726740726054</v>
      </c>
      <c r="AQ9">
        <f t="shared" si="9"/>
        <v>-1178.0038903959203</v>
      </c>
      <c r="AR9">
        <f t="shared" si="9"/>
        <v>1528.7698138465203</v>
      </c>
      <c r="AS9">
        <f t="shared" si="9"/>
        <v>-176.16780747244772</v>
      </c>
      <c r="AT9">
        <f t="shared" si="9"/>
        <v>481.57526735374518</v>
      </c>
      <c r="AU9">
        <f t="shared" si="9"/>
        <v>1834.1772737278177</v>
      </c>
      <c r="AW9">
        <v>6</v>
      </c>
      <c r="AX9">
        <f>(R9*SUMPRODUCT(K10:$K$23, X10:$X$23)-$AZ$3*SUMPRODUCT(K9:$K$22, W10:$W$23))/Z9</f>
        <v>5930.6219007341624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5480.6196899715269</v>
      </c>
      <c r="P10">
        <f t="shared" si="22"/>
        <v>274.03098449857634</v>
      </c>
      <c r="Q10" s="4">
        <f t="shared" si="23"/>
        <v>12.5</v>
      </c>
      <c r="R10">
        <f t="shared" si="0"/>
        <v>100000</v>
      </c>
      <c r="S10">
        <f t="shared" si="1"/>
        <v>6288.748408634754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5058.1839835198898</v>
      </c>
      <c r="AC10">
        <f t="shared" si="2"/>
        <v>5177.1786291022026</v>
      </c>
      <c r="AE10">
        <f t="shared" si="3"/>
        <v>4511.8909661258285</v>
      </c>
      <c r="AF10">
        <f t="shared" si="4"/>
        <v>-225.59454830629144</v>
      </c>
      <c r="AG10">
        <f t="shared" si="4"/>
        <v>-10.290558416189951</v>
      </c>
      <c r="AH10">
        <f t="shared" si="5"/>
        <v>-2111.90759879593</v>
      </c>
      <c r="AI10">
        <f t="shared" si="6"/>
        <v>2164.0982606074172</v>
      </c>
      <c r="AJ10">
        <f t="shared" si="7"/>
        <v>-118.99464558231284</v>
      </c>
      <c r="AK10">
        <f t="shared" si="24"/>
        <v>799.62587690341741</v>
      </c>
      <c r="AL10">
        <f t="shared" si="8"/>
        <v>2844.7294919285218</v>
      </c>
      <c r="AN10">
        <f t="shared" si="9"/>
        <v>2539.499690726735</v>
      </c>
      <c r="AO10">
        <f t="shared" si="9"/>
        <v>-126.97498453633676</v>
      </c>
      <c r="AP10">
        <f t="shared" si="9"/>
        <v>-5.7919994325037916</v>
      </c>
      <c r="AQ10">
        <f t="shared" si="9"/>
        <v>-1188.6787012920329</v>
      </c>
      <c r="AR10">
        <f t="shared" si="9"/>
        <v>1218.0540054658616</v>
      </c>
      <c r="AS10">
        <f t="shared" si="9"/>
        <v>-66.975657861230658</v>
      </c>
      <c r="AT10">
        <f t="shared" si="9"/>
        <v>450.06621000794189</v>
      </c>
      <c r="AU10">
        <f t="shared" si="9"/>
        <v>1601.1445576125727</v>
      </c>
      <c r="AW10">
        <v>7</v>
      </c>
      <c r="AX10">
        <f>(R10*SUMPRODUCT(K11:$K$23, X11:$X$23)-$AZ$3*SUMPRODUCT(K10:$K$22, W11:$W$23))/Z10</f>
        <v>6288.748408634754</v>
      </c>
    </row>
    <row r="11" spans="1:52" x14ac:dyDescent="0.25">
      <c r="A11" t="s">
        <v>33</v>
      </c>
      <c r="C11" s="7">
        <f>AU25</f>
        <v>15874.089092772652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5480.6196899715269</v>
      </c>
      <c r="P11">
        <f t="shared" si="22"/>
        <v>274.03098449857634</v>
      </c>
      <c r="Q11" s="4">
        <f t="shared" si="23"/>
        <v>12.5</v>
      </c>
      <c r="R11">
        <f t="shared" si="0"/>
        <v>100000</v>
      </c>
      <c r="S11">
        <f t="shared" si="1"/>
        <v>6513.7913708942642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5177.1786291022026</v>
      </c>
      <c r="AC11">
        <f t="shared" si="2"/>
        <v>5160.669822427617</v>
      </c>
      <c r="AE11">
        <f t="shared" si="3"/>
        <v>4342.1207453188144</v>
      </c>
      <c r="AF11">
        <f t="shared" si="4"/>
        <v>-217.1060372659407</v>
      </c>
      <c r="AG11">
        <f t="shared" si="4"/>
        <v>-9.9033526109831485</v>
      </c>
      <c r="AH11">
        <f t="shared" si="5"/>
        <v>-2274.4017683592292</v>
      </c>
      <c r="AI11">
        <f t="shared" si="6"/>
        <v>1840.7095870826615</v>
      </c>
      <c r="AJ11">
        <f t="shared" si="7"/>
        <v>16.508806674585685</v>
      </c>
      <c r="AK11">
        <f t="shared" si="24"/>
        <v>796.00728824703435</v>
      </c>
      <c r="AL11">
        <f t="shared" si="8"/>
        <v>2653.2256820042817</v>
      </c>
      <c r="AN11">
        <f t="shared" si="9"/>
        <v>2251.2972004508683</v>
      </c>
      <c r="AO11">
        <f t="shared" si="9"/>
        <v>-112.5648600225434</v>
      </c>
      <c r="AP11">
        <f t="shared" si="9"/>
        <v>-5.1346775725250238</v>
      </c>
      <c r="AQ11">
        <f t="shared" si="9"/>
        <v>-1179.2289146560067</v>
      </c>
      <c r="AR11">
        <f t="shared" si="9"/>
        <v>954.368748199793</v>
      </c>
      <c r="AS11">
        <f t="shared" si="9"/>
        <v>8.5594649318188125</v>
      </c>
      <c r="AT11">
        <f t="shared" si="9"/>
        <v>412.7128388820189</v>
      </c>
      <c r="AU11">
        <f t="shared" si="9"/>
        <v>1375.6410520136308</v>
      </c>
      <c r="AW11">
        <v>8</v>
      </c>
      <c r="AX11">
        <f>(R11*SUMPRODUCT(K12:$K$23, X12:$X$23)-$AZ$3*SUMPRODUCT(K11:$K$22, W12:$W$23))/Z11</f>
        <v>6513.7913708942642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5480.6196899715269</v>
      </c>
      <c r="P12">
        <f t="shared" si="22"/>
        <v>274.03098449857634</v>
      </c>
      <c r="Q12" s="4">
        <f t="shared" si="23"/>
        <v>12.5</v>
      </c>
      <c r="R12">
        <f t="shared" si="0"/>
        <v>100000</v>
      </c>
      <c r="S12">
        <f t="shared" si="1"/>
        <v>6614.4626498802818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5160.669822427617</v>
      </c>
      <c r="AC12">
        <f t="shared" si="2"/>
        <v>5026.7215601478629</v>
      </c>
      <c r="AE12">
        <f t="shared" si="3"/>
        <v>4165.0472028970335</v>
      </c>
      <c r="AF12">
        <f t="shared" si="4"/>
        <v>-208.25236014485168</v>
      </c>
      <c r="AG12">
        <f t="shared" si="4"/>
        <v>-9.499489652872338</v>
      </c>
      <c r="AH12">
        <f t="shared" si="5"/>
        <v>-2438.6354560078307</v>
      </c>
      <c r="AI12">
        <f t="shared" si="6"/>
        <v>1508.6598970914788</v>
      </c>
      <c r="AJ12">
        <f t="shared" si="7"/>
        <v>133.94826227975409</v>
      </c>
      <c r="AK12">
        <f t="shared" si="24"/>
        <v>780.19968632876589</v>
      </c>
      <c r="AL12">
        <f t="shared" si="8"/>
        <v>2422.8078456999988</v>
      </c>
      <c r="AN12">
        <f t="shared" si="9"/>
        <v>1989.2631138803135</v>
      </c>
      <c r="AO12">
        <f t="shared" si="9"/>
        <v>-99.463155694015683</v>
      </c>
      <c r="AP12">
        <f t="shared" si="9"/>
        <v>-4.537039665241414</v>
      </c>
      <c r="AQ12">
        <f t="shared" si="9"/>
        <v>-1164.7137053963904</v>
      </c>
      <c r="AR12">
        <f t="shared" si="9"/>
        <v>720.54921312466604</v>
      </c>
      <c r="AS12">
        <f t="shared" si="9"/>
        <v>63.974866151851352</v>
      </c>
      <c r="AT12">
        <f t="shared" si="9"/>
        <v>372.63022046791752</v>
      </c>
      <c r="AU12">
        <f t="shared" si="9"/>
        <v>1157.1542997444349</v>
      </c>
      <c r="AW12">
        <v>9</v>
      </c>
      <c r="AX12">
        <f>(R12*SUMPRODUCT(K13:$K$23, X13:$X$23)-$AZ$3*SUMPRODUCT(K12:$K$22, W13:$W$23))/Z12</f>
        <v>6614.4626498802818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5480.6196899715269</v>
      </c>
      <c r="P13">
        <f t="shared" si="22"/>
        <v>274.03098449857634</v>
      </c>
      <c r="Q13" s="4">
        <f t="shared" si="23"/>
        <v>12.5</v>
      </c>
      <c r="R13">
        <f t="shared" si="0"/>
        <v>100000</v>
      </c>
      <c r="S13">
        <f t="shared" si="1"/>
        <v>6602.5875013117211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5026.7215601478629</v>
      </c>
      <c r="AC13">
        <f t="shared" si="2"/>
        <v>4796.2475515115339</v>
      </c>
      <c r="AE13">
        <f t="shared" si="3"/>
        <v>3981.2283841099534</v>
      </c>
      <c r="AF13">
        <f t="shared" si="4"/>
        <v>-199.06141920549766</v>
      </c>
      <c r="AG13">
        <f t="shared" si="4"/>
        <v>-9.0802423113640565</v>
      </c>
      <c r="AH13">
        <f t="shared" si="5"/>
        <v>-2594.0195598364717</v>
      </c>
      <c r="AI13">
        <f t="shared" si="6"/>
        <v>1179.0671627566198</v>
      </c>
      <c r="AJ13">
        <f t="shared" si="7"/>
        <v>230.47400863632902</v>
      </c>
      <c r="AK13">
        <f t="shared" si="24"/>
        <v>753.79420886577702</v>
      </c>
      <c r="AL13">
        <f t="shared" si="8"/>
        <v>2163.3353802587258</v>
      </c>
      <c r="AN13">
        <f t="shared" si="9"/>
        <v>1751.5831580670356</v>
      </c>
      <c r="AO13">
        <f t="shared" si="9"/>
        <v>-87.579157903351771</v>
      </c>
      <c r="AP13">
        <f t="shared" si="9"/>
        <v>-3.9949477822555668</v>
      </c>
      <c r="AQ13">
        <f t="shared" si="9"/>
        <v>-1141.2660953691579</v>
      </c>
      <c r="AR13">
        <f t="shared" si="9"/>
        <v>518.74295701227015</v>
      </c>
      <c r="AS13">
        <f t="shared" si="9"/>
        <v>101.39945588422721</v>
      </c>
      <c r="AT13">
        <f t="shared" si="9"/>
        <v>331.6396633178669</v>
      </c>
      <c r="AU13">
        <f t="shared" si="9"/>
        <v>951.78207621436422</v>
      </c>
      <c r="AW13">
        <v>10</v>
      </c>
      <c r="AX13">
        <f>(R13*SUMPRODUCT(K14:$K$23, X14:$X$23)-$AZ$3*SUMPRODUCT(K13:$K$22, W14:$W$23))/Z13</f>
        <v>6602.5875013117211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5480.6196899715269</v>
      </c>
      <c r="P14">
        <f t="shared" si="22"/>
        <v>274.03098449857634</v>
      </c>
      <c r="Q14" s="4">
        <f t="shared" si="23"/>
        <v>12.5</v>
      </c>
      <c r="R14">
        <f t="shared" si="0"/>
        <v>100000</v>
      </c>
      <c r="S14">
        <f t="shared" si="1"/>
        <v>6482.1955795277609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4796.2475515115339</v>
      </c>
      <c r="AC14">
        <f t="shared" si="2"/>
        <v>4483.3960428838764</v>
      </c>
      <c r="AE14">
        <f t="shared" si="3"/>
        <v>3790.6583238822759</v>
      </c>
      <c r="AF14">
        <f t="shared" si="4"/>
        <v>-189.5329161941138</v>
      </c>
      <c r="AG14">
        <f t="shared" si="4"/>
        <v>-8.6455969815294029</v>
      </c>
      <c r="AH14">
        <f t="shared" si="5"/>
        <v>-2750.7432537680938</v>
      </c>
      <c r="AI14">
        <f t="shared" si="6"/>
        <v>841.73655693853925</v>
      </c>
      <c r="AJ14">
        <f t="shared" si="7"/>
        <v>312.85150862765749</v>
      </c>
      <c r="AK14">
        <f t="shared" si="24"/>
        <v>718.57999886463654</v>
      </c>
      <c r="AL14">
        <f t="shared" si="8"/>
        <v>1873.1680644308333</v>
      </c>
      <c r="AN14">
        <f t="shared" si="9"/>
        <v>1536.2775224036582</v>
      </c>
      <c r="AO14">
        <f t="shared" si="9"/>
        <v>-76.813876120182897</v>
      </c>
      <c r="AP14">
        <f t="shared" si="9"/>
        <v>-3.5038864428386365</v>
      </c>
      <c r="AQ14">
        <f t="shared" si="9"/>
        <v>-1114.8208753194569</v>
      </c>
      <c r="AR14">
        <f t="shared" si="9"/>
        <v>341.13888452117982</v>
      </c>
      <c r="AS14">
        <f t="shared" si="9"/>
        <v>126.79241954534724</v>
      </c>
      <c r="AT14">
        <f t="shared" si="9"/>
        <v>291.22601036064032</v>
      </c>
      <c r="AU14">
        <f t="shared" si="9"/>
        <v>759.15731442716742</v>
      </c>
      <c r="AW14">
        <v>11</v>
      </c>
      <c r="AX14">
        <f>(R14*SUMPRODUCT(K15:$K$23, X15:$X$23)-$AZ$3*SUMPRODUCT(K14:$K$22, W15:$W$23))/Z14</f>
        <v>6482.1955795277609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5480.6196899715269</v>
      </c>
      <c r="P15">
        <f t="shared" si="22"/>
        <v>274.03098449857634</v>
      </c>
      <c r="Q15" s="4">
        <f t="shared" si="23"/>
        <v>12.5</v>
      </c>
      <c r="R15">
        <f t="shared" si="0"/>
        <v>100000</v>
      </c>
      <c r="S15">
        <f t="shared" si="1"/>
        <v>6250.8452640139885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4483.3960428838764</v>
      </c>
      <c r="AC15">
        <f t="shared" si="2"/>
        <v>4097.8197067072088</v>
      </c>
      <c r="AE15">
        <f t="shared" si="3"/>
        <v>3592.8887089601481</v>
      </c>
      <c r="AF15">
        <f t="shared" si="4"/>
        <v>-179.64443544800741</v>
      </c>
      <c r="AG15">
        <f t="shared" si="4"/>
        <v>-8.1945311666453495</v>
      </c>
      <c r="AH15">
        <f t="shared" si="5"/>
        <v>-2916.8787605500761</v>
      </c>
      <c r="AI15">
        <f t="shared" si="6"/>
        <v>488.17098179541927</v>
      </c>
      <c r="AJ15">
        <f t="shared" si="7"/>
        <v>385.57633617666761</v>
      </c>
      <c r="AK15">
        <f t="shared" si="24"/>
        <v>675.73130515464004</v>
      </c>
      <c r="AL15">
        <f t="shared" si="8"/>
        <v>1549.4786231267269</v>
      </c>
      <c r="AN15">
        <f t="shared" si="9"/>
        <v>1341.3439901477834</v>
      </c>
      <c r="AO15">
        <f t="shared" si="9"/>
        <v>-67.067199507389176</v>
      </c>
      <c r="AP15">
        <f t="shared" si="9"/>
        <v>-3.0592890631559948</v>
      </c>
      <c r="AQ15">
        <f t="shared" si="9"/>
        <v>-1088.9671549514608</v>
      </c>
      <c r="AR15">
        <f t="shared" si="9"/>
        <v>182.25034662577733</v>
      </c>
      <c r="AS15">
        <f t="shared" si="9"/>
        <v>143.94837780084188</v>
      </c>
      <c r="AT15">
        <f t="shared" si="9"/>
        <v>252.27280846843169</v>
      </c>
      <c r="AU15">
        <f t="shared" si="9"/>
        <v>578.47153289505093</v>
      </c>
      <c r="AW15">
        <v>12</v>
      </c>
      <c r="AX15">
        <f>(R15*SUMPRODUCT(K16:$K$23, X16:$X$23)-$AZ$3*SUMPRODUCT(K15:$K$22, W16:$W$23))/Z15</f>
        <v>6250.8452640139885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5480.6196899715269</v>
      </c>
      <c r="P16">
        <f t="shared" si="22"/>
        <v>274.03098449857634</v>
      </c>
      <c r="Q16" s="4">
        <f t="shared" si="23"/>
        <v>12.5</v>
      </c>
      <c r="R16">
        <f t="shared" si="0"/>
        <v>100000</v>
      </c>
      <c r="S16">
        <f t="shared" si="1"/>
        <v>5914.7834772978213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4097.8197067072088</v>
      </c>
      <c r="AC16">
        <f t="shared" si="2"/>
        <v>3657.3544805414595</v>
      </c>
      <c r="AE16">
        <f t="shared" si="3"/>
        <v>3388.8931109982918</v>
      </c>
      <c r="AF16">
        <f t="shared" si="4"/>
        <v>-169.44465554991461</v>
      </c>
      <c r="AG16">
        <f t="shared" si="4"/>
        <v>-7.7292653538780263</v>
      </c>
      <c r="AH16">
        <f t="shared" si="5"/>
        <v>-3066.5640088069563</v>
      </c>
      <c r="AI16">
        <f t="shared" si="6"/>
        <v>145.15518128754275</v>
      </c>
      <c r="AJ16">
        <f t="shared" si="7"/>
        <v>440.4652261657493</v>
      </c>
      <c r="AK16">
        <f t="shared" si="24"/>
        <v>626.15327117197785</v>
      </c>
      <c r="AL16">
        <f t="shared" si="8"/>
        <v>1211.7736786252699</v>
      </c>
      <c r="AN16">
        <f t="shared" si="9"/>
        <v>1165.4553522131821</v>
      </c>
      <c r="AO16">
        <f t="shared" si="9"/>
        <v>-58.272767610659109</v>
      </c>
      <c r="AP16">
        <f t="shared" si="9"/>
        <v>-2.658128592524263</v>
      </c>
      <c r="AQ16">
        <f t="shared" si="9"/>
        <v>-1054.6049461901073</v>
      </c>
      <c r="AR16">
        <f t="shared" si="9"/>
        <v>49.919509819891367</v>
      </c>
      <c r="AS16">
        <f t="shared" si="9"/>
        <v>151.47794235016255</v>
      </c>
      <c r="AT16">
        <f t="shared" si="9"/>
        <v>215.33688354608637</v>
      </c>
      <c r="AU16">
        <f t="shared" si="9"/>
        <v>416.73433571614027</v>
      </c>
      <c r="AW16">
        <v>13</v>
      </c>
      <c r="AX16">
        <f>(R16*SUMPRODUCT(K17:$K$23, X17:$X$23)-$AZ$3*SUMPRODUCT(K16:$K$22, W17:$W$23))/Z16</f>
        <v>5914.7834772978213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5480.6196899715269</v>
      </c>
      <c r="P17">
        <f t="shared" si="22"/>
        <v>274.03098449857634</v>
      </c>
      <c r="Q17" s="4">
        <f t="shared" si="23"/>
        <v>12.5</v>
      </c>
      <c r="R17">
        <f t="shared" si="0"/>
        <v>100000</v>
      </c>
      <c r="S17">
        <f t="shared" si="1"/>
        <v>5478.7858328597658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3657.3544805414595</v>
      </c>
      <c r="AC17">
        <f t="shared" si="2"/>
        <v>3178.8413491147039</v>
      </c>
      <c r="AE17">
        <f t="shared" si="3"/>
        <v>3179.9053696829601</v>
      </c>
      <c r="AF17">
        <f t="shared" si="4"/>
        <v>-158.99526848414803</v>
      </c>
      <c r="AG17">
        <f t="shared" si="4"/>
        <v>-7.2526136403461177</v>
      </c>
      <c r="AH17">
        <f t="shared" si="5"/>
        <v>-3194.8724799450356</v>
      </c>
      <c r="AI17">
        <f t="shared" si="6"/>
        <v>-181.21499238656952</v>
      </c>
      <c r="AJ17">
        <f t="shared" si="7"/>
        <v>478.51313142675554</v>
      </c>
      <c r="AK17">
        <f t="shared" si="24"/>
        <v>571.47245678867864</v>
      </c>
      <c r="AL17">
        <f t="shared" si="8"/>
        <v>868.77059582886466</v>
      </c>
      <c r="AN17">
        <f t="shared" si="9"/>
        <v>1007.380019242308</v>
      </c>
      <c r="AO17">
        <f t="shared" si="9"/>
        <v>-50.369000962115408</v>
      </c>
      <c r="AP17">
        <f t="shared" si="9"/>
        <v>-2.2975960662934214</v>
      </c>
      <c r="AQ17">
        <f t="shared" si="9"/>
        <v>-1012.1215338696173</v>
      </c>
      <c r="AR17">
        <f t="shared" si="9"/>
        <v>-57.408111655718159</v>
      </c>
      <c r="AS17">
        <f t="shared" si="9"/>
        <v>151.59085302983164</v>
      </c>
      <c r="AT17">
        <f t="shared" si="9"/>
        <v>181.03995798265689</v>
      </c>
      <c r="AU17">
        <f t="shared" si="9"/>
        <v>275.22269935677036</v>
      </c>
      <c r="AW17">
        <v>14</v>
      </c>
      <c r="AX17">
        <f>(R17*SUMPRODUCT(K18:$K$23, X18:$X$23)-$AZ$3*SUMPRODUCT(K17:$K$22, W18:$W$23))/Z17</f>
        <v>5478.7858328597658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5480.6196899715269</v>
      </c>
      <c r="P18">
        <f t="shared" si="22"/>
        <v>274.03098449857634</v>
      </c>
      <c r="Q18" s="4">
        <f t="shared" si="23"/>
        <v>12.5</v>
      </c>
      <c r="R18">
        <f t="shared" si="0"/>
        <v>100000</v>
      </c>
      <c r="S18">
        <f t="shared" si="1"/>
        <v>4936.8040841714064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3178.8413491147039</v>
      </c>
      <c r="AC18">
        <f t="shared" si="2"/>
        <v>2671.9577795204564</v>
      </c>
      <c r="AE18">
        <f t="shared" si="3"/>
        <v>2966.2883451592875</v>
      </c>
      <c r="AF18">
        <f t="shared" si="4"/>
        <v>-148.31441725796438</v>
      </c>
      <c r="AG18">
        <f t="shared" si="4"/>
        <v>-6.7654036243999487</v>
      </c>
      <c r="AH18">
        <f t="shared" si="5"/>
        <v>-3317.4710363416557</v>
      </c>
      <c r="AI18">
        <f t="shared" si="6"/>
        <v>-506.26251206473262</v>
      </c>
      <c r="AJ18">
        <f t="shared" si="7"/>
        <v>506.88356959424755</v>
      </c>
      <c r="AK18">
        <f t="shared" si="24"/>
        <v>513.1594768848156</v>
      </c>
      <c r="AL18">
        <f t="shared" si="8"/>
        <v>513.78053441433053</v>
      </c>
      <c r="AN18">
        <f t="shared" si="9"/>
        <v>865.63312841464642</v>
      </c>
      <c r="AO18">
        <f t="shared" si="9"/>
        <v>-43.281656420732318</v>
      </c>
      <c r="AP18">
        <f t="shared" si="9"/>
        <v>-1.9743048628209585</v>
      </c>
      <c r="AQ18">
        <f t="shared" si="9"/>
        <v>-968.11654750280104</v>
      </c>
      <c r="AR18">
        <f t="shared" si="9"/>
        <v>-147.73938037170797</v>
      </c>
      <c r="AS18">
        <f t="shared" si="9"/>
        <v>147.92061965448937</v>
      </c>
      <c r="AT18">
        <f t="shared" si="9"/>
        <v>149.75207790447382</v>
      </c>
      <c r="AU18">
        <f t="shared" si="9"/>
        <v>149.93331718725523</v>
      </c>
      <c r="AW18">
        <v>15</v>
      </c>
      <c r="AX18">
        <f>(R18*SUMPRODUCT(K19:$K$23, X19:$X$23)-$AZ$3*SUMPRODUCT(K18:$K$22, W19:$W$23))/Z18</f>
        <v>4936.8040841714064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5480.6196899715269</v>
      </c>
      <c r="P19">
        <f t="shared" si="22"/>
        <v>274.03098449857634</v>
      </c>
      <c r="Q19" s="4">
        <f t="shared" si="23"/>
        <v>12.5</v>
      </c>
      <c r="R19">
        <f t="shared" si="0"/>
        <v>100000</v>
      </c>
      <c r="S19">
        <f t="shared" si="1"/>
        <v>4279.1020458350586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2671.9577795204564</v>
      </c>
      <c r="AC19">
        <f t="shared" si="2"/>
        <v>2146.0204654924287</v>
      </c>
      <c r="AE19">
        <f t="shared" si="3"/>
        <v>2748.5958250767608</v>
      </c>
      <c r="AF19">
        <f t="shared" si="4"/>
        <v>-137.42979125383803</v>
      </c>
      <c r="AG19">
        <f t="shared" si="4"/>
        <v>-6.2688983649653682</v>
      </c>
      <c r="AH19">
        <f t="shared" si="5"/>
        <v>-3430.8097855246479</v>
      </c>
      <c r="AI19">
        <f t="shared" si="6"/>
        <v>-825.91265006669073</v>
      </c>
      <c r="AJ19">
        <f t="shared" si="7"/>
        <v>525.93731402802769</v>
      </c>
      <c r="AK19">
        <f t="shared" si="24"/>
        <v>452.08747095541969</v>
      </c>
      <c r="AL19">
        <f t="shared" si="8"/>
        <v>152.11213491675664</v>
      </c>
      <c r="AN19">
        <f t="shared" si="9"/>
        <v>738.87802922520279</v>
      </c>
      <c r="AO19">
        <f t="shared" si="9"/>
        <v>-36.94390146126014</v>
      </c>
      <c r="AP19">
        <f t="shared" si="9"/>
        <v>-1.6852063977756169</v>
      </c>
      <c r="AQ19">
        <f t="shared" si="9"/>
        <v>-922.27091005793784</v>
      </c>
      <c r="AR19">
        <f t="shared" si="9"/>
        <v>-222.02198869177082</v>
      </c>
      <c r="AS19">
        <f t="shared" si="9"/>
        <v>141.38256434052943</v>
      </c>
      <c r="AT19">
        <f t="shared" si="9"/>
        <v>121.53023610432714</v>
      </c>
      <c r="AU19">
        <f t="shared" si="9"/>
        <v>40.890811753085778</v>
      </c>
      <c r="AW19">
        <v>16</v>
      </c>
      <c r="AX19">
        <f>(R19*SUMPRODUCT(K20:$K$23, X20:$X$23)-$AZ$3*SUMPRODUCT(K19:$K$22, W20:$W$23))/Z19</f>
        <v>4279.1020458350586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5480.6196899715269</v>
      </c>
      <c r="P20">
        <f t="shared" si="22"/>
        <v>274.03098449857634</v>
      </c>
      <c r="Q20" s="4">
        <f t="shared" si="23"/>
        <v>12.5</v>
      </c>
      <c r="R20">
        <f t="shared" si="0"/>
        <v>100000</v>
      </c>
      <c r="S20">
        <f t="shared" si="1"/>
        <v>3488.7455998023529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2146.0204654924287</v>
      </c>
      <c r="AC20">
        <f t="shared" si="2"/>
        <v>1608.8035217788583</v>
      </c>
      <c r="AE20">
        <f t="shared" si="3"/>
        <v>2527.338267157189</v>
      </c>
      <c r="AF20">
        <f t="shared" si="4"/>
        <v>-126.36691335785946</v>
      </c>
      <c r="AG20">
        <f t="shared" si="4"/>
        <v>-5.7642620956297357</v>
      </c>
      <c r="AH20">
        <f t="shared" si="5"/>
        <v>-3535.5782854878357</v>
      </c>
      <c r="AI20">
        <f t="shared" si="6"/>
        <v>-1140.3711937841363</v>
      </c>
      <c r="AJ20">
        <f t="shared" si="7"/>
        <v>537.21694371357034</v>
      </c>
      <c r="AK20">
        <f t="shared" si="24"/>
        <v>389.09518396043438</v>
      </c>
      <c r="AL20">
        <f t="shared" si="8"/>
        <v>-214.05906611013154</v>
      </c>
      <c r="AN20">
        <f t="shared" si="9"/>
        <v>625.84474571383089</v>
      </c>
      <c r="AO20">
        <f t="shared" si="9"/>
        <v>-31.292237285691549</v>
      </c>
      <c r="AP20">
        <f t="shared" si="9"/>
        <v>-1.4274041557266912</v>
      </c>
      <c r="AQ20">
        <f t="shared" si="9"/>
        <v>-875.51520973146239</v>
      </c>
      <c r="AR20">
        <f t="shared" si="9"/>
        <v>-282.39010545904972</v>
      </c>
      <c r="AS20">
        <f t="shared" si="9"/>
        <v>133.03102552622011</v>
      </c>
      <c r="AT20">
        <f t="shared" si="9"/>
        <v>96.351635880583501</v>
      </c>
      <c r="AU20">
        <f t="shared" si="9"/>
        <v>-53.007444052246136</v>
      </c>
      <c r="AW20">
        <v>17</v>
      </c>
      <c r="AX20">
        <f>(R20*SUMPRODUCT(K21:$K$23, X21:$X$23)-$AZ$3*SUMPRODUCT(K20:$K$22, W21:$W$23))/Z20</f>
        <v>3488.7455998023529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5480.6196899715269</v>
      </c>
      <c r="P21">
        <f t="shared" si="22"/>
        <v>274.03098449857634</v>
      </c>
      <c r="Q21" s="4">
        <f t="shared" si="23"/>
        <v>12.5</v>
      </c>
      <c r="R21">
        <f t="shared" si="0"/>
        <v>100000</v>
      </c>
      <c r="S21">
        <f t="shared" si="1"/>
        <v>2540.1844672636657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1608.8035217788583</v>
      </c>
      <c r="AC21">
        <f t="shared" si="2"/>
        <v>1067.4795659996507</v>
      </c>
      <c r="AE21">
        <f t="shared" si="3"/>
        <v>2303.1593191191187</v>
      </c>
      <c r="AF21">
        <f t="shared" si="4"/>
        <v>-115.15796595595594</v>
      </c>
      <c r="AG21">
        <f t="shared" si="4"/>
        <v>-5.2529628249280247</v>
      </c>
      <c r="AH21">
        <f t="shared" si="5"/>
        <v>-3629.253197963305</v>
      </c>
      <c r="AI21">
        <f t="shared" si="6"/>
        <v>-1446.5048076250705</v>
      </c>
      <c r="AJ21">
        <f t="shared" si="7"/>
        <v>541.32395577920761</v>
      </c>
      <c r="AK21">
        <f t="shared" si="24"/>
        <v>324.90018675853867</v>
      </c>
      <c r="AL21">
        <f t="shared" si="8"/>
        <v>-580.28066508732422</v>
      </c>
      <c r="AN21">
        <f t="shared" si="9"/>
        <v>525.37401058374849</v>
      </c>
      <c r="AO21">
        <f t="shared" si="9"/>
        <v>-26.268700529187424</v>
      </c>
      <c r="AP21">
        <f t="shared" si="9"/>
        <v>-1.1982541215756159</v>
      </c>
      <c r="AQ21">
        <f t="shared" si="9"/>
        <v>-827.86948007015474</v>
      </c>
      <c r="AR21">
        <f t="shared" si="9"/>
        <v>-329.96242413716936</v>
      </c>
      <c r="AS21">
        <f t="shared" si="9"/>
        <v>123.48148706514776</v>
      </c>
      <c r="AT21">
        <f t="shared" si="9"/>
        <v>74.11302932444427</v>
      </c>
      <c r="AU21">
        <f t="shared" si="9"/>
        <v>-132.36790774757731</v>
      </c>
      <c r="AW21">
        <v>18</v>
      </c>
      <c r="AX21">
        <f>(R21*SUMPRODUCT(K22:$K$23, X22:$X$23)-$AZ$3*SUMPRODUCT(K21:$K$22, W22:$W$23))/Z21</f>
        <v>2540.1844672636657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5480.6196899715269</v>
      </c>
      <c r="P22">
        <f t="shared" si="22"/>
        <v>274.03098449857634</v>
      </c>
      <c r="Q22" s="4">
        <f t="shared" si="23"/>
        <v>12.5</v>
      </c>
      <c r="R22">
        <f t="shared" si="0"/>
        <v>100000</v>
      </c>
      <c r="S22">
        <f t="shared" si="1"/>
        <v>1397.2620146472682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1067.4795659996507</v>
      </c>
      <c r="AC22">
        <f t="shared" si="2"/>
        <v>529.54404098951761</v>
      </c>
      <c r="AE22">
        <f t="shared" si="3"/>
        <v>2077.0832294377465</v>
      </c>
      <c r="AF22">
        <f t="shared" si="4"/>
        <v>-103.85416147188732</v>
      </c>
      <c r="AG22">
        <f t="shared" si="4"/>
        <v>-4.7373366218933386</v>
      </c>
      <c r="AH22">
        <f t="shared" si="5"/>
        <v>-3704.7725982832467</v>
      </c>
      <c r="AI22">
        <f t="shared" si="6"/>
        <v>-1736.2808669392809</v>
      </c>
      <c r="AJ22">
        <f t="shared" si="7"/>
        <v>537.93552501013312</v>
      </c>
      <c r="AK22">
        <f t="shared" si="24"/>
        <v>260.19951922569663</v>
      </c>
      <c r="AL22">
        <f t="shared" si="8"/>
        <v>-938.14582270345113</v>
      </c>
      <c r="AN22">
        <f t="shared" si="9"/>
        <v>436.45539914381646</v>
      </c>
      <c r="AO22">
        <f t="shared" si="9"/>
        <v>-21.822769957190822</v>
      </c>
      <c r="AP22">
        <f t="shared" si="9"/>
        <v>-0.99545175507809214</v>
      </c>
      <c r="AQ22">
        <f t="shared" si="9"/>
        <v>-778.48012068273817</v>
      </c>
      <c r="AR22">
        <f t="shared" si="9"/>
        <v>-364.84294325119066</v>
      </c>
      <c r="AS22">
        <f t="shared" si="9"/>
        <v>113.03584803652328</v>
      </c>
      <c r="AT22">
        <f t="shared" si="9"/>
        <v>54.675461922352547</v>
      </c>
      <c r="AU22">
        <f t="shared" si="9"/>
        <v>-197.1316332923148</v>
      </c>
      <c r="AW22">
        <v>19</v>
      </c>
      <c r="AX22">
        <f>(R22*SUMPRODUCT(K23:$K$23, X23:$X$23)-$AZ$3*SUMPRODUCT(K22:$K$22, W23:$W$23))/Z22</f>
        <v>1397.2620146472682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5480.6196899715269</v>
      </c>
      <c r="P23">
        <f t="shared" si="22"/>
        <v>274.03098449857634</v>
      </c>
      <c r="Q23" s="4">
        <f t="shared" si="23"/>
        <v>12.5</v>
      </c>
      <c r="R23">
        <f t="shared" si="0"/>
        <v>100000</v>
      </c>
      <c r="S23">
        <f t="shared" si="1"/>
        <v>1568.9456249065258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529.54404098951761</v>
      </c>
      <c r="AC23">
        <f t="shared" si="2"/>
        <v>529.54404098951761</v>
      </c>
      <c r="AE23">
        <f t="shared" si="3"/>
        <v>1849.7960998024691</v>
      </c>
      <c r="AF23">
        <f t="shared" si="4"/>
        <v>-92.48980499012346</v>
      </c>
      <c r="AG23">
        <f t="shared" si="4"/>
        <v>-4.2189483225483562</v>
      </c>
      <c r="AH23">
        <f t="shared" si="5"/>
        <v>-3768.1194650083917</v>
      </c>
      <c r="AI23">
        <f t="shared" si="6"/>
        <v>-2015.0321185185944</v>
      </c>
      <c r="AJ23">
        <f t="shared" si="7"/>
        <v>0</v>
      </c>
      <c r="AK23">
        <f t="shared" si="24"/>
        <v>195.69035693523708</v>
      </c>
      <c r="AL23">
        <f t="shared" si="8"/>
        <v>-1819.3417615833573</v>
      </c>
      <c r="AN23">
        <f t="shared" si="9"/>
        <v>358.05619928741061</v>
      </c>
      <c r="AO23">
        <f t="shared" si="9"/>
        <v>-17.90280996437053</v>
      </c>
      <c r="AP23">
        <f t="shared" si="9"/>
        <v>-0.81664168365528111</v>
      </c>
      <c r="AQ23">
        <f t="shared" si="9"/>
        <v>-729.3768941592482</v>
      </c>
      <c r="AR23">
        <f t="shared" si="9"/>
        <v>-390.04014651986347</v>
      </c>
      <c r="AS23">
        <f t="shared" si="9"/>
        <v>0</v>
      </c>
      <c r="AT23">
        <f t="shared" si="9"/>
        <v>37.878848078936919</v>
      </c>
      <c r="AU23">
        <f t="shared" si="9"/>
        <v>-352.16129844092654</v>
      </c>
      <c r="AW23">
        <v>20</v>
      </c>
      <c r="AX23">
        <f>(R23*SUMPRODUCT(K$23:$K24, X$23:$X24)-$AZ$3*SUMPRODUCT(K$22:$K23, W$23:$W24))/Z23</f>
        <v>1568.9456249065258</v>
      </c>
    </row>
    <row r="25" spans="5:50" x14ac:dyDescent="0.25">
      <c r="AN25" s="8">
        <f t="shared" ref="AN25:AU25" si="25">SUM(AN3:AN23)</f>
        <v>40695.840036492031</v>
      </c>
      <c r="AO25" s="8">
        <f t="shared" si="25"/>
        <v>-6145.2567693032452</v>
      </c>
      <c r="AP25" s="8">
        <f t="shared" si="25"/>
        <v>-705.27457696211104</v>
      </c>
      <c r="AQ25" s="8">
        <f t="shared" si="25"/>
        <v>-20731.483279436878</v>
      </c>
      <c r="AR25" s="8">
        <f t="shared" si="25"/>
        <v>13113.825410789797</v>
      </c>
      <c r="AS25" s="8">
        <f t="shared" si="25"/>
        <v>-2751.2104728579534</v>
      </c>
      <c r="AT25" s="8">
        <f t="shared" si="25"/>
        <v>5511.4741548408056</v>
      </c>
      <c r="AU25" s="9">
        <f t="shared" si="25"/>
        <v>15874.089092772652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410.20826653822456</v>
      </c>
      <c r="K3">
        <v>1</v>
      </c>
      <c r="L3" s="2">
        <v>0</v>
      </c>
      <c r="O3">
        <f>$C$3</f>
        <v>410.20826653822456</v>
      </c>
      <c r="P3">
        <f>O3*B5</f>
        <v>328.16661323057969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410.20826653822456</v>
      </c>
      <c r="AF3">
        <f t="shared" ref="AF3:AG23" si="4">-$Z3*P3</f>
        <v>-328.16661323057969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-542.91531739235518</v>
      </c>
      <c r="AJ3">
        <f t="shared" ref="AJ3:AJ23" si="7">AB3-AC3</f>
        <v>0</v>
      </c>
      <c r="AL3">
        <f t="shared" ref="AL3:AL23" si="8">SUM(AI3:AK3)</f>
        <v>-542.91531739235518</v>
      </c>
      <c r="AN3">
        <f t="shared" ref="AN3:AU23" si="9">AE3*$K3</f>
        <v>410.20826653822456</v>
      </c>
      <c r="AO3">
        <f t="shared" si="9"/>
        <v>-328.16661323057969</v>
      </c>
      <c r="AP3">
        <f t="shared" si="9"/>
        <v>-624.95697070000006</v>
      </c>
      <c r="AQ3">
        <f t="shared" si="9"/>
        <v>0</v>
      </c>
      <c r="AR3">
        <f t="shared" si="9"/>
        <v>-542.91531739235518</v>
      </c>
      <c r="AS3">
        <f t="shared" si="9"/>
        <v>0</v>
      </c>
      <c r="AT3">
        <f t="shared" si="9"/>
        <v>0</v>
      </c>
      <c r="AU3">
        <f t="shared" si="9"/>
        <v>-542.91531739235518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446.40821938758887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35.800498329801094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35.378596294879571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-35.378596294879571</v>
      </c>
      <c r="AK4">
        <f>G4*MAX(0, SUM(AB4, AE4:AF4))</f>
        <v>0</v>
      </c>
      <c r="AL4">
        <f t="shared" si="8"/>
        <v>-481.58084629487956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-411.02962309271061</v>
      </c>
      <c r="AR4">
        <f t="shared" si="9"/>
        <v>-411.02962309271061</v>
      </c>
      <c r="AS4">
        <f t="shared" si="9"/>
        <v>-32.589820200668008</v>
      </c>
      <c r="AT4">
        <f t="shared" si="9"/>
        <v>0</v>
      </c>
      <c r="AU4">
        <f t="shared" si="9"/>
        <v>-443.61944329337859</v>
      </c>
      <c r="AW4">
        <v>1</v>
      </c>
      <c r="AX4">
        <f>(R4*SUMPRODUCT(K5:$K$23, X5:$X$23)-$AZ$3*SUMPRODUCT(K4:$K$22, W5:$W$23))/Z4</f>
        <v>35.800498329801094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410.20826653822456</v>
      </c>
      <c r="P5">
        <f t="shared" ref="P5:P23" si="22">O5*$C$5</f>
        <v>20.51041332691123</v>
      </c>
      <c r="Q5" s="4">
        <f t="shared" ref="Q5:Q23" si="23">$C$8</f>
        <v>12.5</v>
      </c>
      <c r="R5">
        <f t="shared" si="0"/>
        <v>250000</v>
      </c>
      <c r="S5">
        <f t="shared" si="1"/>
        <v>67.574710420666207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35.378596294879571</v>
      </c>
      <c r="AC5">
        <f t="shared" si="2"/>
        <v>65.990877619537059</v>
      </c>
      <c r="AE5">
        <f t="shared" si="3"/>
        <v>400.5937035783088</v>
      </c>
      <c r="AF5">
        <f t="shared" si="4"/>
        <v>-20.029685178915443</v>
      </c>
      <c r="AG5">
        <f t="shared" si="4"/>
        <v>-12.207021903743746</v>
      </c>
      <c r="AH5">
        <f t="shared" si="5"/>
        <v>-442.82169762507749</v>
      </c>
      <c r="AI5">
        <f t="shared" si="6"/>
        <v>-74.464701129427851</v>
      </c>
      <c r="AJ5">
        <f t="shared" si="7"/>
        <v>-30.612281324657488</v>
      </c>
      <c r="AK5">
        <f>G5*SUM(AB5, AE5:AF5)</f>
        <v>29.115983028599111</v>
      </c>
      <c r="AL5">
        <f t="shared" si="8"/>
        <v>-75.960999425486222</v>
      </c>
      <c r="AN5">
        <f t="shared" si="9"/>
        <v>339.92793239399737</v>
      </c>
      <c r="AO5">
        <f t="shared" si="9"/>
        <v>-16.996396619699869</v>
      </c>
      <c r="AP5">
        <f t="shared" si="9"/>
        <v>-10.358394750996617</v>
      </c>
      <c r="AQ5">
        <f t="shared" si="9"/>
        <v>-375.76093370490804</v>
      </c>
      <c r="AR5">
        <f t="shared" si="9"/>
        <v>-63.187792681607156</v>
      </c>
      <c r="AS5">
        <f t="shared" si="9"/>
        <v>-25.976368084677148</v>
      </c>
      <c r="AT5">
        <f t="shared" si="9"/>
        <v>24.706668682314081</v>
      </c>
      <c r="AU5">
        <f t="shared" si="9"/>
        <v>-64.457492083970223</v>
      </c>
      <c r="AW5">
        <v>2</v>
      </c>
      <c r="AX5">
        <f>(R5*SUMPRODUCT(K6:$K$23, X6:$X$23)-$AZ$3*SUMPRODUCT(K5:$K$22, W6:$W$23))/Z5</f>
        <v>67.574710420666207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410.20826653822456</v>
      </c>
      <c r="P6">
        <f t="shared" si="22"/>
        <v>20.51041332691123</v>
      </c>
      <c r="Q6" s="4">
        <f t="shared" si="23"/>
        <v>12.5</v>
      </c>
      <c r="R6">
        <f t="shared" si="0"/>
        <v>250000</v>
      </c>
      <c r="S6">
        <f t="shared" si="1"/>
        <v>95.472894644124011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65.990877619537059</v>
      </c>
      <c r="AC6">
        <f t="shared" si="2"/>
        <v>92.134868219790405</v>
      </c>
      <c r="AE6">
        <f t="shared" si="3"/>
        <v>395.86612222293274</v>
      </c>
      <c r="AF6">
        <f t="shared" si="4"/>
        <v>-19.793306111146638</v>
      </c>
      <c r="AG6">
        <f t="shared" si="4"/>
        <v>-12.062961503789095</v>
      </c>
      <c r="AH6">
        <f t="shared" si="5"/>
        <v>-439.80361834428845</v>
      </c>
      <c r="AI6">
        <f t="shared" si="6"/>
        <v>-75.793763736291453</v>
      </c>
      <c r="AJ6">
        <f t="shared" si="7"/>
        <v>-26.143990600253346</v>
      </c>
      <c r="AK6">
        <f>G6*SUM(AB6, AE6:AF6)</f>
        <v>30.944458561192622</v>
      </c>
      <c r="AL6">
        <f t="shared" si="8"/>
        <v>-70.99329577535218</v>
      </c>
      <c r="AN6">
        <f t="shared" si="9"/>
        <v>309.43713942079324</v>
      </c>
      <c r="AO6">
        <f t="shared" si="9"/>
        <v>-15.471856971039664</v>
      </c>
      <c r="AP6">
        <f t="shared" si="9"/>
        <v>-9.4292693694398917</v>
      </c>
      <c r="AQ6">
        <f t="shared" si="9"/>
        <v>-343.78181392023919</v>
      </c>
      <c r="AR6">
        <f t="shared" si="9"/>
        <v>-59.245800839925508</v>
      </c>
      <c r="AS6">
        <f t="shared" si="9"/>
        <v>-20.436004018122695</v>
      </c>
      <c r="AT6">
        <f t="shared" si="9"/>
        <v>24.188391480259927</v>
      </c>
      <c r="AU6">
        <f t="shared" si="9"/>
        <v>-55.493413377788279</v>
      </c>
      <c r="AW6">
        <v>3</v>
      </c>
      <c r="AX6">
        <f>(R6*SUMPRODUCT(K7:$K$23, X7:$X$23)-$AZ$3*SUMPRODUCT(K6:$K$22, W7:$W$23))/Z6</f>
        <v>95.472894644124011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410.20826653822456</v>
      </c>
      <c r="P7">
        <f t="shared" si="22"/>
        <v>20.51041332691123</v>
      </c>
      <c r="Q7" s="4">
        <f t="shared" si="23"/>
        <v>12.5</v>
      </c>
      <c r="R7">
        <f t="shared" si="0"/>
        <v>250000</v>
      </c>
      <c r="S7">
        <f t="shared" si="1"/>
        <v>119.75250665683929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92.134868219790405</v>
      </c>
      <c r="AC7">
        <f t="shared" si="2"/>
        <v>114.20059719242136</v>
      </c>
      <c r="AE7">
        <f t="shared" si="3"/>
        <v>391.19038356478308</v>
      </c>
      <c r="AF7">
        <f t="shared" si="4"/>
        <v>-19.559519178239153</v>
      </c>
      <c r="AG7">
        <f t="shared" si="4"/>
        <v>-11.920480871401779</v>
      </c>
      <c r="AH7">
        <f t="shared" si="5"/>
        <v>-437.02034698849241</v>
      </c>
      <c r="AI7">
        <f t="shared" si="6"/>
        <v>-77.309963473350251</v>
      </c>
      <c r="AJ7">
        <f t="shared" si="7"/>
        <v>-22.06572897263095</v>
      </c>
      <c r="AK7">
        <f>G7*SUM(AB7, AE7:AF7)</f>
        <v>32.463601282443406</v>
      </c>
      <c r="AL7">
        <f t="shared" si="8"/>
        <v>-66.912091163537795</v>
      </c>
      <c r="AN7">
        <f t="shared" si="9"/>
        <v>281.67846007461372</v>
      </c>
      <c r="AO7">
        <f t="shared" si="9"/>
        <v>-14.083923003730686</v>
      </c>
      <c r="AP7">
        <f t="shared" si="9"/>
        <v>-8.5833978448227466</v>
      </c>
      <c r="AQ7">
        <f t="shared" si="9"/>
        <v>-314.67853897437652</v>
      </c>
      <c r="AR7">
        <f t="shared" si="9"/>
        <v>-55.667399748316228</v>
      </c>
      <c r="AS7">
        <f t="shared" si="9"/>
        <v>-15.888531054355957</v>
      </c>
      <c r="AT7">
        <f t="shared" si="9"/>
        <v>23.375567503439338</v>
      </c>
      <c r="AU7">
        <f t="shared" si="9"/>
        <v>-48.180363299232845</v>
      </c>
      <c r="AW7">
        <v>4</v>
      </c>
      <c r="AX7">
        <f>(R7*SUMPRODUCT(K8:$K$23, X8:$X$23)-$AZ$3*SUMPRODUCT(K7:$K$22, W8:$W$23))/Z7</f>
        <v>119.75250665683929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410.20826653822456</v>
      </c>
      <c r="P8">
        <f t="shared" si="22"/>
        <v>20.51041332691123</v>
      </c>
      <c r="Q8" s="4">
        <f t="shared" si="23"/>
        <v>12.5</v>
      </c>
      <c r="R8">
        <f t="shared" si="0"/>
        <v>250000</v>
      </c>
      <c r="S8">
        <f t="shared" si="1"/>
        <v>140.42741330953723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114.20059719242136</v>
      </c>
      <c r="AC8">
        <f t="shared" si="2"/>
        <v>132.33358045740806</v>
      </c>
      <c r="AE8">
        <f t="shared" si="3"/>
        <v>386.56504000806285</v>
      </c>
      <c r="AF8">
        <f t="shared" si="4"/>
        <v>-19.328252000403143</v>
      </c>
      <c r="AG8">
        <f t="shared" si="4"/>
        <v>-11.779535894970849</v>
      </c>
      <c r="AH8">
        <f t="shared" si="5"/>
        <v>-434.80335433825877</v>
      </c>
      <c r="AI8">
        <f t="shared" si="6"/>
        <v>-79.34610222556995</v>
      </c>
      <c r="AJ8">
        <f t="shared" si="7"/>
        <v>-18.132983264986706</v>
      </c>
      <c r="AK8">
        <f t="shared" ref="AK8:AK23" si="24">G8*SUM(AB8:AB8, AE8:AF8)</f>
        <v>33.700616964005675</v>
      </c>
      <c r="AL8">
        <f t="shared" si="8"/>
        <v>-63.778468526550981</v>
      </c>
      <c r="AN8">
        <f t="shared" si="9"/>
        <v>256.40672371381277</v>
      </c>
      <c r="AO8">
        <f t="shared" si="9"/>
        <v>-12.820336185690641</v>
      </c>
      <c r="AP8">
        <f t="shared" si="9"/>
        <v>-7.8133092574427669</v>
      </c>
      <c r="AQ8">
        <f t="shared" si="9"/>
        <v>-288.40296459122015</v>
      </c>
      <c r="AR8">
        <f t="shared" si="9"/>
        <v>-52.62988632054082</v>
      </c>
      <c r="AS8">
        <f t="shared" si="9"/>
        <v>-12.027520207299816</v>
      </c>
      <c r="AT8">
        <f t="shared" si="9"/>
        <v>22.353456439554396</v>
      </c>
      <c r="AU8">
        <f t="shared" si="9"/>
        <v>-42.303950088286236</v>
      </c>
      <c r="AW8">
        <v>5</v>
      </c>
      <c r="AX8">
        <f>(R8*SUMPRODUCT(K9:$K$23, X9:$X$23)-$AZ$3*SUMPRODUCT(K8:$K$22, W9:$W$23))/Z8</f>
        <v>140.42741330953723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410.20826653822456</v>
      </c>
      <c r="P9">
        <f t="shared" si="22"/>
        <v>20.51041332691123</v>
      </c>
      <c r="Q9" s="4">
        <f t="shared" si="23"/>
        <v>12.5</v>
      </c>
      <c r="R9">
        <f t="shared" si="0"/>
        <v>250000</v>
      </c>
      <c r="S9">
        <f t="shared" si="1"/>
        <v>156.82509323982671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132.33358045740806</v>
      </c>
      <c r="AC9">
        <f t="shared" si="2"/>
        <v>146.03587782658406</v>
      </c>
      <c r="AE9">
        <f t="shared" si="3"/>
        <v>381.98685591737757</v>
      </c>
      <c r="AF9">
        <f t="shared" si="4"/>
        <v>-19.099342795868882</v>
      </c>
      <c r="AG9">
        <f t="shared" si="4"/>
        <v>-11.640027977159949</v>
      </c>
      <c r="AH9">
        <f t="shared" si="5"/>
        <v>-434.25117722379292</v>
      </c>
      <c r="AI9">
        <f t="shared" si="6"/>
        <v>-83.003692079444193</v>
      </c>
      <c r="AJ9">
        <f t="shared" si="7"/>
        <v>-13.702297369175994</v>
      </c>
      <c r="AK9">
        <f t="shared" si="24"/>
        <v>34.665476550524176</v>
      </c>
      <c r="AL9">
        <f t="shared" si="8"/>
        <v>-62.040512898096011</v>
      </c>
      <c r="AN9">
        <f t="shared" si="9"/>
        <v>233.39772610350073</v>
      </c>
      <c r="AO9">
        <f t="shared" si="9"/>
        <v>-11.669886305175039</v>
      </c>
      <c r="AP9">
        <f t="shared" si="9"/>
        <v>-7.1121715827779388</v>
      </c>
      <c r="AQ9">
        <f t="shared" si="9"/>
        <v>-265.33174048199169</v>
      </c>
      <c r="AR9">
        <f t="shared" si="9"/>
        <v>-50.716072266443938</v>
      </c>
      <c r="AS9">
        <f t="shared" si="9"/>
        <v>-8.3722384653240329</v>
      </c>
      <c r="AT9">
        <f t="shared" si="9"/>
        <v>21.180947134308177</v>
      </c>
      <c r="AU9">
        <f t="shared" si="9"/>
        <v>-37.907363597459792</v>
      </c>
      <c r="AW9">
        <v>6</v>
      </c>
      <c r="AX9">
        <f>(R9*SUMPRODUCT(K10:$K$23, X10:$X$23)-$AZ$3*SUMPRODUCT(K9:$K$22, W10:$W$23))/Z9</f>
        <v>156.82509323982671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410.20826653822456</v>
      </c>
      <c r="P10">
        <f t="shared" si="22"/>
        <v>20.51041332691123</v>
      </c>
      <c r="Q10" s="4">
        <f t="shared" si="23"/>
        <v>12.5</v>
      </c>
      <c r="R10">
        <f t="shared" si="0"/>
        <v>250000</v>
      </c>
      <c r="S10">
        <f t="shared" si="1"/>
        <v>169.01605503948883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146.03587782658406</v>
      </c>
      <c r="AC10">
        <f t="shared" si="2"/>
        <v>155.52055364965054</v>
      </c>
      <c r="AE10">
        <f t="shared" si="3"/>
        <v>377.45418154969286</v>
      </c>
      <c r="AF10">
        <f t="shared" si="4"/>
        <v>-18.872709077484647</v>
      </c>
      <c r="AG10">
        <f t="shared" si="4"/>
        <v>-11.501906846461626</v>
      </c>
      <c r="AH10">
        <f t="shared" si="5"/>
        <v>-434.41701853446739</v>
      </c>
      <c r="AI10">
        <f t="shared" si="6"/>
        <v>-87.33745290872082</v>
      </c>
      <c r="AJ10">
        <f t="shared" si="7"/>
        <v>-9.4846758230664818</v>
      </c>
      <c r="AK10">
        <f t="shared" si="24"/>
        <v>35.323214520915464</v>
      </c>
      <c r="AL10">
        <f t="shared" si="8"/>
        <v>-61.498914210871838</v>
      </c>
      <c r="AN10">
        <f t="shared" si="9"/>
        <v>212.44856857257349</v>
      </c>
      <c r="AO10">
        <f t="shared" si="9"/>
        <v>-10.622428428628677</v>
      </c>
      <c r="AP10">
        <f t="shared" si="9"/>
        <v>-6.4738020263901976</v>
      </c>
      <c r="AQ10">
        <f t="shared" si="9"/>
        <v>-244.50987235668583</v>
      </c>
      <c r="AR10">
        <f t="shared" si="9"/>
        <v>-49.15753423913123</v>
      </c>
      <c r="AS10">
        <f t="shared" si="9"/>
        <v>-5.3384116549258271</v>
      </c>
      <c r="AT10">
        <f t="shared" si="9"/>
        <v>19.881529280031206</v>
      </c>
      <c r="AU10">
        <f t="shared" si="9"/>
        <v>-34.614416614025856</v>
      </c>
      <c r="AW10">
        <v>7</v>
      </c>
      <c r="AX10">
        <f>(R10*SUMPRODUCT(K11:$K$23, X11:$X$23)-$AZ$3*SUMPRODUCT(K10:$K$22, W11:$W$23))/Z10</f>
        <v>169.01605503948883</v>
      </c>
    </row>
    <row r="11" spans="1:52" x14ac:dyDescent="0.25">
      <c r="A11" t="s">
        <v>33</v>
      </c>
      <c r="C11" s="7">
        <f>AU25</f>
        <v>-1669.8985023686948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410.20826653822456</v>
      </c>
      <c r="P11">
        <f t="shared" si="22"/>
        <v>20.51041332691123</v>
      </c>
      <c r="Q11" s="4">
        <f t="shared" si="23"/>
        <v>12.5</v>
      </c>
      <c r="R11">
        <f t="shared" si="0"/>
        <v>250000</v>
      </c>
      <c r="S11">
        <f t="shared" si="1"/>
        <v>177.55364439633763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155.52055364965054</v>
      </c>
      <c r="AC11">
        <f t="shared" si="2"/>
        <v>161.43407995310167</v>
      </c>
      <c r="AE11">
        <f t="shared" si="3"/>
        <v>372.96668464846744</v>
      </c>
      <c r="AF11">
        <f t="shared" si="4"/>
        <v>-18.648334232423373</v>
      </c>
      <c r="AG11">
        <f t="shared" si="4"/>
        <v>-11.365162378246257</v>
      </c>
      <c r="AH11">
        <f t="shared" si="5"/>
        <v>-434.50799501505469</v>
      </c>
      <c r="AI11">
        <f t="shared" si="6"/>
        <v>-91.554806977256931</v>
      </c>
      <c r="AJ11">
        <f t="shared" si="7"/>
        <v>-5.9135263034511354</v>
      </c>
      <c r="AK11">
        <f t="shared" si="24"/>
        <v>35.688723284598623</v>
      </c>
      <c r="AL11">
        <f t="shared" si="8"/>
        <v>-61.779609996109443</v>
      </c>
      <c r="AN11">
        <f t="shared" si="9"/>
        <v>193.37528877237284</v>
      </c>
      <c r="AO11">
        <f t="shared" si="9"/>
        <v>-9.6687644386186431</v>
      </c>
      <c r="AP11">
        <f t="shared" si="9"/>
        <v>-5.8925948276310969</v>
      </c>
      <c r="AQ11">
        <f t="shared" si="9"/>
        <v>-225.28314851803802</v>
      </c>
      <c r="AR11">
        <f t="shared" si="9"/>
        <v>-47.469219011914937</v>
      </c>
      <c r="AS11">
        <f t="shared" si="9"/>
        <v>-3.0660375407811502</v>
      </c>
      <c r="AT11">
        <f t="shared" si="9"/>
        <v>18.503843520450811</v>
      </c>
      <c r="AU11">
        <f t="shared" si="9"/>
        <v>-32.031413032245283</v>
      </c>
      <c r="AW11">
        <v>8</v>
      </c>
      <c r="AX11">
        <f>(R11*SUMPRODUCT(K12:$K$23, X12:$X$23)-$AZ$3*SUMPRODUCT(K11:$K$22, W12:$W$23))/Z11</f>
        <v>177.55364439633763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410.20826653822456</v>
      </c>
      <c r="P12">
        <f t="shared" si="22"/>
        <v>20.51041332691123</v>
      </c>
      <c r="Q12" s="4">
        <f t="shared" si="23"/>
        <v>12.5</v>
      </c>
      <c r="R12">
        <f t="shared" si="0"/>
        <v>250000</v>
      </c>
      <c r="S12">
        <f t="shared" si="1"/>
        <v>182.24201467366126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161.43407995310167</v>
      </c>
      <c r="AC12">
        <f t="shared" si="2"/>
        <v>163.72213910827327</v>
      </c>
      <c r="AE12">
        <f t="shared" si="3"/>
        <v>368.52190751840521</v>
      </c>
      <c r="AF12">
        <f t="shared" si="4"/>
        <v>-18.426095375920262</v>
      </c>
      <c r="AG12">
        <f t="shared" si="4"/>
        <v>-11.229719680821727</v>
      </c>
      <c r="AH12">
        <f t="shared" si="5"/>
        <v>-435.8214728413422</v>
      </c>
      <c r="AI12">
        <f t="shared" si="6"/>
        <v>-96.955380379679013</v>
      </c>
      <c r="AJ12">
        <f t="shared" si="7"/>
        <v>-2.2880591551715952</v>
      </c>
      <c r="AK12">
        <f t="shared" si="24"/>
        <v>35.807092446691065</v>
      </c>
      <c r="AL12">
        <f t="shared" si="8"/>
        <v>-63.436347088159543</v>
      </c>
      <c r="AN12">
        <f t="shared" si="9"/>
        <v>176.00929871173389</v>
      </c>
      <c r="AO12">
        <f t="shared" si="9"/>
        <v>-8.800464935586696</v>
      </c>
      <c r="AP12">
        <f t="shared" si="9"/>
        <v>-5.3634127182847973</v>
      </c>
      <c r="AQ12">
        <f t="shared" si="9"/>
        <v>-208.15216201085286</v>
      </c>
      <c r="AR12">
        <f t="shared" si="9"/>
        <v>-46.306740952990488</v>
      </c>
      <c r="AS12">
        <f t="shared" si="9"/>
        <v>-1.0927971420331413</v>
      </c>
      <c r="AT12">
        <f t="shared" si="9"/>
        <v>17.101781744504716</v>
      </c>
      <c r="AU12">
        <f t="shared" si="9"/>
        <v>-30.29775635051891</v>
      </c>
      <c r="AW12">
        <v>9</v>
      </c>
      <c r="AX12">
        <f>(R12*SUMPRODUCT(K13:$K$23, X13:$X$23)-$AZ$3*SUMPRODUCT(K12:$K$22, W13:$W$23))/Z12</f>
        <v>182.24201467366126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410.20826653822456</v>
      </c>
      <c r="P13">
        <f t="shared" si="22"/>
        <v>20.51041332691123</v>
      </c>
      <c r="Q13" s="4">
        <f t="shared" si="23"/>
        <v>12.5</v>
      </c>
      <c r="R13">
        <f t="shared" si="0"/>
        <v>250000</v>
      </c>
      <c r="S13">
        <f t="shared" si="1"/>
        <v>183.46001758605723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163.72213910827327</v>
      </c>
      <c r="AC13">
        <f t="shared" si="2"/>
        <v>162.84725718815935</v>
      </c>
      <c r="AE13">
        <f t="shared" si="3"/>
        <v>364.1190705234954</v>
      </c>
      <c r="AF13">
        <f t="shared" si="4"/>
        <v>-18.20595352617477</v>
      </c>
      <c r="AG13">
        <f t="shared" si="4"/>
        <v>-11.095554996865403</v>
      </c>
      <c r="AH13">
        <f t="shared" si="5"/>
        <v>-437.34974296216598</v>
      </c>
      <c r="AI13">
        <f t="shared" si="6"/>
        <v>-102.53218096171076</v>
      </c>
      <c r="AJ13">
        <f t="shared" si="7"/>
        <v>0.8748819201139213</v>
      </c>
      <c r="AK13">
        <f t="shared" si="24"/>
        <v>35.674467927391575</v>
      </c>
      <c r="AL13">
        <f t="shared" si="8"/>
        <v>-65.982831114205268</v>
      </c>
      <c r="AN13">
        <f t="shared" si="9"/>
        <v>160.19800170357757</v>
      </c>
      <c r="AO13">
        <f t="shared" si="9"/>
        <v>-8.0099000851788791</v>
      </c>
      <c r="AP13">
        <f t="shared" si="9"/>
        <v>-4.8816057223657205</v>
      </c>
      <c r="AQ13">
        <f t="shared" si="9"/>
        <v>-192.41660363293542</v>
      </c>
      <c r="AR13">
        <f t="shared" si="9"/>
        <v>-45.110107736902464</v>
      </c>
      <c r="AS13">
        <f t="shared" si="9"/>
        <v>0.3849134710998211</v>
      </c>
      <c r="AT13">
        <f t="shared" si="9"/>
        <v>15.695356097636008</v>
      </c>
      <c r="AU13">
        <f t="shared" si="9"/>
        <v>-29.029838168166638</v>
      </c>
      <c r="AW13">
        <v>10</v>
      </c>
      <c r="AX13">
        <f>(R13*SUMPRODUCT(K14:$K$23, X14:$X$23)-$AZ$3*SUMPRODUCT(K13:$K$22, W14:$W$23))/Z13</f>
        <v>183.46001758605723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410.20826653822456</v>
      </c>
      <c r="P14">
        <f t="shared" si="22"/>
        <v>20.51041332691123</v>
      </c>
      <c r="Q14" s="4">
        <f t="shared" si="23"/>
        <v>12.5</v>
      </c>
      <c r="R14">
        <f t="shared" si="0"/>
        <v>250000</v>
      </c>
      <c r="S14">
        <f t="shared" si="1"/>
        <v>181.22043572117377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162.84725718815935</v>
      </c>
      <c r="AC14">
        <f t="shared" si="2"/>
        <v>158.93189384434515</v>
      </c>
      <c r="AE14">
        <f t="shared" si="3"/>
        <v>359.75620747229311</v>
      </c>
      <c r="AF14">
        <f t="shared" si="4"/>
        <v>-17.987810373614657</v>
      </c>
      <c r="AG14">
        <f t="shared" si="4"/>
        <v>-10.96260841195072</v>
      </c>
      <c r="AH14">
        <f t="shared" si="5"/>
        <v>-439.82069892054659</v>
      </c>
      <c r="AI14">
        <f t="shared" si="6"/>
        <v>-109.01491023381885</v>
      </c>
      <c r="AJ14">
        <f t="shared" si="7"/>
        <v>3.9153633438141924</v>
      </c>
      <c r="AK14">
        <f t="shared" si="24"/>
        <v>35.323095800078647</v>
      </c>
      <c r="AL14">
        <f t="shared" si="8"/>
        <v>-69.776451089926013</v>
      </c>
      <c r="AN14">
        <f t="shared" si="9"/>
        <v>145.80194991534543</v>
      </c>
      <c r="AO14">
        <f t="shared" si="9"/>
        <v>-7.290097495767272</v>
      </c>
      <c r="AP14">
        <f t="shared" si="9"/>
        <v>-4.4429245400689386</v>
      </c>
      <c r="AQ14">
        <f t="shared" si="9"/>
        <v>-178.2504768056977</v>
      </c>
      <c r="AR14">
        <f t="shared" si="9"/>
        <v>-44.181548926188484</v>
      </c>
      <c r="AS14">
        <f t="shared" si="9"/>
        <v>1.58681795698867</v>
      </c>
      <c r="AT14">
        <f t="shared" si="9"/>
        <v>14.315739764114175</v>
      </c>
      <c r="AU14">
        <f t="shared" si="9"/>
        <v>-28.278991205085642</v>
      </c>
      <c r="AW14">
        <v>11</v>
      </c>
      <c r="AX14">
        <f>(R14*SUMPRODUCT(K15:$K$23, X15:$X$23)-$AZ$3*SUMPRODUCT(K14:$K$22, W15:$W$23))/Z14</f>
        <v>181.22043572117377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410.20826653822456</v>
      </c>
      <c r="P15">
        <f t="shared" si="22"/>
        <v>20.51041332691123</v>
      </c>
      <c r="Q15" s="4">
        <f t="shared" si="23"/>
        <v>12.5</v>
      </c>
      <c r="R15">
        <f t="shared" si="0"/>
        <v>250000</v>
      </c>
      <c r="S15">
        <f t="shared" si="1"/>
        <v>174.78137938696239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158.93189384434515</v>
      </c>
      <c r="AC15">
        <f t="shared" si="2"/>
        <v>151.44077713385275</v>
      </c>
      <c r="AE15">
        <f t="shared" si="3"/>
        <v>355.42835792445555</v>
      </c>
      <c r="AF15">
        <f t="shared" si="4"/>
        <v>-17.771417896222779</v>
      </c>
      <c r="AG15">
        <f t="shared" si="4"/>
        <v>-10.830728769922764</v>
      </c>
      <c r="AH15">
        <f t="shared" si="5"/>
        <v>-445.07115816895555</v>
      </c>
      <c r="AI15">
        <f t="shared" si="6"/>
        <v>-118.24494691064552</v>
      </c>
      <c r="AJ15">
        <f t="shared" si="7"/>
        <v>7.4911167104924061</v>
      </c>
      <c r="AK15">
        <f t="shared" si="24"/>
        <v>34.76121837108046</v>
      </c>
      <c r="AL15">
        <f t="shared" si="8"/>
        <v>-75.992611829072658</v>
      </c>
      <c r="AN15">
        <f t="shared" si="9"/>
        <v>132.69314205060499</v>
      </c>
      <c r="AO15">
        <f t="shared" si="9"/>
        <v>-6.6346571025302508</v>
      </c>
      <c r="AP15">
        <f t="shared" si="9"/>
        <v>-4.0434686741692039</v>
      </c>
      <c r="AQ15">
        <f t="shared" si="9"/>
        <v>-166.15975933494016</v>
      </c>
      <c r="AR15">
        <f t="shared" si="9"/>
        <v>-44.144743061034603</v>
      </c>
      <c r="AS15">
        <f t="shared" si="9"/>
        <v>2.7966812203383711</v>
      </c>
      <c r="AT15">
        <f t="shared" si="9"/>
        <v>12.977510613112807</v>
      </c>
      <c r="AU15">
        <f t="shared" si="9"/>
        <v>-28.370551227583427</v>
      </c>
      <c r="AW15">
        <v>12</v>
      </c>
      <c r="AX15">
        <f>(R15*SUMPRODUCT(K16:$K$23, X16:$X$23)-$AZ$3*SUMPRODUCT(K15:$K$22, W16:$W$23))/Z15</f>
        <v>174.78137938696239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410.20826653822456</v>
      </c>
      <c r="P16">
        <f t="shared" si="22"/>
        <v>20.51041332691123</v>
      </c>
      <c r="Q16" s="4">
        <f t="shared" si="23"/>
        <v>12.5</v>
      </c>
      <c r="R16">
        <f t="shared" si="0"/>
        <v>250000</v>
      </c>
      <c r="S16">
        <f t="shared" si="1"/>
        <v>164.11757539427836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151.44077713385275</v>
      </c>
      <c r="AC16">
        <f t="shared" si="2"/>
        <v>140.4824600445852</v>
      </c>
      <c r="AE16">
        <f t="shared" si="3"/>
        <v>351.13281606476704</v>
      </c>
      <c r="AF16">
        <f t="shared" si="4"/>
        <v>-17.556640803238356</v>
      </c>
      <c r="AG16">
        <f t="shared" si="4"/>
        <v>-10.699833618298356</v>
      </c>
      <c r="AH16">
        <f t="shared" si="5"/>
        <v>-451.7572785036175</v>
      </c>
      <c r="AI16">
        <f t="shared" si="6"/>
        <v>-128.88093686038712</v>
      </c>
      <c r="AJ16">
        <f t="shared" si="7"/>
        <v>10.958317089267553</v>
      </c>
      <c r="AK16">
        <f t="shared" si="24"/>
        <v>33.951186667676701</v>
      </c>
      <c r="AL16">
        <f t="shared" si="8"/>
        <v>-83.971433103442877</v>
      </c>
      <c r="AN16">
        <f t="shared" si="9"/>
        <v>120.75613081222845</v>
      </c>
      <c r="AO16">
        <f t="shared" si="9"/>
        <v>-6.0378065406114239</v>
      </c>
      <c r="AP16">
        <f t="shared" si="9"/>
        <v>-3.6797201769998944</v>
      </c>
      <c r="AQ16">
        <f t="shared" si="9"/>
        <v>-155.36132916809706</v>
      </c>
      <c r="AR16">
        <f t="shared" si="9"/>
        <v>-44.322725073479916</v>
      </c>
      <c r="AS16">
        <f t="shared" si="9"/>
        <v>3.7686137876369523</v>
      </c>
      <c r="AT16">
        <f t="shared" si="9"/>
        <v>11.675963484188093</v>
      </c>
      <c r="AU16">
        <f t="shared" si="9"/>
        <v>-28.878147801654876</v>
      </c>
      <c r="AW16">
        <v>13</v>
      </c>
      <c r="AX16">
        <f>(R16*SUMPRODUCT(K17:$K$23, X17:$X$23)-$AZ$3*SUMPRODUCT(K16:$K$22, W17:$W$23))/Z16</f>
        <v>164.11757539427836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410.20826653822456</v>
      </c>
      <c r="P17">
        <f t="shared" si="22"/>
        <v>20.51041332691123</v>
      </c>
      <c r="Q17" s="4">
        <f t="shared" si="23"/>
        <v>12.5</v>
      </c>
      <c r="R17">
        <f t="shared" si="0"/>
        <v>250000</v>
      </c>
      <c r="S17">
        <f t="shared" si="1"/>
        <v>149.80874167622599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140.4824600445852</v>
      </c>
      <c r="AC17">
        <f t="shared" si="2"/>
        <v>126.67725912868288</v>
      </c>
      <c r="AE17">
        <f t="shared" si="3"/>
        <v>346.86933683281154</v>
      </c>
      <c r="AF17">
        <f t="shared" si="4"/>
        <v>-17.343466841640577</v>
      </c>
      <c r="AG17">
        <f t="shared" si="4"/>
        <v>-10.569915489516625</v>
      </c>
      <c r="AH17">
        <f t="shared" si="5"/>
        <v>-458.39585197496717</v>
      </c>
      <c r="AI17">
        <f t="shared" si="6"/>
        <v>-139.43989747331284</v>
      </c>
      <c r="AJ17">
        <f t="shared" si="7"/>
        <v>13.805200915902319</v>
      </c>
      <c r="AK17">
        <f t="shared" si="24"/>
        <v>32.900583102502935</v>
      </c>
      <c r="AL17">
        <f t="shared" si="8"/>
        <v>-92.734113454907586</v>
      </c>
      <c r="AN17">
        <f t="shared" si="9"/>
        <v>109.88667856114309</v>
      </c>
      <c r="AO17">
        <f t="shared" si="9"/>
        <v>-5.4943339280571539</v>
      </c>
      <c r="AP17">
        <f t="shared" si="9"/>
        <v>-3.3485026852482833</v>
      </c>
      <c r="AQ17">
        <f t="shared" si="9"/>
        <v>-145.21778748063073</v>
      </c>
      <c r="AR17">
        <f t="shared" si="9"/>
        <v>-44.173945532793084</v>
      </c>
      <c r="AS17">
        <f t="shared" si="9"/>
        <v>4.3734268626025674</v>
      </c>
      <c r="AT17">
        <f t="shared" si="9"/>
        <v>10.422759857846648</v>
      </c>
      <c r="AU17">
        <f t="shared" si="9"/>
        <v>-29.37775881234387</v>
      </c>
      <c r="AW17">
        <v>14</v>
      </c>
      <c r="AX17">
        <f>(R17*SUMPRODUCT(K18:$K$23, X18:$X$23)-$AZ$3*SUMPRODUCT(K17:$K$22, W18:$W$23))/Z17</f>
        <v>149.80874167622599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410.20826653822456</v>
      </c>
      <c r="P18">
        <f t="shared" si="22"/>
        <v>20.51041332691123</v>
      </c>
      <c r="Q18" s="4">
        <f t="shared" si="23"/>
        <v>12.5</v>
      </c>
      <c r="R18">
        <f t="shared" si="0"/>
        <v>250000</v>
      </c>
      <c r="S18">
        <f t="shared" si="1"/>
        <v>132.2331718946121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126.67725912868288</v>
      </c>
      <c r="AC18">
        <f t="shared" si="2"/>
        <v>110.45116464643149</v>
      </c>
      <c r="AE18">
        <f t="shared" si="3"/>
        <v>342.63702622856613</v>
      </c>
      <c r="AF18">
        <f t="shared" si="4"/>
        <v>-17.131851311428306</v>
      </c>
      <c r="AG18">
        <f t="shared" si="4"/>
        <v>-10.440947141317485</v>
      </c>
      <c r="AH18">
        <f t="shared" si="5"/>
        <v>-465.38386607947643</v>
      </c>
      <c r="AI18">
        <f t="shared" si="6"/>
        <v>-150.31963830365612</v>
      </c>
      <c r="AJ18">
        <f t="shared" si="7"/>
        <v>16.226094482251384</v>
      </c>
      <c r="AK18">
        <f t="shared" si="24"/>
        <v>31.65277038320745</v>
      </c>
      <c r="AL18">
        <f t="shared" si="8"/>
        <v>-102.4407734381973</v>
      </c>
      <c r="AN18">
        <f t="shared" si="9"/>
        <v>99.989591844281023</v>
      </c>
      <c r="AO18">
        <f t="shared" si="9"/>
        <v>-4.9994795922140511</v>
      </c>
      <c r="AP18">
        <f t="shared" si="9"/>
        <v>-3.0469154329854193</v>
      </c>
      <c r="AQ18">
        <f t="shared" si="9"/>
        <v>-135.81002418915116</v>
      </c>
      <c r="AR18">
        <f t="shared" si="9"/>
        <v>-43.866827370069622</v>
      </c>
      <c r="AS18">
        <f t="shared" si="9"/>
        <v>4.7351583171421741</v>
      </c>
      <c r="AT18">
        <f t="shared" si="9"/>
        <v>9.2370273761551616</v>
      </c>
      <c r="AU18">
        <f t="shared" si="9"/>
        <v>-29.894641676772288</v>
      </c>
      <c r="AW18">
        <v>15</v>
      </c>
      <c r="AX18">
        <f>(R18*SUMPRODUCT(K19:$K$23, X19:$X$23)-$AZ$3*SUMPRODUCT(K18:$K$22, W19:$W$23))/Z18</f>
        <v>132.2331718946121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410.20826653822456</v>
      </c>
      <c r="P19">
        <f t="shared" si="22"/>
        <v>20.51041332691123</v>
      </c>
      <c r="Q19" s="4">
        <f t="shared" si="23"/>
        <v>12.5</v>
      </c>
      <c r="R19">
        <f t="shared" si="0"/>
        <v>250000</v>
      </c>
      <c r="S19">
        <f t="shared" si="1"/>
        <v>111.2605515795747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110.45116464643149</v>
      </c>
      <c r="AC19">
        <f t="shared" si="2"/>
        <v>91.792876217976016</v>
      </c>
      <c r="AE19">
        <f t="shared" si="3"/>
        <v>338.43258998229118</v>
      </c>
      <c r="AF19">
        <f t="shared" si="4"/>
        <v>-16.921629499114559</v>
      </c>
      <c r="AG19">
        <f t="shared" si="4"/>
        <v>-10.312828189639704</v>
      </c>
      <c r="AH19">
        <f t="shared" si="5"/>
        <v>-474.1896052921029</v>
      </c>
      <c r="AI19">
        <f t="shared" si="6"/>
        <v>-162.991472998566</v>
      </c>
      <c r="AJ19">
        <f t="shared" si="7"/>
        <v>18.658288428455478</v>
      </c>
      <c r="AK19">
        <f t="shared" si="24"/>
        <v>30.237348759072571</v>
      </c>
      <c r="AL19">
        <f t="shared" si="8"/>
        <v>-114.09583581103794</v>
      </c>
      <c r="AN19">
        <f t="shared" si="9"/>
        <v>90.977510345564511</v>
      </c>
      <c r="AO19">
        <f t="shared" si="9"/>
        <v>-4.5488755172782254</v>
      </c>
      <c r="AP19">
        <f t="shared" si="9"/>
        <v>-2.7722963481858223</v>
      </c>
      <c r="AQ19">
        <f t="shared" si="9"/>
        <v>-127.47173587354226</v>
      </c>
      <c r="AR19">
        <f t="shared" si="9"/>
        <v>-43.815397393441792</v>
      </c>
      <c r="AS19">
        <f t="shared" si="9"/>
        <v>5.0157244862829478</v>
      </c>
      <c r="AT19">
        <f t="shared" si="9"/>
        <v>8.1284095887305412</v>
      </c>
      <c r="AU19">
        <f t="shared" si="9"/>
        <v>-30.671263318428306</v>
      </c>
      <c r="AW19">
        <v>16</v>
      </c>
      <c r="AX19">
        <f>(R19*SUMPRODUCT(K20:$K$23, X20:$X$23)-$AZ$3*SUMPRODUCT(K19:$K$22, W20:$W$23))/Z19</f>
        <v>111.2605515795747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410.20826653822456</v>
      </c>
      <c r="P20">
        <f t="shared" si="22"/>
        <v>20.51041332691123</v>
      </c>
      <c r="Q20" s="4">
        <f t="shared" si="23"/>
        <v>12.5</v>
      </c>
      <c r="R20">
        <f t="shared" si="0"/>
        <v>250000</v>
      </c>
      <c r="S20">
        <f t="shared" si="1"/>
        <v>87.528372174871919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91.792876217976016</v>
      </c>
      <c r="AC20">
        <f t="shared" si="2"/>
        <v>71.322149914118285</v>
      </c>
      <c r="AE20">
        <f t="shared" si="3"/>
        <v>334.25659309186915</v>
      </c>
      <c r="AF20">
        <f t="shared" si="4"/>
        <v>-16.71282965459346</v>
      </c>
      <c r="AG20">
        <f t="shared" si="4"/>
        <v>-10.185575851282911</v>
      </c>
      <c r="AH20">
        <f t="shared" si="5"/>
        <v>-482.48112920789015</v>
      </c>
      <c r="AI20">
        <f t="shared" si="6"/>
        <v>-175.12294162189738</v>
      </c>
      <c r="AJ20">
        <f t="shared" si="7"/>
        <v>20.470726303857731</v>
      </c>
      <c r="AK20">
        <f t="shared" si="24"/>
        <v>28.653564775867622</v>
      </c>
      <c r="AL20">
        <f t="shared" si="8"/>
        <v>-125.99865054217203</v>
      </c>
      <c r="AN20">
        <f t="shared" si="9"/>
        <v>82.771956261342623</v>
      </c>
      <c r="AO20">
        <f t="shared" si="9"/>
        <v>-4.1385978130671317</v>
      </c>
      <c r="AP20">
        <f t="shared" si="9"/>
        <v>-2.5222540296378222</v>
      </c>
      <c r="AQ20">
        <f t="shared" si="9"/>
        <v>-119.47679641652559</v>
      </c>
      <c r="AR20">
        <f t="shared" si="9"/>
        <v>-43.365691997887922</v>
      </c>
      <c r="AS20">
        <f t="shared" si="9"/>
        <v>5.0691657166359265</v>
      </c>
      <c r="AT20">
        <f t="shared" si="9"/>
        <v>7.0954819123277746</v>
      </c>
      <c r="AU20">
        <f t="shared" si="9"/>
        <v>-31.201044368924219</v>
      </c>
      <c r="AW20">
        <v>17</v>
      </c>
      <c r="AX20">
        <f>(R20*SUMPRODUCT(K21:$K$23, X21:$X$23)-$AZ$3*SUMPRODUCT(K20:$K$22, W21:$W$23))/Z20</f>
        <v>87.528372174871919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410.20826653822456</v>
      </c>
      <c r="P21">
        <f t="shared" si="22"/>
        <v>20.51041332691123</v>
      </c>
      <c r="Q21" s="4">
        <f t="shared" si="23"/>
        <v>12.5</v>
      </c>
      <c r="R21">
        <f t="shared" si="0"/>
        <v>250000</v>
      </c>
      <c r="S21">
        <f t="shared" si="1"/>
        <v>60.958653316290054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71.322149914118285</v>
      </c>
      <c r="AC21">
        <f t="shared" si="2"/>
        <v>49.055112106165979</v>
      </c>
      <c r="AE21">
        <f t="shared" si="3"/>
        <v>330.10592273912943</v>
      </c>
      <c r="AF21">
        <f t="shared" si="4"/>
        <v>-16.505296136956474</v>
      </c>
      <c r="AG21">
        <f t="shared" si="4"/>
        <v>-10.059095271437231</v>
      </c>
      <c r="AH21">
        <f t="shared" si="5"/>
        <v>-492.49642665702072</v>
      </c>
      <c r="AI21">
        <f t="shared" si="6"/>
        <v>-188.954895326285</v>
      </c>
      <c r="AJ21">
        <f t="shared" si="7"/>
        <v>22.267037807952306</v>
      </c>
      <c r="AK21">
        <f t="shared" si="24"/>
        <v>26.944594356140389</v>
      </c>
      <c r="AL21">
        <f t="shared" si="8"/>
        <v>-139.74326316219231</v>
      </c>
      <c r="AN21">
        <f t="shared" si="9"/>
        <v>75.300510523621199</v>
      </c>
      <c r="AO21">
        <f t="shared" si="9"/>
        <v>-3.7650255261810606</v>
      </c>
      <c r="AP21">
        <f t="shared" si="9"/>
        <v>-2.2945816998974484</v>
      </c>
      <c r="AQ21">
        <f t="shared" si="9"/>
        <v>-112.34343222505559</v>
      </c>
      <c r="AR21">
        <f t="shared" si="9"/>
        <v>-43.1025289275129</v>
      </c>
      <c r="AS21">
        <f t="shared" si="9"/>
        <v>5.0793372650651696</v>
      </c>
      <c r="AT21">
        <f t="shared" si="9"/>
        <v>6.1463353763351032</v>
      </c>
      <c r="AU21">
        <f t="shared" si="9"/>
        <v>-31.876856286112631</v>
      </c>
      <c r="AW21">
        <v>18</v>
      </c>
      <c r="AX21">
        <f>(R21*SUMPRODUCT(K22:$K$23, X22:$X$23)-$AZ$3*SUMPRODUCT(K21:$K$22, W22:$W$23))/Z21</f>
        <v>60.958653316290054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410.20826653822456</v>
      </c>
      <c r="P22">
        <f t="shared" si="22"/>
        <v>20.51041332691123</v>
      </c>
      <c r="Q22" s="4">
        <f t="shared" si="23"/>
        <v>12.5</v>
      </c>
      <c r="R22">
        <f t="shared" si="0"/>
        <v>250000</v>
      </c>
      <c r="S22">
        <f t="shared" si="1"/>
        <v>31.740532718230483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49.055112106165979</v>
      </c>
      <c r="AC22">
        <f t="shared" si="2"/>
        <v>25.223146655572918</v>
      </c>
      <c r="AE22">
        <f t="shared" si="3"/>
        <v>325.97887874387283</v>
      </c>
      <c r="AF22">
        <f t="shared" si="4"/>
        <v>-16.298943937193645</v>
      </c>
      <c r="AG22">
        <f t="shared" si="4"/>
        <v>-9.9333346416574795</v>
      </c>
      <c r="AH22">
        <f t="shared" si="5"/>
        <v>-503.39354130760159</v>
      </c>
      <c r="AI22">
        <f t="shared" si="6"/>
        <v>-203.64694114257992</v>
      </c>
      <c r="AJ22">
        <f t="shared" si="7"/>
        <v>23.83196545059306</v>
      </c>
      <c r="AK22">
        <f t="shared" si="24"/>
        <v>25.111453283899159</v>
      </c>
      <c r="AL22">
        <f t="shared" si="8"/>
        <v>-154.70352240808771</v>
      </c>
      <c r="AN22">
        <f t="shared" si="9"/>
        <v>68.49761223729287</v>
      </c>
      <c r="AO22">
        <f t="shared" si="9"/>
        <v>-3.4248806118646438</v>
      </c>
      <c r="AP22">
        <f t="shared" si="9"/>
        <v>-2.0872815660002684</v>
      </c>
      <c r="AQ22">
        <f t="shared" si="9"/>
        <v>-105.77757592183841</v>
      </c>
      <c r="AR22">
        <f t="shared" si="9"/>
        <v>-42.792125862410451</v>
      </c>
      <c r="AS22">
        <f t="shared" si="9"/>
        <v>5.0077868068560178</v>
      </c>
      <c r="AT22">
        <f t="shared" si="9"/>
        <v>5.2766442917515253</v>
      </c>
      <c r="AU22">
        <f t="shared" si="9"/>
        <v>-32.50769476380291</v>
      </c>
      <c r="AW22">
        <v>19</v>
      </c>
      <c r="AX22">
        <f>(R22*SUMPRODUCT(K23:$K$23, X23:$X$23)-$AZ$3*SUMPRODUCT(K22:$K$22, W23:$W$23))/Z22</f>
        <v>31.740532718230483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410.20826653822456</v>
      </c>
      <c r="P23">
        <f t="shared" si="22"/>
        <v>20.51041332691123</v>
      </c>
      <c r="Q23" s="4">
        <f t="shared" si="23"/>
        <v>12.5</v>
      </c>
      <c r="R23">
        <f t="shared" si="0"/>
        <v>250000</v>
      </c>
      <c r="S23">
        <f t="shared" si="1"/>
        <v>32.145382823963317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25.223146655572918</v>
      </c>
      <c r="AC23">
        <f t="shared" si="2"/>
        <v>25.223146655572918</v>
      </c>
      <c r="AE23">
        <f t="shared" si="3"/>
        <v>321.87338763030158</v>
      </c>
      <c r="AF23">
        <f t="shared" si="4"/>
        <v>-16.093669381515081</v>
      </c>
      <c r="AG23">
        <f t="shared" si="4"/>
        <v>-9.8082307783133249</v>
      </c>
      <c r="AH23">
        <f t="shared" si="5"/>
        <v>-515.4103385516031</v>
      </c>
      <c r="AI23">
        <f t="shared" si="6"/>
        <v>-219.43885108112994</v>
      </c>
      <c r="AJ23">
        <f t="shared" si="7"/>
        <v>0</v>
      </c>
      <c r="AK23">
        <f t="shared" si="24"/>
        <v>23.17020054330516</v>
      </c>
      <c r="AL23">
        <f t="shared" si="8"/>
        <v>-196.26865053782478</v>
      </c>
      <c r="AN23">
        <f t="shared" si="9"/>
        <v>62.303494876530493</v>
      </c>
      <c r="AO23">
        <f t="shared" si="9"/>
        <v>-3.1151747438265249</v>
      </c>
      <c r="AP23">
        <f t="shared" si="9"/>
        <v>-1.8985324028911559</v>
      </c>
      <c r="AQ23">
        <f t="shared" si="9"/>
        <v>-99.765518434670355</v>
      </c>
      <c r="AR23">
        <f t="shared" si="9"/>
        <v>-42.475730704857547</v>
      </c>
      <c r="AS23">
        <f t="shared" si="9"/>
        <v>0</v>
      </c>
      <c r="AT23">
        <f t="shared" si="9"/>
        <v>4.4849450942992348</v>
      </c>
      <c r="AU23">
        <f t="shared" si="9"/>
        <v>-37.990785610558312</v>
      </c>
      <c r="AW23">
        <v>20</v>
      </c>
      <c r="AX23">
        <f>(R23*SUMPRODUCT(K$23:$K24, X$23:$X24)-$AZ$3*SUMPRODUCT(K$22:$K23, W$23:$W24))/Z23</f>
        <v>32.145382823963317</v>
      </c>
    </row>
    <row r="25" spans="5:50" x14ac:dyDescent="0.25">
      <c r="AN25" s="8">
        <f t="shared" ref="AN25:AU25" si="25">SUM(AN3:AN23)</f>
        <v>3562.0659834331545</v>
      </c>
      <c r="AO25" s="8">
        <f t="shared" si="25"/>
        <v>-485.75949907532612</v>
      </c>
      <c r="AP25" s="8">
        <f t="shared" si="25"/>
        <v>-721.00140635623609</v>
      </c>
      <c r="AQ25" s="8">
        <f t="shared" si="25"/>
        <v>-4214.9818371341071</v>
      </c>
      <c r="AR25" s="8">
        <f t="shared" si="25"/>
        <v>-1859.6767591325151</v>
      </c>
      <c r="AS25" s="8">
        <f t="shared" si="25"/>
        <v>-86.970102477539143</v>
      </c>
      <c r="AT25" s="8">
        <f t="shared" si="25"/>
        <v>276.74835924135971</v>
      </c>
      <c r="AU25" s="9">
        <f t="shared" si="25"/>
        <v>-1669.8985023686948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847.77946655228141</v>
      </c>
      <c r="K3">
        <v>1</v>
      </c>
      <c r="L3" s="2">
        <v>0</v>
      </c>
      <c r="O3">
        <f>$C$3</f>
        <v>847.77946655228141</v>
      </c>
      <c r="P3">
        <f>O3*B5</f>
        <v>678.22357324182519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847.77946655228141</v>
      </c>
      <c r="AF3">
        <f t="shared" ref="AF3:AG23" si="4">-$Z3*P3</f>
        <v>-678.22357324182519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-455.40107738954384</v>
      </c>
      <c r="AJ3">
        <f t="shared" ref="AJ3:AJ23" si="7">AB3-AC3</f>
        <v>0</v>
      </c>
      <c r="AL3">
        <f t="shared" ref="AL3:AL23" si="8">SUM(AI3:AK3)</f>
        <v>-455.40107738954384</v>
      </c>
      <c r="AN3">
        <f t="shared" ref="AN3:AU23" si="9">AE3*$K3</f>
        <v>847.77946655228141</v>
      </c>
      <c r="AO3">
        <f t="shared" si="9"/>
        <v>-678.22357324182519</v>
      </c>
      <c r="AP3">
        <f t="shared" si="9"/>
        <v>-624.95697070000006</v>
      </c>
      <c r="AQ3">
        <f t="shared" si="9"/>
        <v>0</v>
      </c>
      <c r="AR3">
        <f t="shared" si="9"/>
        <v>-455.40107738954384</v>
      </c>
      <c r="AS3">
        <f t="shared" si="9"/>
        <v>0</v>
      </c>
      <c r="AT3">
        <f t="shared" si="9"/>
        <v>0</v>
      </c>
      <c r="AU3">
        <f t="shared" si="9"/>
        <v>-455.40107738954384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636.77743912640278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190.60745698310382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188.33021499018651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-188.33021499018651</v>
      </c>
      <c r="AK4">
        <f>G4*MAX(0, SUM(AB4, AE4:AF4))</f>
        <v>0</v>
      </c>
      <c r="AL4">
        <f t="shared" si="8"/>
        <v>-675.15196499018657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-448.44722413621577</v>
      </c>
      <c r="AR4">
        <f t="shared" si="9"/>
        <v>-448.44722413621577</v>
      </c>
      <c r="AS4">
        <f t="shared" si="9"/>
        <v>-173.48477575894231</v>
      </c>
      <c r="AT4">
        <f t="shared" si="9"/>
        <v>0</v>
      </c>
      <c r="AU4">
        <f t="shared" si="9"/>
        <v>-621.93199989515813</v>
      </c>
      <c r="AW4">
        <v>1</v>
      </c>
      <c r="AX4">
        <f>(R4*SUMPRODUCT(K5:$K$23, X5:$X$23)-$AZ$3*SUMPRODUCT(K4:$K$22, W5:$W$23))/Z4</f>
        <v>190.60745698310382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847.77946655228141</v>
      </c>
      <c r="P5">
        <f t="shared" ref="P5:P23" si="22">O5*$C$5</f>
        <v>42.388973327614075</v>
      </c>
      <c r="Q5" s="4">
        <f t="shared" ref="Q5:Q23" si="23">$C$8</f>
        <v>12.5</v>
      </c>
      <c r="R5">
        <f t="shared" si="0"/>
        <v>250000</v>
      </c>
      <c r="S5">
        <f t="shared" si="1"/>
        <v>361.06122644876655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188.33021499018651</v>
      </c>
      <c r="AC5">
        <f t="shared" si="2"/>
        <v>352.47298693094854</v>
      </c>
      <c r="AE5">
        <f t="shared" si="3"/>
        <v>827.61409684850321</v>
      </c>
      <c r="AF5">
        <f t="shared" si="4"/>
        <v>-41.38070484242516</v>
      </c>
      <c r="AG5">
        <f t="shared" si="4"/>
        <v>-12.20267371263151</v>
      </c>
      <c r="AH5">
        <f t="shared" si="5"/>
        <v>-489.57221486979608</v>
      </c>
      <c r="AI5">
        <f t="shared" si="6"/>
        <v>284.45850342365043</v>
      </c>
      <c r="AJ5">
        <f t="shared" si="7"/>
        <v>-164.14277194076203</v>
      </c>
      <c r="AK5">
        <f>G5*SUM(AB5, AE5:AF5)</f>
        <v>68.219452489738529</v>
      </c>
      <c r="AL5">
        <f t="shared" si="8"/>
        <v>188.53518397262692</v>
      </c>
      <c r="AN5">
        <f t="shared" si="9"/>
        <v>702.28050578144553</v>
      </c>
      <c r="AO5">
        <f t="shared" si="9"/>
        <v>-35.114025289072273</v>
      </c>
      <c r="AP5">
        <f t="shared" si="9"/>
        <v>-10.354705048434562</v>
      </c>
      <c r="AQ5">
        <f t="shared" si="9"/>
        <v>-415.43156887314291</v>
      </c>
      <c r="AR5">
        <f t="shared" si="9"/>
        <v>241.38020657079576</v>
      </c>
      <c r="AS5">
        <f t="shared" si="9"/>
        <v>-139.28504763014936</v>
      </c>
      <c r="AT5">
        <f t="shared" si="9"/>
        <v>57.888322324452581</v>
      </c>
      <c r="AU5">
        <f t="shared" si="9"/>
        <v>159.98348126509896</v>
      </c>
      <c r="AW5">
        <v>2</v>
      </c>
      <c r="AX5">
        <f>(R5*SUMPRODUCT(K6:$K$23, X6:$X$23)-$AZ$3*SUMPRODUCT(K5:$K$22, W6:$W$23))/Z5</f>
        <v>361.06122644876655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847.77946655228141</v>
      </c>
      <c r="P6">
        <f t="shared" si="22"/>
        <v>42.388973327614075</v>
      </c>
      <c r="Q6" s="4">
        <f t="shared" si="23"/>
        <v>12.5</v>
      </c>
      <c r="R6">
        <f t="shared" si="0"/>
        <v>250000</v>
      </c>
      <c r="S6">
        <f t="shared" si="1"/>
        <v>510.86241231665986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352.47298693094854</v>
      </c>
      <c r="AC6">
        <f t="shared" si="2"/>
        <v>492.71151763472335</v>
      </c>
      <c r="AE6">
        <f t="shared" si="3"/>
        <v>817.65793981650643</v>
      </c>
      <c r="AF6">
        <f t="shared" si="4"/>
        <v>-40.882896990825323</v>
      </c>
      <c r="AG6">
        <f t="shared" si="4"/>
        <v>-12.055876145799566</v>
      </c>
      <c r="AH6">
        <f t="shared" si="5"/>
        <v>-495.41659411260093</v>
      </c>
      <c r="AI6">
        <f t="shared" si="6"/>
        <v>269.30257256728066</v>
      </c>
      <c r="AJ6">
        <f t="shared" si="7"/>
        <v>-140.23853070377481</v>
      </c>
      <c r="AK6">
        <f>G6*SUM(AB6, AE6:AF6)</f>
        <v>79.047362082964071</v>
      </c>
      <c r="AL6">
        <f t="shared" si="8"/>
        <v>208.11140394646992</v>
      </c>
      <c r="AN6">
        <f t="shared" si="9"/>
        <v>639.13964776969158</v>
      </c>
      <c r="AO6">
        <f t="shared" si="9"/>
        <v>-31.956982388484576</v>
      </c>
      <c r="AP6">
        <f t="shared" si="9"/>
        <v>-9.4237309492898156</v>
      </c>
      <c r="AQ6">
        <f t="shared" si="9"/>
        <v>-387.25287438833703</v>
      </c>
      <c r="AR6">
        <f t="shared" si="9"/>
        <v>210.50606004358016</v>
      </c>
      <c r="AS6">
        <f t="shared" si="9"/>
        <v>-109.62041796825741</v>
      </c>
      <c r="AT6">
        <f t="shared" si="9"/>
        <v>61.789044903259693</v>
      </c>
      <c r="AU6">
        <f t="shared" si="9"/>
        <v>162.67468697858243</v>
      </c>
      <c r="AW6">
        <v>3</v>
      </c>
      <c r="AX6">
        <f>(R6*SUMPRODUCT(K7:$K$23, X7:$X$23)-$AZ$3*SUMPRODUCT(K6:$K$22, W7:$W$23))/Z6</f>
        <v>510.86241231665986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847.77946655228141</v>
      </c>
      <c r="P7">
        <f t="shared" si="22"/>
        <v>42.388973327614075</v>
      </c>
      <c r="Q7" s="4">
        <f t="shared" si="23"/>
        <v>12.5</v>
      </c>
      <c r="R7">
        <f t="shared" si="0"/>
        <v>250000</v>
      </c>
      <c r="S7">
        <f t="shared" si="1"/>
        <v>640.93421758803083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492.71151763472335</v>
      </c>
      <c r="AC7">
        <f t="shared" si="2"/>
        <v>610.69106650793492</v>
      </c>
      <c r="AE7">
        <f t="shared" si="3"/>
        <v>807.77610616682614</v>
      </c>
      <c r="AF7">
        <f t="shared" si="4"/>
        <v>-40.388805308341311</v>
      </c>
      <c r="AG7">
        <f t="shared" si="4"/>
        <v>-11.91017443268384</v>
      </c>
      <c r="AH7">
        <f t="shared" si="5"/>
        <v>-502.85903315460195</v>
      </c>
      <c r="AI7">
        <f t="shared" si="6"/>
        <v>252.61809327119914</v>
      </c>
      <c r="AJ7">
        <f t="shared" si="7"/>
        <v>-117.97954887321157</v>
      </c>
      <c r="AK7">
        <f>G7*SUM(AB7, AE7:AF7)</f>
        <v>88.206917294524587</v>
      </c>
      <c r="AL7">
        <f t="shared" si="8"/>
        <v>222.84546169251217</v>
      </c>
      <c r="AN7">
        <f t="shared" si="9"/>
        <v>581.64295245887263</v>
      </c>
      <c r="AO7">
        <f t="shared" si="9"/>
        <v>-29.082147622943634</v>
      </c>
      <c r="AP7">
        <f t="shared" si="9"/>
        <v>-8.5759766455579083</v>
      </c>
      <c r="AQ7">
        <f t="shared" si="9"/>
        <v>-362.0859919991882</v>
      </c>
      <c r="AR7">
        <f t="shared" si="9"/>
        <v>181.89883619118297</v>
      </c>
      <c r="AS7">
        <f t="shared" si="9"/>
        <v>-84.951724385628793</v>
      </c>
      <c r="AT7">
        <f t="shared" si="9"/>
        <v>63.51380216721477</v>
      </c>
      <c r="AU7">
        <f t="shared" si="9"/>
        <v>160.46091397276896</v>
      </c>
      <c r="AW7">
        <v>4</v>
      </c>
      <c r="AX7">
        <f>(R7*SUMPRODUCT(K8:$K$23, X8:$X$23)-$AZ$3*SUMPRODUCT(K7:$K$22, W8:$W$23))/Z7</f>
        <v>640.93421758803083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847.77946655228141</v>
      </c>
      <c r="P8">
        <f t="shared" si="22"/>
        <v>42.388973327614075</v>
      </c>
      <c r="Q8" s="4">
        <f t="shared" si="23"/>
        <v>12.5</v>
      </c>
      <c r="R8">
        <f t="shared" si="0"/>
        <v>250000</v>
      </c>
      <c r="S8">
        <f t="shared" si="1"/>
        <v>753.39032957606321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610.69106650793492</v>
      </c>
      <c r="AC8">
        <f t="shared" si="2"/>
        <v>709.12474581514743</v>
      </c>
      <c r="AE8">
        <f t="shared" si="3"/>
        <v>797.96803214142108</v>
      </c>
      <c r="AF8">
        <f t="shared" si="4"/>
        <v>-39.898401607071058</v>
      </c>
      <c r="AG8">
        <f t="shared" si="4"/>
        <v>-11.765560261009982</v>
      </c>
      <c r="AH8">
        <f t="shared" si="5"/>
        <v>-510.24854694038135</v>
      </c>
      <c r="AI8">
        <f t="shared" si="6"/>
        <v>236.05552333295867</v>
      </c>
      <c r="AJ8">
        <f t="shared" si="7"/>
        <v>-98.433679307212515</v>
      </c>
      <c r="AK8">
        <f t="shared" ref="AK8:AK23" si="24">G8*SUM(AB8:AB8, AE8:AF8)</f>
        <v>95.813248792959968</v>
      </c>
      <c r="AL8">
        <f t="shared" si="8"/>
        <v>233.43509281870612</v>
      </c>
      <c r="AN8">
        <f t="shared" si="9"/>
        <v>529.28834109124989</v>
      </c>
      <c r="AO8">
        <f t="shared" si="9"/>
        <v>-26.464417054562499</v>
      </c>
      <c r="AP8">
        <f t="shared" si="9"/>
        <v>-7.8040392869465869</v>
      </c>
      <c r="AQ8">
        <f t="shared" si="9"/>
        <v>-338.44539640208529</v>
      </c>
      <c r="AR8">
        <f t="shared" si="9"/>
        <v>156.57448834765552</v>
      </c>
      <c r="AS8">
        <f t="shared" si="9"/>
        <v>-65.290583995210909</v>
      </c>
      <c r="AT8">
        <f t="shared" si="9"/>
        <v>63.552465093239881</v>
      </c>
      <c r="AU8">
        <f t="shared" si="9"/>
        <v>154.83636944568448</v>
      </c>
      <c r="AW8">
        <v>5</v>
      </c>
      <c r="AX8">
        <f>(R8*SUMPRODUCT(K9:$K$23, X9:$X$23)-$AZ$3*SUMPRODUCT(K8:$K$22, W9:$W$23))/Z8</f>
        <v>753.39032957606321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847.77946655228141</v>
      </c>
      <c r="P9">
        <f t="shared" si="22"/>
        <v>42.388973327614075</v>
      </c>
      <c r="Q9" s="4">
        <f t="shared" si="23"/>
        <v>12.5</v>
      </c>
      <c r="R9">
        <f t="shared" si="0"/>
        <v>250000</v>
      </c>
      <c r="S9">
        <f t="shared" si="1"/>
        <v>849.85351386061029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709.12474581514743</v>
      </c>
      <c r="AC9">
        <f t="shared" si="2"/>
        <v>790.1600278799001</v>
      </c>
      <c r="AE9">
        <f t="shared" si="3"/>
        <v>788.23166110580905</v>
      </c>
      <c r="AF9">
        <f t="shared" si="4"/>
        <v>-39.411583055290457</v>
      </c>
      <c r="AG9">
        <f t="shared" si="4"/>
        <v>-11.622003306935481</v>
      </c>
      <c r="AH9">
        <f t="shared" si="5"/>
        <v>-518.02702928803467</v>
      </c>
      <c r="AI9">
        <f t="shared" si="6"/>
        <v>219.17104545554855</v>
      </c>
      <c r="AJ9">
        <f t="shared" si="7"/>
        <v>-81.035282064752664</v>
      </c>
      <c r="AK9">
        <f t="shared" si="24"/>
        <v>102.05613767059663</v>
      </c>
      <c r="AL9">
        <f t="shared" si="8"/>
        <v>240.19190106139251</v>
      </c>
      <c r="AN9">
        <f t="shared" si="9"/>
        <v>481.6172978074236</v>
      </c>
      <c r="AO9">
        <f t="shared" si="9"/>
        <v>-24.080864890371181</v>
      </c>
      <c r="AP9">
        <f t="shared" si="9"/>
        <v>-7.1011583319841298</v>
      </c>
      <c r="AQ9">
        <f t="shared" si="9"/>
        <v>-316.51961009394125</v>
      </c>
      <c r="AR9">
        <f t="shared" si="9"/>
        <v>133.91566449112707</v>
      </c>
      <c r="AS9">
        <f t="shared" si="9"/>
        <v>-49.513354386623142</v>
      </c>
      <c r="AT9">
        <f t="shared" si="9"/>
        <v>62.357303918266723</v>
      </c>
      <c r="AU9">
        <f t="shared" si="9"/>
        <v>146.75961402277065</v>
      </c>
      <c r="AW9">
        <v>6</v>
      </c>
      <c r="AX9">
        <f>(R9*SUMPRODUCT(K10:$K$23, X10:$X$23)-$AZ$3*SUMPRODUCT(K9:$K$22, W10:$W$23))/Z9</f>
        <v>849.85351386061029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847.77946655228141</v>
      </c>
      <c r="P10">
        <f t="shared" si="22"/>
        <v>42.388973327614075</v>
      </c>
      <c r="Q10" s="4">
        <f t="shared" si="23"/>
        <v>12.5</v>
      </c>
      <c r="R10">
        <f t="shared" si="0"/>
        <v>250000</v>
      </c>
      <c r="S10">
        <f t="shared" si="1"/>
        <v>930.82269256790266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790.1600278799001</v>
      </c>
      <c r="AC10">
        <f t="shared" si="2"/>
        <v>854.82227306747609</v>
      </c>
      <c r="AE10">
        <f t="shared" si="3"/>
        <v>778.55941463877366</v>
      </c>
      <c r="AF10">
        <f t="shared" si="4"/>
        <v>-38.927970731938686</v>
      </c>
      <c r="AG10">
        <f t="shared" si="4"/>
        <v>-11.479391831182681</v>
      </c>
      <c r="AH10">
        <f t="shared" si="5"/>
        <v>-527.82885366890628</v>
      </c>
      <c r="AI10">
        <f t="shared" si="6"/>
        <v>200.32319840674609</v>
      </c>
      <c r="AJ10">
        <f t="shared" si="7"/>
        <v>-64.662245187575991</v>
      </c>
      <c r="AK10">
        <f t="shared" si="24"/>
        <v>107.08540302507146</v>
      </c>
      <c r="AL10">
        <f t="shared" si="8"/>
        <v>242.74635624424155</v>
      </c>
      <c r="AN10">
        <f t="shared" si="9"/>
        <v>438.20903641766205</v>
      </c>
      <c r="AO10">
        <f t="shared" si="9"/>
        <v>-21.910451820883104</v>
      </c>
      <c r="AP10">
        <f t="shared" si="9"/>
        <v>-6.4611295405595657</v>
      </c>
      <c r="AQ10">
        <f t="shared" si="9"/>
        <v>-297.08634821018251</v>
      </c>
      <c r="AR10">
        <f t="shared" si="9"/>
        <v>112.75110684603693</v>
      </c>
      <c r="AS10">
        <f t="shared" si="9"/>
        <v>-36.394884736442464</v>
      </c>
      <c r="AT10">
        <f t="shared" si="9"/>
        <v>60.272588567676117</v>
      </c>
      <c r="AU10">
        <f t="shared" si="9"/>
        <v>136.62881067727059</v>
      </c>
      <c r="AW10">
        <v>7</v>
      </c>
      <c r="AX10">
        <f>(R10*SUMPRODUCT(K11:$K$23, X11:$X$23)-$AZ$3*SUMPRODUCT(K10:$K$22, W11:$W$23))/Z10</f>
        <v>930.82269256790266</v>
      </c>
    </row>
    <row r="11" spans="1:52" x14ac:dyDescent="0.25">
      <c r="A11" t="s">
        <v>33</v>
      </c>
      <c r="C11" s="7">
        <f>AU25</f>
        <v>-91.760911666140117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847.77946655228141</v>
      </c>
      <c r="P11">
        <f t="shared" si="22"/>
        <v>42.388973327614075</v>
      </c>
      <c r="Q11" s="4">
        <f t="shared" si="23"/>
        <v>12.5</v>
      </c>
      <c r="R11">
        <f t="shared" si="0"/>
        <v>250000</v>
      </c>
      <c r="S11">
        <f t="shared" si="1"/>
        <v>998.33906336760242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854.82227306747609</v>
      </c>
      <c r="AC11">
        <f t="shared" si="2"/>
        <v>905.51309776642347</v>
      </c>
      <c r="AE11">
        <f t="shared" si="3"/>
        <v>768.95259250999925</v>
      </c>
      <c r="AF11">
        <f t="shared" si="4"/>
        <v>-38.447629625499971</v>
      </c>
      <c r="AG11">
        <f t="shared" si="4"/>
        <v>-11.337744998076381</v>
      </c>
      <c r="AH11">
        <f t="shared" si="5"/>
        <v>-537.05829588947608</v>
      </c>
      <c r="AI11">
        <f t="shared" si="6"/>
        <v>182.10892199694683</v>
      </c>
      <c r="AJ11">
        <f t="shared" si="7"/>
        <v>-50.690824698947381</v>
      </c>
      <c r="AK11">
        <f t="shared" si="24"/>
        <v>110.97290651663829</v>
      </c>
      <c r="AL11">
        <f t="shared" si="8"/>
        <v>242.39100381463774</v>
      </c>
      <c r="AN11">
        <f t="shared" si="9"/>
        <v>398.68555490160412</v>
      </c>
      <c r="AO11">
        <f t="shared" si="9"/>
        <v>-19.934277745080212</v>
      </c>
      <c r="AP11">
        <f t="shared" si="9"/>
        <v>-5.8783794994906522</v>
      </c>
      <c r="AQ11">
        <f t="shared" si="9"/>
        <v>-278.45329711717091</v>
      </c>
      <c r="AR11">
        <f t="shared" si="9"/>
        <v>94.419600539862373</v>
      </c>
      <c r="AS11">
        <f t="shared" si="9"/>
        <v>-26.282113839491316</v>
      </c>
      <c r="AT11">
        <f t="shared" si="9"/>
        <v>57.537090380580842</v>
      </c>
      <c r="AU11">
        <f t="shared" si="9"/>
        <v>125.67457708095189</v>
      </c>
      <c r="AW11">
        <v>8</v>
      </c>
      <c r="AX11">
        <f>(R11*SUMPRODUCT(K12:$K$23, X12:$X$23)-$AZ$3*SUMPRODUCT(K11:$K$22, W12:$W$23))/Z11</f>
        <v>998.33906336760242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847.77946655228141</v>
      </c>
      <c r="P12">
        <f t="shared" si="22"/>
        <v>42.388973327614075</v>
      </c>
      <c r="Q12" s="4">
        <f t="shared" si="23"/>
        <v>12.5</v>
      </c>
      <c r="R12">
        <f t="shared" si="0"/>
        <v>250000</v>
      </c>
      <c r="S12">
        <f t="shared" si="1"/>
        <v>1052.9003508299509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905.51309776642347</v>
      </c>
      <c r="AC12">
        <f t="shared" si="2"/>
        <v>943.14241506989765</v>
      </c>
      <c r="AE12">
        <f t="shared" si="3"/>
        <v>759.40403372505307</v>
      </c>
      <c r="AF12">
        <f t="shared" si="4"/>
        <v>-37.970201686252658</v>
      </c>
      <c r="AG12">
        <f t="shared" si="4"/>
        <v>-11.196957223046603</v>
      </c>
      <c r="AH12">
        <f t="shared" si="5"/>
        <v>-548.20650098028852</v>
      </c>
      <c r="AI12">
        <f t="shared" si="6"/>
        <v>162.0303738354653</v>
      </c>
      <c r="AJ12">
        <f t="shared" si="7"/>
        <v>-37.629317303474181</v>
      </c>
      <c r="AK12">
        <f t="shared" si="24"/>
        <v>113.88628508636567</v>
      </c>
      <c r="AL12">
        <f t="shared" si="8"/>
        <v>238.28734161835678</v>
      </c>
      <c r="AN12">
        <f t="shared" si="9"/>
        <v>362.69803419524789</v>
      </c>
      <c r="AO12">
        <f t="shared" si="9"/>
        <v>-18.134901709762396</v>
      </c>
      <c r="AP12">
        <f t="shared" si="9"/>
        <v>-5.3477650807918096</v>
      </c>
      <c r="AQ12">
        <f t="shared" si="9"/>
        <v>-261.82823820843009</v>
      </c>
      <c r="AR12">
        <f t="shared" si="9"/>
        <v>77.387129196263587</v>
      </c>
      <c r="AS12">
        <f t="shared" si="9"/>
        <v>-17.972092335528313</v>
      </c>
      <c r="AT12">
        <f t="shared" si="9"/>
        <v>54.393089696939398</v>
      </c>
      <c r="AU12">
        <f t="shared" si="9"/>
        <v>113.80812655767465</v>
      </c>
      <c r="AW12">
        <v>9</v>
      </c>
      <c r="AX12">
        <f>(R12*SUMPRODUCT(K13:$K$23, X13:$X$23)-$AZ$3*SUMPRODUCT(K12:$K$22, W13:$W$23))/Z12</f>
        <v>1052.9003508299509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847.77946655228141</v>
      </c>
      <c r="P13">
        <f t="shared" si="22"/>
        <v>42.388973327614075</v>
      </c>
      <c r="Q13" s="4">
        <f t="shared" si="23"/>
        <v>12.5</v>
      </c>
      <c r="R13">
        <f t="shared" si="0"/>
        <v>250000</v>
      </c>
      <c r="S13">
        <f t="shared" si="1"/>
        <v>1095.5119458144172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943.14241506989765</v>
      </c>
      <c r="AC13">
        <f t="shared" si="2"/>
        <v>969.04349093348469</v>
      </c>
      <c r="AE13">
        <f t="shared" si="3"/>
        <v>749.90982704329224</v>
      </c>
      <c r="AF13">
        <f t="shared" si="4"/>
        <v>-37.495491352164613</v>
      </c>
      <c r="AG13">
        <f t="shared" si="4"/>
        <v>-11.056970837194816</v>
      </c>
      <c r="AH13">
        <f t="shared" si="5"/>
        <v>-560.33627242639943</v>
      </c>
      <c r="AI13">
        <f t="shared" si="6"/>
        <v>141.02109242753329</v>
      </c>
      <c r="AJ13">
        <f t="shared" si="7"/>
        <v>-25.901075863587039</v>
      </c>
      <c r="AK13">
        <f t="shared" si="24"/>
        <v>115.88897255327178</v>
      </c>
      <c r="AL13">
        <f t="shared" si="8"/>
        <v>231.00898911721805</v>
      </c>
      <c r="AN13">
        <f t="shared" si="9"/>
        <v>329.93068881971408</v>
      </c>
      <c r="AO13">
        <f t="shared" si="9"/>
        <v>-16.496534440985705</v>
      </c>
      <c r="AP13">
        <f t="shared" si="9"/>
        <v>-4.8646302168868312</v>
      </c>
      <c r="AQ13">
        <f t="shared" si="9"/>
        <v>-246.52581639210908</v>
      </c>
      <c r="AR13">
        <f t="shared" si="9"/>
        <v>62.043707769732443</v>
      </c>
      <c r="AS13">
        <f t="shared" si="9"/>
        <v>-11.395449816330528</v>
      </c>
      <c r="AT13">
        <f t="shared" si="9"/>
        <v>50.986568200955951</v>
      </c>
      <c r="AU13">
        <f t="shared" si="9"/>
        <v>101.63482615435787</v>
      </c>
      <c r="AW13">
        <v>10</v>
      </c>
      <c r="AX13">
        <f>(R13*SUMPRODUCT(K14:$K$23, X14:$X$23)-$AZ$3*SUMPRODUCT(K13:$K$22, W14:$W$23))/Z13</f>
        <v>1095.5119458144172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847.77946655228141</v>
      </c>
      <c r="P14">
        <f t="shared" si="22"/>
        <v>42.388973327614075</v>
      </c>
      <c r="Q14" s="4">
        <f t="shared" si="23"/>
        <v>12.5</v>
      </c>
      <c r="R14">
        <f t="shared" si="0"/>
        <v>250000</v>
      </c>
      <c r="S14">
        <f t="shared" si="1"/>
        <v>1127.0035734309265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969.04349093348469</v>
      </c>
      <c r="AC14">
        <f t="shared" si="2"/>
        <v>984.34435145093971</v>
      </c>
      <c r="AE14">
        <f t="shared" si="3"/>
        <v>740.46520246279908</v>
      </c>
      <c r="AF14">
        <f t="shared" si="4"/>
        <v>-37.023260123139956</v>
      </c>
      <c r="AG14">
        <f t="shared" si="4"/>
        <v>-10.917715509702305</v>
      </c>
      <c r="AH14">
        <f t="shared" si="5"/>
        <v>-573.71238241127708</v>
      </c>
      <c r="AI14">
        <f t="shared" si="6"/>
        <v>118.81184441867981</v>
      </c>
      <c r="AJ14">
        <f t="shared" si="7"/>
        <v>-15.300860517455021</v>
      </c>
      <c r="AK14">
        <f t="shared" si="24"/>
        <v>117.07398032912008</v>
      </c>
      <c r="AL14">
        <f t="shared" si="8"/>
        <v>220.58496423034487</v>
      </c>
      <c r="AN14">
        <f t="shared" si="9"/>
        <v>300.09564288575024</v>
      </c>
      <c r="AO14">
        <f t="shared" si="9"/>
        <v>-15.004782144287512</v>
      </c>
      <c r="AP14">
        <f t="shared" si="9"/>
        <v>-4.4247303503670636</v>
      </c>
      <c r="AQ14">
        <f t="shared" si="9"/>
        <v>-232.51408122703418</v>
      </c>
      <c r="AR14">
        <f t="shared" si="9"/>
        <v>48.152049164061502</v>
      </c>
      <c r="AS14">
        <f t="shared" si="9"/>
        <v>-6.2011308005004402</v>
      </c>
      <c r="AT14">
        <f t="shared" si="9"/>
        <v>47.447727827326318</v>
      </c>
      <c r="AU14">
        <f t="shared" si="9"/>
        <v>89.398646190887376</v>
      </c>
      <c r="AW14">
        <v>11</v>
      </c>
      <c r="AX14">
        <f>(R14*SUMPRODUCT(K15:$K$23, X15:$X$23)-$AZ$3*SUMPRODUCT(K14:$K$22, W15:$W$23))/Z14</f>
        <v>1127.0035734309265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847.77946655228141</v>
      </c>
      <c r="P15">
        <f t="shared" si="22"/>
        <v>42.388973327614075</v>
      </c>
      <c r="Q15" s="4">
        <f t="shared" si="23"/>
        <v>12.5</v>
      </c>
      <c r="R15">
        <f t="shared" si="0"/>
        <v>250000</v>
      </c>
      <c r="S15">
        <f t="shared" si="1"/>
        <v>1148.37912319107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984.34435145093971</v>
      </c>
      <c r="AC15">
        <f t="shared" si="2"/>
        <v>990.28365622420074</v>
      </c>
      <c r="AE15">
        <f t="shared" si="3"/>
        <v>731.0670603940531</v>
      </c>
      <c r="AF15">
        <f t="shared" si="4"/>
        <v>-36.553353019702662</v>
      </c>
      <c r="AG15">
        <f t="shared" si="4"/>
        <v>-10.779145538979758</v>
      </c>
      <c r="AH15">
        <f t="shared" si="5"/>
        <v>-587.85631251044344</v>
      </c>
      <c r="AI15">
        <f t="shared" si="6"/>
        <v>95.87824932492731</v>
      </c>
      <c r="AJ15">
        <f t="shared" si="7"/>
        <v>-5.9393047732610285</v>
      </c>
      <c r="AK15">
        <f t="shared" si="24"/>
        <v>117.52006411777033</v>
      </c>
      <c r="AL15">
        <f t="shared" si="8"/>
        <v>207.45900866943663</v>
      </c>
      <c r="AN15">
        <f t="shared" si="9"/>
        <v>272.93147305371951</v>
      </c>
      <c r="AO15">
        <f t="shared" si="9"/>
        <v>-13.646573652685978</v>
      </c>
      <c r="AP15">
        <f t="shared" si="9"/>
        <v>-4.0242109508099322</v>
      </c>
      <c r="AQ15">
        <f t="shared" si="9"/>
        <v>-219.46617213326732</v>
      </c>
      <c r="AR15">
        <f t="shared" si="9"/>
        <v>35.794516316956283</v>
      </c>
      <c r="AS15">
        <f t="shared" si="9"/>
        <v>-2.217338584243381</v>
      </c>
      <c r="AT15">
        <f t="shared" si="9"/>
        <v>43.874120379246591</v>
      </c>
      <c r="AU15">
        <f t="shared" si="9"/>
        <v>77.451298111959488</v>
      </c>
      <c r="AW15">
        <v>12</v>
      </c>
      <c r="AX15">
        <f>(R15*SUMPRODUCT(K16:$K$23, X16:$X$23)-$AZ$3*SUMPRODUCT(K15:$K$22, W16:$W$23))/Z15</f>
        <v>1148.37912319107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847.77946655228141</v>
      </c>
      <c r="P16">
        <f t="shared" si="22"/>
        <v>42.388973327614075</v>
      </c>
      <c r="Q16" s="4">
        <f t="shared" si="23"/>
        <v>12.5</v>
      </c>
      <c r="R16">
        <f t="shared" si="0"/>
        <v>250000</v>
      </c>
      <c r="S16">
        <f t="shared" si="1"/>
        <v>1159.6098355306958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990.28365622420074</v>
      </c>
      <c r="AC16">
        <f t="shared" si="2"/>
        <v>987.16147841537293</v>
      </c>
      <c r="AE16">
        <f t="shared" si="3"/>
        <v>721.70415076631434</v>
      </c>
      <c r="AF16">
        <f t="shared" si="4"/>
        <v>-36.085207538315721</v>
      </c>
      <c r="AG16">
        <f t="shared" si="4"/>
        <v>-10.641095049478411</v>
      </c>
      <c r="AH16">
        <f t="shared" si="5"/>
        <v>-605.18068223099635</v>
      </c>
      <c r="AI16">
        <f t="shared" si="6"/>
        <v>69.797165947523922</v>
      </c>
      <c r="AJ16">
        <f t="shared" si="7"/>
        <v>3.1221778088278143</v>
      </c>
      <c r="AK16">
        <f t="shared" si="24"/>
        <v>117.31318196165397</v>
      </c>
      <c r="AL16">
        <f t="shared" si="8"/>
        <v>190.23252571800572</v>
      </c>
      <c r="AN16">
        <f t="shared" si="9"/>
        <v>248.19725428793387</v>
      </c>
      <c r="AO16">
        <f t="shared" si="9"/>
        <v>-12.409862714396695</v>
      </c>
      <c r="AP16">
        <f t="shared" si="9"/>
        <v>-3.6595197229960847</v>
      </c>
      <c r="AQ16">
        <f t="shared" si="9"/>
        <v>-208.12431730972207</v>
      </c>
      <c r="AR16">
        <f t="shared" si="9"/>
        <v>24.003554540819039</v>
      </c>
      <c r="AS16">
        <f t="shared" si="9"/>
        <v>1.0737307783625269</v>
      </c>
      <c r="AT16">
        <f t="shared" si="9"/>
        <v>40.344522923620019</v>
      </c>
      <c r="AU16">
        <f t="shared" si="9"/>
        <v>65.421808242801589</v>
      </c>
      <c r="AW16">
        <v>13</v>
      </c>
      <c r="AX16">
        <f>(R16*SUMPRODUCT(K17:$K$23, X17:$X$23)-$AZ$3*SUMPRODUCT(K16:$K$22, W17:$W$23))/Z16</f>
        <v>1159.6098355306958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847.77946655228141</v>
      </c>
      <c r="P17">
        <f t="shared" si="22"/>
        <v>42.388973327614075</v>
      </c>
      <c r="Q17" s="4">
        <f t="shared" si="23"/>
        <v>12.5</v>
      </c>
      <c r="R17">
        <f t="shared" si="0"/>
        <v>250000</v>
      </c>
      <c r="S17">
        <f t="shared" si="1"/>
        <v>1160.8349970953821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987.16147841537293</v>
      </c>
      <c r="AC17">
        <f t="shared" si="2"/>
        <v>975.41781398465571</v>
      </c>
      <c r="AE17">
        <f t="shared" si="3"/>
        <v>712.36583672499057</v>
      </c>
      <c r="AF17">
        <f t="shared" si="4"/>
        <v>-35.618291836249533</v>
      </c>
      <c r="AG17">
        <f t="shared" si="4"/>
        <v>-10.503407207153973</v>
      </c>
      <c r="AH17">
        <f t="shared" si="5"/>
        <v>-625.53783659309329</v>
      </c>
      <c r="AI17">
        <f t="shared" si="6"/>
        <v>40.706301088493774</v>
      </c>
      <c r="AJ17">
        <f t="shared" si="7"/>
        <v>11.743664430717217</v>
      </c>
      <c r="AK17">
        <f t="shared" si="24"/>
        <v>116.473631631288</v>
      </c>
      <c r="AL17">
        <f t="shared" si="8"/>
        <v>168.92359715049901</v>
      </c>
      <c r="AN17">
        <f t="shared" si="9"/>
        <v>225.67436035970204</v>
      </c>
      <c r="AO17">
        <f t="shared" si="9"/>
        <v>-11.283718017985104</v>
      </c>
      <c r="AP17">
        <f t="shared" si="9"/>
        <v>-3.3274331542474469</v>
      </c>
      <c r="AQ17">
        <f t="shared" si="9"/>
        <v>-198.16763224207804</v>
      </c>
      <c r="AR17">
        <f t="shared" si="9"/>
        <v>12.895576945391445</v>
      </c>
      <c r="AS17">
        <f t="shared" si="9"/>
        <v>3.7203411815272398</v>
      </c>
      <c r="AT17">
        <f t="shared" si="9"/>
        <v>36.898333639924211</v>
      </c>
      <c r="AU17">
        <f t="shared" si="9"/>
        <v>53.514251766842904</v>
      </c>
      <c r="AW17">
        <v>14</v>
      </c>
      <c r="AX17">
        <f>(R17*SUMPRODUCT(K18:$K$23, X18:$X$23)-$AZ$3*SUMPRODUCT(K17:$K$22, W18:$W$23))/Z17</f>
        <v>1160.8349970953821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847.77946655228141</v>
      </c>
      <c r="P18">
        <f t="shared" si="22"/>
        <v>42.388973327614075</v>
      </c>
      <c r="Q18" s="4">
        <f t="shared" si="23"/>
        <v>12.5</v>
      </c>
      <c r="R18">
        <f t="shared" si="0"/>
        <v>250000</v>
      </c>
      <c r="S18">
        <f t="shared" si="1"/>
        <v>1102.4901714532959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975.41781398465571</v>
      </c>
      <c r="AC18">
        <f t="shared" si="2"/>
        <v>913.63312037794697</v>
      </c>
      <c r="AE18">
        <f t="shared" si="3"/>
        <v>702.55447120902011</v>
      </c>
      <c r="AF18">
        <f t="shared" si="4"/>
        <v>-35.12772356045101</v>
      </c>
      <c r="AG18">
        <f t="shared" si="4"/>
        <v>-10.358744504424939</v>
      </c>
      <c r="AH18">
        <f t="shared" si="5"/>
        <v>-792.57261314989296</v>
      </c>
      <c r="AI18">
        <f t="shared" si="6"/>
        <v>-135.50461000574887</v>
      </c>
      <c r="AJ18">
        <f t="shared" si="7"/>
        <v>61.784693606708743</v>
      </c>
      <c r="AK18">
        <f t="shared" si="24"/>
        <v>114.99911931432575</v>
      </c>
      <c r="AL18">
        <f t="shared" si="8"/>
        <v>41.279202915285623</v>
      </c>
      <c r="AN18">
        <f t="shared" si="9"/>
        <v>205.02201877535416</v>
      </c>
      <c r="AO18">
        <f t="shared" si="9"/>
        <v>-10.25110093876771</v>
      </c>
      <c r="AP18">
        <f t="shared" si="9"/>
        <v>-3.0229267584341573</v>
      </c>
      <c r="AQ18">
        <f t="shared" si="9"/>
        <v>-231.2914426327867</v>
      </c>
      <c r="AR18">
        <f t="shared" si="9"/>
        <v>-39.543451554634423</v>
      </c>
      <c r="AS18">
        <f t="shared" si="9"/>
        <v>18.030235564318918</v>
      </c>
      <c r="AT18">
        <f t="shared" si="9"/>
        <v>33.559464163165629</v>
      </c>
      <c r="AU18">
        <f t="shared" si="9"/>
        <v>12.046248172850124</v>
      </c>
      <c r="AW18">
        <v>15</v>
      </c>
      <c r="AX18">
        <f>(R18*SUMPRODUCT(K19:$K$23, X19:$X$23)-$AZ$3*SUMPRODUCT(K18:$K$22, W19:$W$23))/Z18</f>
        <v>1102.4901714532959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847.77946655228141</v>
      </c>
      <c r="P19">
        <f t="shared" si="22"/>
        <v>42.388973327614075</v>
      </c>
      <c r="Q19" s="4">
        <f t="shared" si="23"/>
        <v>12.5</v>
      </c>
      <c r="R19">
        <f t="shared" si="0"/>
        <v>250000</v>
      </c>
      <c r="S19">
        <f t="shared" si="1"/>
        <v>987.74385252510751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913.63312037794697</v>
      </c>
      <c r="AC19">
        <f t="shared" si="2"/>
        <v>806.51984441172431</v>
      </c>
      <c r="AE19">
        <f t="shared" si="3"/>
        <v>692.2350989188468</v>
      </c>
      <c r="AF19">
        <f t="shared" si="4"/>
        <v>-34.611754945942344</v>
      </c>
      <c r="AG19">
        <f t="shared" si="4"/>
        <v>-10.206591546354668</v>
      </c>
      <c r="AH19">
        <f t="shared" si="5"/>
        <v>-971.31026052042387</v>
      </c>
      <c r="AI19">
        <f t="shared" si="6"/>
        <v>-323.89350809387406</v>
      </c>
      <c r="AJ19">
        <f t="shared" si="7"/>
        <v>107.11327596622266</v>
      </c>
      <c r="AK19">
        <f t="shared" si="24"/>
        <v>109.98795250455962</v>
      </c>
      <c r="AL19">
        <f t="shared" si="8"/>
        <v>-106.79227962309179</v>
      </c>
      <c r="AN19">
        <f t="shared" si="9"/>
        <v>186.08676509773375</v>
      </c>
      <c r="AO19">
        <f t="shared" si="9"/>
        <v>-9.3043382548866891</v>
      </c>
      <c r="AP19">
        <f t="shared" si="9"/>
        <v>-2.7437377944305581</v>
      </c>
      <c r="AQ19">
        <f t="shared" si="9"/>
        <v>-261.10780075841319</v>
      </c>
      <c r="AR19">
        <f t="shared" si="9"/>
        <v>-87.069111709996662</v>
      </c>
      <c r="AS19">
        <f t="shared" si="9"/>
        <v>28.794210311939047</v>
      </c>
      <c r="AT19">
        <f t="shared" si="9"/>
        <v>29.566981381416685</v>
      </c>
      <c r="AU19">
        <f t="shared" si="9"/>
        <v>-28.707920016640934</v>
      </c>
      <c r="AW19">
        <v>16</v>
      </c>
      <c r="AX19">
        <f>(R19*SUMPRODUCT(K20:$K$23, X20:$X$23)-$AZ$3*SUMPRODUCT(K19:$K$22, W20:$W$23))/Z19</f>
        <v>987.74385252510751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847.77946655228141</v>
      </c>
      <c r="P20">
        <f t="shared" si="22"/>
        <v>42.388973327614075</v>
      </c>
      <c r="Q20" s="4">
        <f t="shared" si="23"/>
        <v>12.5</v>
      </c>
      <c r="R20">
        <f t="shared" si="0"/>
        <v>250000</v>
      </c>
      <c r="S20">
        <f t="shared" si="1"/>
        <v>820.68897605860127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806.51984441172431</v>
      </c>
      <c r="AC20">
        <f t="shared" si="2"/>
        <v>659.61341384060188</v>
      </c>
      <c r="AE20">
        <f t="shared" si="3"/>
        <v>681.38688885786189</v>
      </c>
      <c r="AF20">
        <f t="shared" si="4"/>
        <v>-34.069344442893097</v>
      </c>
      <c r="AG20">
        <f t="shared" si="4"/>
        <v>-10.046641192386112</v>
      </c>
      <c r="AH20">
        <f t="shared" si="5"/>
        <v>-1157.6887701002061</v>
      </c>
      <c r="AI20">
        <f t="shared" si="6"/>
        <v>-520.4178668776234</v>
      </c>
      <c r="AJ20">
        <f t="shared" si="7"/>
        <v>146.90643057112243</v>
      </c>
      <c r="AK20">
        <f t="shared" si="24"/>
        <v>101.76861721786854</v>
      </c>
      <c r="AL20">
        <f t="shared" si="8"/>
        <v>-271.74281908863242</v>
      </c>
      <c r="AN20">
        <f t="shared" si="9"/>
        <v>168.73182736621152</v>
      </c>
      <c r="AO20">
        <f t="shared" si="9"/>
        <v>-8.4365913683105767</v>
      </c>
      <c r="AP20">
        <f t="shared" si="9"/>
        <v>-2.487849641670433</v>
      </c>
      <c r="AQ20">
        <f t="shared" si="9"/>
        <v>-286.67845668086761</v>
      </c>
      <c r="AR20">
        <f t="shared" si="9"/>
        <v>-128.87107032463709</v>
      </c>
      <c r="AS20">
        <f t="shared" si="9"/>
        <v>36.378437694423745</v>
      </c>
      <c r="AT20">
        <f t="shared" si="9"/>
        <v>25.200961498520222</v>
      </c>
      <c r="AU20">
        <f t="shared" si="9"/>
        <v>-67.291671131693121</v>
      </c>
      <c r="AW20">
        <v>17</v>
      </c>
      <c r="AX20">
        <f>(R20*SUMPRODUCT(K21:$K$23, X21:$X$23)-$AZ$3*SUMPRODUCT(K20:$K$22, W21:$W$23))/Z20</f>
        <v>820.68897605860127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847.77946655228141</v>
      </c>
      <c r="P21">
        <f t="shared" si="22"/>
        <v>42.388973327614075</v>
      </c>
      <c r="Q21" s="4">
        <f t="shared" si="23"/>
        <v>12.5</v>
      </c>
      <c r="R21">
        <f t="shared" si="0"/>
        <v>250000</v>
      </c>
      <c r="S21">
        <f t="shared" si="1"/>
        <v>600.53517825481629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659.61341384060188</v>
      </c>
      <c r="AC21">
        <f t="shared" si="2"/>
        <v>474.55887516892165</v>
      </c>
      <c r="AE21">
        <f t="shared" si="3"/>
        <v>669.93788974614904</v>
      </c>
      <c r="AF21">
        <f t="shared" si="4"/>
        <v>-33.496894487307458</v>
      </c>
      <c r="AG21">
        <f t="shared" si="4"/>
        <v>-9.877832564030891</v>
      </c>
      <c r="AH21">
        <f t="shared" si="5"/>
        <v>-1366.8443286271875</v>
      </c>
      <c r="AI21">
        <f t="shared" si="6"/>
        <v>-740.28116593237678</v>
      </c>
      <c r="AJ21">
        <f t="shared" si="7"/>
        <v>185.05453867168023</v>
      </c>
      <c r="AK21">
        <f t="shared" si="24"/>
        <v>90.723808636961053</v>
      </c>
      <c r="AL21">
        <f t="shared" si="8"/>
        <v>-464.50281862373549</v>
      </c>
      <c r="AN21">
        <f t="shared" si="9"/>
        <v>152.81963043380054</v>
      </c>
      <c r="AO21">
        <f t="shared" si="9"/>
        <v>-7.6409815216900281</v>
      </c>
      <c r="AP21">
        <f t="shared" si="9"/>
        <v>-2.253233837086221</v>
      </c>
      <c r="AQ21">
        <f t="shared" si="9"/>
        <v>-311.79106057203524</v>
      </c>
      <c r="AR21">
        <f t="shared" si="9"/>
        <v>-168.86564549701092</v>
      </c>
      <c r="AS21">
        <f t="shared" si="9"/>
        <v>42.212817998127242</v>
      </c>
      <c r="AT21">
        <f t="shared" si="9"/>
        <v>20.695021314141048</v>
      </c>
      <c r="AU21">
        <f t="shared" si="9"/>
        <v>-105.95780618474264</v>
      </c>
      <c r="AW21">
        <v>18</v>
      </c>
      <c r="AX21">
        <f>(R21*SUMPRODUCT(K22:$K$23, X22:$X$23)-$AZ$3*SUMPRODUCT(K21:$K$22, W22:$W$23))/Z21</f>
        <v>600.53517825481629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847.77946655228141</v>
      </c>
      <c r="P22">
        <f t="shared" si="22"/>
        <v>42.388973327614075</v>
      </c>
      <c r="Q22" s="4">
        <f t="shared" si="23"/>
        <v>12.5</v>
      </c>
      <c r="R22">
        <f t="shared" si="0"/>
        <v>250000</v>
      </c>
      <c r="S22">
        <f t="shared" si="1"/>
        <v>326.68535263436479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474.55887516892165</v>
      </c>
      <c r="AC22">
        <f t="shared" si="2"/>
        <v>253.48528114295902</v>
      </c>
      <c r="AE22">
        <f t="shared" si="3"/>
        <v>657.81834016523669</v>
      </c>
      <c r="AF22">
        <f t="shared" si="4"/>
        <v>-32.890917008261837</v>
      </c>
      <c r="AG22">
        <f t="shared" si="4"/>
        <v>-9.6991370709948352</v>
      </c>
      <c r="AH22">
        <f t="shared" si="5"/>
        <v>-1598.3433479149614</v>
      </c>
      <c r="AI22">
        <f t="shared" si="6"/>
        <v>-983.11506182898142</v>
      </c>
      <c r="AJ22">
        <f t="shared" si="7"/>
        <v>221.07359402596262</v>
      </c>
      <c r="AK22">
        <f t="shared" si="24"/>
        <v>76.964040882812768</v>
      </c>
      <c r="AL22">
        <f t="shared" si="8"/>
        <v>-685.07742692020599</v>
      </c>
      <c r="AN22">
        <f t="shared" si="9"/>
        <v>138.2267027877644</v>
      </c>
      <c r="AO22">
        <f t="shared" si="9"/>
        <v>-6.9113351393882203</v>
      </c>
      <c r="AP22">
        <f t="shared" si="9"/>
        <v>-2.0380698672424167</v>
      </c>
      <c r="AQ22">
        <f t="shared" si="9"/>
        <v>-335.85827182858043</v>
      </c>
      <c r="AR22">
        <f t="shared" si="9"/>
        <v>-206.58097404744669</v>
      </c>
      <c r="AS22">
        <f t="shared" si="9"/>
        <v>46.453970815063805</v>
      </c>
      <c r="AT22">
        <f t="shared" si="9"/>
        <v>16.172376102772748</v>
      </c>
      <c r="AU22">
        <f t="shared" si="9"/>
        <v>-143.95462712961015</v>
      </c>
      <c r="AW22">
        <v>19</v>
      </c>
      <c r="AX22">
        <f>(R22*SUMPRODUCT(K23:$K$23, X23:$X$23)-$AZ$3*SUMPRODUCT(K22:$K$22, W23:$W$23))/Z22</f>
        <v>326.68535263436479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847.77946655228141</v>
      </c>
      <c r="P23">
        <f t="shared" si="22"/>
        <v>42.388973327614075</v>
      </c>
      <c r="Q23" s="4">
        <f t="shared" si="23"/>
        <v>12.5</v>
      </c>
      <c r="R23">
        <f t="shared" si="0"/>
        <v>250000</v>
      </c>
      <c r="S23">
        <f t="shared" si="1"/>
        <v>333.18784019300244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253.48528114295902</v>
      </c>
      <c r="AC23">
        <f t="shared" si="2"/>
        <v>253.48528114295902</v>
      </c>
      <c r="AE23">
        <f t="shared" si="3"/>
        <v>644.98036993712049</v>
      </c>
      <c r="AF23">
        <f t="shared" si="4"/>
        <v>-32.249018496856024</v>
      </c>
      <c r="AG23">
        <f t="shared" si="4"/>
        <v>-9.5098488962009053</v>
      </c>
      <c r="AH23">
        <f t="shared" si="5"/>
        <v>-1845.93608167965</v>
      </c>
      <c r="AI23">
        <f t="shared" si="6"/>
        <v>-1242.7145791355865</v>
      </c>
      <c r="AJ23">
        <f t="shared" si="7"/>
        <v>0</v>
      </c>
      <c r="AK23">
        <f t="shared" si="24"/>
        <v>60.635164280825649</v>
      </c>
      <c r="AL23">
        <f t="shared" si="8"/>
        <v>-1182.0794148547609</v>
      </c>
      <c r="AN23">
        <f t="shared" si="9"/>
        <v>124.84577078486343</v>
      </c>
      <c r="AO23">
        <f t="shared" si="9"/>
        <v>-6.2422885392431713</v>
      </c>
      <c r="AP23">
        <f t="shared" si="9"/>
        <v>-1.8407760465788003</v>
      </c>
      <c r="AQ23">
        <f t="shared" si="9"/>
        <v>-357.30903400882409</v>
      </c>
      <c r="AR23">
        <f t="shared" si="9"/>
        <v>-240.54632780978264</v>
      </c>
      <c r="AS23">
        <f t="shared" si="9"/>
        <v>0</v>
      </c>
      <c r="AT23">
        <f t="shared" si="9"/>
        <v>11.736859250529601</v>
      </c>
      <c r="AU23">
        <f t="shared" si="9"/>
        <v>-228.80946855925305</v>
      </c>
      <c r="AW23">
        <v>20</v>
      </c>
      <c r="AX23">
        <f>(R23*SUMPRODUCT(K$23:$K24, X$23:$X24)-$AZ$3*SUMPRODUCT(K$22:$K23, W$23:$W24))/Z23</f>
        <v>333.18784019300244</v>
      </c>
    </row>
    <row r="25" spans="5:50" x14ac:dyDescent="0.25">
      <c r="AN25" s="8">
        <f t="shared" ref="AN25:AU25" si="25">SUM(AN3:AN23)</f>
        <v>7333.9029716280265</v>
      </c>
      <c r="AO25" s="8">
        <f t="shared" si="25"/>
        <v>-1002.5297484956126</v>
      </c>
      <c r="AP25" s="8">
        <f t="shared" si="25"/>
        <v>-720.59097342380494</v>
      </c>
      <c r="AQ25" s="8">
        <f t="shared" si="25"/>
        <v>-5994.384635214411</v>
      </c>
      <c r="AR25" s="8">
        <f t="shared" si="25"/>
        <v>-383.60238550580289</v>
      </c>
      <c r="AS25" s="8">
        <f t="shared" si="25"/>
        <v>-545.94516989358578</v>
      </c>
      <c r="AT25" s="8">
        <f t="shared" si="25"/>
        <v>837.78664373324909</v>
      </c>
      <c r="AU25" s="9">
        <f t="shared" si="25"/>
        <v>-91.760911666140117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3674.8271997262591</v>
      </c>
      <c r="K3">
        <v>1</v>
      </c>
      <c r="L3" s="2">
        <v>0</v>
      </c>
      <c r="O3">
        <f>$C$3</f>
        <v>3674.8271997262591</v>
      </c>
      <c r="P3">
        <f>O3*B5</f>
        <v>2939.8617597810075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3674.8271997262591</v>
      </c>
      <c r="AF3">
        <f t="shared" ref="AF3:AG23" si="4">-$Z3*P3</f>
        <v>-2939.8617597810075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110.00846924525149</v>
      </c>
      <c r="AJ3">
        <f t="shared" ref="AJ3:AJ23" si="7">AB3-AC3</f>
        <v>0</v>
      </c>
      <c r="AL3">
        <f t="shared" ref="AL3:AL23" si="8">SUM(AI3:AK3)</f>
        <v>110.00846924525149</v>
      </c>
      <c r="AN3">
        <f t="shared" ref="AN3:AU23" si="9">AE3*$K3</f>
        <v>3674.8271997262591</v>
      </c>
      <c r="AO3">
        <f t="shared" si="9"/>
        <v>-2939.8617597810075</v>
      </c>
      <c r="AP3">
        <f t="shared" si="9"/>
        <v>-624.95697070000006</v>
      </c>
      <c r="AQ3">
        <f t="shared" si="9"/>
        <v>0</v>
      </c>
      <c r="AR3">
        <f t="shared" si="9"/>
        <v>110.00846924525149</v>
      </c>
      <c r="AS3">
        <f t="shared" si="9"/>
        <v>0</v>
      </c>
      <c r="AT3">
        <f t="shared" si="9"/>
        <v>0</v>
      </c>
      <c r="AU3">
        <f t="shared" si="9"/>
        <v>110.00846924525149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1908.4630936765657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1327.7240797481697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1311.0022619675656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-1311.0022619675656</v>
      </c>
      <c r="AK4">
        <f>H4*SUM(AB4, AE4:AF4)</f>
        <v>0</v>
      </c>
      <c r="AL4">
        <f t="shared" si="8"/>
        <v>-1959.5890119675655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-597.4608317089976</v>
      </c>
      <c r="AR4">
        <f t="shared" si="9"/>
        <v>-597.4608317089976</v>
      </c>
      <c r="AS4">
        <f t="shared" si="9"/>
        <v>-1207.6603504581601</v>
      </c>
      <c r="AT4">
        <f t="shared" si="9"/>
        <v>0</v>
      </c>
      <c r="AU4">
        <f t="shared" si="9"/>
        <v>-1805.1211821671577</v>
      </c>
      <c r="AW4">
        <v>1</v>
      </c>
      <c r="AX4">
        <f>(R4*SUMPRODUCT(K5:$K$23, X5:$X$23)-$AZ$3*SUMPRODUCT(K4:$K$22, W5:$W$23))/Z4</f>
        <v>1327.7240797481697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3674.8271997262591</v>
      </c>
      <c r="P5">
        <f t="shared" ref="P5:P23" si="22">O5*$C$5</f>
        <v>183.74135998631297</v>
      </c>
      <c r="Q5" s="4">
        <f t="shared" ref="Q5:Q23" si="23">$C$8</f>
        <v>12.5</v>
      </c>
      <c r="R5">
        <f t="shared" si="0"/>
        <v>250000</v>
      </c>
      <c r="S5">
        <f t="shared" si="1"/>
        <v>2546.94955470799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1311.0022619675656</v>
      </c>
      <c r="AC5">
        <f t="shared" si="2"/>
        <v>2482.9530922053382</v>
      </c>
      <c r="AE5">
        <f t="shared" si="3"/>
        <v>3582.4908828736975</v>
      </c>
      <c r="AF5">
        <f t="shared" si="4"/>
        <v>-179.12454414368489</v>
      </c>
      <c r="AG5">
        <f t="shared" si="4"/>
        <v>-12.185916126683999</v>
      </c>
      <c r="AH5">
        <f t="shared" si="5"/>
        <v>-664.57658382002217</v>
      </c>
      <c r="AI5">
        <f t="shared" si="6"/>
        <v>2726.6038387833064</v>
      </c>
      <c r="AJ5">
        <f t="shared" si="7"/>
        <v>-1171.9508302377726</v>
      </c>
      <c r="AK5">
        <f>H5*SUM(AB5, AE5:AF5)</f>
        <v>403.41794989889314</v>
      </c>
      <c r="AL5">
        <f t="shared" si="8"/>
        <v>1958.0709584444269</v>
      </c>
      <c r="AN5">
        <f t="shared" si="9"/>
        <v>3039.9597091958449</v>
      </c>
      <c r="AO5">
        <f t="shared" si="9"/>
        <v>-151.99798545979226</v>
      </c>
      <c r="AP5">
        <f t="shared" si="9"/>
        <v>-10.340485225476364</v>
      </c>
      <c r="AQ5">
        <f t="shared" si="9"/>
        <v>-563.93333703819746</v>
      </c>
      <c r="AR5">
        <f t="shared" si="9"/>
        <v>2313.6879014723786</v>
      </c>
      <c r="AS5">
        <f t="shared" si="9"/>
        <v>-994.4710039914014</v>
      </c>
      <c r="AT5">
        <f t="shared" si="9"/>
        <v>342.32447583377689</v>
      </c>
      <c r="AU5">
        <f t="shared" si="9"/>
        <v>1661.5413733147541</v>
      </c>
      <c r="AW5">
        <v>2</v>
      </c>
      <c r="AX5">
        <f>(R5*SUMPRODUCT(K6:$K$23, X6:$X$23)-$AZ$3*SUMPRODUCT(K5:$K$22, W6:$W$23))/Z5</f>
        <v>2546.94955470799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3674.8271997262591</v>
      </c>
      <c r="P6">
        <f t="shared" si="22"/>
        <v>183.74135998631297</v>
      </c>
      <c r="Q6" s="4">
        <f t="shared" si="23"/>
        <v>12.5</v>
      </c>
      <c r="R6">
        <f t="shared" si="0"/>
        <v>250000</v>
      </c>
      <c r="S6">
        <f t="shared" si="1"/>
        <v>3664.7573663075141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2482.9530922053382</v>
      </c>
      <c r="AC6">
        <f t="shared" si="2"/>
        <v>3526.9181806079614</v>
      </c>
      <c r="AE6">
        <f t="shared" si="3"/>
        <v>3536.6092665409028</v>
      </c>
      <c r="AF6">
        <f t="shared" si="4"/>
        <v>-176.83046332704515</v>
      </c>
      <c r="AG6">
        <f t="shared" si="4"/>
        <v>-12.029848868826907</v>
      </c>
      <c r="AH6">
        <f t="shared" si="5"/>
        <v>-684.16193180506332</v>
      </c>
      <c r="AI6">
        <f t="shared" si="6"/>
        <v>2663.5870225399676</v>
      </c>
      <c r="AJ6">
        <f t="shared" si="7"/>
        <v>-1043.9650884026232</v>
      </c>
      <c r="AK6">
        <f>H6*SUM(AB6, AE6:AF6)</f>
        <v>499.97425375481151</v>
      </c>
      <c r="AL6">
        <f t="shared" si="8"/>
        <v>2119.5961878921557</v>
      </c>
      <c r="AN6">
        <f t="shared" si="9"/>
        <v>2764.4655434071142</v>
      </c>
      <c r="AO6">
        <f t="shared" si="9"/>
        <v>-138.22327717035571</v>
      </c>
      <c r="AP6">
        <f t="shared" si="9"/>
        <v>-9.4033861769508551</v>
      </c>
      <c r="AQ6">
        <f t="shared" si="9"/>
        <v>-534.78966547973641</v>
      </c>
      <c r="AR6">
        <f t="shared" si="9"/>
        <v>2082.0492145800713</v>
      </c>
      <c r="AS6">
        <f t="shared" si="9"/>
        <v>-816.03742395658151</v>
      </c>
      <c r="AT6">
        <f t="shared" si="9"/>
        <v>390.81546558512809</v>
      </c>
      <c r="AU6">
        <f t="shared" si="9"/>
        <v>1656.8272562086177</v>
      </c>
      <c r="AW6">
        <v>3</v>
      </c>
      <c r="AX6">
        <f>(R6*SUMPRODUCT(K7:$K$23, X7:$X$23)-$AZ$3*SUMPRODUCT(K6:$K$22, W7:$W$23))/Z6</f>
        <v>3664.7573663075141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3674.8271997262591</v>
      </c>
      <c r="P7">
        <f t="shared" si="22"/>
        <v>183.74135998631297</v>
      </c>
      <c r="Q7" s="4">
        <f t="shared" si="23"/>
        <v>12.5</v>
      </c>
      <c r="R7">
        <f t="shared" si="0"/>
        <v>250000</v>
      </c>
      <c r="S7">
        <f t="shared" si="1"/>
        <v>4688.1024528107164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3526.9181806079614</v>
      </c>
      <c r="AC7">
        <f t="shared" si="2"/>
        <v>4453.3941362208461</v>
      </c>
      <c r="AE7">
        <f t="shared" si="3"/>
        <v>3490.8481774057673</v>
      </c>
      <c r="AF7">
        <f t="shared" si="4"/>
        <v>-174.54240887028837</v>
      </c>
      <c r="AG7">
        <f t="shared" si="4"/>
        <v>-11.874191586701693</v>
      </c>
      <c r="AH7">
        <f t="shared" si="5"/>
        <v>-707.17586873887649</v>
      </c>
      <c r="AI7">
        <f t="shared" si="6"/>
        <v>2597.2557082099006</v>
      </c>
      <c r="AJ7">
        <f t="shared" si="7"/>
        <v>-926.47595561288472</v>
      </c>
      <c r="AK7">
        <f>H7*SUM(AB7, AE7:AF7)</f>
        <v>585.58835977610249</v>
      </c>
      <c r="AL7">
        <f t="shared" si="8"/>
        <v>2256.3681123731185</v>
      </c>
      <c r="AN7">
        <f t="shared" si="9"/>
        <v>2513.6015103579089</v>
      </c>
      <c r="AO7">
        <f t="shared" si="9"/>
        <v>-125.68007551789545</v>
      </c>
      <c r="AP7">
        <f t="shared" si="9"/>
        <v>-8.5500670294957981</v>
      </c>
      <c r="AQ7">
        <f t="shared" si="9"/>
        <v>-509.20528233104176</v>
      </c>
      <c r="AR7">
        <f t="shared" si="9"/>
        <v>1870.1660854794759</v>
      </c>
      <c r="AS7">
        <f t="shared" si="9"/>
        <v>-667.11333263123504</v>
      </c>
      <c r="AT7">
        <f t="shared" si="9"/>
        <v>421.65562945653357</v>
      </c>
      <c r="AU7">
        <f t="shared" si="9"/>
        <v>1624.7083823047744</v>
      </c>
      <c r="AW7">
        <v>4</v>
      </c>
      <c r="AX7">
        <f>(R7*SUMPRODUCT(K8:$K$23, X8:$X$23)-$AZ$3*SUMPRODUCT(K7:$K$22, W8:$W$23))/Z7</f>
        <v>4688.1024528107164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3674.8271997262591</v>
      </c>
      <c r="P8">
        <f t="shared" si="22"/>
        <v>183.74135998631297</v>
      </c>
      <c r="Q8" s="4">
        <f t="shared" si="23"/>
        <v>12.5</v>
      </c>
      <c r="R8">
        <f t="shared" si="0"/>
        <v>250000</v>
      </c>
      <c r="S8">
        <f t="shared" si="1"/>
        <v>5512.5829010741418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4453.3941362208461</v>
      </c>
      <c r="AC8">
        <f t="shared" si="2"/>
        <v>5164.4739479276723</v>
      </c>
      <c r="AE8">
        <f t="shared" si="3"/>
        <v>3442.768966326882</v>
      </c>
      <c r="AF8">
        <f t="shared" si="4"/>
        <v>-172.13844831634412</v>
      </c>
      <c r="AG8">
        <f t="shared" si="4"/>
        <v>-11.710649165297271</v>
      </c>
      <c r="AH8">
        <f t="shared" si="5"/>
        <v>-896.01011074812016</v>
      </c>
      <c r="AI8">
        <f t="shared" si="6"/>
        <v>2362.9097580971206</v>
      </c>
      <c r="AJ8">
        <f t="shared" si="7"/>
        <v>-711.07981170682615</v>
      </c>
      <c r="AK8">
        <f t="shared" ref="AK8:AK23" si="24">H8*SUM(AB8:AB8, AE8:AF8)</f>
        <v>660.96023771188811</v>
      </c>
      <c r="AL8">
        <f t="shared" si="8"/>
        <v>2312.7901841021826</v>
      </c>
      <c r="AN8">
        <f t="shared" si="9"/>
        <v>2283.5720248811263</v>
      </c>
      <c r="AO8">
        <f t="shared" si="9"/>
        <v>-114.17860124405634</v>
      </c>
      <c r="AP8">
        <f t="shared" si="9"/>
        <v>-7.7676170224113923</v>
      </c>
      <c r="AQ8">
        <f t="shared" si="9"/>
        <v>-594.31917823345884</v>
      </c>
      <c r="AR8">
        <f t="shared" si="9"/>
        <v>1567.3066283812</v>
      </c>
      <c r="AS8">
        <f t="shared" si="9"/>
        <v>-471.65580419527669</v>
      </c>
      <c r="AT8">
        <f t="shared" si="9"/>
        <v>438.4117328697734</v>
      </c>
      <c r="AU8">
        <f t="shared" si="9"/>
        <v>1534.0625570556965</v>
      </c>
      <c r="AW8">
        <v>5</v>
      </c>
      <c r="AX8">
        <f>(R8*SUMPRODUCT(K9:$K$23, X9:$X$23)-$AZ$3*SUMPRODUCT(K8:$K$22, W9:$W$23))/Z8</f>
        <v>5512.5829010741418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3674.8271997262591</v>
      </c>
      <c r="P9">
        <f t="shared" si="22"/>
        <v>183.74135998631297</v>
      </c>
      <c r="Q9" s="4">
        <f t="shared" si="23"/>
        <v>12.5</v>
      </c>
      <c r="R9">
        <f t="shared" si="0"/>
        <v>250000</v>
      </c>
      <c r="S9">
        <f t="shared" si="1"/>
        <v>6152.6715348223788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5164.4739479276723</v>
      </c>
      <c r="AC9">
        <f t="shared" si="2"/>
        <v>5679.4764316071105</v>
      </c>
      <c r="AE9">
        <f t="shared" si="3"/>
        <v>3392.200339795414</v>
      </c>
      <c r="AF9">
        <f t="shared" si="4"/>
        <v>-169.61001698977071</v>
      </c>
      <c r="AG9">
        <f t="shared" si="4"/>
        <v>-11.538638946234334</v>
      </c>
      <c r="AH9">
        <f t="shared" si="5"/>
        <v>-1098.0745481992788</v>
      </c>
      <c r="AI9">
        <f t="shared" si="6"/>
        <v>2112.9771356601304</v>
      </c>
      <c r="AJ9">
        <f t="shared" si="7"/>
        <v>-515.00248367943823</v>
      </c>
      <c r="AK9">
        <f t="shared" si="24"/>
        <v>717.69786377519131</v>
      </c>
      <c r="AL9">
        <f t="shared" si="8"/>
        <v>2315.6725157558835</v>
      </c>
      <c r="AN9">
        <f t="shared" si="9"/>
        <v>2072.6677725450872</v>
      </c>
      <c r="AO9">
        <f t="shared" si="9"/>
        <v>-103.63338862725438</v>
      </c>
      <c r="AP9">
        <f t="shared" si="9"/>
        <v>-7.050221887642369</v>
      </c>
      <c r="AQ9">
        <f t="shared" si="9"/>
        <v>-670.93434936744211</v>
      </c>
      <c r="AR9">
        <f t="shared" si="9"/>
        <v>1291.0498126627485</v>
      </c>
      <c r="AS9">
        <f t="shared" si="9"/>
        <v>-314.67158297832913</v>
      </c>
      <c r="AT9">
        <f t="shared" si="9"/>
        <v>438.52045388363132</v>
      </c>
      <c r="AU9">
        <f t="shared" si="9"/>
        <v>1414.8986835680507</v>
      </c>
      <c r="AW9">
        <v>6</v>
      </c>
      <c r="AX9">
        <f>(R9*SUMPRODUCT(K10:$K$23, X10:$X$23)-$AZ$3*SUMPRODUCT(K9:$K$22, W10:$W$23))/Z9</f>
        <v>6152.6715348223788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3674.8271997262591</v>
      </c>
      <c r="P10">
        <f t="shared" si="22"/>
        <v>183.74135998631297</v>
      </c>
      <c r="Q10" s="4">
        <f t="shared" si="23"/>
        <v>12.5</v>
      </c>
      <c r="R10">
        <f t="shared" si="0"/>
        <v>250000</v>
      </c>
      <c r="S10">
        <f t="shared" si="1"/>
        <v>6624.5623407863859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5679.4764316071105</v>
      </c>
      <c r="AC10">
        <f t="shared" si="2"/>
        <v>6019.2435952340229</v>
      </c>
      <c r="AE10">
        <f t="shared" si="3"/>
        <v>3339.040218454385</v>
      </c>
      <c r="AF10">
        <f t="shared" si="4"/>
        <v>-166.95201092271927</v>
      </c>
      <c r="AG10">
        <f t="shared" si="4"/>
        <v>-11.357813704488992</v>
      </c>
      <c r="AH10">
        <f t="shared" si="5"/>
        <v>-1308.7770456599972</v>
      </c>
      <c r="AI10">
        <f t="shared" si="6"/>
        <v>1851.9533481671795</v>
      </c>
      <c r="AJ10">
        <f t="shared" si="7"/>
        <v>-339.76716362691241</v>
      </c>
      <c r="AK10">
        <f t="shared" si="24"/>
        <v>757.44608930038351</v>
      </c>
      <c r="AL10">
        <f t="shared" si="8"/>
        <v>2269.6322738406507</v>
      </c>
      <c r="AN10">
        <f t="shared" si="9"/>
        <v>1879.3653627162059</v>
      </c>
      <c r="AO10">
        <f t="shared" si="9"/>
        <v>-93.968268135810305</v>
      </c>
      <c r="AP10">
        <f t="shared" si="9"/>
        <v>-6.3926997807413954</v>
      </c>
      <c r="AQ10">
        <f t="shared" si="9"/>
        <v>-736.63989835678194</v>
      </c>
      <c r="AR10">
        <f t="shared" si="9"/>
        <v>1042.3644964428722</v>
      </c>
      <c r="AS10">
        <f t="shared" si="9"/>
        <v>-191.23658205121197</v>
      </c>
      <c r="AT10">
        <f t="shared" si="9"/>
        <v>426.32548613473188</v>
      </c>
      <c r="AU10">
        <f t="shared" si="9"/>
        <v>1277.4534005263922</v>
      </c>
      <c r="AW10">
        <v>7</v>
      </c>
      <c r="AX10">
        <f>(R10*SUMPRODUCT(K11:$K$23, X11:$X$23)-$AZ$3*SUMPRODUCT(K10:$K$22, W11:$W$23))/Z10</f>
        <v>6624.5623407863859</v>
      </c>
    </row>
    <row r="11" spans="1:52" x14ac:dyDescent="0.25">
      <c r="A11" t="s">
        <v>33</v>
      </c>
      <c r="C11" s="7">
        <f>AU25</f>
        <v>10367.162631208568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3674.8271997262591</v>
      </c>
      <c r="P11">
        <f t="shared" si="22"/>
        <v>183.74135998631297</v>
      </c>
      <c r="Q11" s="4">
        <f t="shared" si="23"/>
        <v>12.5</v>
      </c>
      <c r="R11">
        <f t="shared" si="0"/>
        <v>250000</v>
      </c>
      <c r="S11">
        <f t="shared" si="1"/>
        <v>6933.4960528630963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6019.2435952340229</v>
      </c>
      <c r="AC11">
        <f t="shared" si="2"/>
        <v>6194.0936719451747</v>
      </c>
      <c r="AE11">
        <f t="shared" si="3"/>
        <v>3282.9360152180466</v>
      </c>
      <c r="AF11">
        <f t="shared" si="4"/>
        <v>-164.14680076090235</v>
      </c>
      <c r="AG11">
        <f t="shared" si="4"/>
        <v>-11.166974107866197</v>
      </c>
      <c r="AH11">
        <f t="shared" si="5"/>
        <v>-1545.2291915580829</v>
      </c>
      <c r="AI11">
        <f t="shared" si="6"/>
        <v>1562.393048791195</v>
      </c>
      <c r="AJ11">
        <f t="shared" si="7"/>
        <v>-174.85007671115181</v>
      </c>
      <c r="AK11">
        <f t="shared" si="24"/>
        <v>781.95974359089269</v>
      </c>
      <c r="AL11">
        <f t="shared" si="8"/>
        <v>2169.5027156709357</v>
      </c>
      <c r="AN11">
        <f t="shared" si="9"/>
        <v>1702.1324587271588</v>
      </c>
      <c r="AO11">
        <f t="shared" si="9"/>
        <v>-85.106622936357951</v>
      </c>
      <c r="AP11">
        <f t="shared" si="9"/>
        <v>-5.7898384271441117</v>
      </c>
      <c r="AQ11">
        <f t="shared" si="9"/>
        <v>-801.16845132878643</v>
      </c>
      <c r="AR11">
        <f t="shared" si="9"/>
        <v>810.06754603487025</v>
      </c>
      <c r="AS11">
        <f t="shared" si="9"/>
        <v>-90.656043736879809</v>
      </c>
      <c r="AT11">
        <f t="shared" si="9"/>
        <v>405.42948592789503</v>
      </c>
      <c r="AU11">
        <f t="shared" si="9"/>
        <v>1124.8409882258854</v>
      </c>
      <c r="AW11">
        <v>8</v>
      </c>
      <c r="AX11">
        <f>(R11*SUMPRODUCT(K12:$K$23, X12:$X$23)-$AZ$3*SUMPRODUCT(K11:$K$22, W12:$W$23))/Z11</f>
        <v>6933.4960528630963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3674.8271997262591</v>
      </c>
      <c r="P12">
        <f t="shared" si="22"/>
        <v>183.74135998631297</v>
      </c>
      <c r="Q12" s="4">
        <f t="shared" si="23"/>
        <v>12.5</v>
      </c>
      <c r="R12">
        <f t="shared" si="0"/>
        <v>250000</v>
      </c>
      <c r="S12">
        <f t="shared" si="1"/>
        <v>7085.1373688790918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6194.0936719451747</v>
      </c>
      <c r="AC12">
        <f t="shared" si="2"/>
        <v>6215.0583120304582</v>
      </c>
      <c r="AE12">
        <f t="shared" si="3"/>
        <v>3223.5458741073917</v>
      </c>
      <c r="AF12">
        <f t="shared" si="4"/>
        <v>-161.17729370536961</v>
      </c>
      <c r="AG12">
        <f t="shared" si="4"/>
        <v>-10.964957326250321</v>
      </c>
      <c r="AH12">
        <f t="shared" si="5"/>
        <v>-1806.9408107443126</v>
      </c>
      <c r="AI12">
        <f t="shared" si="6"/>
        <v>1244.462812331459</v>
      </c>
      <c r="AJ12">
        <f t="shared" si="7"/>
        <v>-20.964640085283463</v>
      </c>
      <c r="AK12">
        <f t="shared" si="24"/>
        <v>792.09398785785447</v>
      </c>
      <c r="AL12">
        <f t="shared" si="8"/>
        <v>2015.59216010403</v>
      </c>
      <c r="AN12">
        <f t="shared" si="9"/>
        <v>1539.5938127190136</v>
      </c>
      <c r="AO12">
        <f t="shared" si="9"/>
        <v>-76.979690635950689</v>
      </c>
      <c r="AP12">
        <f t="shared" si="9"/>
        <v>-5.2369598930859231</v>
      </c>
      <c r="AQ12">
        <f t="shared" si="9"/>
        <v>-863.01079643910839</v>
      </c>
      <c r="AR12">
        <f t="shared" si="9"/>
        <v>594.36636575086857</v>
      </c>
      <c r="AS12">
        <f t="shared" si="9"/>
        <v>-10.012896177604741</v>
      </c>
      <c r="AT12">
        <f t="shared" si="9"/>
        <v>378.31104331206888</v>
      </c>
      <c r="AU12">
        <f t="shared" si="9"/>
        <v>962.66451288533267</v>
      </c>
      <c r="AW12">
        <v>9</v>
      </c>
      <c r="AX12">
        <f>(R12*SUMPRODUCT(K13:$K$23, X13:$X$23)-$AZ$3*SUMPRODUCT(K12:$K$22, W13:$W$23))/Z12</f>
        <v>7085.1373688790918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3674.8271997262591</v>
      </c>
      <c r="P13">
        <f t="shared" si="22"/>
        <v>183.74135998631297</v>
      </c>
      <c r="Q13" s="4">
        <f t="shared" si="23"/>
        <v>12.5</v>
      </c>
      <c r="R13">
        <f t="shared" si="0"/>
        <v>250000</v>
      </c>
      <c r="S13">
        <f t="shared" si="1"/>
        <v>7088.3074766522022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6215.0583120304582</v>
      </c>
      <c r="AC13">
        <f t="shared" si="2"/>
        <v>6096.4918896245681</v>
      </c>
      <c r="AE13">
        <f t="shared" si="3"/>
        <v>3160.6352140756835</v>
      </c>
      <c r="AF13">
        <f t="shared" si="4"/>
        <v>-158.03176070378419</v>
      </c>
      <c r="AG13">
        <f t="shared" si="4"/>
        <v>-10.75096542740541</v>
      </c>
      <c r="AH13">
        <f t="shared" si="5"/>
        <v>-2086.8465116481771</v>
      </c>
      <c r="AI13">
        <f t="shared" si="6"/>
        <v>905.00597629631693</v>
      </c>
      <c r="AJ13">
        <f t="shared" si="7"/>
        <v>118.56642240589008</v>
      </c>
      <c r="AK13">
        <f t="shared" si="24"/>
        <v>788.77375258901043</v>
      </c>
      <c r="AL13">
        <f t="shared" si="8"/>
        <v>1812.3461512912174</v>
      </c>
      <c r="AN13">
        <f t="shared" si="9"/>
        <v>1390.5545916090982</v>
      </c>
      <c r="AO13">
        <f t="shared" si="9"/>
        <v>-69.527729580454917</v>
      </c>
      <c r="AP13">
        <f t="shared" si="9"/>
        <v>-4.7299999293595416</v>
      </c>
      <c r="AQ13">
        <f t="shared" si="9"/>
        <v>-918.1299967273967</v>
      </c>
      <c r="AR13">
        <f t="shared" si="9"/>
        <v>398.16686537188713</v>
      </c>
      <c r="AS13">
        <f t="shared" si="9"/>
        <v>52.164540328134912</v>
      </c>
      <c r="AT13">
        <f t="shared" si="9"/>
        <v>347.02928022782032</v>
      </c>
      <c r="AU13">
        <f t="shared" si="9"/>
        <v>797.36068592784238</v>
      </c>
      <c r="AW13">
        <v>10</v>
      </c>
      <c r="AX13">
        <f>(R13*SUMPRODUCT(K14:$K$23, X14:$X$23)-$AZ$3*SUMPRODUCT(K13:$K$22, W14:$W$23))/Z13</f>
        <v>7088.3074766522022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3674.8271997262591</v>
      </c>
      <c r="P14">
        <f t="shared" si="22"/>
        <v>183.74135998631297</v>
      </c>
      <c r="Q14" s="4">
        <f t="shared" si="23"/>
        <v>12.5</v>
      </c>
      <c r="R14">
        <f t="shared" si="0"/>
        <v>250000</v>
      </c>
      <c r="S14">
        <f t="shared" si="1"/>
        <v>6946.5421883022354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6096.4918896245681</v>
      </c>
      <c r="AC14">
        <f t="shared" si="2"/>
        <v>5848.2884482396139</v>
      </c>
      <c r="AE14">
        <f t="shared" si="3"/>
        <v>3093.8341521378438</v>
      </c>
      <c r="AF14">
        <f t="shared" si="4"/>
        <v>-154.69170760689221</v>
      </c>
      <c r="AG14">
        <f t="shared" si="4"/>
        <v>-10.523740246780536</v>
      </c>
      <c r="AH14">
        <f t="shared" si="5"/>
        <v>-2394.3105270163887</v>
      </c>
      <c r="AI14">
        <f t="shared" si="6"/>
        <v>534.30817726778241</v>
      </c>
      <c r="AJ14">
        <f t="shared" si="7"/>
        <v>248.2034413849542</v>
      </c>
      <c r="AK14">
        <f t="shared" si="24"/>
        <v>773.19730124235616</v>
      </c>
      <c r="AL14">
        <f t="shared" si="8"/>
        <v>1555.7089198950928</v>
      </c>
      <c r="AN14">
        <f t="shared" si="9"/>
        <v>1253.8687108856291</v>
      </c>
      <c r="AO14">
        <f t="shared" si="9"/>
        <v>-62.693435544281463</v>
      </c>
      <c r="AP14">
        <f t="shared" si="9"/>
        <v>-4.2650601060201918</v>
      </c>
      <c r="AQ14">
        <f t="shared" si="9"/>
        <v>-970.36586524699135</v>
      </c>
      <c r="AR14">
        <f t="shared" si="9"/>
        <v>216.54434998833617</v>
      </c>
      <c r="AS14">
        <f t="shared" si="9"/>
        <v>100.59185909227864</v>
      </c>
      <c r="AT14">
        <f t="shared" si="9"/>
        <v>313.36130370759628</v>
      </c>
      <c r="AU14">
        <f t="shared" si="9"/>
        <v>630.49751278821111</v>
      </c>
      <c r="AW14">
        <v>11</v>
      </c>
      <c r="AX14">
        <f>(R14*SUMPRODUCT(K15:$K$23, X15:$X$23)-$AZ$3*SUMPRODUCT(K14:$K$22, W15:$W$23))/Z14</f>
        <v>6946.5421883022354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3674.8271997262591</v>
      </c>
      <c r="P15">
        <f t="shared" si="22"/>
        <v>183.74135998631297</v>
      </c>
      <c r="Q15" s="4">
        <f t="shared" si="23"/>
        <v>12.5</v>
      </c>
      <c r="R15">
        <f t="shared" si="0"/>
        <v>250000</v>
      </c>
      <c r="S15">
        <f t="shared" si="1"/>
        <v>6662.5106348961053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5848.2884482396139</v>
      </c>
      <c r="AC15">
        <f t="shared" si="2"/>
        <v>5480.3201208321552</v>
      </c>
      <c r="AE15">
        <f t="shared" si="3"/>
        <v>3022.7688249769153</v>
      </c>
      <c r="AF15">
        <f t="shared" si="4"/>
        <v>-151.13844124884579</v>
      </c>
      <c r="AG15">
        <f t="shared" si="4"/>
        <v>-10.28201008064435</v>
      </c>
      <c r="AH15">
        <f t="shared" si="5"/>
        <v>-2729.855273367602</v>
      </c>
      <c r="AI15">
        <f t="shared" si="6"/>
        <v>131.49310027982301</v>
      </c>
      <c r="AJ15">
        <f t="shared" si="7"/>
        <v>367.96832740745867</v>
      </c>
      <c r="AK15">
        <f t="shared" si="24"/>
        <v>746.18089428913868</v>
      </c>
      <c r="AL15">
        <f t="shared" si="8"/>
        <v>1245.6423219764204</v>
      </c>
      <c r="AN15">
        <f t="shared" si="9"/>
        <v>1128.4994124302655</v>
      </c>
      <c r="AO15">
        <f t="shared" si="9"/>
        <v>-56.424970621513282</v>
      </c>
      <c r="AP15">
        <f t="shared" si="9"/>
        <v>-3.8386138690899818</v>
      </c>
      <c r="AQ15">
        <f t="shared" si="9"/>
        <v>-1019.145111779604</v>
      </c>
      <c r="AR15">
        <f t="shared" si="9"/>
        <v>49.09071616005815</v>
      </c>
      <c r="AS15">
        <f t="shared" si="9"/>
        <v>137.37472672110013</v>
      </c>
      <c r="AT15">
        <f t="shared" si="9"/>
        <v>278.57396629674906</v>
      </c>
      <c r="AU15">
        <f t="shared" si="9"/>
        <v>465.03940917790737</v>
      </c>
      <c r="AW15">
        <v>12</v>
      </c>
      <c r="AX15">
        <f>(R15*SUMPRODUCT(K16:$K$23, X16:$X$23)-$AZ$3*SUMPRODUCT(K15:$K$22, W16:$W$23))/Z15</f>
        <v>6662.5106348961053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3674.8271997262591</v>
      </c>
      <c r="P16">
        <f t="shared" si="22"/>
        <v>183.74135998631297</v>
      </c>
      <c r="Q16" s="4">
        <f t="shared" si="23"/>
        <v>12.5</v>
      </c>
      <c r="R16">
        <f t="shared" si="0"/>
        <v>250000</v>
      </c>
      <c r="S16">
        <f t="shared" si="1"/>
        <v>6250.957594571626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5480.3201208321552</v>
      </c>
      <c r="AC16">
        <f t="shared" si="2"/>
        <v>5013.8491370476859</v>
      </c>
      <c r="AE16">
        <f t="shared" si="3"/>
        <v>2947.5530597339662</v>
      </c>
      <c r="AF16">
        <f t="shared" si="4"/>
        <v>-147.37765298669831</v>
      </c>
      <c r="AG16">
        <f t="shared" si="4"/>
        <v>-10.026162114348981</v>
      </c>
      <c r="AH16">
        <f t="shared" si="5"/>
        <v>-3060.5573097785086</v>
      </c>
      <c r="AI16">
        <f t="shared" si="6"/>
        <v>-270.40806514558972</v>
      </c>
      <c r="AJ16">
        <f t="shared" si="7"/>
        <v>466.47098378446935</v>
      </c>
      <c r="AK16">
        <f t="shared" si="24"/>
        <v>708.57856328602634</v>
      </c>
      <c r="AL16">
        <f t="shared" si="8"/>
        <v>904.64148192490597</v>
      </c>
      <c r="AN16">
        <f t="shared" si="9"/>
        <v>1013.6765536365197</v>
      </c>
      <c r="AO16">
        <f t="shared" si="9"/>
        <v>-50.683827681825981</v>
      </c>
      <c r="AP16">
        <f t="shared" si="9"/>
        <v>-3.4480415627163001</v>
      </c>
      <c r="AQ16">
        <f t="shared" si="9"/>
        <v>-1052.5392157871274</v>
      </c>
      <c r="AR16">
        <f t="shared" si="9"/>
        <v>-92.994531395150048</v>
      </c>
      <c r="AS16">
        <f t="shared" si="9"/>
        <v>160.42143758957653</v>
      </c>
      <c r="AT16">
        <f t="shared" si="9"/>
        <v>243.68330661274805</v>
      </c>
      <c r="AU16">
        <f t="shared" si="9"/>
        <v>311.11021280717455</v>
      </c>
      <c r="AW16">
        <v>13</v>
      </c>
      <c r="AX16">
        <f>(R16*SUMPRODUCT(K17:$K$23, X17:$X$23)-$AZ$3*SUMPRODUCT(K16:$K$22, W17:$W$23))/Z16</f>
        <v>6250.957594571626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3674.8271997262591</v>
      </c>
      <c r="P17">
        <f t="shared" si="22"/>
        <v>183.74135998631297</v>
      </c>
      <c r="Q17" s="4">
        <f t="shared" si="23"/>
        <v>12.5</v>
      </c>
      <c r="R17">
        <f t="shared" si="0"/>
        <v>250000</v>
      </c>
      <c r="S17">
        <f t="shared" si="1"/>
        <v>5720.4523555356291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5013.8491370476859</v>
      </c>
      <c r="AC17">
        <f t="shared" si="2"/>
        <v>4464.7677306571668</v>
      </c>
      <c r="AE17">
        <f t="shared" si="3"/>
        <v>2868.1735075027582</v>
      </c>
      <c r="AF17">
        <f t="shared" si="4"/>
        <v>-143.40867537513793</v>
      </c>
      <c r="AG17">
        <f t="shared" si="4"/>
        <v>-9.756150941316406</v>
      </c>
      <c r="AH17">
        <f t="shared" si="5"/>
        <v>-3394.9910377817164</v>
      </c>
      <c r="AI17">
        <f t="shared" si="6"/>
        <v>-679.98235659541251</v>
      </c>
      <c r="AJ17">
        <f t="shared" si="7"/>
        <v>549.08140639051908</v>
      </c>
      <c r="AK17">
        <f t="shared" si="24"/>
        <v>662.20867457026941</v>
      </c>
      <c r="AL17">
        <f t="shared" si="8"/>
        <v>531.30772436537598</v>
      </c>
      <c r="AN17">
        <f t="shared" si="9"/>
        <v>908.62473793252434</v>
      </c>
      <c r="AO17">
        <f t="shared" si="9"/>
        <v>-45.431236896626224</v>
      </c>
      <c r="AP17">
        <f t="shared" si="9"/>
        <v>-3.0907056595756681</v>
      </c>
      <c r="AQ17">
        <f t="shared" si="9"/>
        <v>-1075.5182118230741</v>
      </c>
      <c r="AR17">
        <f t="shared" si="9"/>
        <v>-215.41541644675166</v>
      </c>
      <c r="AS17">
        <f t="shared" si="9"/>
        <v>173.9465718095953</v>
      </c>
      <c r="AT17">
        <f t="shared" si="9"/>
        <v>209.78479224289981</v>
      </c>
      <c r="AU17">
        <f t="shared" si="9"/>
        <v>168.31594760574345</v>
      </c>
      <c r="AW17">
        <v>14</v>
      </c>
      <c r="AX17">
        <f>(R17*SUMPRODUCT(K18:$K$23, X18:$X$23)-$AZ$3*SUMPRODUCT(K17:$K$22, W18:$W$23))/Z17</f>
        <v>5720.4523555356291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3674.8271997262591</v>
      </c>
      <c r="P18">
        <f t="shared" si="22"/>
        <v>183.74135998631297</v>
      </c>
      <c r="Q18" s="4">
        <f t="shared" si="23"/>
        <v>12.5</v>
      </c>
      <c r="R18">
        <f t="shared" si="0"/>
        <v>250000</v>
      </c>
      <c r="S18">
        <f t="shared" si="1"/>
        <v>5073.3874657029719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4464.7677306571668</v>
      </c>
      <c r="AC18">
        <f t="shared" si="2"/>
        <v>3844.1699362775016</v>
      </c>
      <c r="AE18">
        <f t="shared" si="3"/>
        <v>2784.4631102397229</v>
      </c>
      <c r="AF18">
        <f t="shared" si="4"/>
        <v>-139.22315551198616</v>
      </c>
      <c r="AG18">
        <f t="shared" si="4"/>
        <v>-9.4714083101891831</v>
      </c>
      <c r="AH18">
        <f t="shared" si="5"/>
        <v>-3743.6224342811779</v>
      </c>
      <c r="AI18">
        <f t="shared" si="6"/>
        <v>-1107.85388786363</v>
      </c>
      <c r="AJ18">
        <f t="shared" si="7"/>
        <v>620.59779437966517</v>
      </c>
      <c r="AK18">
        <f t="shared" si="24"/>
        <v>608.41757765375701</v>
      </c>
      <c r="AL18">
        <f t="shared" si="8"/>
        <v>121.16148416979217</v>
      </c>
      <c r="AN18">
        <f t="shared" si="9"/>
        <v>812.57222245619391</v>
      </c>
      <c r="AO18">
        <f t="shared" si="9"/>
        <v>-40.628611122809701</v>
      </c>
      <c r="AP18">
        <f t="shared" si="9"/>
        <v>-2.7639810605132773</v>
      </c>
      <c r="AQ18">
        <f t="shared" si="9"/>
        <v>-1092.4776091570598</v>
      </c>
      <c r="AR18">
        <f t="shared" si="9"/>
        <v>-323.29797888418886</v>
      </c>
      <c r="AS18">
        <f t="shared" si="9"/>
        <v>181.10512119051975</v>
      </c>
      <c r="AT18">
        <f t="shared" si="9"/>
        <v>177.55064573757787</v>
      </c>
      <c r="AU18">
        <f t="shared" si="9"/>
        <v>35.357788043908727</v>
      </c>
      <c r="AW18">
        <v>15</v>
      </c>
      <c r="AX18">
        <f>(R18*SUMPRODUCT(K19:$K$23, X19:$X$23)-$AZ$3*SUMPRODUCT(K18:$K$22, W19:$W$23))/Z18</f>
        <v>5073.3874657029719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3674.8271997262591</v>
      </c>
      <c r="P19">
        <f t="shared" si="22"/>
        <v>183.74135998631297</v>
      </c>
      <c r="Q19" s="4">
        <f t="shared" si="23"/>
        <v>12.5</v>
      </c>
      <c r="R19">
        <f t="shared" si="0"/>
        <v>250000</v>
      </c>
      <c r="S19">
        <f t="shared" si="1"/>
        <v>4296.5842611977287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3844.1699362775016</v>
      </c>
      <c r="AC19">
        <f t="shared" si="2"/>
        <v>3151.774740254757</v>
      </c>
      <c r="AE19">
        <f t="shared" si="3"/>
        <v>2695.6826257306193</v>
      </c>
      <c r="AF19">
        <f t="shared" si="4"/>
        <v>-134.78413128653096</v>
      </c>
      <c r="AG19">
        <f t="shared" si="4"/>
        <v>-9.1694196734319338</v>
      </c>
      <c r="AH19">
        <f t="shared" si="5"/>
        <v>-4145.4910731071586</v>
      </c>
      <c r="AI19">
        <f t="shared" si="6"/>
        <v>-1593.7619983365025</v>
      </c>
      <c r="AJ19">
        <f t="shared" si="7"/>
        <v>692.39519602274459</v>
      </c>
      <c r="AK19">
        <f t="shared" si="24"/>
        <v>548.09451575370792</v>
      </c>
      <c r="AL19">
        <f t="shared" si="8"/>
        <v>-353.27228656005002</v>
      </c>
      <c r="AN19">
        <f t="shared" si="9"/>
        <v>724.65389336056171</v>
      </c>
      <c r="AO19">
        <f t="shared" si="9"/>
        <v>-36.232694668028081</v>
      </c>
      <c r="AP19">
        <f t="shared" si="9"/>
        <v>-2.4649250630565085</v>
      </c>
      <c r="AQ19">
        <f t="shared" si="9"/>
        <v>-1114.3916636715937</v>
      </c>
      <c r="AR19">
        <f t="shared" si="9"/>
        <v>-428.43539004211686</v>
      </c>
      <c r="AS19">
        <f t="shared" si="9"/>
        <v>186.12980243029949</v>
      </c>
      <c r="AT19">
        <f t="shared" si="9"/>
        <v>147.33886733526262</v>
      </c>
      <c r="AU19">
        <f t="shared" si="9"/>
        <v>-94.966720276554724</v>
      </c>
      <c r="AW19">
        <v>16</v>
      </c>
      <c r="AX19">
        <f>(R19*SUMPRODUCT(K20:$K$23, X20:$X$23)-$AZ$3*SUMPRODUCT(K19:$K$22, W20:$W$23))/Z19</f>
        <v>4296.5842611977287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3674.8271997262591</v>
      </c>
      <c r="P20">
        <f t="shared" si="22"/>
        <v>183.74135998631297</v>
      </c>
      <c r="Q20" s="4">
        <f t="shared" si="23"/>
        <v>12.5</v>
      </c>
      <c r="R20">
        <f t="shared" si="0"/>
        <v>250000</v>
      </c>
      <c r="S20">
        <f t="shared" si="1"/>
        <v>3394.687666299692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3151.774740254757</v>
      </c>
      <c r="AC20">
        <f t="shared" si="2"/>
        <v>2403.6221865479929</v>
      </c>
      <c r="AE20">
        <f t="shared" si="3"/>
        <v>2601.9761042170285</v>
      </c>
      <c r="AF20">
        <f t="shared" si="4"/>
        <v>-130.09880521085142</v>
      </c>
      <c r="AG20">
        <f t="shared" si="4"/>
        <v>-8.8506750208923144</v>
      </c>
      <c r="AH20">
        <f t="shared" si="5"/>
        <v>-4541.0091161059636</v>
      </c>
      <c r="AI20">
        <f t="shared" si="6"/>
        <v>-2077.9824921206787</v>
      </c>
      <c r="AJ20">
        <f t="shared" si="7"/>
        <v>748.15255370676414</v>
      </c>
      <c r="AK20">
        <f t="shared" si="24"/>
        <v>481.22715230363673</v>
      </c>
      <c r="AL20">
        <f t="shared" si="8"/>
        <v>-848.60278611027775</v>
      </c>
      <c r="AN20">
        <f t="shared" si="9"/>
        <v>644.32731243723515</v>
      </c>
      <c r="AO20">
        <f t="shared" si="9"/>
        <v>-32.216365621861762</v>
      </c>
      <c r="AP20">
        <f t="shared" si="9"/>
        <v>-2.1916925525274755</v>
      </c>
      <c r="AQ20">
        <f t="shared" si="9"/>
        <v>-1124.4900346285017</v>
      </c>
      <c r="AR20">
        <f t="shared" si="9"/>
        <v>-514.57078036565576</v>
      </c>
      <c r="AS20">
        <f t="shared" si="9"/>
        <v>185.26500817654158</v>
      </c>
      <c r="AT20">
        <f t="shared" si="9"/>
        <v>119.16627413030379</v>
      </c>
      <c r="AU20">
        <f t="shared" si="9"/>
        <v>-210.13949805881035</v>
      </c>
      <c r="AW20">
        <v>17</v>
      </c>
      <c r="AX20">
        <f>(R20*SUMPRODUCT(K21:$K$23, X21:$X$23)-$AZ$3*SUMPRODUCT(K20:$K$22, W21:$W$23))/Z20</f>
        <v>3394.687666299692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3674.8271997262591</v>
      </c>
      <c r="P21">
        <f t="shared" si="22"/>
        <v>183.74135998631297</v>
      </c>
      <c r="Q21" s="4">
        <f t="shared" si="23"/>
        <v>12.5</v>
      </c>
      <c r="R21">
        <f t="shared" si="0"/>
        <v>250000</v>
      </c>
      <c r="S21">
        <f t="shared" si="1"/>
        <v>2381.3686220470172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2403.6221865479929</v>
      </c>
      <c r="AC21">
        <f t="shared" si="2"/>
        <v>1622.6927978784229</v>
      </c>
      <c r="AE21">
        <f t="shared" si="3"/>
        <v>2504.0707999745364</v>
      </c>
      <c r="AF21">
        <f t="shared" si="4"/>
        <v>-125.20353999872682</v>
      </c>
      <c r="AG21">
        <f t="shared" si="4"/>
        <v>-8.5176481228867935</v>
      </c>
      <c r="AH21">
        <f t="shared" si="5"/>
        <v>-4890.4029559319597</v>
      </c>
      <c r="AI21">
        <f t="shared" si="6"/>
        <v>-2520.0533440790368</v>
      </c>
      <c r="AJ21">
        <f t="shared" si="7"/>
        <v>780.92938866957002</v>
      </c>
      <c r="AK21">
        <f t="shared" si="24"/>
        <v>409.24718691793487</v>
      </c>
      <c r="AL21">
        <f t="shared" si="8"/>
        <v>-1329.8767684915319</v>
      </c>
      <c r="AN21">
        <f t="shared" si="9"/>
        <v>571.20395799255448</v>
      </c>
      <c r="AO21">
        <f t="shared" si="9"/>
        <v>-28.560197899627727</v>
      </c>
      <c r="AP21">
        <f t="shared" si="9"/>
        <v>-1.9429619644261911</v>
      </c>
      <c r="AQ21">
        <f t="shared" si="9"/>
        <v>-1115.5505366043283</v>
      </c>
      <c r="AR21">
        <f t="shared" si="9"/>
        <v>-574.84973847582762</v>
      </c>
      <c r="AS21">
        <f t="shared" si="9"/>
        <v>178.13791755620502</v>
      </c>
      <c r="AT21">
        <f t="shared" si="9"/>
        <v>93.353435920110684</v>
      </c>
      <c r="AU21">
        <f t="shared" si="9"/>
        <v>-303.35838499951188</v>
      </c>
      <c r="AW21">
        <v>18</v>
      </c>
      <c r="AX21">
        <f>(R21*SUMPRODUCT(K22:$K$23, X22:$X$23)-$AZ$3*SUMPRODUCT(K21:$K$22, W22:$W$23))/Z21</f>
        <v>2381.3686220470172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3674.8271997262591</v>
      </c>
      <c r="P22">
        <f t="shared" si="22"/>
        <v>183.74135998631297</v>
      </c>
      <c r="Q22" s="4">
        <f t="shared" si="23"/>
        <v>12.5</v>
      </c>
      <c r="R22">
        <f t="shared" si="0"/>
        <v>250000</v>
      </c>
      <c r="S22">
        <f t="shared" si="1"/>
        <v>1250.7494626497066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1622.6927978784229</v>
      </c>
      <c r="AC22">
        <f t="shared" si="2"/>
        <v>817.51934515059622</v>
      </c>
      <c r="AE22">
        <f t="shared" si="3"/>
        <v>2401.9537210092722</v>
      </c>
      <c r="AF22">
        <f t="shared" si="4"/>
        <v>-120.09768605046362</v>
      </c>
      <c r="AG22">
        <f t="shared" si="4"/>
        <v>-8.1702947868820743</v>
      </c>
      <c r="AH22">
        <f t="shared" si="5"/>
        <v>-5243.537095517042</v>
      </c>
      <c r="AI22">
        <f t="shared" si="6"/>
        <v>-2969.8513553451157</v>
      </c>
      <c r="AJ22">
        <f t="shared" si="7"/>
        <v>805.17345272782666</v>
      </c>
      <c r="AK22">
        <f t="shared" si="24"/>
        <v>334.12005272354759</v>
      </c>
      <c r="AL22">
        <f t="shared" si="8"/>
        <v>-1830.5578498937414</v>
      </c>
      <c r="AN22">
        <f t="shared" si="9"/>
        <v>504.72010710512438</v>
      </c>
      <c r="AO22">
        <f t="shared" si="9"/>
        <v>-25.236005355256221</v>
      </c>
      <c r="AP22">
        <f t="shared" si="9"/>
        <v>-1.7168157836874665</v>
      </c>
      <c r="AQ22">
        <f t="shared" si="9"/>
        <v>-1101.8191488498032</v>
      </c>
      <c r="AR22">
        <f t="shared" si="9"/>
        <v>-624.05186288362268</v>
      </c>
      <c r="AS22">
        <f t="shared" si="9"/>
        <v>169.19028361971621</v>
      </c>
      <c r="AT22">
        <f t="shared" si="9"/>
        <v>70.208308895201966</v>
      </c>
      <c r="AU22">
        <f t="shared" si="9"/>
        <v>-384.65327036870451</v>
      </c>
      <c r="AW22">
        <v>19</v>
      </c>
      <c r="AX22">
        <f>(R22*SUMPRODUCT(K23:$K$23, X23:$X$23)-$AZ$3*SUMPRODUCT(K22:$K$22, W23:$W$23))/Z22</f>
        <v>1250.7494626497066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3674.8271997262591</v>
      </c>
      <c r="P23">
        <f t="shared" si="22"/>
        <v>183.74135998631297</v>
      </c>
      <c r="Q23" s="4">
        <f t="shared" si="23"/>
        <v>12.5</v>
      </c>
      <c r="R23">
        <f t="shared" si="0"/>
        <v>250000</v>
      </c>
      <c r="S23">
        <f t="shared" si="1"/>
        <v>1308.498294578183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817.51934515059622</v>
      </c>
      <c r="AC23">
        <f t="shared" si="2"/>
        <v>817.51934515059622</v>
      </c>
      <c r="AE23">
        <f t="shared" si="3"/>
        <v>2295.9466881309768</v>
      </c>
      <c r="AF23">
        <f t="shared" si="4"/>
        <v>-114.79733440654886</v>
      </c>
      <c r="AG23">
        <f t="shared" si="4"/>
        <v>-7.8097096929550993</v>
      </c>
      <c r="AH23">
        <f t="shared" si="5"/>
        <v>-5577.6429211630602</v>
      </c>
      <c r="AI23">
        <f t="shared" si="6"/>
        <v>-3404.3032771315875</v>
      </c>
      <c r="AJ23">
        <f t="shared" si="7"/>
        <v>0</v>
      </c>
      <c r="AK23">
        <f t="shared" si="24"/>
        <v>256.60207790013357</v>
      </c>
      <c r="AL23">
        <f t="shared" si="8"/>
        <v>-3147.7011992314538</v>
      </c>
      <c r="AN23">
        <f t="shared" si="9"/>
        <v>444.41543854832491</v>
      </c>
      <c r="AO23">
        <f t="shared" si="9"/>
        <v>-22.220771927416251</v>
      </c>
      <c r="AP23">
        <f t="shared" si="9"/>
        <v>-1.5116882182291109</v>
      </c>
      <c r="AQ23">
        <f t="shared" si="9"/>
        <v>-1079.6377100953114</v>
      </c>
      <c r="AR23">
        <f t="shared" si="9"/>
        <v>-658.95473169263175</v>
      </c>
      <c r="AS23">
        <f t="shared" si="9"/>
        <v>0</v>
      </c>
      <c r="AT23">
        <f t="shared" si="9"/>
        <v>49.669239086397191</v>
      </c>
      <c r="AU23">
        <f t="shared" si="9"/>
        <v>-609.28549260623447</v>
      </c>
      <c r="AW23">
        <v>20</v>
      </c>
      <c r="AX23">
        <f>(R23*SUMPRODUCT(K$23:$K24, X$23:$X24)-$AZ$3*SUMPRODUCT(K$22:$K23, W$23:$W24))/Z23</f>
        <v>1308.498294578183</v>
      </c>
    </row>
    <row r="25" spans="5:50" x14ac:dyDescent="0.25">
      <c r="AN25" s="8">
        <f t="shared" ref="AN25:AU25" si="25">SUM(AN3:AN23)</f>
        <v>30867.302332669751</v>
      </c>
      <c r="AO25" s="8">
        <f t="shared" si="25"/>
        <v>-4299.4855164281826</v>
      </c>
      <c r="AP25" s="8">
        <f t="shared" si="25"/>
        <v>-717.45273191215006</v>
      </c>
      <c r="AQ25" s="8">
        <f t="shared" si="25"/>
        <v>-17535.526894654344</v>
      </c>
      <c r="AR25" s="8">
        <f t="shared" si="25"/>
        <v>8314.8371896750778</v>
      </c>
      <c r="AS25" s="8">
        <f t="shared" si="25"/>
        <v>-3239.1877516627133</v>
      </c>
      <c r="AT25" s="8">
        <f t="shared" si="25"/>
        <v>5291.5131931962069</v>
      </c>
      <c r="AU25" s="9">
        <f t="shared" si="25"/>
        <v>10367.162631208568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13658.612853648161</v>
      </c>
      <c r="K3">
        <v>1</v>
      </c>
      <c r="L3" s="2">
        <v>0</v>
      </c>
      <c r="O3">
        <f>$C$3</f>
        <v>13658.612853648161</v>
      </c>
      <c r="P3">
        <f>O3*B5</f>
        <v>10926.89028291853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13658.612853648161</v>
      </c>
      <c r="AF3">
        <f t="shared" ref="AF3:AG23" si="4">-$Z3*P3</f>
        <v>-10926.89028291853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2106.7656000296311</v>
      </c>
      <c r="AJ3">
        <f t="shared" ref="AJ3:AJ23" si="7">AB3-AC3</f>
        <v>0</v>
      </c>
      <c r="AL3">
        <f t="shared" ref="AL3:AL23" si="8">SUM(AI3:AK3)</f>
        <v>2106.7656000296311</v>
      </c>
      <c r="AN3">
        <f t="shared" ref="AN3:AU23" si="9">AE3*$K3</f>
        <v>13658.612853648161</v>
      </c>
      <c r="AO3">
        <f t="shared" si="9"/>
        <v>-10926.89028291853</v>
      </c>
      <c r="AP3">
        <f t="shared" si="9"/>
        <v>-624.95697070000006</v>
      </c>
      <c r="AQ3">
        <f t="shared" si="9"/>
        <v>0</v>
      </c>
      <c r="AR3">
        <f t="shared" si="9"/>
        <v>2106.7656000296311</v>
      </c>
      <c r="AS3">
        <f t="shared" si="9"/>
        <v>0</v>
      </c>
      <c r="AT3">
        <f t="shared" si="9"/>
        <v>0</v>
      </c>
      <c r="AU3">
        <f t="shared" si="9"/>
        <v>2106.7656000296311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6273.309208304313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3788.9990870249967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3708.917348529023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-3708.917348529023</v>
      </c>
      <c r="AK4">
        <f>H4*SUM(AB4, AE4:AF4)</f>
        <v>0</v>
      </c>
      <c r="AL4">
        <f t="shared" si="8"/>
        <v>-6492.7493485290233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-2564.3918597753077</v>
      </c>
      <c r="AR4">
        <f t="shared" si="9"/>
        <v>-2564.3918597753077</v>
      </c>
      <c r="AS4">
        <f t="shared" si="9"/>
        <v>-3416.5558328042944</v>
      </c>
      <c r="AT4">
        <f t="shared" si="9"/>
        <v>0</v>
      </c>
      <c r="AU4">
        <f t="shared" si="9"/>
        <v>-5980.9476925796025</v>
      </c>
      <c r="AW4">
        <v>1</v>
      </c>
      <c r="AX4">
        <f>(R4*SUMPRODUCT(K5:$K$23, X5:$X$23)-$AZ$3*SUMPRODUCT(K4:$K$22, W5:$W$23))/Z4</f>
        <v>3788.9990870249967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13658.612853648161</v>
      </c>
      <c r="P5">
        <f t="shared" ref="P5:P23" si="22">O5*$C$5</f>
        <v>682.93064268240812</v>
      </c>
      <c r="Q5" s="4">
        <f t="shared" ref="Q5:Q23" si="23">$C$8</f>
        <v>12.5</v>
      </c>
      <c r="R5">
        <f t="shared" si="0"/>
        <v>250000</v>
      </c>
      <c r="S5">
        <f t="shared" si="1"/>
        <v>6976.6028827775453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3708.917348529023</v>
      </c>
      <c r="AC5">
        <f t="shared" si="2"/>
        <v>6672.2846105071148</v>
      </c>
      <c r="AE5">
        <f t="shared" si="3"/>
        <v>13062.826403555981</v>
      </c>
      <c r="AF5">
        <f t="shared" si="4"/>
        <v>-653.14132017779912</v>
      </c>
      <c r="AG5">
        <f t="shared" si="4"/>
        <v>-11.954752052353317</v>
      </c>
      <c r="AH5">
        <f t="shared" si="5"/>
        <v>-3173.9652729336481</v>
      </c>
      <c r="AI5">
        <f t="shared" si="6"/>
        <v>9223.7650583921786</v>
      </c>
      <c r="AJ5">
        <f t="shared" si="7"/>
        <v>-2963.3672619780918</v>
      </c>
      <c r="AK5">
        <f>H5*SUM(AB5, AE5:AF5)</f>
        <v>1379.3010473031634</v>
      </c>
      <c r="AL5">
        <f t="shared" si="8"/>
        <v>7639.6988437172504</v>
      </c>
      <c r="AN5">
        <f t="shared" si="9"/>
        <v>11084.59651491871</v>
      </c>
      <c r="AO5">
        <f t="shared" si="9"/>
        <v>-554.22982574593561</v>
      </c>
      <c r="AP5">
        <f t="shared" si="9"/>
        <v>-10.144328558187059</v>
      </c>
      <c r="AQ5">
        <f t="shared" si="9"/>
        <v>-2693.3010755816217</v>
      </c>
      <c r="AR5">
        <f t="shared" si="9"/>
        <v>7826.921285032965</v>
      </c>
      <c r="AS5">
        <f t="shared" si="9"/>
        <v>-2514.5959541806897</v>
      </c>
      <c r="AT5">
        <f t="shared" si="9"/>
        <v>1170.4201762796436</v>
      </c>
      <c r="AU5">
        <f t="shared" si="9"/>
        <v>6482.7455071319191</v>
      </c>
      <c r="AW5">
        <v>2</v>
      </c>
      <c r="AX5">
        <f>(R5*SUMPRODUCT(K6:$K$23, X6:$X$23)-$AZ$3*SUMPRODUCT(K5:$K$22, W6:$W$23))/Z5</f>
        <v>6976.6028827775453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13658.612853648161</v>
      </c>
      <c r="P6">
        <f t="shared" si="22"/>
        <v>682.93064268240812</v>
      </c>
      <c r="Q6" s="4">
        <f t="shared" si="23"/>
        <v>12.5</v>
      </c>
      <c r="R6">
        <f t="shared" si="0"/>
        <v>250000</v>
      </c>
      <c r="S6">
        <f t="shared" si="1"/>
        <v>9631.1196076412725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6672.2846105071148</v>
      </c>
      <c r="AC6">
        <f t="shared" si="2"/>
        <v>8981.8135106960981</v>
      </c>
      <c r="AE6">
        <f t="shared" si="3"/>
        <v>12737.783192821276</v>
      </c>
      <c r="AF6">
        <f t="shared" si="4"/>
        <v>-636.88915964106388</v>
      </c>
      <c r="AG6">
        <f t="shared" si="4"/>
        <v>-11.657281132156719</v>
      </c>
      <c r="AH6">
        <f t="shared" si="5"/>
        <v>-3558.4679934613209</v>
      </c>
      <c r="AI6">
        <f t="shared" si="6"/>
        <v>8530.7687585867352</v>
      </c>
      <c r="AJ6">
        <f t="shared" si="7"/>
        <v>-2309.5289001889832</v>
      </c>
      <c r="AK6">
        <f>H6*SUM(AB6, AE6:AF6)</f>
        <v>1606.458442897612</v>
      </c>
      <c r="AL6">
        <f t="shared" si="8"/>
        <v>7827.6983012953642</v>
      </c>
      <c r="AN6">
        <f t="shared" si="9"/>
        <v>9956.7580363171037</v>
      </c>
      <c r="AO6">
        <f t="shared" si="9"/>
        <v>-497.83790181585528</v>
      </c>
      <c r="AP6">
        <f t="shared" si="9"/>
        <v>-9.1121607140889971</v>
      </c>
      <c r="AQ6">
        <f t="shared" si="9"/>
        <v>-2781.551880302155</v>
      </c>
      <c r="AR6">
        <f t="shared" si="9"/>
        <v>6668.2560934850053</v>
      </c>
      <c r="AS6">
        <f t="shared" si="9"/>
        <v>-1805.292183809735</v>
      </c>
      <c r="AT6">
        <f t="shared" si="9"/>
        <v>1255.7222688752265</v>
      </c>
      <c r="AU6">
        <f t="shared" si="9"/>
        <v>6118.6861785504971</v>
      </c>
      <c r="AW6">
        <v>3</v>
      </c>
      <c r="AX6">
        <f>(R6*SUMPRODUCT(K7:$K$23, X7:$X$23)-$AZ$3*SUMPRODUCT(K6:$K$22, W7:$W$23))/Z6</f>
        <v>9631.1196076412725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13658.612853648161</v>
      </c>
      <c r="P7">
        <f t="shared" si="22"/>
        <v>682.93064268240812</v>
      </c>
      <c r="Q7" s="4">
        <f t="shared" si="23"/>
        <v>12.5</v>
      </c>
      <c r="R7">
        <f t="shared" si="0"/>
        <v>250000</v>
      </c>
      <c r="S7">
        <f t="shared" si="1"/>
        <v>11804.949363932525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8981.8135106960981</v>
      </c>
      <c r="AC7">
        <f t="shared" si="2"/>
        <v>10712.607032996257</v>
      </c>
      <c r="AE7">
        <f t="shared" si="3"/>
        <v>12394.746271763906</v>
      </c>
      <c r="AF7">
        <f t="shared" si="4"/>
        <v>-619.73731358819543</v>
      </c>
      <c r="AG7">
        <f t="shared" si="4"/>
        <v>-11.343342845804909</v>
      </c>
      <c r="AH7">
        <f t="shared" si="5"/>
        <v>-3947.3095006048325</v>
      </c>
      <c r="AI7">
        <f t="shared" si="6"/>
        <v>7816.3561147250739</v>
      </c>
      <c r="AJ7">
        <f t="shared" si="7"/>
        <v>-1730.7935223001587</v>
      </c>
      <c r="AK7">
        <f>H7*SUM(AB7, AE7:AF7)</f>
        <v>1776.2028123062985</v>
      </c>
      <c r="AL7">
        <f t="shared" si="8"/>
        <v>7861.7654047312135</v>
      </c>
      <c r="AN7">
        <f t="shared" si="9"/>
        <v>8924.8948581780114</v>
      </c>
      <c r="AO7">
        <f t="shared" si="9"/>
        <v>-446.24474290890066</v>
      </c>
      <c r="AP7">
        <f t="shared" si="9"/>
        <v>-8.1678269179016674</v>
      </c>
      <c r="AQ7">
        <f t="shared" si="9"/>
        <v>-2842.2786149193007</v>
      </c>
      <c r="AR7">
        <f t="shared" si="9"/>
        <v>5628.203673431909</v>
      </c>
      <c r="AS7">
        <f t="shared" si="9"/>
        <v>-1246.2659476083168</v>
      </c>
      <c r="AT7">
        <f t="shared" si="9"/>
        <v>1278.9631186518702</v>
      </c>
      <c r="AU7">
        <f t="shared" si="9"/>
        <v>5660.9008444754618</v>
      </c>
      <c r="AW7">
        <v>4</v>
      </c>
      <c r="AX7">
        <f>(R7*SUMPRODUCT(K8:$K$23, X8:$X$23)-$AZ$3*SUMPRODUCT(K7:$K$22, W8:$W$23))/Z7</f>
        <v>11804.949363932525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13658.612853648161</v>
      </c>
      <c r="P8">
        <f t="shared" si="22"/>
        <v>682.93064268240812</v>
      </c>
      <c r="Q8" s="4">
        <f t="shared" si="23"/>
        <v>12.5</v>
      </c>
      <c r="R8">
        <f t="shared" si="0"/>
        <v>250000</v>
      </c>
      <c r="S8">
        <f t="shared" si="1"/>
        <v>13535.636823729968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10712.607032996257</v>
      </c>
      <c r="AC8">
        <f t="shared" si="2"/>
        <v>11924.654019366364</v>
      </c>
      <c r="AE8">
        <f t="shared" si="3"/>
        <v>12032.993702866057</v>
      </c>
      <c r="AF8">
        <f t="shared" si="4"/>
        <v>-601.64968514330292</v>
      </c>
      <c r="AG8">
        <f t="shared" si="4"/>
        <v>-11.012276495240961</v>
      </c>
      <c r="AH8">
        <f t="shared" si="5"/>
        <v>-4352.6584421179823</v>
      </c>
      <c r="AI8">
        <f t="shared" si="6"/>
        <v>7067.6732991095314</v>
      </c>
      <c r="AJ8">
        <f t="shared" si="7"/>
        <v>-1212.0469863701073</v>
      </c>
      <c r="AK8">
        <f t="shared" ref="AK8:AK23" si="24">H8*SUM(AB8:AB8, AE8:AF8)</f>
        <v>1894.9021793121274</v>
      </c>
      <c r="AL8">
        <f t="shared" si="8"/>
        <v>7750.5284920515514</v>
      </c>
      <c r="AN8">
        <f t="shared" si="9"/>
        <v>7981.4265970778761</v>
      </c>
      <c r="AO8">
        <f t="shared" si="9"/>
        <v>-399.07132985389387</v>
      </c>
      <c r="AP8">
        <f t="shared" si="9"/>
        <v>-7.304389803890361</v>
      </c>
      <c r="AQ8">
        <f t="shared" si="9"/>
        <v>-2887.0973189025631</v>
      </c>
      <c r="AR8">
        <f t="shared" si="9"/>
        <v>4687.953558517529</v>
      </c>
      <c r="AS8">
        <f t="shared" si="9"/>
        <v>-803.94491120013708</v>
      </c>
      <c r="AT8">
        <f t="shared" si="9"/>
        <v>1256.8794621092802</v>
      </c>
      <c r="AU8">
        <f t="shared" si="9"/>
        <v>5140.8881094266726</v>
      </c>
      <c r="AW8">
        <v>5</v>
      </c>
      <c r="AX8">
        <f>(R8*SUMPRODUCT(K9:$K$23, X9:$X$23)-$AZ$3*SUMPRODUCT(K8:$K$22, W9:$W$23))/Z8</f>
        <v>13535.636823729968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13658.612853648161</v>
      </c>
      <c r="P9">
        <f t="shared" si="22"/>
        <v>682.93064268240812</v>
      </c>
      <c r="Q9" s="4">
        <f t="shared" si="23"/>
        <v>12.5</v>
      </c>
      <c r="R9">
        <f t="shared" si="0"/>
        <v>250000</v>
      </c>
      <c r="S9">
        <f t="shared" si="1"/>
        <v>14826.554751835407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11924.654019366364</v>
      </c>
      <c r="AC9">
        <f t="shared" si="2"/>
        <v>12645.459958799725</v>
      </c>
      <c r="AE9">
        <f t="shared" si="3"/>
        <v>11649.330867791374</v>
      </c>
      <c r="AF9">
        <f t="shared" si="4"/>
        <v>-582.46654338956876</v>
      </c>
      <c r="AG9">
        <f t="shared" si="4"/>
        <v>-10.661158450544891</v>
      </c>
      <c r="AH9">
        <f t="shared" si="5"/>
        <v>-4819.9055948731811</v>
      </c>
      <c r="AI9">
        <f t="shared" si="6"/>
        <v>6236.2975710780802</v>
      </c>
      <c r="AJ9">
        <f t="shared" si="7"/>
        <v>-720.80593943336135</v>
      </c>
      <c r="AK9">
        <f t="shared" si="24"/>
        <v>1967.43020771293</v>
      </c>
      <c r="AL9">
        <f t="shared" si="8"/>
        <v>7482.9218393576484</v>
      </c>
      <c r="AN9">
        <f t="shared" si="9"/>
        <v>7117.8557404549074</v>
      </c>
      <c r="AO9">
        <f t="shared" si="9"/>
        <v>-355.89278702274544</v>
      </c>
      <c r="AP9">
        <f t="shared" si="9"/>
        <v>-6.5140726740726054</v>
      </c>
      <c r="AQ9">
        <f t="shared" si="9"/>
        <v>-2945.0097259898002</v>
      </c>
      <c r="AR9">
        <f t="shared" si="9"/>
        <v>3810.4391547682899</v>
      </c>
      <c r="AS9">
        <f t="shared" si="9"/>
        <v>-440.4195186811159</v>
      </c>
      <c r="AT9">
        <f t="shared" si="9"/>
        <v>1202.1192081197107</v>
      </c>
      <c r="AU9">
        <f t="shared" si="9"/>
        <v>4572.1388442068846</v>
      </c>
      <c r="AW9">
        <v>6</v>
      </c>
      <c r="AX9">
        <f>(R9*SUMPRODUCT(K10:$K$23, X10:$X$23)-$AZ$3*SUMPRODUCT(K9:$K$22, W10:$W$23))/Z9</f>
        <v>14826.554751835407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13658.612853648161</v>
      </c>
      <c r="P10">
        <f t="shared" si="22"/>
        <v>682.93064268240812</v>
      </c>
      <c r="Q10" s="4">
        <f t="shared" si="23"/>
        <v>12.5</v>
      </c>
      <c r="R10">
        <f t="shared" si="0"/>
        <v>250000</v>
      </c>
      <c r="S10">
        <f t="shared" si="1"/>
        <v>15721.87102158689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12645.459958799725</v>
      </c>
      <c r="AC10">
        <f t="shared" si="2"/>
        <v>12942.946572755511</v>
      </c>
      <c r="AE10">
        <f t="shared" si="3"/>
        <v>11244.380276367147</v>
      </c>
      <c r="AF10">
        <f t="shared" si="4"/>
        <v>-562.21901381835744</v>
      </c>
      <c r="AG10">
        <f t="shared" si="4"/>
        <v>-10.290558416189951</v>
      </c>
      <c r="AH10">
        <f t="shared" si="5"/>
        <v>-5279.7689969898247</v>
      </c>
      <c r="AI10">
        <f t="shared" si="6"/>
        <v>5392.1017071427732</v>
      </c>
      <c r="AJ10">
        <f t="shared" si="7"/>
        <v>-297.48661395578529</v>
      </c>
      <c r="AK10">
        <f t="shared" si="24"/>
        <v>1996.1912031532352</v>
      </c>
      <c r="AL10">
        <f t="shared" si="8"/>
        <v>7090.8062963402226</v>
      </c>
      <c r="AN10">
        <f t="shared" si="9"/>
        <v>6328.854231769531</v>
      </c>
      <c r="AO10">
        <f t="shared" si="9"/>
        <v>-316.44271158847664</v>
      </c>
      <c r="AP10">
        <f t="shared" si="9"/>
        <v>-5.7919994325037916</v>
      </c>
      <c r="AQ10">
        <f t="shared" si="9"/>
        <v>-2971.6967532300823</v>
      </c>
      <c r="AR10">
        <f t="shared" si="9"/>
        <v>3034.9227675184679</v>
      </c>
      <c r="AS10">
        <f t="shared" si="9"/>
        <v>-167.43914465307842</v>
      </c>
      <c r="AT10">
        <f t="shared" si="9"/>
        <v>1123.5481932294761</v>
      </c>
      <c r="AU10">
        <f t="shared" si="9"/>
        <v>3991.031816094865</v>
      </c>
      <c r="AW10">
        <v>7</v>
      </c>
      <c r="AX10">
        <f>(R10*SUMPRODUCT(K11:$K$23, X11:$X$23)-$AZ$3*SUMPRODUCT(K10:$K$22, W11:$W$23))/Z10</f>
        <v>15721.87102158689</v>
      </c>
    </row>
    <row r="11" spans="1:52" x14ac:dyDescent="0.25">
      <c r="A11" t="s">
        <v>33</v>
      </c>
      <c r="C11" s="7">
        <f>AU25</f>
        <v>40450.030258330393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13658.612853648161</v>
      </c>
      <c r="P11">
        <f t="shared" si="22"/>
        <v>682.93064268240812</v>
      </c>
      <c r="Q11" s="4">
        <f t="shared" si="23"/>
        <v>12.5</v>
      </c>
      <c r="R11">
        <f t="shared" si="0"/>
        <v>250000</v>
      </c>
      <c r="S11">
        <f t="shared" si="1"/>
        <v>16284.478427235663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12942.946572755511</v>
      </c>
      <c r="AC11">
        <f t="shared" si="2"/>
        <v>12901.674556069045</v>
      </c>
      <c r="AE11">
        <f t="shared" si="3"/>
        <v>10821.284741326761</v>
      </c>
      <c r="AF11">
        <f t="shared" si="4"/>
        <v>-541.06423706633814</v>
      </c>
      <c r="AG11">
        <f t="shared" si="4"/>
        <v>-9.9033526109831485</v>
      </c>
      <c r="AH11">
        <f t="shared" si="5"/>
        <v>-5686.0044208980735</v>
      </c>
      <c r="AI11">
        <f t="shared" si="6"/>
        <v>4584.3127307513651</v>
      </c>
      <c r="AJ11">
        <f t="shared" si="7"/>
        <v>41.272016686465577</v>
      </c>
      <c r="AK11">
        <f t="shared" si="24"/>
        <v>1987.2528531144078</v>
      </c>
      <c r="AL11">
        <f t="shared" si="8"/>
        <v>6612.8376005522387</v>
      </c>
      <c r="AN11">
        <f t="shared" si="9"/>
        <v>5610.6058473143385</v>
      </c>
      <c r="AO11">
        <f t="shared" si="9"/>
        <v>-280.53029236571695</v>
      </c>
      <c r="AP11">
        <f t="shared" si="9"/>
        <v>-5.1346775725250238</v>
      </c>
      <c r="AQ11">
        <f t="shared" si="9"/>
        <v>-2948.072286640017</v>
      </c>
      <c r="AR11">
        <f t="shared" si="9"/>
        <v>2376.8685907360787</v>
      </c>
      <c r="AS11">
        <f t="shared" si="9"/>
        <v>21.39866232954774</v>
      </c>
      <c r="AT11">
        <f t="shared" si="9"/>
        <v>1030.3483130052794</v>
      </c>
      <c r="AU11">
        <f t="shared" si="9"/>
        <v>3428.615566070906</v>
      </c>
      <c r="AW11">
        <v>8</v>
      </c>
      <c r="AX11">
        <f>(R11*SUMPRODUCT(K12:$K$23, X12:$X$23)-$AZ$3*SUMPRODUCT(K11:$K$22, W12:$W$23))/Z11</f>
        <v>16284.478427235663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13658.612853648161</v>
      </c>
      <c r="P12">
        <f t="shared" si="22"/>
        <v>682.93064268240812</v>
      </c>
      <c r="Q12" s="4">
        <f t="shared" si="23"/>
        <v>12.5</v>
      </c>
      <c r="R12">
        <f t="shared" si="0"/>
        <v>250000</v>
      </c>
      <c r="S12">
        <f t="shared" si="1"/>
        <v>16536.156624700707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12901.674556069045</v>
      </c>
      <c r="AC12">
        <f t="shared" si="2"/>
        <v>12566.803900369658</v>
      </c>
      <c r="AE12">
        <f t="shared" si="3"/>
        <v>10379.988118065587</v>
      </c>
      <c r="AF12">
        <f t="shared" si="4"/>
        <v>-518.99940590327935</v>
      </c>
      <c r="AG12">
        <f t="shared" si="4"/>
        <v>-9.499489652872338</v>
      </c>
      <c r="AH12">
        <f t="shared" si="5"/>
        <v>-6096.5886400195768</v>
      </c>
      <c r="AI12">
        <f t="shared" si="6"/>
        <v>3754.9005824898586</v>
      </c>
      <c r="AJ12">
        <f t="shared" si="7"/>
        <v>334.8706556993875</v>
      </c>
      <c r="AK12">
        <f t="shared" si="24"/>
        <v>1947.8466211890936</v>
      </c>
      <c r="AL12">
        <f t="shared" si="8"/>
        <v>6037.6178593783397</v>
      </c>
      <c r="AN12">
        <f t="shared" si="9"/>
        <v>4957.5734631342348</v>
      </c>
      <c r="AO12">
        <f t="shared" si="9"/>
        <v>-247.87867315671176</v>
      </c>
      <c r="AP12">
        <f t="shared" si="9"/>
        <v>-4.537039665241414</v>
      </c>
      <c r="AQ12">
        <f t="shared" si="9"/>
        <v>-2911.7842634909762</v>
      </c>
      <c r="AR12">
        <f t="shared" si="9"/>
        <v>1793.3734868213057</v>
      </c>
      <c r="AS12">
        <f t="shared" si="9"/>
        <v>159.93716537962945</v>
      </c>
      <c r="AT12">
        <f t="shared" si="9"/>
        <v>930.30864868295578</v>
      </c>
      <c r="AU12">
        <f t="shared" si="9"/>
        <v>2883.6193008838909</v>
      </c>
      <c r="AW12">
        <v>9</v>
      </c>
      <c r="AX12">
        <f>(R12*SUMPRODUCT(K13:$K$23, X13:$X$23)-$AZ$3*SUMPRODUCT(K12:$K$22, W13:$W$23))/Z12</f>
        <v>16536.156624700707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13658.612853648161</v>
      </c>
      <c r="P13">
        <f t="shared" si="22"/>
        <v>682.93064268240812</v>
      </c>
      <c r="Q13" s="4">
        <f t="shared" si="23"/>
        <v>12.5</v>
      </c>
      <c r="R13">
        <f t="shared" si="0"/>
        <v>250000</v>
      </c>
      <c r="S13">
        <f t="shared" si="1"/>
        <v>16506.468753279307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12566.803900369658</v>
      </c>
      <c r="AC13">
        <f t="shared" si="2"/>
        <v>11990.618878778838</v>
      </c>
      <c r="AE13">
        <f t="shared" si="3"/>
        <v>9921.8811478589596</v>
      </c>
      <c r="AF13">
        <f t="shared" si="4"/>
        <v>-496.094057392948</v>
      </c>
      <c r="AG13">
        <f t="shared" si="4"/>
        <v>-9.0802423113640565</v>
      </c>
      <c r="AH13">
        <f t="shared" si="5"/>
        <v>-6485.0488995911783</v>
      </c>
      <c r="AI13">
        <f t="shared" si="6"/>
        <v>2931.6579485634702</v>
      </c>
      <c r="AJ13">
        <f t="shared" si="7"/>
        <v>576.18502159081982</v>
      </c>
      <c r="AK13">
        <f t="shared" si="24"/>
        <v>1881.9499962677901</v>
      </c>
      <c r="AL13">
        <f t="shared" si="8"/>
        <v>5389.7929664220801</v>
      </c>
      <c r="AN13">
        <f t="shared" si="9"/>
        <v>4365.2356102695285</v>
      </c>
      <c r="AO13">
        <f t="shared" si="9"/>
        <v>-218.26178051347642</v>
      </c>
      <c r="AP13">
        <f t="shared" si="9"/>
        <v>-3.9949477822555668</v>
      </c>
      <c r="AQ13">
        <f t="shared" si="9"/>
        <v>-2853.1652384228942</v>
      </c>
      <c r="AR13">
        <f t="shared" si="9"/>
        <v>1289.8136435509023</v>
      </c>
      <c r="AS13">
        <f t="shared" si="9"/>
        <v>253.49863971056681</v>
      </c>
      <c r="AT13">
        <f t="shared" si="9"/>
        <v>827.9836270995354</v>
      </c>
      <c r="AU13">
        <f t="shared" si="9"/>
        <v>2371.2959103610042</v>
      </c>
      <c r="AW13">
        <v>10</v>
      </c>
      <c r="AX13">
        <f>(R13*SUMPRODUCT(K14:$K$23, X14:$X$23)-$AZ$3*SUMPRODUCT(K13:$K$22, W14:$W$23))/Z13</f>
        <v>16506.468753279307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13658.612853648161</v>
      </c>
      <c r="P14">
        <f t="shared" si="22"/>
        <v>682.93064268240812</v>
      </c>
      <c r="Q14" s="4">
        <f t="shared" si="23"/>
        <v>12.5</v>
      </c>
      <c r="R14">
        <f t="shared" si="0"/>
        <v>250000</v>
      </c>
      <c r="S14">
        <f t="shared" si="1"/>
        <v>16205.488948819408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11990.618878778838</v>
      </c>
      <c r="AC14">
        <f t="shared" si="2"/>
        <v>11208.490107209695</v>
      </c>
      <c r="AE14">
        <f t="shared" si="3"/>
        <v>9446.9489647503397</v>
      </c>
      <c r="AF14">
        <f t="shared" si="4"/>
        <v>-472.34744823751703</v>
      </c>
      <c r="AG14">
        <f t="shared" si="4"/>
        <v>-8.6455969815294029</v>
      </c>
      <c r="AH14">
        <f t="shared" si="5"/>
        <v>-6876.8581344202348</v>
      </c>
      <c r="AI14">
        <f t="shared" si="6"/>
        <v>2089.0977851110592</v>
      </c>
      <c r="AJ14">
        <f t="shared" si="7"/>
        <v>782.12877156914328</v>
      </c>
      <c r="AK14">
        <f t="shared" si="24"/>
        <v>1794.0358396658983</v>
      </c>
      <c r="AL14">
        <f t="shared" si="8"/>
        <v>4665.262396346101</v>
      </c>
      <c r="AN14">
        <f t="shared" si="9"/>
        <v>3828.6582724703467</v>
      </c>
      <c r="AO14">
        <f t="shared" si="9"/>
        <v>-191.43291362351735</v>
      </c>
      <c r="AP14">
        <f t="shared" si="9"/>
        <v>-3.5038864428386365</v>
      </c>
      <c r="AQ14">
        <f t="shared" si="9"/>
        <v>-2787.0521882986422</v>
      </c>
      <c r="AR14">
        <f t="shared" si="9"/>
        <v>846.66928410534877</v>
      </c>
      <c r="AS14">
        <f t="shared" si="9"/>
        <v>316.9810488633679</v>
      </c>
      <c r="AT14">
        <f t="shared" si="9"/>
        <v>727.086616459418</v>
      </c>
      <c r="AU14">
        <f t="shared" si="9"/>
        <v>1890.7369494281347</v>
      </c>
      <c r="AW14">
        <v>11</v>
      </c>
      <c r="AX14">
        <f>(R14*SUMPRODUCT(K15:$K$23, X15:$X$23)-$AZ$3*SUMPRODUCT(K14:$K$22, W15:$W$23))/Z14</f>
        <v>16205.488948819408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13658.612853648161</v>
      </c>
      <c r="P15">
        <f t="shared" si="22"/>
        <v>682.93064268240812</v>
      </c>
      <c r="Q15" s="4">
        <f t="shared" si="23"/>
        <v>12.5</v>
      </c>
      <c r="R15">
        <f t="shared" si="0"/>
        <v>250000</v>
      </c>
      <c r="S15">
        <f t="shared" si="1"/>
        <v>15627.113160034976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11208.490107209695</v>
      </c>
      <c r="AC15">
        <f t="shared" si="2"/>
        <v>10244.549266768025</v>
      </c>
      <c r="AE15">
        <f t="shared" si="3"/>
        <v>8954.0742977890113</v>
      </c>
      <c r="AF15">
        <f t="shared" si="4"/>
        <v>-447.70371488945057</v>
      </c>
      <c r="AG15">
        <f t="shared" si="4"/>
        <v>-8.1945311666453495</v>
      </c>
      <c r="AH15">
        <f t="shared" si="5"/>
        <v>-7292.1969013751905</v>
      </c>
      <c r="AI15">
        <f t="shared" si="6"/>
        <v>1205.9791503577244</v>
      </c>
      <c r="AJ15">
        <f t="shared" si="7"/>
        <v>963.94084044166993</v>
      </c>
      <c r="AK15">
        <f t="shared" si="24"/>
        <v>1687.0400589740295</v>
      </c>
      <c r="AL15">
        <f t="shared" si="8"/>
        <v>3856.9600497734236</v>
      </c>
      <c r="AN15">
        <f t="shared" si="9"/>
        <v>3342.8515936838171</v>
      </c>
      <c r="AO15">
        <f t="shared" si="9"/>
        <v>-167.14257968419085</v>
      </c>
      <c r="AP15">
        <f t="shared" si="9"/>
        <v>-3.0592890631559948</v>
      </c>
      <c r="AQ15">
        <f t="shared" si="9"/>
        <v>-2722.4178873786523</v>
      </c>
      <c r="AR15">
        <f t="shared" si="9"/>
        <v>450.23183755781793</v>
      </c>
      <c r="AS15">
        <f t="shared" si="9"/>
        <v>359.87094450210503</v>
      </c>
      <c r="AT15">
        <f t="shared" si="9"/>
        <v>629.82775909535587</v>
      </c>
      <c r="AU15">
        <f t="shared" si="9"/>
        <v>1439.9305411552789</v>
      </c>
      <c r="AW15">
        <v>12</v>
      </c>
      <c r="AX15">
        <f>(R15*SUMPRODUCT(K16:$K$23, X16:$X$23)-$AZ$3*SUMPRODUCT(K15:$K$22, W16:$W$23))/Z15</f>
        <v>15627.113160034976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13658.612853648161</v>
      </c>
      <c r="P16">
        <f t="shared" si="22"/>
        <v>682.93064268240812</v>
      </c>
      <c r="Q16" s="4">
        <f t="shared" si="23"/>
        <v>12.5</v>
      </c>
      <c r="R16">
        <f t="shared" si="0"/>
        <v>250000</v>
      </c>
      <c r="S16">
        <f t="shared" si="1"/>
        <v>14786.958693244553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10244.549266768025</v>
      </c>
      <c r="AC16">
        <f t="shared" si="2"/>
        <v>9143.3862013536491</v>
      </c>
      <c r="AE16">
        <f t="shared" si="3"/>
        <v>8445.6834489388639</v>
      </c>
      <c r="AF16">
        <f t="shared" si="4"/>
        <v>-422.28417244694327</v>
      </c>
      <c r="AG16">
        <f t="shared" si="4"/>
        <v>-7.7292653538780263</v>
      </c>
      <c r="AH16">
        <f t="shared" si="5"/>
        <v>-7666.4100220173905</v>
      </c>
      <c r="AI16">
        <f t="shared" si="6"/>
        <v>349.25998912065188</v>
      </c>
      <c r="AJ16">
        <f t="shared" si="7"/>
        <v>1101.1630654143755</v>
      </c>
      <c r="AK16">
        <f t="shared" si="24"/>
        <v>1563.22489274384</v>
      </c>
      <c r="AL16">
        <f t="shared" si="8"/>
        <v>3013.6479472788674</v>
      </c>
      <c r="AN16">
        <f t="shared" si="9"/>
        <v>2904.507948840127</v>
      </c>
      <c r="AO16">
        <f t="shared" si="9"/>
        <v>-145.2253974420064</v>
      </c>
      <c r="AP16">
        <f t="shared" si="9"/>
        <v>-2.658128592524263</v>
      </c>
      <c r="AQ16">
        <f t="shared" si="9"/>
        <v>-2636.5123654752683</v>
      </c>
      <c r="AR16">
        <f t="shared" si="9"/>
        <v>120.11205733032831</v>
      </c>
      <c r="AS16">
        <f t="shared" si="9"/>
        <v>378.69485587540714</v>
      </c>
      <c r="AT16">
        <f t="shared" si="9"/>
        <v>537.59996502943818</v>
      </c>
      <c r="AU16">
        <f t="shared" si="9"/>
        <v>1036.4068782351737</v>
      </c>
      <c r="AW16">
        <v>13</v>
      </c>
      <c r="AX16">
        <f>(R16*SUMPRODUCT(K17:$K$23, X17:$X$23)-$AZ$3*SUMPRODUCT(K16:$K$22, W17:$W$23))/Z16</f>
        <v>14786.958693244553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13658.612853648161</v>
      </c>
      <c r="P17">
        <f t="shared" si="22"/>
        <v>682.93064268240812</v>
      </c>
      <c r="Q17" s="4">
        <f t="shared" si="23"/>
        <v>12.5</v>
      </c>
      <c r="R17">
        <f t="shared" si="0"/>
        <v>250000</v>
      </c>
      <c r="S17">
        <f t="shared" si="1"/>
        <v>13696.964582149418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9143.3862013536491</v>
      </c>
      <c r="AC17">
        <f t="shared" si="2"/>
        <v>7947.1033727867616</v>
      </c>
      <c r="AE17">
        <f t="shared" si="3"/>
        <v>7924.8513512460368</v>
      </c>
      <c r="AF17">
        <f t="shared" si="4"/>
        <v>-396.24256756230187</v>
      </c>
      <c r="AG17">
        <f t="shared" si="4"/>
        <v>-7.2526136403461177</v>
      </c>
      <c r="AH17">
        <f t="shared" si="5"/>
        <v>-7987.1811998625899</v>
      </c>
      <c r="AI17">
        <f t="shared" si="6"/>
        <v>-465.82502981920061</v>
      </c>
      <c r="AJ17">
        <f t="shared" si="7"/>
        <v>1196.2828285668875</v>
      </c>
      <c r="AK17">
        <f t="shared" si="24"/>
        <v>1426.6559548596192</v>
      </c>
      <c r="AL17">
        <f t="shared" si="8"/>
        <v>2157.1137536073061</v>
      </c>
      <c r="AN17">
        <f t="shared" si="9"/>
        <v>2510.5580130853423</v>
      </c>
      <c r="AO17">
        <f t="shared" si="9"/>
        <v>-125.52790065426713</v>
      </c>
      <c r="AP17">
        <f t="shared" si="9"/>
        <v>-2.2975960662934214</v>
      </c>
      <c r="AQ17">
        <f t="shared" si="9"/>
        <v>-2530.3038346740436</v>
      </c>
      <c r="AR17">
        <f t="shared" si="9"/>
        <v>-147.57131830926184</v>
      </c>
      <c r="AS17">
        <f t="shared" si="9"/>
        <v>378.97713257457866</v>
      </c>
      <c r="AT17">
        <f t="shared" si="9"/>
        <v>451.95832459691258</v>
      </c>
      <c r="AU17">
        <f t="shared" si="9"/>
        <v>683.36413886222942</v>
      </c>
      <c r="AW17">
        <v>14</v>
      </c>
      <c r="AX17">
        <f>(R17*SUMPRODUCT(K18:$K$23, X18:$X$23)-$AZ$3*SUMPRODUCT(K17:$K$22, W18:$W$23))/Z17</f>
        <v>13696.964582149418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13658.612853648161</v>
      </c>
      <c r="P18">
        <f t="shared" si="22"/>
        <v>682.93064268240812</v>
      </c>
      <c r="Q18" s="4">
        <f t="shared" si="23"/>
        <v>12.5</v>
      </c>
      <c r="R18">
        <f t="shared" si="0"/>
        <v>250000</v>
      </c>
      <c r="S18">
        <f t="shared" si="1"/>
        <v>12342.010210428516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7947.1033727867616</v>
      </c>
      <c r="AC18">
        <f t="shared" si="2"/>
        <v>6679.8944488011402</v>
      </c>
      <c r="AE18">
        <f t="shared" si="3"/>
        <v>7392.4823123477599</v>
      </c>
      <c r="AF18">
        <f t="shared" si="4"/>
        <v>-369.62411561738804</v>
      </c>
      <c r="AG18">
        <f t="shared" si="4"/>
        <v>-6.7654036243999487</v>
      </c>
      <c r="AH18">
        <f t="shared" si="5"/>
        <v>-8293.6775908541385</v>
      </c>
      <c r="AI18">
        <f t="shared" si="6"/>
        <v>-1277.5847977481671</v>
      </c>
      <c r="AJ18">
        <f t="shared" si="7"/>
        <v>1267.2089239856214</v>
      </c>
      <c r="AK18">
        <f t="shared" si="24"/>
        <v>1281.0095514267202</v>
      </c>
      <c r="AL18">
        <f t="shared" si="8"/>
        <v>1270.6336776641745</v>
      </c>
      <c r="AN18">
        <f t="shared" si="9"/>
        <v>2157.3012621077132</v>
      </c>
      <c r="AO18">
        <f t="shared" si="9"/>
        <v>-107.86506310538567</v>
      </c>
      <c r="AP18">
        <f t="shared" si="9"/>
        <v>-1.9743048628209585</v>
      </c>
      <c r="AQ18">
        <f t="shared" si="9"/>
        <v>-2420.2913687570026</v>
      </c>
      <c r="AR18">
        <f t="shared" si="9"/>
        <v>-372.82947461749615</v>
      </c>
      <c r="AS18">
        <f t="shared" si="9"/>
        <v>369.80154913622414</v>
      </c>
      <c r="AT18">
        <f t="shared" si="9"/>
        <v>373.82889877855365</v>
      </c>
      <c r="AU18">
        <f t="shared" si="9"/>
        <v>370.80097329728164</v>
      </c>
      <c r="AW18">
        <v>15</v>
      </c>
      <c r="AX18">
        <f>(R18*SUMPRODUCT(K19:$K$23, X19:$X$23)-$AZ$3*SUMPRODUCT(K18:$K$22, W19:$W$23))/Z18</f>
        <v>12342.010210428516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13658.612853648161</v>
      </c>
      <c r="P19">
        <f t="shared" si="22"/>
        <v>682.93064268240812</v>
      </c>
      <c r="Q19" s="4">
        <f t="shared" si="23"/>
        <v>12.5</v>
      </c>
      <c r="R19">
        <f t="shared" si="0"/>
        <v>250000</v>
      </c>
      <c r="S19">
        <f t="shared" si="1"/>
        <v>10697.755114587646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6679.8944488011402</v>
      </c>
      <c r="AC19">
        <f t="shared" si="2"/>
        <v>5365.0511637310719</v>
      </c>
      <c r="AE19">
        <f t="shared" si="3"/>
        <v>6849.9564628743938</v>
      </c>
      <c r="AF19">
        <f t="shared" si="4"/>
        <v>-342.4978231437197</v>
      </c>
      <c r="AG19">
        <f t="shared" si="4"/>
        <v>-6.2688983649653682</v>
      </c>
      <c r="AH19">
        <f t="shared" si="5"/>
        <v>-8577.0244638116201</v>
      </c>
      <c r="AI19">
        <f t="shared" si="6"/>
        <v>-2075.8347224459112</v>
      </c>
      <c r="AJ19">
        <f t="shared" si="7"/>
        <v>1314.8432850700683</v>
      </c>
      <c r="AK19">
        <f t="shared" si="24"/>
        <v>1128.4681784918446</v>
      </c>
      <c r="AL19">
        <f t="shared" si="8"/>
        <v>367.47674111600168</v>
      </c>
      <c r="AN19">
        <f t="shared" si="9"/>
        <v>1841.4065412566526</v>
      </c>
      <c r="AO19">
        <f t="shared" si="9"/>
        <v>-92.070327062832632</v>
      </c>
      <c r="AP19">
        <f t="shared" si="9"/>
        <v>-1.6852063977756169</v>
      </c>
      <c r="AQ19">
        <f t="shared" si="9"/>
        <v>-2305.6772751448448</v>
      </c>
      <c r="AR19">
        <f t="shared" si="9"/>
        <v>-558.02626734880027</v>
      </c>
      <c r="AS19">
        <f t="shared" si="9"/>
        <v>353.45641085132331</v>
      </c>
      <c r="AT19">
        <f t="shared" si="9"/>
        <v>303.35502082927115</v>
      </c>
      <c r="AU19">
        <f t="shared" si="9"/>
        <v>98.785164331794235</v>
      </c>
      <c r="AW19">
        <v>16</v>
      </c>
      <c r="AX19">
        <f>(R19*SUMPRODUCT(K20:$K$23, X20:$X$23)-$AZ$3*SUMPRODUCT(K19:$K$22, W20:$W$23))/Z19</f>
        <v>10697.755114587646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13658.612853648161</v>
      </c>
      <c r="P20">
        <f t="shared" si="22"/>
        <v>682.93064268240812</v>
      </c>
      <c r="Q20" s="4">
        <f t="shared" si="23"/>
        <v>12.5</v>
      </c>
      <c r="R20">
        <f t="shared" si="0"/>
        <v>250000</v>
      </c>
      <c r="S20">
        <f t="shared" si="1"/>
        <v>8721.8639995058838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5365.0511637310719</v>
      </c>
      <c r="AC20">
        <f t="shared" si="2"/>
        <v>4022.0088044471463</v>
      </c>
      <c r="AE20">
        <f t="shared" si="3"/>
        <v>6298.545948093215</v>
      </c>
      <c r="AF20">
        <f t="shared" si="4"/>
        <v>-314.92729740466081</v>
      </c>
      <c r="AG20">
        <f t="shared" si="4"/>
        <v>-5.7642620956297357</v>
      </c>
      <c r="AH20">
        <f t="shared" si="5"/>
        <v>-8838.9457137195895</v>
      </c>
      <c r="AI20">
        <f t="shared" si="6"/>
        <v>-2861.0913251266647</v>
      </c>
      <c r="AJ20">
        <f t="shared" si="7"/>
        <v>1343.0423592839256</v>
      </c>
      <c r="AK20">
        <f t="shared" si="24"/>
        <v>971.12837335951633</v>
      </c>
      <c r="AL20">
        <f t="shared" si="8"/>
        <v>-546.92059248322278</v>
      </c>
      <c r="AN20">
        <f t="shared" si="9"/>
        <v>1559.7088599007509</v>
      </c>
      <c r="AO20">
        <f t="shared" si="9"/>
        <v>-77.985442995037559</v>
      </c>
      <c r="AP20">
        <f t="shared" si="9"/>
        <v>-1.4274041557266912</v>
      </c>
      <c r="AQ20">
        <f t="shared" si="9"/>
        <v>-2188.7880243286559</v>
      </c>
      <c r="AR20">
        <f t="shared" si="9"/>
        <v>-708.49201157866923</v>
      </c>
      <c r="AS20">
        <f t="shared" si="9"/>
        <v>332.57756381555015</v>
      </c>
      <c r="AT20">
        <f t="shared" si="9"/>
        <v>240.48050780488256</v>
      </c>
      <c r="AU20">
        <f t="shared" si="9"/>
        <v>-135.43393995823655</v>
      </c>
      <c r="AW20">
        <v>17</v>
      </c>
      <c r="AX20">
        <f>(R20*SUMPRODUCT(K21:$K$23, X21:$X$23)-$AZ$3*SUMPRODUCT(K20:$K$22, W21:$W$23))/Z20</f>
        <v>8721.8639995058838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13658.612853648161</v>
      </c>
      <c r="P21">
        <f t="shared" si="22"/>
        <v>682.93064268240812</v>
      </c>
      <c r="Q21" s="4">
        <f t="shared" si="23"/>
        <v>12.5</v>
      </c>
      <c r="R21">
        <f t="shared" si="0"/>
        <v>250000</v>
      </c>
      <c r="S21">
        <f t="shared" si="1"/>
        <v>6350.4611681591641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4022.0088044471463</v>
      </c>
      <c r="AC21">
        <f t="shared" si="2"/>
        <v>2668.6989149991268</v>
      </c>
      <c r="AE21">
        <f t="shared" si="3"/>
        <v>5739.8548448238298</v>
      </c>
      <c r="AF21">
        <f t="shared" si="4"/>
        <v>-286.99274224119148</v>
      </c>
      <c r="AG21">
        <f t="shared" si="4"/>
        <v>-5.2529628249280247</v>
      </c>
      <c r="AH21">
        <f t="shared" si="5"/>
        <v>-9073.1329949082628</v>
      </c>
      <c r="AI21">
        <f t="shared" si="6"/>
        <v>-3625.5238551505518</v>
      </c>
      <c r="AJ21">
        <f t="shared" si="7"/>
        <v>1353.3098894480195</v>
      </c>
      <c r="AK21">
        <f t="shared" si="24"/>
        <v>810.78365325635286</v>
      </c>
      <c r="AL21">
        <f t="shared" si="8"/>
        <v>-1461.4303124461794</v>
      </c>
      <c r="AN21">
        <f t="shared" si="9"/>
        <v>1309.3191317511676</v>
      </c>
      <c r="AO21">
        <f t="shared" si="9"/>
        <v>-65.465956587558367</v>
      </c>
      <c r="AP21">
        <f t="shared" si="9"/>
        <v>-1.1982541215756159</v>
      </c>
      <c r="AQ21">
        <f t="shared" si="9"/>
        <v>-2069.6737001753868</v>
      </c>
      <c r="AR21">
        <f t="shared" si="9"/>
        <v>-827.01877913335318</v>
      </c>
      <c r="AS21">
        <f t="shared" si="9"/>
        <v>308.70371766286951</v>
      </c>
      <c r="AT21">
        <f t="shared" si="9"/>
        <v>184.94797823623881</v>
      </c>
      <c r="AU21">
        <f t="shared" si="9"/>
        <v>-333.36708323424483</v>
      </c>
      <c r="AW21">
        <v>18</v>
      </c>
      <c r="AX21">
        <f>(R21*SUMPRODUCT(K22:$K$23, X22:$X$23)-$AZ$3*SUMPRODUCT(K21:$K$22, W22:$W$23))/Z21</f>
        <v>6350.4611681591641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13658.612853648161</v>
      </c>
      <c r="P22">
        <f t="shared" si="22"/>
        <v>682.93064268240812</v>
      </c>
      <c r="Q22" s="4">
        <f t="shared" si="23"/>
        <v>12.5</v>
      </c>
      <c r="R22">
        <f t="shared" si="0"/>
        <v>250000</v>
      </c>
      <c r="S22">
        <f t="shared" si="1"/>
        <v>3493.15503661817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2668.6989149991268</v>
      </c>
      <c r="AC22">
        <f t="shared" si="2"/>
        <v>1323.8601024737939</v>
      </c>
      <c r="AE22">
        <f t="shared" si="3"/>
        <v>5176.4357500680408</v>
      </c>
      <c r="AF22">
        <f t="shared" si="4"/>
        <v>-258.82178750340205</v>
      </c>
      <c r="AG22">
        <f t="shared" si="4"/>
        <v>-4.7373366218933386</v>
      </c>
      <c r="AH22">
        <f t="shared" si="5"/>
        <v>-9261.9314957081169</v>
      </c>
      <c r="AI22">
        <f t="shared" si="6"/>
        <v>-4349.0548697653721</v>
      </c>
      <c r="AJ22">
        <f t="shared" si="7"/>
        <v>1344.838812525333</v>
      </c>
      <c r="AK22">
        <f t="shared" si="24"/>
        <v>649.17596555888656</v>
      </c>
      <c r="AL22">
        <f t="shared" si="8"/>
        <v>-2355.0400916811523</v>
      </c>
      <c r="AN22">
        <f t="shared" si="9"/>
        <v>1087.7192109677001</v>
      </c>
      <c r="AO22">
        <f t="shared" si="9"/>
        <v>-54.385960548385</v>
      </c>
      <c r="AP22">
        <f t="shared" si="9"/>
        <v>-0.99545175507809214</v>
      </c>
      <c r="AQ22">
        <f t="shared" si="9"/>
        <v>-1946.2003017068455</v>
      </c>
      <c r="AR22">
        <f t="shared" si="9"/>
        <v>-913.86250304260875</v>
      </c>
      <c r="AS22">
        <f t="shared" si="9"/>
        <v>282.58962009130823</v>
      </c>
      <c r="AT22">
        <f t="shared" si="9"/>
        <v>136.41068934886815</v>
      </c>
      <c r="AU22">
        <f t="shared" si="9"/>
        <v>-494.86219360243228</v>
      </c>
      <c r="AW22">
        <v>19</v>
      </c>
      <c r="AX22">
        <f>(R22*SUMPRODUCT(K23:$K$23, X23:$X$23)-$AZ$3*SUMPRODUCT(K22:$K$22, W23:$W$23))/Z22</f>
        <v>3493.15503661817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13658.612853648161</v>
      </c>
      <c r="P23">
        <f t="shared" si="22"/>
        <v>682.93064268240812</v>
      </c>
      <c r="Q23" s="4">
        <f t="shared" si="23"/>
        <v>12.5</v>
      </c>
      <c r="R23">
        <f t="shared" si="0"/>
        <v>250000</v>
      </c>
      <c r="S23">
        <f t="shared" si="1"/>
        <v>3922.3640622663142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1323.8601024737939</v>
      </c>
      <c r="AC23">
        <f t="shared" si="2"/>
        <v>1323.8601024737939</v>
      </c>
      <c r="AE23">
        <f t="shared" si="3"/>
        <v>4609.9985429789058</v>
      </c>
      <c r="AF23">
        <f t="shared" si="4"/>
        <v>-230.49992714894532</v>
      </c>
      <c r="AG23">
        <f t="shared" si="4"/>
        <v>-4.2189483225483562</v>
      </c>
      <c r="AH23">
        <f t="shared" si="5"/>
        <v>-9420.2986625209796</v>
      </c>
      <c r="AI23">
        <f t="shared" si="6"/>
        <v>-5045.0189950135673</v>
      </c>
      <c r="AJ23">
        <f t="shared" si="7"/>
        <v>0</v>
      </c>
      <c r="AK23">
        <f t="shared" si="24"/>
        <v>488.04781224268891</v>
      </c>
      <c r="AL23">
        <f t="shared" si="8"/>
        <v>-4556.9711827708779</v>
      </c>
      <c r="AN23">
        <f t="shared" si="9"/>
        <v>892.33540777591179</v>
      </c>
      <c r="AO23">
        <f t="shared" si="9"/>
        <v>-44.616770388795594</v>
      </c>
      <c r="AP23">
        <f t="shared" si="9"/>
        <v>-0.81664168365528111</v>
      </c>
      <c r="AQ23">
        <f t="shared" si="9"/>
        <v>-1823.4422353981206</v>
      </c>
      <c r="AR23">
        <f t="shared" si="9"/>
        <v>-976.54023969465959</v>
      </c>
      <c r="AS23">
        <f t="shared" si="9"/>
        <v>0</v>
      </c>
      <c r="AT23">
        <f t="shared" si="9"/>
        <v>94.469084857954627</v>
      </c>
      <c r="AU23">
        <f t="shared" si="9"/>
        <v>-882.07115483670498</v>
      </c>
      <c r="AW23">
        <v>20</v>
      </c>
      <c r="AX23">
        <f>(R23*SUMPRODUCT(K$23:$K24, X$23:$X24)-$AZ$3*SUMPRODUCT(K$22:$K23, W$23:$W24))/Z23</f>
        <v>3922.3640622663142</v>
      </c>
    </row>
    <row r="25" spans="5:50" x14ac:dyDescent="0.25">
      <c r="AN25" s="8">
        <f t="shared" ref="AN25:AU25" si="25">SUM(AN3:AN23)</f>
        <v>101420.77999492196</v>
      </c>
      <c r="AO25" s="8">
        <f t="shared" si="25"/>
        <v>-15314.998639982219</v>
      </c>
      <c r="AP25" s="8">
        <f t="shared" si="25"/>
        <v>-705.27457696211104</v>
      </c>
      <c r="AQ25" s="8">
        <f t="shared" si="25"/>
        <v>-51828.708198592183</v>
      </c>
      <c r="AR25" s="8">
        <f t="shared" si="25"/>
        <v>33571.798579385424</v>
      </c>
      <c r="AS25" s="8">
        <f t="shared" si="25"/>
        <v>-6878.0261821448885</v>
      </c>
      <c r="AT25" s="8">
        <f t="shared" si="25"/>
        <v>13756.257861089873</v>
      </c>
      <c r="AU25" s="9">
        <f t="shared" si="25"/>
        <v>40450.030258330393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795.99877715352102</v>
      </c>
      <c r="K3">
        <v>1</v>
      </c>
      <c r="L3" s="2">
        <v>0</v>
      </c>
      <c r="O3">
        <f>$C$3</f>
        <v>795.99877715352102</v>
      </c>
      <c r="P3">
        <f>O3*B5</f>
        <v>636.79902172281686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795.99877715352102</v>
      </c>
      <c r="AF3">
        <f t="shared" ref="AF3:AG23" si="4">-$Z3*P3</f>
        <v>-636.79902172281686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-465.7572152692959</v>
      </c>
      <c r="AJ3">
        <f t="shared" ref="AJ3:AJ23" si="7">AB3-AC3</f>
        <v>0</v>
      </c>
      <c r="AL3">
        <f t="shared" ref="AL3:AL23" si="8">SUM(AI3:AK3)</f>
        <v>-465.7572152692959</v>
      </c>
      <c r="AN3">
        <f t="shared" ref="AN3:AU23" si="9">AE3*$K3</f>
        <v>795.99877715352102</v>
      </c>
      <c r="AO3">
        <f t="shared" si="9"/>
        <v>-636.79902172281686</v>
      </c>
      <c r="AP3">
        <f t="shared" si="9"/>
        <v>-624.95697070000006</v>
      </c>
      <c r="AQ3">
        <f t="shared" si="9"/>
        <v>0</v>
      </c>
      <c r="AR3">
        <f t="shared" si="9"/>
        <v>-465.7572152692959</v>
      </c>
      <c r="AS3">
        <f t="shared" si="9"/>
        <v>0</v>
      </c>
      <c r="AT3">
        <f t="shared" si="9"/>
        <v>0</v>
      </c>
      <c r="AU3">
        <f t="shared" si="9"/>
        <v>-465.7572152692959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892.81643877517774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71.600996659602188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70.757192589759143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-70.757192589759143</v>
      </c>
      <c r="AK4">
        <f>G4*MAX(0, SUM(AB4, AE4:AF4))</f>
        <v>0</v>
      </c>
      <c r="AL4">
        <f t="shared" si="8"/>
        <v>-963.16169258975913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-822.05924618542122</v>
      </c>
      <c r="AR4">
        <f t="shared" si="9"/>
        <v>-822.05924618542122</v>
      </c>
      <c r="AS4">
        <f t="shared" si="9"/>
        <v>-65.179640401336016</v>
      </c>
      <c r="AT4">
        <f t="shared" si="9"/>
        <v>0</v>
      </c>
      <c r="AU4">
        <f t="shared" si="9"/>
        <v>-887.23888658675719</v>
      </c>
      <c r="AW4">
        <v>1</v>
      </c>
      <c r="AX4">
        <f>(R4*SUMPRODUCT(K5:$K$23, X5:$X$23)-$AZ$3*SUMPRODUCT(K4:$K$22, W5:$W$23))/Z4</f>
        <v>71.600996659602188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795.99877715352102</v>
      </c>
      <c r="P5">
        <f t="shared" ref="P5:P23" si="22">O5*$C$5</f>
        <v>39.799938857676054</v>
      </c>
      <c r="Q5" s="4">
        <f t="shared" ref="Q5:Q23" si="23">$C$8</f>
        <v>12.5</v>
      </c>
      <c r="R5">
        <f t="shared" si="0"/>
        <v>500000</v>
      </c>
      <c r="S5">
        <f t="shared" si="1"/>
        <v>135.14942084133241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70.757192589759143</v>
      </c>
      <c r="AC5">
        <f t="shared" si="2"/>
        <v>131.98175523907412</v>
      </c>
      <c r="AE5">
        <f t="shared" si="3"/>
        <v>777.34196064530147</v>
      </c>
      <c r="AF5">
        <f t="shared" si="4"/>
        <v>-38.867098032265076</v>
      </c>
      <c r="AG5">
        <f t="shared" si="4"/>
        <v>-12.207021903743746</v>
      </c>
      <c r="AH5">
        <f t="shared" si="5"/>
        <v>-885.64339525015498</v>
      </c>
      <c r="AI5">
        <f t="shared" si="6"/>
        <v>-159.37555454086237</v>
      </c>
      <c r="AJ5">
        <f t="shared" si="7"/>
        <v>-61.224562649314976</v>
      </c>
      <c r="AK5">
        <f>G5*SUM(AB5, AE5:AF5)</f>
        <v>56.646243864195696</v>
      </c>
      <c r="AL5">
        <f t="shared" si="8"/>
        <v>-163.95387332598165</v>
      </c>
      <c r="AN5">
        <f t="shared" si="9"/>
        <v>659.62156440534068</v>
      </c>
      <c r="AO5">
        <f t="shared" si="9"/>
        <v>-32.981078220267037</v>
      </c>
      <c r="AP5">
        <f t="shared" si="9"/>
        <v>-10.358394750996617</v>
      </c>
      <c r="AQ5">
        <f t="shared" si="9"/>
        <v>-751.52186740981608</v>
      </c>
      <c r="AR5">
        <f t="shared" si="9"/>
        <v>-135.23977597573906</v>
      </c>
      <c r="AS5">
        <f t="shared" si="9"/>
        <v>-51.952736169354296</v>
      </c>
      <c r="AT5">
        <f t="shared" si="9"/>
        <v>48.067756389181667</v>
      </c>
      <c r="AU5">
        <f t="shared" si="9"/>
        <v>-139.12475575591168</v>
      </c>
      <c r="AW5">
        <v>2</v>
      </c>
      <c r="AX5">
        <f>(R5*SUMPRODUCT(K6:$K$23, X6:$X$23)-$AZ$3*SUMPRODUCT(K5:$K$22, W6:$W$23))/Z5</f>
        <v>135.14942084133241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795.99877715352102</v>
      </c>
      <c r="P6">
        <f t="shared" si="22"/>
        <v>39.799938857676054</v>
      </c>
      <c r="Q6" s="4">
        <f t="shared" si="23"/>
        <v>12.5</v>
      </c>
      <c r="R6">
        <f t="shared" si="0"/>
        <v>500000</v>
      </c>
      <c r="S6">
        <f t="shared" si="1"/>
        <v>190.94578928824802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131.98175523907412</v>
      </c>
      <c r="AC6">
        <f t="shared" si="2"/>
        <v>184.26973643958081</v>
      </c>
      <c r="AE6">
        <f t="shared" si="3"/>
        <v>768.16820846928954</v>
      </c>
      <c r="AF6">
        <f t="shared" si="4"/>
        <v>-38.408410423464474</v>
      </c>
      <c r="AG6">
        <f t="shared" si="4"/>
        <v>-12.062961503789095</v>
      </c>
      <c r="AH6">
        <f t="shared" si="5"/>
        <v>-879.6072366885769</v>
      </c>
      <c r="AI6">
        <f t="shared" si="6"/>
        <v>-161.91040014654095</v>
      </c>
      <c r="AJ6">
        <f t="shared" si="7"/>
        <v>-52.287981200506692</v>
      </c>
      <c r="AK6">
        <f>G6*SUM(AB6, AE6:AF6)</f>
        <v>60.321908729942948</v>
      </c>
      <c r="AL6">
        <f t="shared" si="8"/>
        <v>-153.8764726171047</v>
      </c>
      <c r="AN6">
        <f t="shared" si="9"/>
        <v>600.45495100202459</v>
      </c>
      <c r="AO6">
        <f t="shared" si="9"/>
        <v>-30.022747550101226</v>
      </c>
      <c r="AP6">
        <f t="shared" si="9"/>
        <v>-9.4292693694398917</v>
      </c>
      <c r="AQ6">
        <f t="shared" si="9"/>
        <v>-687.56362784047838</v>
      </c>
      <c r="AR6">
        <f t="shared" si="9"/>
        <v>-126.56069375799503</v>
      </c>
      <c r="AS6">
        <f t="shared" si="9"/>
        <v>-40.87200803624539</v>
      </c>
      <c r="AT6">
        <f t="shared" si="9"/>
        <v>47.151897659188982</v>
      </c>
      <c r="AU6">
        <f t="shared" si="9"/>
        <v>-120.28080413505143</v>
      </c>
      <c r="AW6">
        <v>3</v>
      </c>
      <c r="AX6">
        <f>(R6*SUMPRODUCT(K7:$K$23, X7:$X$23)-$AZ$3*SUMPRODUCT(K6:$K$22, W7:$W$23))/Z6</f>
        <v>190.94578928824802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795.99877715352102</v>
      </c>
      <c r="P7">
        <f t="shared" si="22"/>
        <v>39.799938857676054</v>
      </c>
      <c r="Q7" s="4">
        <f t="shared" si="23"/>
        <v>12.5</v>
      </c>
      <c r="R7">
        <f t="shared" si="0"/>
        <v>500000</v>
      </c>
      <c r="S7">
        <f t="shared" si="1"/>
        <v>239.50501331367857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184.26973643958081</v>
      </c>
      <c r="AC7">
        <f t="shared" si="2"/>
        <v>228.40119438484271</v>
      </c>
      <c r="AE7">
        <f t="shared" si="3"/>
        <v>759.09505573742035</v>
      </c>
      <c r="AF7">
        <f t="shared" si="4"/>
        <v>-37.954752786871019</v>
      </c>
      <c r="AG7">
        <f t="shared" si="4"/>
        <v>-11.920480871401779</v>
      </c>
      <c r="AH7">
        <f t="shared" si="5"/>
        <v>-874.04069397698481</v>
      </c>
      <c r="AI7">
        <f t="shared" si="6"/>
        <v>-164.82087189783726</v>
      </c>
      <c r="AJ7">
        <f t="shared" si="7"/>
        <v>-44.1314579452619</v>
      </c>
      <c r="AK7">
        <f>G7*SUM(AB7, AE7:AF7)</f>
        <v>63.378702757309114</v>
      </c>
      <c r="AL7">
        <f t="shared" si="8"/>
        <v>-145.57362708579006</v>
      </c>
      <c r="AN7">
        <f t="shared" si="9"/>
        <v>546.58993506408592</v>
      </c>
      <c r="AO7">
        <f t="shared" si="9"/>
        <v>-27.329496753204296</v>
      </c>
      <c r="AP7">
        <f t="shared" si="9"/>
        <v>-8.5833978448227466</v>
      </c>
      <c r="AQ7">
        <f t="shared" si="9"/>
        <v>-629.35707794875304</v>
      </c>
      <c r="AR7">
        <f t="shared" si="9"/>
        <v>-118.68003748269419</v>
      </c>
      <c r="AS7">
        <f t="shared" si="9"/>
        <v>-31.777062108711913</v>
      </c>
      <c r="AT7">
        <f t="shared" si="9"/>
        <v>45.63613049871676</v>
      </c>
      <c r="AU7">
        <f t="shared" si="9"/>
        <v>-104.82096909268935</v>
      </c>
      <c r="AW7">
        <v>4</v>
      </c>
      <c r="AX7">
        <f>(R7*SUMPRODUCT(K8:$K$23, X8:$X$23)-$AZ$3*SUMPRODUCT(K7:$K$22, W8:$W$23))/Z7</f>
        <v>239.50501331367857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795.99877715352102</v>
      </c>
      <c r="P8">
        <f t="shared" si="22"/>
        <v>39.799938857676054</v>
      </c>
      <c r="Q8" s="4">
        <f t="shared" si="23"/>
        <v>12.5</v>
      </c>
      <c r="R8">
        <f t="shared" si="0"/>
        <v>500000</v>
      </c>
      <c r="S8">
        <f t="shared" si="1"/>
        <v>280.85482661907446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228.40119438484271</v>
      </c>
      <c r="AC8">
        <f t="shared" si="2"/>
        <v>264.66716091481612</v>
      </c>
      <c r="AE8">
        <f t="shared" si="3"/>
        <v>750.11969342662417</v>
      </c>
      <c r="AF8">
        <f t="shared" si="4"/>
        <v>-37.505984671331213</v>
      </c>
      <c r="AG8">
        <f t="shared" si="4"/>
        <v>-11.779535894970849</v>
      </c>
      <c r="AH8">
        <f t="shared" si="5"/>
        <v>-869.60670867651754</v>
      </c>
      <c r="AI8">
        <f t="shared" si="6"/>
        <v>-168.7725358161955</v>
      </c>
      <c r="AJ8">
        <f t="shared" si="7"/>
        <v>-36.265966529973412</v>
      </c>
      <c r="AK8">
        <f t="shared" ref="AK8:AK23" si="24">G8*SUM(AB8:AB8, AE8:AF8)</f>
        <v>65.871043219809494</v>
      </c>
      <c r="AL8">
        <f t="shared" si="8"/>
        <v>-139.1674591263594</v>
      </c>
      <c r="AN8">
        <f t="shared" si="9"/>
        <v>497.55076915573818</v>
      </c>
      <c r="AO8">
        <f t="shared" si="9"/>
        <v>-24.877538457786912</v>
      </c>
      <c r="AP8">
        <f t="shared" si="9"/>
        <v>-7.8133092574427669</v>
      </c>
      <c r="AQ8">
        <f t="shared" si="9"/>
        <v>-576.80592918244031</v>
      </c>
      <c r="AR8">
        <f t="shared" si="9"/>
        <v>-111.94600774193189</v>
      </c>
      <c r="AS8">
        <f t="shared" si="9"/>
        <v>-24.055040414599631</v>
      </c>
      <c r="AT8">
        <f t="shared" si="9"/>
        <v>43.691944774028279</v>
      </c>
      <c r="AU8">
        <f t="shared" si="9"/>
        <v>-92.309103382503224</v>
      </c>
      <c r="AW8">
        <v>5</v>
      </c>
      <c r="AX8">
        <f>(R8*SUMPRODUCT(K9:$K$23, X9:$X$23)-$AZ$3*SUMPRODUCT(K8:$K$22, W9:$W$23))/Z8</f>
        <v>280.85482661907446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795.99877715352102</v>
      </c>
      <c r="P9">
        <f t="shared" si="22"/>
        <v>39.799938857676054</v>
      </c>
      <c r="Q9" s="4">
        <f t="shared" si="23"/>
        <v>12.5</v>
      </c>
      <c r="R9">
        <f t="shared" si="0"/>
        <v>500000</v>
      </c>
      <c r="S9">
        <f t="shared" si="1"/>
        <v>313.65018647965343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264.66716091481612</v>
      </c>
      <c r="AC9">
        <f t="shared" si="2"/>
        <v>292.07175565316811</v>
      </c>
      <c r="AE9">
        <f t="shared" si="3"/>
        <v>741.23584286816742</v>
      </c>
      <c r="AF9">
        <f t="shared" si="4"/>
        <v>-37.061792143408375</v>
      </c>
      <c r="AG9">
        <f t="shared" si="4"/>
        <v>-11.640027977159949</v>
      </c>
      <c r="AH9">
        <f t="shared" si="5"/>
        <v>-868.50235444758584</v>
      </c>
      <c r="AI9">
        <f t="shared" si="6"/>
        <v>-175.96833169998683</v>
      </c>
      <c r="AJ9">
        <f t="shared" si="7"/>
        <v>-27.404594738351989</v>
      </c>
      <c r="AK9">
        <f t="shared" si="24"/>
        <v>67.818884814770271</v>
      </c>
      <c r="AL9">
        <f t="shared" si="8"/>
        <v>-135.55404162356854</v>
      </c>
      <c r="AN9">
        <f t="shared" si="9"/>
        <v>452.90239062378089</v>
      </c>
      <c r="AO9">
        <f t="shared" si="9"/>
        <v>-22.645119531189046</v>
      </c>
      <c r="AP9">
        <f t="shared" si="9"/>
        <v>-7.1121715827779388</v>
      </c>
      <c r="AQ9">
        <f t="shared" si="9"/>
        <v>-530.66348096398337</v>
      </c>
      <c r="AR9">
        <f t="shared" si="9"/>
        <v>-107.51838145416951</v>
      </c>
      <c r="AS9">
        <f t="shared" si="9"/>
        <v>-16.744476930648066</v>
      </c>
      <c r="AT9">
        <f t="shared" si="9"/>
        <v>41.438005673332185</v>
      </c>
      <c r="AU9">
        <f t="shared" si="9"/>
        <v>-82.824852711485391</v>
      </c>
      <c r="AW9">
        <v>6</v>
      </c>
      <c r="AX9">
        <f>(R9*SUMPRODUCT(K10:$K$23, X10:$X$23)-$AZ$3*SUMPRODUCT(K9:$K$22, W10:$W$23))/Z9</f>
        <v>313.65018647965343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795.99877715352102</v>
      </c>
      <c r="P10">
        <f t="shared" si="22"/>
        <v>39.799938857676054</v>
      </c>
      <c r="Q10" s="4">
        <f t="shared" si="23"/>
        <v>12.5</v>
      </c>
      <c r="R10">
        <f t="shared" si="0"/>
        <v>500000</v>
      </c>
      <c r="S10">
        <f t="shared" si="1"/>
        <v>338.03211007897767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292.07175565316811</v>
      </c>
      <c r="AC10">
        <f t="shared" si="2"/>
        <v>311.04110729930107</v>
      </c>
      <c r="AE10">
        <f t="shared" si="3"/>
        <v>732.44030277737329</v>
      </c>
      <c r="AF10">
        <f t="shared" si="4"/>
        <v>-36.622015138868669</v>
      </c>
      <c r="AG10">
        <f t="shared" si="4"/>
        <v>-11.501906846461626</v>
      </c>
      <c r="AH10">
        <f t="shared" si="5"/>
        <v>-868.83403706893478</v>
      </c>
      <c r="AI10">
        <f t="shared" si="6"/>
        <v>-184.51765627689178</v>
      </c>
      <c r="AJ10">
        <f t="shared" si="7"/>
        <v>-18.969351646132964</v>
      </c>
      <c r="AK10">
        <f t="shared" si="24"/>
        <v>69.152303030417102</v>
      </c>
      <c r="AL10">
        <f t="shared" si="8"/>
        <v>-134.33470489260765</v>
      </c>
      <c r="AN10">
        <f t="shared" si="9"/>
        <v>412.25107972324673</v>
      </c>
      <c r="AO10">
        <f t="shared" si="9"/>
        <v>-20.612553986162339</v>
      </c>
      <c r="AP10">
        <f t="shared" si="9"/>
        <v>-6.4738020263901976</v>
      </c>
      <c r="AQ10">
        <f t="shared" si="9"/>
        <v>-489.01974471337167</v>
      </c>
      <c r="AR10">
        <f t="shared" si="9"/>
        <v>-103.85502100267747</v>
      </c>
      <c r="AS10">
        <f t="shared" si="9"/>
        <v>-10.676823309851654</v>
      </c>
      <c r="AT10">
        <f t="shared" si="9"/>
        <v>38.922095741506041</v>
      </c>
      <c r="AU10">
        <f t="shared" si="9"/>
        <v>-75.60974857102309</v>
      </c>
      <c r="AW10">
        <v>7</v>
      </c>
      <c r="AX10">
        <f>(R10*SUMPRODUCT(K11:$K$23, X11:$X$23)-$AZ$3*SUMPRODUCT(K10:$K$22, W11:$W$23))/Z10</f>
        <v>338.03211007897767</v>
      </c>
    </row>
    <row r="11" spans="1:52" x14ac:dyDescent="0.25">
      <c r="A11" t="s">
        <v>33</v>
      </c>
      <c r="C11" s="7">
        <f>AU25</f>
        <v>-2814.3899668301297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795.99877715352102</v>
      </c>
      <c r="P11">
        <f t="shared" si="22"/>
        <v>39.799938857676054</v>
      </c>
      <c r="Q11" s="4">
        <f t="shared" si="23"/>
        <v>12.5</v>
      </c>
      <c r="R11">
        <f t="shared" si="0"/>
        <v>500000</v>
      </c>
      <c r="S11">
        <f t="shared" si="1"/>
        <v>355.10728879267526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311.04110729930107</v>
      </c>
      <c r="AC11">
        <f t="shared" si="2"/>
        <v>322.86815990620335</v>
      </c>
      <c r="AE11">
        <f t="shared" si="3"/>
        <v>723.7324284188179</v>
      </c>
      <c r="AF11">
        <f t="shared" si="4"/>
        <v>-36.186621420940895</v>
      </c>
      <c r="AG11">
        <f t="shared" si="4"/>
        <v>-11.365162378246257</v>
      </c>
      <c r="AH11">
        <f t="shared" si="5"/>
        <v>-869.01599003010938</v>
      </c>
      <c r="AI11">
        <f t="shared" si="6"/>
        <v>-192.83534541047868</v>
      </c>
      <c r="AJ11">
        <f t="shared" si="7"/>
        <v>-11.827052606902271</v>
      </c>
      <c r="AK11">
        <f t="shared" si="24"/>
        <v>69.901084000802484</v>
      </c>
      <c r="AL11">
        <f t="shared" si="8"/>
        <v>-134.76131401657847</v>
      </c>
      <c r="AN11">
        <f t="shared" si="9"/>
        <v>375.23986216444132</v>
      </c>
      <c r="AO11">
        <f t="shared" si="9"/>
        <v>-18.761993108222065</v>
      </c>
      <c r="AP11">
        <f t="shared" si="9"/>
        <v>-5.8925948276310969</v>
      </c>
      <c r="AQ11">
        <f t="shared" si="9"/>
        <v>-450.56629703607604</v>
      </c>
      <c r="AR11">
        <f t="shared" si="9"/>
        <v>-99.981022807487918</v>
      </c>
      <c r="AS11">
        <f t="shared" si="9"/>
        <v>-6.1320750815623004</v>
      </c>
      <c r="AT11">
        <f t="shared" si="9"/>
        <v>36.242224468111388</v>
      </c>
      <c r="AU11">
        <f t="shared" si="9"/>
        <v>-69.870873420938821</v>
      </c>
      <c r="AW11">
        <v>8</v>
      </c>
      <c r="AX11">
        <f>(R11*SUMPRODUCT(K12:$K$23, X12:$X$23)-$AZ$3*SUMPRODUCT(K11:$K$22, W12:$W$23))/Z11</f>
        <v>355.10728879267526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795.99877715352102</v>
      </c>
      <c r="P12">
        <f t="shared" si="22"/>
        <v>39.799938857676054</v>
      </c>
      <c r="Q12" s="4">
        <f t="shared" si="23"/>
        <v>12.5</v>
      </c>
      <c r="R12">
        <f t="shared" si="0"/>
        <v>500000</v>
      </c>
      <c r="S12">
        <f t="shared" si="1"/>
        <v>364.48402934732252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322.86815990620335</v>
      </c>
      <c r="AC12">
        <f t="shared" si="2"/>
        <v>327.44427821654654</v>
      </c>
      <c r="AE12">
        <f t="shared" si="3"/>
        <v>715.10745069687391</v>
      </c>
      <c r="AF12">
        <f t="shared" si="4"/>
        <v>-35.755372534843694</v>
      </c>
      <c r="AG12">
        <f t="shared" si="4"/>
        <v>-11.229719680821727</v>
      </c>
      <c r="AH12">
        <f t="shared" si="5"/>
        <v>-871.6429456826844</v>
      </c>
      <c r="AI12">
        <f t="shared" si="6"/>
        <v>-203.52058720147591</v>
      </c>
      <c r="AJ12">
        <f t="shared" si="7"/>
        <v>-4.5761183103431904</v>
      </c>
      <c r="AK12">
        <f t="shared" si="24"/>
        <v>70.155416664776354</v>
      </c>
      <c r="AL12">
        <f t="shared" si="8"/>
        <v>-137.94128884704276</v>
      </c>
      <c r="AN12">
        <f t="shared" si="9"/>
        <v>341.54159720994727</v>
      </c>
      <c r="AO12">
        <f t="shared" si="9"/>
        <v>-17.077079860497363</v>
      </c>
      <c r="AP12">
        <f t="shared" si="9"/>
        <v>-5.3634127182847973</v>
      </c>
      <c r="AQ12">
        <f t="shared" si="9"/>
        <v>-416.30432402170572</v>
      </c>
      <c r="AR12">
        <f t="shared" si="9"/>
        <v>-97.20321939054061</v>
      </c>
      <c r="AS12">
        <f t="shared" si="9"/>
        <v>-2.1855942840662825</v>
      </c>
      <c r="AT12">
        <f t="shared" si="9"/>
        <v>33.506842974810326</v>
      </c>
      <c r="AU12">
        <f t="shared" si="9"/>
        <v>-65.881970699796582</v>
      </c>
      <c r="AW12">
        <v>9</v>
      </c>
      <c r="AX12">
        <f>(R12*SUMPRODUCT(K13:$K$23, X13:$X$23)-$AZ$3*SUMPRODUCT(K12:$K$22, W13:$W$23))/Z12</f>
        <v>364.48402934732252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795.99877715352102</v>
      </c>
      <c r="P13">
        <f t="shared" si="22"/>
        <v>39.799938857676054</v>
      </c>
      <c r="Q13" s="4">
        <f t="shared" si="23"/>
        <v>12.5</v>
      </c>
      <c r="R13">
        <f t="shared" si="0"/>
        <v>500000</v>
      </c>
      <c r="S13">
        <f t="shared" si="1"/>
        <v>366.92003517211447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327.44427821654654</v>
      </c>
      <c r="AC13">
        <f t="shared" si="2"/>
        <v>325.69451437631869</v>
      </c>
      <c r="AE13">
        <f t="shared" si="3"/>
        <v>706.56385674755995</v>
      </c>
      <c r="AF13">
        <f t="shared" si="4"/>
        <v>-35.328192837377998</v>
      </c>
      <c r="AG13">
        <f t="shared" si="4"/>
        <v>-11.095554996865403</v>
      </c>
      <c r="AH13">
        <f t="shared" si="5"/>
        <v>-874.69948592433195</v>
      </c>
      <c r="AI13">
        <f t="shared" si="6"/>
        <v>-214.55937701101539</v>
      </c>
      <c r="AJ13">
        <f t="shared" si="7"/>
        <v>1.7497638402278426</v>
      </c>
      <c r="AK13">
        <f t="shared" si="24"/>
        <v>69.907595948870991</v>
      </c>
      <c r="AL13">
        <f t="shared" si="8"/>
        <v>-142.90201722191654</v>
      </c>
      <c r="AN13">
        <f t="shared" si="9"/>
        <v>310.86017484389947</v>
      </c>
      <c r="AO13">
        <f t="shared" si="9"/>
        <v>-15.543008742194974</v>
      </c>
      <c r="AP13">
        <f t="shared" si="9"/>
        <v>-4.8816057223657205</v>
      </c>
      <c r="AQ13">
        <f t="shared" si="9"/>
        <v>-384.83320726587084</v>
      </c>
      <c r="AR13">
        <f t="shared" si="9"/>
        <v>-94.397646886532058</v>
      </c>
      <c r="AS13">
        <f t="shared" si="9"/>
        <v>0.76982694219964221</v>
      </c>
      <c r="AT13">
        <f t="shared" si="9"/>
        <v>30.756579595815509</v>
      </c>
      <c r="AU13">
        <f t="shared" si="9"/>
        <v>-62.871240348516906</v>
      </c>
      <c r="AW13">
        <v>10</v>
      </c>
      <c r="AX13">
        <f>(R13*SUMPRODUCT(K14:$K$23, X14:$X$23)-$AZ$3*SUMPRODUCT(K13:$K$22, W14:$W$23))/Z13</f>
        <v>366.92003517211447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795.99877715352102</v>
      </c>
      <c r="P14">
        <f t="shared" si="22"/>
        <v>39.799938857676054</v>
      </c>
      <c r="Q14" s="4">
        <f t="shared" si="23"/>
        <v>12.5</v>
      </c>
      <c r="R14">
        <f t="shared" si="0"/>
        <v>500000</v>
      </c>
      <c r="S14">
        <f t="shared" si="1"/>
        <v>362.44087144234754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325.69451437631869</v>
      </c>
      <c r="AC14">
        <f t="shared" si="2"/>
        <v>317.86378768869031</v>
      </c>
      <c r="AE14">
        <f t="shared" si="3"/>
        <v>698.09783122605415</v>
      </c>
      <c r="AF14">
        <f t="shared" si="4"/>
        <v>-34.904891561302712</v>
      </c>
      <c r="AG14">
        <f t="shared" si="4"/>
        <v>-10.96260841195072</v>
      </c>
      <c r="AH14">
        <f t="shared" si="5"/>
        <v>-879.64139784109318</v>
      </c>
      <c r="AI14">
        <f t="shared" si="6"/>
        <v>-227.41106658829244</v>
      </c>
      <c r="AJ14">
        <f t="shared" si="7"/>
        <v>7.8307266876283848</v>
      </c>
      <c r="AK14">
        <f t="shared" si="24"/>
        <v>69.222121782874908</v>
      </c>
      <c r="AL14">
        <f t="shared" si="8"/>
        <v>-150.35821811778914</v>
      </c>
      <c r="AN14">
        <f t="shared" si="9"/>
        <v>282.92500007041957</v>
      </c>
      <c r="AO14">
        <f t="shared" si="9"/>
        <v>-14.146250003520981</v>
      </c>
      <c r="AP14">
        <f t="shared" si="9"/>
        <v>-4.4429245400689386</v>
      </c>
      <c r="AQ14">
        <f t="shared" si="9"/>
        <v>-356.5009536113954</v>
      </c>
      <c r="AR14">
        <f t="shared" si="9"/>
        <v>-92.165128084565737</v>
      </c>
      <c r="AS14">
        <f t="shared" si="9"/>
        <v>3.17363591397734</v>
      </c>
      <c r="AT14">
        <f t="shared" si="9"/>
        <v>28.054332694170309</v>
      </c>
      <c r="AU14">
        <f t="shared" si="9"/>
        <v>-60.937159476418081</v>
      </c>
      <c r="AW14">
        <v>11</v>
      </c>
      <c r="AX14">
        <f>(R14*SUMPRODUCT(K15:$K$23, X15:$X$23)-$AZ$3*SUMPRODUCT(K14:$K$22, W15:$W$23))/Z14</f>
        <v>362.44087144234754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795.99877715352102</v>
      </c>
      <c r="P15">
        <f t="shared" si="22"/>
        <v>39.799938857676054</v>
      </c>
      <c r="Q15" s="4">
        <f t="shared" si="23"/>
        <v>12.5</v>
      </c>
      <c r="R15">
        <f t="shared" si="0"/>
        <v>500000</v>
      </c>
      <c r="S15">
        <f t="shared" si="1"/>
        <v>349.56275877392477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317.86378768869031</v>
      </c>
      <c r="AC15">
        <f t="shared" si="2"/>
        <v>302.8815542677055</v>
      </c>
      <c r="AE15">
        <f t="shared" si="3"/>
        <v>689.69974852319842</v>
      </c>
      <c r="AF15">
        <f t="shared" si="4"/>
        <v>-34.484987426159918</v>
      </c>
      <c r="AG15">
        <f t="shared" si="4"/>
        <v>-10.830728769922764</v>
      </c>
      <c r="AH15">
        <f t="shared" si="5"/>
        <v>-890.1423163379111</v>
      </c>
      <c r="AI15">
        <f t="shared" si="6"/>
        <v>-245.75828401079536</v>
      </c>
      <c r="AJ15">
        <f t="shared" si="7"/>
        <v>14.982233420984812</v>
      </c>
      <c r="AK15">
        <f t="shared" si="24"/>
        <v>68.115498415001028</v>
      </c>
      <c r="AL15">
        <f t="shared" si="8"/>
        <v>-162.66055217480954</v>
      </c>
      <c r="AN15">
        <f t="shared" si="9"/>
        <v>257.48768960778045</v>
      </c>
      <c r="AO15">
        <f t="shared" si="9"/>
        <v>-12.874384480389022</v>
      </c>
      <c r="AP15">
        <f t="shared" si="9"/>
        <v>-4.0434686741692039</v>
      </c>
      <c r="AQ15">
        <f t="shared" si="9"/>
        <v>-332.31951866988032</v>
      </c>
      <c r="AR15">
        <f t="shared" si="9"/>
        <v>-91.749682216658059</v>
      </c>
      <c r="AS15">
        <f t="shared" si="9"/>
        <v>5.5933624406767422</v>
      </c>
      <c r="AT15">
        <f t="shared" si="9"/>
        <v>25.429764692412551</v>
      </c>
      <c r="AU15">
        <f t="shared" si="9"/>
        <v>-60.726555083568776</v>
      </c>
      <c r="AW15">
        <v>12</v>
      </c>
      <c r="AX15">
        <f>(R15*SUMPRODUCT(K16:$K$23, X16:$X$23)-$AZ$3*SUMPRODUCT(K15:$K$22, W16:$W$23))/Z15</f>
        <v>349.56275877392477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795.99877715352102</v>
      </c>
      <c r="P16">
        <f t="shared" si="22"/>
        <v>39.799938857676054</v>
      </c>
      <c r="Q16" s="4">
        <f t="shared" si="23"/>
        <v>12.5</v>
      </c>
      <c r="R16">
        <f t="shared" si="0"/>
        <v>500000</v>
      </c>
      <c r="S16">
        <f t="shared" si="1"/>
        <v>328.23515078855672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302.8815542677055</v>
      </c>
      <c r="AC16">
        <f t="shared" si="2"/>
        <v>280.96492008917039</v>
      </c>
      <c r="AE16">
        <f t="shared" si="3"/>
        <v>681.36435807293014</v>
      </c>
      <c r="AF16">
        <f t="shared" si="4"/>
        <v>-34.068217903646506</v>
      </c>
      <c r="AG16">
        <f t="shared" si="4"/>
        <v>-10.699833618298356</v>
      </c>
      <c r="AH16">
        <f t="shared" si="5"/>
        <v>-903.514557007235</v>
      </c>
      <c r="AI16">
        <f t="shared" si="6"/>
        <v>-266.91825045624978</v>
      </c>
      <c r="AJ16">
        <f t="shared" si="7"/>
        <v>21.916634178535105</v>
      </c>
      <c r="AK16">
        <f t="shared" si="24"/>
        <v>66.512438610589243</v>
      </c>
      <c r="AL16">
        <f t="shared" si="8"/>
        <v>-178.48917766712543</v>
      </c>
      <c r="AN16">
        <f t="shared" si="9"/>
        <v>234.32422089272433</v>
      </c>
      <c r="AO16">
        <f t="shared" si="9"/>
        <v>-11.716211044636216</v>
      </c>
      <c r="AP16">
        <f t="shared" si="9"/>
        <v>-3.6797201769998944</v>
      </c>
      <c r="AQ16">
        <f t="shared" si="9"/>
        <v>-310.72265833619412</v>
      </c>
      <c r="AR16">
        <f t="shared" si="9"/>
        <v>-91.794368665105921</v>
      </c>
      <c r="AS16">
        <f t="shared" si="9"/>
        <v>7.5372275752739046</v>
      </c>
      <c r="AT16">
        <f t="shared" si="9"/>
        <v>22.873922259715972</v>
      </c>
      <c r="AU16">
        <f t="shared" si="9"/>
        <v>-61.38321883011605</v>
      </c>
      <c r="AW16">
        <v>13</v>
      </c>
      <c r="AX16">
        <f>(R16*SUMPRODUCT(K17:$K$23, X17:$X$23)-$AZ$3*SUMPRODUCT(K16:$K$22, W17:$W$23))/Z16</f>
        <v>328.23515078855672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795.99877715352102</v>
      </c>
      <c r="P17">
        <f t="shared" si="22"/>
        <v>39.799938857676054</v>
      </c>
      <c r="Q17" s="4">
        <f t="shared" si="23"/>
        <v>12.5</v>
      </c>
      <c r="R17">
        <f t="shared" si="0"/>
        <v>500000</v>
      </c>
      <c r="S17">
        <f t="shared" si="1"/>
        <v>299.61748335245198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280.96492008917039</v>
      </c>
      <c r="AC17">
        <f t="shared" si="2"/>
        <v>253.35451825736575</v>
      </c>
      <c r="AE17">
        <f t="shared" si="3"/>
        <v>673.09118434170352</v>
      </c>
      <c r="AF17">
        <f t="shared" si="4"/>
        <v>-33.654559217085179</v>
      </c>
      <c r="AG17">
        <f t="shared" si="4"/>
        <v>-10.569915489516625</v>
      </c>
      <c r="AH17">
        <f t="shared" si="5"/>
        <v>-916.79170394993434</v>
      </c>
      <c r="AI17">
        <f t="shared" si="6"/>
        <v>-287.92499431483259</v>
      </c>
      <c r="AJ17">
        <f t="shared" si="7"/>
        <v>27.610401831804637</v>
      </c>
      <c r="AK17">
        <f t="shared" si="24"/>
        <v>64.428108164965224</v>
      </c>
      <c r="AL17">
        <f t="shared" si="8"/>
        <v>-195.88648431806268</v>
      </c>
      <c r="AN17">
        <f t="shared" si="9"/>
        <v>213.2323234202332</v>
      </c>
      <c r="AO17">
        <f t="shared" si="9"/>
        <v>-10.661616171011662</v>
      </c>
      <c r="AP17">
        <f t="shared" si="9"/>
        <v>-3.3485026852482833</v>
      </c>
      <c r="AQ17">
        <f t="shared" si="9"/>
        <v>-290.43557496126147</v>
      </c>
      <c r="AR17">
        <f t="shared" si="9"/>
        <v>-91.213370397288188</v>
      </c>
      <c r="AS17">
        <f t="shared" si="9"/>
        <v>8.7468537252051348</v>
      </c>
      <c r="AT17">
        <f t="shared" si="9"/>
        <v>20.410540974506773</v>
      </c>
      <c r="AU17">
        <f t="shared" si="9"/>
        <v>-62.055975697576272</v>
      </c>
      <c r="AW17">
        <v>14</v>
      </c>
      <c r="AX17">
        <f>(R17*SUMPRODUCT(K18:$K$23, X18:$X$23)-$AZ$3*SUMPRODUCT(K17:$K$22, W18:$W$23))/Z17</f>
        <v>299.61748335245198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795.99877715352102</v>
      </c>
      <c r="P18">
        <f t="shared" si="22"/>
        <v>39.799938857676054</v>
      </c>
      <c r="Q18" s="4">
        <f t="shared" si="23"/>
        <v>12.5</v>
      </c>
      <c r="R18">
        <f t="shared" si="0"/>
        <v>500000</v>
      </c>
      <c r="S18">
        <f t="shared" si="1"/>
        <v>264.4663437892242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253.35451825736575</v>
      </c>
      <c r="AC18">
        <f t="shared" si="2"/>
        <v>220.90232929286299</v>
      </c>
      <c r="AE18">
        <f t="shared" si="3"/>
        <v>664.87849254506148</v>
      </c>
      <c r="AF18">
        <f t="shared" si="4"/>
        <v>-33.24392462725308</v>
      </c>
      <c r="AG18">
        <f t="shared" si="4"/>
        <v>-10.440947141317485</v>
      </c>
      <c r="AH18">
        <f t="shared" si="5"/>
        <v>-930.76773215895287</v>
      </c>
      <c r="AI18">
        <f t="shared" si="6"/>
        <v>-309.57411138246187</v>
      </c>
      <c r="AJ18">
        <f t="shared" si="7"/>
        <v>32.452188964502767</v>
      </c>
      <c r="AK18">
        <f t="shared" si="24"/>
        <v>61.949236032262199</v>
      </c>
      <c r="AL18">
        <f t="shared" si="8"/>
        <v>-215.17268638569692</v>
      </c>
      <c r="AN18">
        <f t="shared" si="9"/>
        <v>194.02727669972677</v>
      </c>
      <c r="AO18">
        <f t="shared" si="9"/>
        <v>-9.7013638349863403</v>
      </c>
      <c r="AP18">
        <f t="shared" si="9"/>
        <v>-3.0469154329854193</v>
      </c>
      <c r="AQ18">
        <f t="shared" si="9"/>
        <v>-271.62004837830233</v>
      </c>
      <c r="AR18">
        <f t="shared" si="9"/>
        <v>-90.341050946547298</v>
      </c>
      <c r="AS18">
        <f t="shared" si="9"/>
        <v>9.4703166342843481</v>
      </c>
      <c r="AT18">
        <f t="shared" si="9"/>
        <v>18.078252937552779</v>
      </c>
      <c r="AU18">
        <f t="shared" si="9"/>
        <v>-62.792481374710171</v>
      </c>
      <c r="AW18">
        <v>15</v>
      </c>
      <c r="AX18">
        <f>(R18*SUMPRODUCT(K19:$K$23, X19:$X$23)-$AZ$3*SUMPRODUCT(K18:$K$22, W19:$W$23))/Z18</f>
        <v>264.4663437892242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795.99877715352102</v>
      </c>
      <c r="P19">
        <f t="shared" si="22"/>
        <v>39.799938857676054</v>
      </c>
      <c r="Q19" s="4">
        <f t="shared" si="23"/>
        <v>12.5</v>
      </c>
      <c r="R19">
        <f t="shared" si="0"/>
        <v>500000</v>
      </c>
      <c r="S19">
        <f t="shared" si="1"/>
        <v>222.52110315914939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220.90232929286299</v>
      </c>
      <c r="AC19">
        <f t="shared" si="2"/>
        <v>183.58575243595203</v>
      </c>
      <c r="AE19">
        <f t="shared" si="3"/>
        <v>656.71989023580511</v>
      </c>
      <c r="AF19">
        <f t="shared" si="4"/>
        <v>-32.835994511790261</v>
      </c>
      <c r="AG19">
        <f t="shared" si="4"/>
        <v>-10.312828189639704</v>
      </c>
      <c r="AH19">
        <f t="shared" si="5"/>
        <v>-948.37921058420579</v>
      </c>
      <c r="AI19">
        <f t="shared" si="6"/>
        <v>-334.80814304983073</v>
      </c>
      <c r="AJ19">
        <f t="shared" si="7"/>
        <v>37.316576856910956</v>
      </c>
      <c r="AK19">
        <f t="shared" si="24"/>
        <v>59.135035751181448</v>
      </c>
      <c r="AL19">
        <f t="shared" si="8"/>
        <v>-238.35653044173833</v>
      </c>
      <c r="AN19">
        <f t="shared" si="9"/>
        <v>176.53956024504689</v>
      </c>
      <c r="AO19">
        <f t="shared" si="9"/>
        <v>-8.8269780122523471</v>
      </c>
      <c r="AP19">
        <f t="shared" si="9"/>
        <v>-2.7722963481858223</v>
      </c>
      <c r="AQ19">
        <f t="shared" si="9"/>
        <v>-254.94347174708452</v>
      </c>
      <c r="AR19">
        <f t="shared" si="9"/>
        <v>-90.003185862475803</v>
      </c>
      <c r="AS19">
        <f t="shared" si="9"/>
        <v>10.031448972565896</v>
      </c>
      <c r="AT19">
        <f t="shared" si="9"/>
        <v>15.896691057796618</v>
      </c>
      <c r="AU19">
        <f t="shared" si="9"/>
        <v>-64.07504583211329</v>
      </c>
      <c r="AW19">
        <v>16</v>
      </c>
      <c r="AX19">
        <f>(R19*SUMPRODUCT(K20:$K$23, X20:$X$23)-$AZ$3*SUMPRODUCT(K19:$K$22, W20:$W$23))/Z19</f>
        <v>222.52110315914939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795.99877715352102</v>
      </c>
      <c r="P20">
        <f t="shared" si="22"/>
        <v>39.799938857676054</v>
      </c>
      <c r="Q20" s="4">
        <f t="shared" si="23"/>
        <v>12.5</v>
      </c>
      <c r="R20">
        <f t="shared" si="0"/>
        <v>500000</v>
      </c>
      <c r="S20">
        <f t="shared" si="1"/>
        <v>175.05674434974384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183.58575243595203</v>
      </c>
      <c r="AC20">
        <f t="shared" si="2"/>
        <v>142.64429982823657</v>
      </c>
      <c r="AE20">
        <f t="shared" si="3"/>
        <v>648.61647377805048</v>
      </c>
      <c r="AF20">
        <f t="shared" si="4"/>
        <v>-32.430823688902528</v>
      </c>
      <c r="AG20">
        <f t="shared" si="4"/>
        <v>-10.185575851282911</v>
      </c>
      <c r="AH20">
        <f t="shared" si="5"/>
        <v>-964.9622584157803</v>
      </c>
      <c r="AI20">
        <f t="shared" si="6"/>
        <v>-358.96218417791522</v>
      </c>
      <c r="AJ20">
        <f t="shared" si="7"/>
        <v>40.941452607715462</v>
      </c>
      <c r="AK20">
        <f t="shared" si="24"/>
        <v>55.983998176757005</v>
      </c>
      <c r="AL20">
        <f t="shared" si="8"/>
        <v>-262.03673339344277</v>
      </c>
      <c r="AN20">
        <f t="shared" si="9"/>
        <v>160.61688986097977</v>
      </c>
      <c r="AO20">
        <f t="shared" si="9"/>
        <v>-8.0308444930489902</v>
      </c>
      <c r="AP20">
        <f t="shared" si="9"/>
        <v>-2.5222540296378222</v>
      </c>
      <c r="AQ20">
        <f t="shared" si="9"/>
        <v>-238.95359283305118</v>
      </c>
      <c r="AR20">
        <f t="shared" si="9"/>
        <v>-88.889801494758203</v>
      </c>
      <c r="AS20">
        <f t="shared" si="9"/>
        <v>10.138331433271853</v>
      </c>
      <c r="AT20">
        <f t="shared" si="9"/>
        <v>13.863316817652136</v>
      </c>
      <c r="AU20">
        <f t="shared" si="9"/>
        <v>-64.888153243834225</v>
      </c>
      <c r="AW20">
        <v>17</v>
      </c>
      <c r="AX20">
        <f>(R20*SUMPRODUCT(K21:$K$23, X21:$X$23)-$AZ$3*SUMPRODUCT(K20:$K$22, W21:$W$23))/Z20</f>
        <v>175.05674434974384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795.99877715352102</v>
      </c>
      <c r="P21">
        <f t="shared" si="22"/>
        <v>39.799938857676054</v>
      </c>
      <c r="Q21" s="4">
        <f t="shared" si="23"/>
        <v>12.5</v>
      </c>
      <c r="R21">
        <f t="shared" si="0"/>
        <v>500000</v>
      </c>
      <c r="S21">
        <f t="shared" si="1"/>
        <v>121.91730663258011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142.64429982823657</v>
      </c>
      <c r="AC21">
        <f t="shared" si="2"/>
        <v>98.110224212331957</v>
      </c>
      <c r="AE21">
        <f t="shared" si="3"/>
        <v>640.56220282678407</v>
      </c>
      <c r="AF21">
        <f t="shared" si="4"/>
        <v>-32.028110141339205</v>
      </c>
      <c r="AG21">
        <f t="shared" si="4"/>
        <v>-10.059095271437231</v>
      </c>
      <c r="AH21">
        <f t="shared" si="5"/>
        <v>-984.99285331404144</v>
      </c>
      <c r="AI21">
        <f t="shared" si="6"/>
        <v>-386.51785590003385</v>
      </c>
      <c r="AJ21">
        <f t="shared" si="7"/>
        <v>44.534075615904612</v>
      </c>
      <c r="AK21">
        <f t="shared" si="24"/>
        <v>52.582487475957706</v>
      </c>
      <c r="AL21">
        <f t="shared" si="8"/>
        <v>-289.40129280817155</v>
      </c>
      <c r="AN21">
        <f t="shared" si="9"/>
        <v>146.11873817577731</v>
      </c>
      <c r="AO21">
        <f t="shared" si="9"/>
        <v>-7.3059369087888664</v>
      </c>
      <c r="AP21">
        <f t="shared" si="9"/>
        <v>-2.2945816998974484</v>
      </c>
      <c r="AQ21">
        <f t="shared" si="9"/>
        <v>-224.68686445011119</v>
      </c>
      <c r="AR21">
        <f t="shared" si="9"/>
        <v>-88.168644883020193</v>
      </c>
      <c r="AS21">
        <f t="shared" si="9"/>
        <v>10.158674530130339</v>
      </c>
      <c r="AT21">
        <f t="shared" si="9"/>
        <v>11.994598941717779</v>
      </c>
      <c r="AU21">
        <f t="shared" si="9"/>
        <v>-66.015371411172069</v>
      </c>
      <c r="AW21">
        <v>18</v>
      </c>
      <c r="AX21">
        <f>(R21*SUMPRODUCT(K22:$K$23, X22:$X$23)-$AZ$3*SUMPRODUCT(K21:$K$22, W22:$W$23))/Z21</f>
        <v>121.91730663258011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795.99877715352102</v>
      </c>
      <c r="P22">
        <f t="shared" si="22"/>
        <v>39.799938857676054</v>
      </c>
      <c r="Q22" s="4">
        <f t="shared" si="23"/>
        <v>12.5</v>
      </c>
      <c r="R22">
        <f t="shared" si="0"/>
        <v>500000</v>
      </c>
      <c r="S22">
        <f t="shared" si="1"/>
        <v>63.481065436460966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98.110224212331957</v>
      </c>
      <c r="AC22">
        <f t="shared" si="2"/>
        <v>50.446293311145837</v>
      </c>
      <c r="AE22">
        <f t="shared" si="3"/>
        <v>632.55377822528499</v>
      </c>
      <c r="AF22">
        <f t="shared" si="4"/>
        <v>-31.627688911264251</v>
      </c>
      <c r="AG22">
        <f t="shared" si="4"/>
        <v>-9.9333346416574795</v>
      </c>
      <c r="AH22">
        <f t="shared" si="5"/>
        <v>-1006.7870826152032</v>
      </c>
      <c r="AI22">
        <f t="shared" si="6"/>
        <v>-415.79432794283991</v>
      </c>
      <c r="AJ22">
        <f t="shared" si="7"/>
        <v>47.66393090118612</v>
      </c>
      <c r="AK22">
        <f t="shared" si="24"/>
        <v>48.932541946844694</v>
      </c>
      <c r="AL22">
        <f t="shared" si="8"/>
        <v>-319.19785509480909</v>
      </c>
      <c r="AN22">
        <f t="shared" si="9"/>
        <v>132.91788592890398</v>
      </c>
      <c r="AO22">
        <f t="shared" si="9"/>
        <v>-6.6458942964452001</v>
      </c>
      <c r="AP22">
        <f t="shared" si="9"/>
        <v>-2.0872815660002684</v>
      </c>
      <c r="AQ22">
        <f t="shared" si="9"/>
        <v>-211.55515184367681</v>
      </c>
      <c r="AR22">
        <f t="shared" si="9"/>
        <v>-87.370441777218261</v>
      </c>
      <c r="AS22">
        <f t="shared" si="9"/>
        <v>10.015573613712036</v>
      </c>
      <c r="AT22">
        <f t="shared" si="9"/>
        <v>10.282145570215217</v>
      </c>
      <c r="AU22">
        <f t="shared" si="9"/>
        <v>-67.072722593291005</v>
      </c>
      <c r="AW22">
        <v>19</v>
      </c>
      <c r="AX22">
        <f>(R22*SUMPRODUCT(K23:$K$23, X23:$X$23)-$AZ$3*SUMPRODUCT(K22:$K$22, W23:$W$23))/Z22</f>
        <v>63.481065436460966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795.99877715352102</v>
      </c>
      <c r="P23">
        <f t="shared" si="22"/>
        <v>39.799938857676054</v>
      </c>
      <c r="Q23" s="4">
        <f t="shared" si="23"/>
        <v>12.5</v>
      </c>
      <c r="R23">
        <f t="shared" si="0"/>
        <v>500000</v>
      </c>
      <c r="S23">
        <f t="shared" si="1"/>
        <v>64.290765647926634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50.446293311145837</v>
      </c>
      <c r="AC23">
        <f t="shared" si="2"/>
        <v>50.446293311145837</v>
      </c>
      <c r="AE23">
        <f t="shared" si="3"/>
        <v>624.58717644615467</v>
      </c>
      <c r="AF23">
        <f t="shared" si="4"/>
        <v>-31.229358822307738</v>
      </c>
      <c r="AG23">
        <f t="shared" si="4"/>
        <v>-9.8082307783133249</v>
      </c>
      <c r="AH23">
        <f t="shared" si="5"/>
        <v>-1030.8206771032062</v>
      </c>
      <c r="AI23">
        <f t="shared" si="6"/>
        <v>-447.27109025767265</v>
      </c>
      <c r="AJ23">
        <f t="shared" si="7"/>
        <v>0</v>
      </c>
      <c r="AK23">
        <f t="shared" si="24"/>
        <v>45.066287765449495</v>
      </c>
      <c r="AL23">
        <f t="shared" si="8"/>
        <v>-402.20480249222317</v>
      </c>
      <c r="AN23">
        <f t="shared" si="9"/>
        <v>120.89835768701566</v>
      </c>
      <c r="AO23">
        <f t="shared" si="9"/>
        <v>-6.0449178843507845</v>
      </c>
      <c r="AP23">
        <f t="shared" si="9"/>
        <v>-1.8985324028911559</v>
      </c>
      <c r="AQ23">
        <f t="shared" si="9"/>
        <v>-199.53103686934071</v>
      </c>
      <c r="AR23">
        <f t="shared" si="9"/>
        <v>-86.576129469567007</v>
      </c>
      <c r="AS23">
        <f t="shared" si="9"/>
        <v>0</v>
      </c>
      <c r="AT23">
        <f t="shared" si="9"/>
        <v>8.7232661562064564</v>
      </c>
      <c r="AU23">
        <f t="shared" si="9"/>
        <v>-77.852863313360544</v>
      </c>
      <c r="AW23">
        <v>20</v>
      </c>
      <c r="AX23">
        <f>(R23*SUMPRODUCT(K$23:$K24, X$23:$X24)-$AZ$3*SUMPRODUCT(K$22:$K23, W$23:$W24))/Z23</f>
        <v>64.290765647926634</v>
      </c>
    </row>
    <row r="25" spans="5:50" x14ac:dyDescent="0.25">
      <c r="AN25" s="8">
        <f t="shared" ref="AN25:AU25" si="25">SUM(AN3:AN23)</f>
        <v>6912.0990439346342</v>
      </c>
      <c r="AO25" s="8">
        <f t="shared" si="25"/>
        <v>-942.60403506187276</v>
      </c>
      <c r="AP25" s="8">
        <f t="shared" si="25"/>
        <v>-721.00140635623609</v>
      </c>
      <c r="AQ25" s="8">
        <f t="shared" si="25"/>
        <v>-8429.9636742682142</v>
      </c>
      <c r="AR25" s="8">
        <f t="shared" si="25"/>
        <v>-3181.4700717516898</v>
      </c>
      <c r="AS25" s="8">
        <f t="shared" si="25"/>
        <v>-173.94020495507829</v>
      </c>
      <c r="AT25" s="8">
        <f t="shared" si="25"/>
        <v>541.02030987663784</v>
      </c>
      <c r="AU25" s="9">
        <f t="shared" si="25"/>
        <v>-2814.3899668301297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1671.0538120229589</v>
      </c>
      <c r="K3">
        <v>1</v>
      </c>
      <c r="L3" s="2">
        <v>0</v>
      </c>
      <c r="O3">
        <f>$C$3</f>
        <v>1671.0538120229589</v>
      </c>
      <c r="P3">
        <f>O3*B5</f>
        <v>1336.8430496183673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1671.0538120229589</v>
      </c>
      <c r="AF3">
        <f t="shared" ref="AF3:AG23" si="4">-$Z3*P3</f>
        <v>-1336.8430496183673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-290.74620829540845</v>
      </c>
      <c r="AJ3">
        <f t="shared" ref="AJ3:AJ23" si="7">AB3-AC3</f>
        <v>0</v>
      </c>
      <c r="AL3">
        <f t="shared" ref="AL3:AL23" si="8">SUM(AI3:AK3)</f>
        <v>-290.74620829540845</v>
      </c>
      <c r="AN3">
        <f t="shared" ref="AN3:AU23" si="9">AE3*$K3</f>
        <v>1671.0538120229589</v>
      </c>
      <c r="AO3">
        <f t="shared" si="9"/>
        <v>-1336.8430496183673</v>
      </c>
      <c r="AP3">
        <f t="shared" si="9"/>
        <v>-624.95697070000006</v>
      </c>
      <c r="AQ3">
        <f t="shared" si="9"/>
        <v>0</v>
      </c>
      <c r="AR3">
        <f t="shared" si="9"/>
        <v>-290.74620829540845</v>
      </c>
      <c r="AS3">
        <f t="shared" si="9"/>
        <v>0</v>
      </c>
      <c r="AT3">
        <f t="shared" si="9"/>
        <v>0</v>
      </c>
      <c r="AU3">
        <f t="shared" si="9"/>
        <v>-290.74620829540845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1273.5548782528056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381.21491396620763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376.66042998037301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-376.66042998037301</v>
      </c>
      <c r="AK4">
        <f>G4*MAX(0, SUM(AB4, AE4:AF4))</f>
        <v>0</v>
      </c>
      <c r="AL4">
        <f t="shared" si="8"/>
        <v>-1350.3039299803731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-896.89444827243153</v>
      </c>
      <c r="AR4">
        <f t="shared" si="9"/>
        <v>-896.89444827243153</v>
      </c>
      <c r="AS4">
        <f t="shared" si="9"/>
        <v>-346.96955151788461</v>
      </c>
      <c r="AT4">
        <f t="shared" si="9"/>
        <v>0</v>
      </c>
      <c r="AU4">
        <f t="shared" si="9"/>
        <v>-1243.8639997903163</v>
      </c>
      <c r="AW4">
        <v>1</v>
      </c>
      <c r="AX4">
        <f>(R4*SUMPRODUCT(K5:$K$23, X5:$X$23)-$AZ$3*SUMPRODUCT(K4:$K$22, W5:$W$23))/Z4</f>
        <v>381.21491396620763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1671.0538120229589</v>
      </c>
      <c r="P5">
        <f t="shared" ref="P5:P23" si="22">O5*$C$5</f>
        <v>83.552690601147958</v>
      </c>
      <c r="Q5" s="4">
        <f t="shared" ref="Q5:Q23" si="23">$C$8</f>
        <v>12.5</v>
      </c>
      <c r="R5">
        <f t="shared" si="0"/>
        <v>500000</v>
      </c>
      <c r="S5">
        <f t="shared" si="1"/>
        <v>722.12245289753309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376.66042998037301</v>
      </c>
      <c r="AC5">
        <f t="shared" si="2"/>
        <v>704.94597386189707</v>
      </c>
      <c r="AE5">
        <f t="shared" si="3"/>
        <v>1631.3059539492192</v>
      </c>
      <c r="AF5">
        <f t="shared" si="4"/>
        <v>-81.565297697460963</v>
      </c>
      <c r="AG5">
        <f t="shared" si="4"/>
        <v>-12.20267371263151</v>
      </c>
      <c r="AH5">
        <f t="shared" si="5"/>
        <v>-979.14442973959217</v>
      </c>
      <c r="AI5">
        <f t="shared" si="6"/>
        <v>558.39355279953452</v>
      </c>
      <c r="AJ5">
        <f t="shared" si="7"/>
        <v>-328.28554388152406</v>
      </c>
      <c r="AK5">
        <f>G5*SUM(AB5, AE5:AF5)</f>
        <v>134.84807603624921</v>
      </c>
      <c r="AL5">
        <f t="shared" si="8"/>
        <v>364.95608495425967</v>
      </c>
      <c r="AN5">
        <f t="shared" si="9"/>
        <v>1384.2615474847962</v>
      </c>
      <c r="AO5">
        <f t="shared" si="9"/>
        <v>-69.213077374239816</v>
      </c>
      <c r="AP5">
        <f t="shared" si="9"/>
        <v>-10.354705048434562</v>
      </c>
      <c r="AQ5">
        <f t="shared" si="9"/>
        <v>-830.86313774628582</v>
      </c>
      <c r="AR5">
        <f t="shared" si="9"/>
        <v>473.83062731583607</v>
      </c>
      <c r="AS5">
        <f t="shared" si="9"/>
        <v>-278.57009526029873</v>
      </c>
      <c r="AT5">
        <f t="shared" si="9"/>
        <v>114.42673028771186</v>
      </c>
      <c r="AU5">
        <f t="shared" si="9"/>
        <v>309.68726234324919</v>
      </c>
      <c r="AW5">
        <v>2</v>
      </c>
      <c r="AX5">
        <f>(R5*SUMPRODUCT(K6:$K$23, X6:$X$23)-$AZ$3*SUMPRODUCT(K5:$K$22, W6:$W$23))/Z5</f>
        <v>722.12245289753309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1671.0538120229589</v>
      </c>
      <c r="P6">
        <f t="shared" si="22"/>
        <v>83.552690601147958</v>
      </c>
      <c r="Q6" s="4">
        <f t="shared" si="23"/>
        <v>12.5</v>
      </c>
      <c r="R6">
        <f t="shared" si="0"/>
        <v>500000</v>
      </c>
      <c r="S6">
        <f t="shared" si="1"/>
        <v>1021.7248246333197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704.94597386189707</v>
      </c>
      <c r="AC6">
        <f t="shared" si="2"/>
        <v>985.4230352694467</v>
      </c>
      <c r="AE6">
        <f t="shared" si="3"/>
        <v>1611.6814232572017</v>
      </c>
      <c r="AF6">
        <f t="shared" si="4"/>
        <v>-80.584071162860099</v>
      </c>
      <c r="AG6">
        <f t="shared" si="4"/>
        <v>-12.055876145799566</v>
      </c>
      <c r="AH6">
        <f t="shared" si="5"/>
        <v>-990.83318822520187</v>
      </c>
      <c r="AI6">
        <f t="shared" si="6"/>
        <v>528.20828772334016</v>
      </c>
      <c r="AJ6">
        <f t="shared" si="7"/>
        <v>-280.47706140754963</v>
      </c>
      <c r="AK6">
        <f>G6*SUM(AB6, AE6:AF6)</f>
        <v>156.52303281693671</v>
      </c>
      <c r="AL6">
        <f t="shared" si="8"/>
        <v>404.25425913272727</v>
      </c>
      <c r="AN6">
        <f t="shared" si="9"/>
        <v>1259.8049221031586</v>
      </c>
      <c r="AO6">
        <f t="shared" si="9"/>
        <v>-62.990246105157944</v>
      </c>
      <c r="AP6">
        <f t="shared" si="9"/>
        <v>-9.4237309492898156</v>
      </c>
      <c r="AQ6">
        <f t="shared" si="9"/>
        <v>-774.50574877667407</v>
      </c>
      <c r="AR6">
        <f t="shared" si="9"/>
        <v>412.88519627203681</v>
      </c>
      <c r="AS6">
        <f t="shared" si="9"/>
        <v>-219.24083593651483</v>
      </c>
      <c r="AT6">
        <f t="shared" si="9"/>
        <v>122.34954397301046</v>
      </c>
      <c r="AU6">
        <f t="shared" si="9"/>
        <v>315.99390430853242</v>
      </c>
      <c r="AW6">
        <v>3</v>
      </c>
      <c r="AX6">
        <f>(R6*SUMPRODUCT(K7:$K$23, X7:$X$23)-$AZ$3*SUMPRODUCT(K6:$K$22, W7:$W$23))/Z6</f>
        <v>1021.7248246333197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1671.0538120229589</v>
      </c>
      <c r="P7">
        <f t="shared" si="22"/>
        <v>83.552690601147958</v>
      </c>
      <c r="Q7" s="4">
        <f t="shared" si="23"/>
        <v>12.5</v>
      </c>
      <c r="R7">
        <f t="shared" si="0"/>
        <v>500000</v>
      </c>
      <c r="S7">
        <f t="shared" si="1"/>
        <v>1281.8684351760617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985.4230352694467</v>
      </c>
      <c r="AC7">
        <f t="shared" si="2"/>
        <v>1221.3821330158698</v>
      </c>
      <c r="AE7">
        <f t="shared" si="3"/>
        <v>1592.203391007577</v>
      </c>
      <c r="AF7">
        <f t="shared" si="4"/>
        <v>-79.610169550378856</v>
      </c>
      <c r="AG7">
        <f t="shared" si="4"/>
        <v>-11.91017443268384</v>
      </c>
      <c r="AH7">
        <f t="shared" si="5"/>
        <v>-1005.7180663092039</v>
      </c>
      <c r="AI7">
        <f t="shared" si="6"/>
        <v>494.96498071531039</v>
      </c>
      <c r="AJ7">
        <f t="shared" si="7"/>
        <v>-235.95909774642314</v>
      </c>
      <c r="AK7">
        <f>G7*SUM(AB7, AE7:AF7)</f>
        <v>174.86113797086514</v>
      </c>
      <c r="AL7">
        <f t="shared" si="8"/>
        <v>433.86702093975236</v>
      </c>
      <c r="AN7">
        <f t="shared" si="9"/>
        <v>1146.473477230353</v>
      </c>
      <c r="AO7">
        <f t="shared" si="9"/>
        <v>-57.323673861517648</v>
      </c>
      <c r="AP7">
        <f t="shared" si="9"/>
        <v>-8.5759766455579083</v>
      </c>
      <c r="AQ7">
        <f t="shared" si="9"/>
        <v>-724.17198399837639</v>
      </c>
      <c r="AR7">
        <f t="shared" si="9"/>
        <v>356.40184272490097</v>
      </c>
      <c r="AS7">
        <f t="shared" si="9"/>
        <v>-169.90344877125759</v>
      </c>
      <c r="AT7">
        <f t="shared" si="9"/>
        <v>125.90957789321794</v>
      </c>
      <c r="AU7">
        <f t="shared" si="9"/>
        <v>312.4079718468613</v>
      </c>
      <c r="AW7">
        <v>4</v>
      </c>
      <c r="AX7">
        <f>(R7*SUMPRODUCT(K8:$K$23, X8:$X$23)-$AZ$3*SUMPRODUCT(K7:$K$22, W8:$W$23))/Z7</f>
        <v>1281.8684351760617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1671.0538120229589</v>
      </c>
      <c r="P8">
        <f t="shared" si="22"/>
        <v>83.552690601147958</v>
      </c>
      <c r="Q8" s="4">
        <f t="shared" si="23"/>
        <v>12.5</v>
      </c>
      <c r="R8">
        <f t="shared" si="0"/>
        <v>500000</v>
      </c>
      <c r="S8">
        <f t="shared" si="1"/>
        <v>1506.7806591521264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1221.3821330158698</v>
      </c>
      <c r="AC8">
        <f t="shared" si="2"/>
        <v>1418.2494916302949</v>
      </c>
      <c r="AE8">
        <f t="shared" si="3"/>
        <v>1572.8707459797258</v>
      </c>
      <c r="AF8">
        <f t="shared" si="4"/>
        <v>-78.643537298986303</v>
      </c>
      <c r="AG8">
        <f t="shared" si="4"/>
        <v>-11.765560261009982</v>
      </c>
      <c r="AH8">
        <f t="shared" si="5"/>
        <v>-1020.4970938807627</v>
      </c>
      <c r="AI8">
        <f t="shared" si="6"/>
        <v>461.96455453896681</v>
      </c>
      <c r="AJ8">
        <f t="shared" si="7"/>
        <v>-196.86735861442503</v>
      </c>
      <c r="AK8">
        <f t="shared" ref="AK8:AK23" si="24">G8*SUM(AB8:AB8, AE8:AF8)</f>
        <v>190.09265391876269</v>
      </c>
      <c r="AL8">
        <f t="shared" si="8"/>
        <v>455.1898498433045</v>
      </c>
      <c r="AN8">
        <f t="shared" si="9"/>
        <v>1043.2775679703225</v>
      </c>
      <c r="AO8">
        <f t="shared" si="9"/>
        <v>-52.163878398516125</v>
      </c>
      <c r="AP8">
        <f t="shared" si="9"/>
        <v>-7.8040392869465869</v>
      </c>
      <c r="AQ8">
        <f t="shared" si="9"/>
        <v>-676.89079280417059</v>
      </c>
      <c r="AR8">
        <f t="shared" si="9"/>
        <v>306.41885748068904</v>
      </c>
      <c r="AS8">
        <f t="shared" si="9"/>
        <v>-130.58116799042182</v>
      </c>
      <c r="AT8">
        <f t="shared" si="9"/>
        <v>126.08753909136996</v>
      </c>
      <c r="AU8">
        <f t="shared" si="9"/>
        <v>301.92522858163721</v>
      </c>
      <c r="AW8">
        <v>5</v>
      </c>
      <c r="AX8">
        <f>(R8*SUMPRODUCT(K9:$K$23, X9:$X$23)-$AZ$3*SUMPRODUCT(K8:$K$22, W9:$W$23))/Z8</f>
        <v>1506.7806591521264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1671.0538120229589</v>
      </c>
      <c r="P9">
        <f t="shared" si="22"/>
        <v>83.552690601147958</v>
      </c>
      <c r="Q9" s="4">
        <f t="shared" si="23"/>
        <v>12.5</v>
      </c>
      <c r="R9">
        <f t="shared" si="0"/>
        <v>500000</v>
      </c>
      <c r="S9">
        <f t="shared" si="1"/>
        <v>1699.7070277212206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1418.2494916302949</v>
      </c>
      <c r="AC9">
        <f t="shared" si="2"/>
        <v>1580.3200557598002</v>
      </c>
      <c r="AE9">
        <f t="shared" si="3"/>
        <v>1553.6794343518377</v>
      </c>
      <c r="AF9">
        <f t="shared" si="4"/>
        <v>-77.683971717591888</v>
      </c>
      <c r="AG9">
        <f t="shared" si="4"/>
        <v>-11.622003306935481</v>
      </c>
      <c r="AH9">
        <f t="shared" si="5"/>
        <v>-1036.0540585760693</v>
      </c>
      <c r="AI9">
        <f t="shared" si="6"/>
        <v>428.31940075124089</v>
      </c>
      <c r="AJ9">
        <f t="shared" si="7"/>
        <v>-162.07056412950533</v>
      </c>
      <c r="AK9">
        <f t="shared" si="24"/>
        <v>202.59714679851788</v>
      </c>
      <c r="AL9">
        <f t="shared" si="8"/>
        <v>468.84598342025345</v>
      </c>
      <c r="AN9">
        <f t="shared" si="9"/>
        <v>949.31341603525425</v>
      </c>
      <c r="AO9">
        <f t="shared" si="9"/>
        <v>-47.465670801762712</v>
      </c>
      <c r="AP9">
        <f t="shared" si="9"/>
        <v>-7.1011583319841298</v>
      </c>
      <c r="AQ9">
        <f t="shared" si="9"/>
        <v>-633.03922018788251</v>
      </c>
      <c r="AR9">
        <f t="shared" si="9"/>
        <v>261.70736671362476</v>
      </c>
      <c r="AS9">
        <f t="shared" si="9"/>
        <v>-99.026708773246284</v>
      </c>
      <c r="AT9">
        <f t="shared" si="9"/>
        <v>123.78884939449054</v>
      </c>
      <c r="AU9">
        <f t="shared" si="9"/>
        <v>286.46950733486904</v>
      </c>
      <c r="AW9">
        <v>6</v>
      </c>
      <c r="AX9">
        <f>(R9*SUMPRODUCT(K10:$K$23, X10:$X$23)-$AZ$3*SUMPRODUCT(K9:$K$22, W10:$W$23))/Z9</f>
        <v>1699.7070277212206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1671.0538120229589</v>
      </c>
      <c r="P10">
        <f t="shared" si="22"/>
        <v>83.552690601147958</v>
      </c>
      <c r="Q10" s="4">
        <f t="shared" si="23"/>
        <v>12.5</v>
      </c>
      <c r="R10">
        <f t="shared" si="0"/>
        <v>500000</v>
      </c>
      <c r="S10">
        <f t="shared" si="1"/>
        <v>1861.6453851358053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1580.3200557598002</v>
      </c>
      <c r="AC10">
        <f t="shared" si="2"/>
        <v>1709.6445461349522</v>
      </c>
      <c r="AE10">
        <f t="shared" si="3"/>
        <v>1534.614518336243</v>
      </c>
      <c r="AF10">
        <f t="shared" si="4"/>
        <v>-76.730725916812162</v>
      </c>
      <c r="AG10">
        <f t="shared" si="4"/>
        <v>-11.479391831182681</v>
      </c>
      <c r="AH10">
        <f t="shared" si="5"/>
        <v>-1055.6577073378126</v>
      </c>
      <c r="AI10">
        <f t="shared" si="6"/>
        <v>390.74669325043556</v>
      </c>
      <c r="AJ10">
        <f t="shared" si="7"/>
        <v>-129.32449037515198</v>
      </c>
      <c r="AK10">
        <f t="shared" si="24"/>
        <v>212.67426937254623</v>
      </c>
      <c r="AL10">
        <f t="shared" si="8"/>
        <v>474.09647224782981</v>
      </c>
      <c r="AN10">
        <f t="shared" si="9"/>
        <v>863.75161189809705</v>
      </c>
      <c r="AO10">
        <f t="shared" si="9"/>
        <v>-43.187580594904858</v>
      </c>
      <c r="AP10">
        <f t="shared" si="9"/>
        <v>-6.4611295405595657</v>
      </c>
      <c r="AQ10">
        <f t="shared" si="9"/>
        <v>-594.17269642036501</v>
      </c>
      <c r="AR10">
        <f t="shared" si="9"/>
        <v>219.93020534226758</v>
      </c>
      <c r="AS10">
        <f t="shared" si="9"/>
        <v>-72.789769472884927</v>
      </c>
      <c r="AT10">
        <f t="shared" si="9"/>
        <v>119.70285748302666</v>
      </c>
      <c r="AU10">
        <f t="shared" si="9"/>
        <v>266.84329335240932</v>
      </c>
      <c r="AW10">
        <v>7</v>
      </c>
      <c r="AX10">
        <f>(R10*SUMPRODUCT(K11:$K$23, X11:$X$23)-$AZ$3*SUMPRODUCT(K10:$K$22, W11:$W$23))/Z10</f>
        <v>1861.6453851358053</v>
      </c>
    </row>
    <row r="11" spans="1:52" x14ac:dyDescent="0.25">
      <c r="A11" t="s">
        <v>33</v>
      </c>
      <c r="C11" s="7">
        <f>AU25</f>
        <v>341.59285045651131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1671.0538120229589</v>
      </c>
      <c r="P11">
        <f t="shared" si="22"/>
        <v>83.552690601147958</v>
      </c>
      <c r="Q11" s="4">
        <f t="shared" si="23"/>
        <v>12.5</v>
      </c>
      <c r="R11">
        <f t="shared" si="0"/>
        <v>500000</v>
      </c>
      <c r="S11">
        <f t="shared" si="1"/>
        <v>1996.6781267352048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1709.6445461349522</v>
      </c>
      <c r="AC11">
        <f t="shared" si="2"/>
        <v>1811.0261955328469</v>
      </c>
      <c r="AE11">
        <f t="shared" si="3"/>
        <v>1515.6785599023817</v>
      </c>
      <c r="AF11">
        <f t="shared" si="4"/>
        <v>-75.7839279951191</v>
      </c>
      <c r="AG11">
        <f t="shared" si="4"/>
        <v>-11.337744998076381</v>
      </c>
      <c r="AH11">
        <f t="shared" si="5"/>
        <v>-1074.1165917789522</v>
      </c>
      <c r="AI11">
        <f t="shared" si="6"/>
        <v>354.44029513023406</v>
      </c>
      <c r="AJ11">
        <f t="shared" si="7"/>
        <v>-101.38164939789476</v>
      </c>
      <c r="AK11">
        <f t="shared" si="24"/>
        <v>220.46774246295504</v>
      </c>
      <c r="AL11">
        <f t="shared" si="8"/>
        <v>473.52638819529432</v>
      </c>
      <c r="AN11">
        <f t="shared" si="9"/>
        <v>785.84707769131739</v>
      </c>
      <c r="AO11">
        <f t="shared" si="9"/>
        <v>-39.292353884565877</v>
      </c>
      <c r="AP11">
        <f t="shared" si="9"/>
        <v>-5.8783794994906522</v>
      </c>
      <c r="AQ11">
        <f t="shared" si="9"/>
        <v>-556.90659423434181</v>
      </c>
      <c r="AR11">
        <f t="shared" si="9"/>
        <v>183.76975007291904</v>
      </c>
      <c r="AS11">
        <f t="shared" si="9"/>
        <v>-52.564227678982633</v>
      </c>
      <c r="AT11">
        <f t="shared" si="9"/>
        <v>114.30783262572093</v>
      </c>
      <c r="AU11">
        <f t="shared" si="9"/>
        <v>245.51335501965733</v>
      </c>
      <c r="AW11">
        <v>8</v>
      </c>
      <c r="AX11">
        <f>(R11*SUMPRODUCT(K12:$K$23, X12:$X$23)-$AZ$3*SUMPRODUCT(K11:$K$22, W12:$W$23))/Z11</f>
        <v>1996.6781267352048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1671.0538120229589</v>
      </c>
      <c r="P12">
        <f t="shared" si="22"/>
        <v>83.552690601147958</v>
      </c>
      <c r="Q12" s="4">
        <f t="shared" si="23"/>
        <v>12.5</v>
      </c>
      <c r="R12">
        <f t="shared" si="0"/>
        <v>500000</v>
      </c>
      <c r="S12">
        <f t="shared" si="1"/>
        <v>2105.8007016599017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1811.0261955328469</v>
      </c>
      <c r="AC12">
        <f t="shared" si="2"/>
        <v>1886.2848301397953</v>
      </c>
      <c r="AE12">
        <f t="shared" si="3"/>
        <v>1496.8574440504024</v>
      </c>
      <c r="AF12">
        <f t="shared" si="4"/>
        <v>-74.842872202520127</v>
      </c>
      <c r="AG12">
        <f t="shared" si="4"/>
        <v>-11.196957223046603</v>
      </c>
      <c r="AH12">
        <f t="shared" si="5"/>
        <v>-1096.413001960577</v>
      </c>
      <c r="AI12">
        <f t="shared" si="6"/>
        <v>314.40461266425859</v>
      </c>
      <c r="AJ12">
        <f t="shared" si="7"/>
        <v>-75.258634606948362</v>
      </c>
      <c r="AK12">
        <f t="shared" si="24"/>
        <v>226.31285371665109</v>
      </c>
      <c r="AL12">
        <f t="shared" si="8"/>
        <v>465.45883177396132</v>
      </c>
      <c r="AN12">
        <f t="shared" si="9"/>
        <v>714.91225792483363</v>
      </c>
      <c r="AO12">
        <f t="shared" si="9"/>
        <v>-35.745612896241681</v>
      </c>
      <c r="AP12">
        <f t="shared" si="9"/>
        <v>-5.3477650807918096</v>
      </c>
      <c r="AQ12">
        <f t="shared" si="9"/>
        <v>-523.65647641686019</v>
      </c>
      <c r="AR12">
        <f t="shared" si="9"/>
        <v>150.16240353093991</v>
      </c>
      <c r="AS12">
        <f t="shared" si="9"/>
        <v>-35.944184671056625</v>
      </c>
      <c r="AT12">
        <f t="shared" si="9"/>
        <v>108.08900599791228</v>
      </c>
      <c r="AU12">
        <f t="shared" si="9"/>
        <v>222.30722485779557</v>
      </c>
      <c r="AW12">
        <v>9</v>
      </c>
      <c r="AX12">
        <f>(R12*SUMPRODUCT(K13:$K$23, X13:$X$23)-$AZ$3*SUMPRODUCT(K12:$K$22, W13:$W$23))/Z12</f>
        <v>2105.8007016599017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1671.0538120229589</v>
      </c>
      <c r="P13">
        <f t="shared" si="22"/>
        <v>83.552690601147958</v>
      </c>
      <c r="Q13" s="4">
        <f t="shared" si="23"/>
        <v>12.5</v>
      </c>
      <c r="R13">
        <f t="shared" si="0"/>
        <v>500000</v>
      </c>
      <c r="S13">
        <f t="shared" si="1"/>
        <v>2191.0238916288345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1886.2848301397953</v>
      </c>
      <c r="AC13">
        <f t="shared" si="2"/>
        <v>1938.0869818669694</v>
      </c>
      <c r="AE13">
        <f t="shared" si="3"/>
        <v>1478.1434613536867</v>
      </c>
      <c r="AF13">
        <f t="shared" si="4"/>
        <v>-73.90717306768434</v>
      </c>
      <c r="AG13">
        <f t="shared" si="4"/>
        <v>-11.056970837194816</v>
      </c>
      <c r="AH13">
        <f t="shared" si="5"/>
        <v>-1120.6725448527989</v>
      </c>
      <c r="AI13">
        <f t="shared" si="6"/>
        <v>272.50677259600866</v>
      </c>
      <c r="AJ13">
        <f t="shared" si="7"/>
        <v>-51.802151727174078</v>
      </c>
      <c r="AK13">
        <f t="shared" si="24"/>
        <v>230.33647828980585</v>
      </c>
      <c r="AL13">
        <f t="shared" si="8"/>
        <v>451.04109915864046</v>
      </c>
      <c r="AN13">
        <f t="shared" si="9"/>
        <v>650.32470944086492</v>
      </c>
      <c r="AO13">
        <f t="shared" si="9"/>
        <v>-32.516235472043249</v>
      </c>
      <c r="AP13">
        <f t="shared" si="9"/>
        <v>-4.8646302168868312</v>
      </c>
      <c r="AQ13">
        <f t="shared" si="9"/>
        <v>-493.05163278421816</v>
      </c>
      <c r="AR13">
        <f t="shared" si="9"/>
        <v>119.89221096771668</v>
      </c>
      <c r="AS13">
        <f t="shared" si="9"/>
        <v>-22.790899632661056</v>
      </c>
      <c r="AT13">
        <f t="shared" si="9"/>
        <v>101.33894796670744</v>
      </c>
      <c r="AU13">
        <f t="shared" si="9"/>
        <v>198.44025930176306</v>
      </c>
      <c r="AW13">
        <v>10</v>
      </c>
      <c r="AX13">
        <f>(R13*SUMPRODUCT(K14:$K$23, X14:$X$23)-$AZ$3*SUMPRODUCT(K13:$K$22, W14:$W$23))/Z13</f>
        <v>2191.0238916288345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1671.0538120229589</v>
      </c>
      <c r="P14">
        <f t="shared" si="22"/>
        <v>83.552690601147958</v>
      </c>
      <c r="Q14" s="4">
        <f t="shared" si="23"/>
        <v>12.5</v>
      </c>
      <c r="R14">
        <f t="shared" si="0"/>
        <v>500000</v>
      </c>
      <c r="S14">
        <f t="shared" si="1"/>
        <v>2254.007146861853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1938.0869818669694</v>
      </c>
      <c r="AC14">
        <f t="shared" si="2"/>
        <v>1968.6887029018794</v>
      </c>
      <c r="AE14">
        <f t="shared" si="3"/>
        <v>1459.5272096856174</v>
      </c>
      <c r="AF14">
        <f t="shared" si="4"/>
        <v>-72.976360484280875</v>
      </c>
      <c r="AG14">
        <f t="shared" si="4"/>
        <v>-10.917715509702305</v>
      </c>
      <c r="AH14">
        <f t="shared" si="5"/>
        <v>-1147.4247648225542</v>
      </c>
      <c r="AI14">
        <f t="shared" si="6"/>
        <v>228.20836886908023</v>
      </c>
      <c r="AJ14">
        <f t="shared" si="7"/>
        <v>-30.601721034910042</v>
      </c>
      <c r="AK14">
        <f t="shared" si="24"/>
        <v>232.72464817478144</v>
      </c>
      <c r="AL14">
        <f t="shared" si="8"/>
        <v>430.33129600895165</v>
      </c>
      <c r="AN14">
        <f t="shared" si="9"/>
        <v>591.51700153236504</v>
      </c>
      <c r="AO14">
        <f t="shared" si="9"/>
        <v>-29.575850076618256</v>
      </c>
      <c r="AP14">
        <f t="shared" si="9"/>
        <v>-4.4247303503670636</v>
      </c>
      <c r="AQ14">
        <f t="shared" si="9"/>
        <v>-465.02816245406837</v>
      </c>
      <c r="AR14">
        <f t="shared" si="9"/>
        <v>92.488258651311455</v>
      </c>
      <c r="AS14">
        <f t="shared" si="9"/>
        <v>-12.40226160100088</v>
      </c>
      <c r="AT14">
        <f t="shared" si="9"/>
        <v>94.318615752750134</v>
      </c>
      <c r="AU14">
        <f t="shared" si="9"/>
        <v>174.4046128030607</v>
      </c>
      <c r="AW14">
        <v>11</v>
      </c>
      <c r="AX14">
        <f>(R14*SUMPRODUCT(K15:$K$23, X15:$X$23)-$AZ$3*SUMPRODUCT(K14:$K$22, W15:$W$23))/Z14</f>
        <v>2254.007146861853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1671.0538120229589</v>
      </c>
      <c r="P15">
        <f t="shared" si="22"/>
        <v>83.552690601147958</v>
      </c>
      <c r="Q15" s="4">
        <f t="shared" si="23"/>
        <v>12.5</v>
      </c>
      <c r="R15">
        <f t="shared" si="0"/>
        <v>500000</v>
      </c>
      <c r="S15">
        <f t="shared" si="1"/>
        <v>2296.75824638214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1968.6887029018794</v>
      </c>
      <c r="AC15">
        <f t="shared" si="2"/>
        <v>1980.5673124484015</v>
      </c>
      <c r="AE15">
        <f t="shared" si="3"/>
        <v>1441.0025794609919</v>
      </c>
      <c r="AF15">
        <f t="shared" si="4"/>
        <v>-72.05012897304961</v>
      </c>
      <c r="AG15">
        <f t="shared" si="4"/>
        <v>-10.779145538979758</v>
      </c>
      <c r="AH15">
        <f t="shared" si="5"/>
        <v>-1175.7126250208869</v>
      </c>
      <c r="AI15">
        <f t="shared" si="6"/>
        <v>182.46067992807571</v>
      </c>
      <c r="AJ15">
        <f t="shared" si="7"/>
        <v>-11.878609546522057</v>
      </c>
      <c r="AK15">
        <f t="shared" si="24"/>
        <v>233.63488073728755</v>
      </c>
      <c r="AL15">
        <f t="shared" si="8"/>
        <v>404.21695111884117</v>
      </c>
      <c r="AN15">
        <f t="shared" si="9"/>
        <v>537.97384397883798</v>
      </c>
      <c r="AO15">
        <f t="shared" si="9"/>
        <v>-26.898692198941902</v>
      </c>
      <c r="AP15">
        <f t="shared" si="9"/>
        <v>-4.0242109508099322</v>
      </c>
      <c r="AQ15">
        <f t="shared" si="9"/>
        <v>-438.93234426653464</v>
      </c>
      <c r="AR15">
        <f t="shared" si="9"/>
        <v>68.118596562551446</v>
      </c>
      <c r="AS15">
        <f t="shared" si="9"/>
        <v>-4.4346771684867621</v>
      </c>
      <c r="AT15">
        <f t="shared" si="9"/>
        <v>87.223615466941197</v>
      </c>
      <c r="AU15">
        <f t="shared" si="9"/>
        <v>150.90753486100587</v>
      </c>
      <c r="AW15">
        <v>12</v>
      </c>
      <c r="AX15">
        <f>(R15*SUMPRODUCT(K16:$K$23, X16:$X$23)-$AZ$3*SUMPRODUCT(K15:$K$22, W16:$W$23))/Z15</f>
        <v>2296.75824638214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1671.0538120229589</v>
      </c>
      <c r="P16">
        <f t="shared" si="22"/>
        <v>83.552690601147958</v>
      </c>
      <c r="Q16" s="4">
        <f t="shared" si="23"/>
        <v>12.5</v>
      </c>
      <c r="R16">
        <f t="shared" si="0"/>
        <v>500000</v>
      </c>
      <c r="S16">
        <f t="shared" si="1"/>
        <v>2319.2196710613916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1980.5673124484015</v>
      </c>
      <c r="AC16">
        <f t="shared" si="2"/>
        <v>1974.3229568307459</v>
      </c>
      <c r="AE16">
        <f t="shared" si="3"/>
        <v>1422.5473957223628</v>
      </c>
      <c r="AF16">
        <f t="shared" si="4"/>
        <v>-71.127369786118152</v>
      </c>
      <c r="AG16">
        <f t="shared" si="4"/>
        <v>-10.641095049478411</v>
      </c>
      <c r="AH16">
        <f t="shared" si="5"/>
        <v>-1210.3613644619927</v>
      </c>
      <c r="AI16">
        <f t="shared" si="6"/>
        <v>130.41756642477344</v>
      </c>
      <c r="AJ16">
        <f t="shared" si="7"/>
        <v>6.2443556176556285</v>
      </c>
      <c r="AK16">
        <f t="shared" si="24"/>
        <v>233.23911368692526</v>
      </c>
      <c r="AL16">
        <f t="shared" si="8"/>
        <v>369.90103572935436</v>
      </c>
      <c r="AN16">
        <f t="shared" si="9"/>
        <v>489.22035066286486</v>
      </c>
      <c r="AO16">
        <f t="shared" si="9"/>
        <v>-24.461017533143245</v>
      </c>
      <c r="AP16">
        <f t="shared" si="9"/>
        <v>-3.6595197229960847</v>
      </c>
      <c r="AQ16">
        <f t="shared" si="9"/>
        <v>-416.24863461944415</v>
      </c>
      <c r="AR16">
        <f t="shared" si="9"/>
        <v>44.851178787281327</v>
      </c>
      <c r="AS16">
        <f t="shared" si="9"/>
        <v>2.1474615567250539</v>
      </c>
      <c r="AT16">
        <f t="shared" si="9"/>
        <v>80.21196434602534</v>
      </c>
      <c r="AU16">
        <f t="shared" si="9"/>
        <v>127.21060469003173</v>
      </c>
      <c r="AW16">
        <v>13</v>
      </c>
      <c r="AX16">
        <f>(R16*SUMPRODUCT(K17:$K$23, X17:$X$23)-$AZ$3*SUMPRODUCT(K16:$K$22, W17:$W$23))/Z16</f>
        <v>2319.2196710613916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1671.0538120229589</v>
      </c>
      <c r="P17">
        <f t="shared" si="22"/>
        <v>83.552690601147958</v>
      </c>
      <c r="Q17" s="4">
        <f t="shared" si="23"/>
        <v>12.5</v>
      </c>
      <c r="R17">
        <f t="shared" si="0"/>
        <v>500000</v>
      </c>
      <c r="S17">
        <f t="shared" si="1"/>
        <v>2321.6699941907641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1974.3229568307459</v>
      </c>
      <c r="AC17">
        <f t="shared" si="2"/>
        <v>1950.8356279693114</v>
      </c>
      <c r="AE17">
        <f t="shared" si="3"/>
        <v>1404.1406922195254</v>
      </c>
      <c r="AF17">
        <f t="shared" si="4"/>
        <v>-70.20703461097628</v>
      </c>
      <c r="AG17">
        <f t="shared" si="4"/>
        <v>-10.503407207153973</v>
      </c>
      <c r="AH17">
        <f t="shared" si="5"/>
        <v>-1251.0756731861866</v>
      </c>
      <c r="AI17">
        <f t="shared" si="6"/>
        <v>72.354577215208565</v>
      </c>
      <c r="AJ17">
        <f t="shared" si="7"/>
        <v>23.487328861434435</v>
      </c>
      <c r="AK17">
        <f t="shared" si="24"/>
        <v>231.57796301075066</v>
      </c>
      <c r="AL17">
        <f t="shared" si="8"/>
        <v>327.41986908739364</v>
      </c>
      <c r="AN17">
        <f t="shared" si="9"/>
        <v>444.82558853254199</v>
      </c>
      <c r="AO17">
        <f t="shared" si="9"/>
        <v>-22.241279426627102</v>
      </c>
      <c r="AP17">
        <f t="shared" si="9"/>
        <v>-3.3274331542474469</v>
      </c>
      <c r="AQ17">
        <f t="shared" si="9"/>
        <v>-396.33526448415608</v>
      </c>
      <c r="AR17">
        <f t="shared" si="9"/>
        <v>22.921611467511351</v>
      </c>
      <c r="AS17">
        <f t="shared" si="9"/>
        <v>7.4406823630544796</v>
      </c>
      <c r="AT17">
        <f t="shared" si="9"/>
        <v>73.362878989422086</v>
      </c>
      <c r="AU17">
        <f t="shared" si="9"/>
        <v>103.7251728199879</v>
      </c>
      <c r="AW17">
        <v>14</v>
      </c>
      <c r="AX17">
        <f>(R17*SUMPRODUCT(K18:$K$23, X18:$X$23)-$AZ$3*SUMPRODUCT(K17:$K$22, W18:$W$23))/Z17</f>
        <v>2321.6699941907641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1671.0538120229589</v>
      </c>
      <c r="P18">
        <f t="shared" si="22"/>
        <v>83.552690601147958</v>
      </c>
      <c r="Q18" s="4">
        <f t="shared" si="23"/>
        <v>12.5</v>
      </c>
      <c r="R18">
        <f t="shared" si="0"/>
        <v>500000</v>
      </c>
      <c r="S18">
        <f t="shared" si="1"/>
        <v>2204.9803429065919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1950.8356279693114</v>
      </c>
      <c r="AC18">
        <f t="shared" si="2"/>
        <v>1827.2662407558939</v>
      </c>
      <c r="AE18">
        <f t="shared" si="3"/>
        <v>1384.8015593512935</v>
      </c>
      <c r="AF18">
        <f t="shared" si="4"/>
        <v>-69.240077967564687</v>
      </c>
      <c r="AG18">
        <f t="shared" si="4"/>
        <v>-10.358744504424939</v>
      </c>
      <c r="AH18">
        <f t="shared" si="5"/>
        <v>-1585.1452262997859</v>
      </c>
      <c r="AI18">
        <f t="shared" si="6"/>
        <v>-279.94248942048216</v>
      </c>
      <c r="AJ18">
        <f t="shared" si="7"/>
        <v>123.56938721341749</v>
      </c>
      <c r="AK18">
        <f t="shared" si="24"/>
        <v>228.64779765471286</v>
      </c>
      <c r="AL18">
        <f t="shared" si="8"/>
        <v>72.274695447648185</v>
      </c>
      <c r="AN18">
        <f t="shared" si="9"/>
        <v>404.11786265180831</v>
      </c>
      <c r="AO18">
        <f t="shared" si="9"/>
        <v>-20.205893132590422</v>
      </c>
      <c r="AP18">
        <f t="shared" si="9"/>
        <v>-3.0229267584341573</v>
      </c>
      <c r="AQ18">
        <f t="shared" si="9"/>
        <v>-462.5828852655734</v>
      </c>
      <c r="AR18">
        <f t="shared" si="9"/>
        <v>-81.693842504789671</v>
      </c>
      <c r="AS18">
        <f t="shared" si="9"/>
        <v>36.060471128637836</v>
      </c>
      <c r="AT18">
        <f t="shared" si="9"/>
        <v>66.724837695554413</v>
      </c>
      <c r="AU18">
        <f t="shared" si="9"/>
        <v>21.091466319402571</v>
      </c>
      <c r="AW18">
        <v>15</v>
      </c>
      <c r="AX18">
        <f>(R18*SUMPRODUCT(K19:$K$23, X19:$X$23)-$AZ$3*SUMPRODUCT(K18:$K$22, W19:$W$23))/Z18</f>
        <v>2204.9803429065919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1671.0538120229589</v>
      </c>
      <c r="P19">
        <f t="shared" si="22"/>
        <v>83.552690601147958</v>
      </c>
      <c r="Q19" s="4">
        <f t="shared" si="23"/>
        <v>12.5</v>
      </c>
      <c r="R19">
        <f t="shared" si="0"/>
        <v>500000</v>
      </c>
      <c r="S19">
        <f t="shared" si="1"/>
        <v>1975.487705050215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1827.2662407558939</v>
      </c>
      <c r="AC19">
        <f t="shared" si="2"/>
        <v>1613.0396888234486</v>
      </c>
      <c r="AE19">
        <f t="shared" si="3"/>
        <v>1364.4610969037819</v>
      </c>
      <c r="AF19">
        <f t="shared" si="4"/>
        <v>-68.223054845189111</v>
      </c>
      <c r="AG19">
        <f t="shared" si="4"/>
        <v>-10.206591546354668</v>
      </c>
      <c r="AH19">
        <f t="shared" si="5"/>
        <v>-1942.6205210408477</v>
      </c>
      <c r="AI19">
        <f t="shared" si="6"/>
        <v>-656.58907052860968</v>
      </c>
      <c r="AJ19">
        <f t="shared" si="7"/>
        <v>214.22655193244532</v>
      </c>
      <c r="AK19">
        <f t="shared" si="24"/>
        <v>218.6452997970141</v>
      </c>
      <c r="AL19">
        <f t="shared" si="8"/>
        <v>-223.71721879915026</v>
      </c>
      <c r="AN19">
        <f t="shared" si="9"/>
        <v>366.79468004597197</v>
      </c>
      <c r="AO19">
        <f t="shared" si="9"/>
        <v>-18.339734002298602</v>
      </c>
      <c r="AP19">
        <f t="shared" si="9"/>
        <v>-2.7437377944305581</v>
      </c>
      <c r="AQ19">
        <f t="shared" si="9"/>
        <v>-522.21560151682638</v>
      </c>
      <c r="AR19">
        <f t="shared" si="9"/>
        <v>-176.50439326758354</v>
      </c>
      <c r="AS19">
        <f t="shared" si="9"/>
        <v>57.588420623878093</v>
      </c>
      <c r="AT19">
        <f t="shared" si="9"/>
        <v>58.776269227891923</v>
      </c>
      <c r="AU19">
        <f t="shared" si="9"/>
        <v>-60.139703415813514</v>
      </c>
      <c r="AW19">
        <v>16</v>
      </c>
      <c r="AX19">
        <f>(R19*SUMPRODUCT(K20:$K$23, X20:$X$23)-$AZ$3*SUMPRODUCT(K19:$K$22, W20:$W$23))/Z19</f>
        <v>1975.487705050215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1671.0538120229589</v>
      </c>
      <c r="P20">
        <f t="shared" si="22"/>
        <v>83.552690601147958</v>
      </c>
      <c r="Q20" s="4">
        <f t="shared" si="23"/>
        <v>12.5</v>
      </c>
      <c r="R20">
        <f t="shared" si="0"/>
        <v>500000</v>
      </c>
      <c r="S20">
        <f t="shared" si="1"/>
        <v>1641.3779521172025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1613.0396888234486</v>
      </c>
      <c r="AC20">
        <f t="shared" si="2"/>
        <v>1319.2268276812038</v>
      </c>
      <c r="AE20">
        <f t="shared" si="3"/>
        <v>1343.0782450050958</v>
      </c>
      <c r="AF20">
        <f t="shared" si="4"/>
        <v>-67.153912250254805</v>
      </c>
      <c r="AG20">
        <f t="shared" si="4"/>
        <v>-10.046641192386112</v>
      </c>
      <c r="AH20">
        <f t="shared" si="5"/>
        <v>-2315.3775402004121</v>
      </c>
      <c r="AI20">
        <f t="shared" si="6"/>
        <v>-1049.499848637957</v>
      </c>
      <c r="AJ20">
        <f t="shared" si="7"/>
        <v>293.81286114224486</v>
      </c>
      <c r="AK20">
        <f t="shared" si="24"/>
        <v>202.22748151048029</v>
      </c>
      <c r="AL20">
        <f t="shared" si="8"/>
        <v>-553.45950598523189</v>
      </c>
      <c r="AN20">
        <f t="shared" si="9"/>
        <v>332.58645019626636</v>
      </c>
      <c r="AO20">
        <f t="shared" si="9"/>
        <v>-16.629322509813321</v>
      </c>
      <c r="AP20">
        <f t="shared" si="9"/>
        <v>-2.487849641670433</v>
      </c>
      <c r="AQ20">
        <f t="shared" si="9"/>
        <v>-573.35691336173522</v>
      </c>
      <c r="AR20">
        <f t="shared" si="9"/>
        <v>-259.88763531695253</v>
      </c>
      <c r="AS20">
        <f t="shared" si="9"/>
        <v>72.75687538884749</v>
      </c>
      <c r="AT20">
        <f t="shared" si="9"/>
        <v>50.077588895386015</v>
      </c>
      <c r="AU20">
        <f t="shared" si="9"/>
        <v>-137.05317103271904</v>
      </c>
      <c r="AW20">
        <v>17</v>
      </c>
      <c r="AX20">
        <f>(R20*SUMPRODUCT(K21:$K$23, X21:$X$23)-$AZ$3*SUMPRODUCT(K20:$K$22, W21:$W$23))/Z20</f>
        <v>1641.3779521172025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1671.0538120229589</v>
      </c>
      <c r="P21">
        <f t="shared" si="22"/>
        <v>83.552690601147958</v>
      </c>
      <c r="Q21" s="4">
        <f t="shared" si="23"/>
        <v>12.5</v>
      </c>
      <c r="R21">
        <f t="shared" si="0"/>
        <v>500000</v>
      </c>
      <c r="S21">
        <f t="shared" si="1"/>
        <v>1201.0703565096326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1319.2268276812038</v>
      </c>
      <c r="AC21">
        <f t="shared" si="2"/>
        <v>949.11775033784329</v>
      </c>
      <c r="AE21">
        <f t="shared" si="3"/>
        <v>1320.5111808518673</v>
      </c>
      <c r="AF21">
        <f t="shared" si="4"/>
        <v>-66.025559042593372</v>
      </c>
      <c r="AG21">
        <f t="shared" si="4"/>
        <v>-9.877832564030891</v>
      </c>
      <c r="AH21">
        <f t="shared" si="5"/>
        <v>-2733.6886572543749</v>
      </c>
      <c r="AI21">
        <f t="shared" si="6"/>
        <v>-1489.080868009132</v>
      </c>
      <c r="AJ21">
        <f t="shared" si="7"/>
        <v>370.10907734336047</v>
      </c>
      <c r="AK21">
        <f t="shared" si="24"/>
        <v>180.15987146433346</v>
      </c>
      <c r="AL21">
        <f t="shared" si="8"/>
        <v>-938.81191920143806</v>
      </c>
      <c r="AN21">
        <f t="shared" si="9"/>
        <v>301.22199942736393</v>
      </c>
      <c r="AO21">
        <f t="shared" si="9"/>
        <v>-15.061099971368199</v>
      </c>
      <c r="AP21">
        <f t="shared" si="9"/>
        <v>-2.253233837086221</v>
      </c>
      <c r="AQ21">
        <f t="shared" si="9"/>
        <v>-623.58212114407047</v>
      </c>
      <c r="AR21">
        <f t="shared" si="9"/>
        <v>-339.67445552516097</v>
      </c>
      <c r="AS21">
        <f t="shared" si="9"/>
        <v>84.425635996254485</v>
      </c>
      <c r="AT21">
        <f t="shared" si="9"/>
        <v>41.096294742506323</v>
      </c>
      <c r="AU21">
        <f t="shared" si="9"/>
        <v>-214.15252478640014</v>
      </c>
      <c r="AW21">
        <v>18</v>
      </c>
      <c r="AX21">
        <f>(R21*SUMPRODUCT(K22:$K$23, X22:$X$23)-$AZ$3*SUMPRODUCT(K21:$K$22, W22:$W$23))/Z21</f>
        <v>1201.0703565096326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1671.0538120229589</v>
      </c>
      <c r="P22">
        <f t="shared" si="22"/>
        <v>83.552690601147958</v>
      </c>
      <c r="Q22" s="4">
        <f t="shared" si="23"/>
        <v>12.5</v>
      </c>
      <c r="R22">
        <f t="shared" si="0"/>
        <v>500000</v>
      </c>
      <c r="S22">
        <f t="shared" si="1"/>
        <v>653.37070526872958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949.11775033784329</v>
      </c>
      <c r="AC22">
        <f t="shared" si="2"/>
        <v>506.97056228591805</v>
      </c>
      <c r="AE22">
        <f t="shared" si="3"/>
        <v>1296.6223980655293</v>
      </c>
      <c r="AF22">
        <f t="shared" si="4"/>
        <v>-64.831119903276473</v>
      </c>
      <c r="AG22">
        <f t="shared" si="4"/>
        <v>-9.6991370709948352</v>
      </c>
      <c r="AH22">
        <f t="shared" si="5"/>
        <v>-3196.6866958299229</v>
      </c>
      <c r="AI22">
        <f t="shared" si="6"/>
        <v>-1974.5945547386648</v>
      </c>
      <c r="AJ22">
        <f t="shared" si="7"/>
        <v>442.14718805192524</v>
      </c>
      <c r="AK22">
        <f t="shared" si="24"/>
        <v>152.66363199500674</v>
      </c>
      <c r="AL22">
        <f t="shared" si="8"/>
        <v>-1379.7837346917329</v>
      </c>
      <c r="AN22">
        <f t="shared" si="9"/>
        <v>272.45795366596531</v>
      </c>
      <c r="AO22">
        <f t="shared" si="9"/>
        <v>-13.622897683298266</v>
      </c>
      <c r="AP22">
        <f t="shared" si="9"/>
        <v>-2.0380698672424167</v>
      </c>
      <c r="AQ22">
        <f t="shared" si="9"/>
        <v>-671.71654365716086</v>
      </c>
      <c r="AR22">
        <f t="shared" si="9"/>
        <v>-414.91955754173631</v>
      </c>
      <c r="AS22">
        <f t="shared" si="9"/>
        <v>92.90794163012761</v>
      </c>
      <c r="AT22">
        <f t="shared" si="9"/>
        <v>32.079054653559517</v>
      </c>
      <c r="AU22">
        <f t="shared" si="9"/>
        <v>-289.93256125804919</v>
      </c>
      <c r="AW22">
        <v>19</v>
      </c>
      <c r="AX22">
        <f>(R22*SUMPRODUCT(K23:$K$23, X23:$X$23)-$AZ$3*SUMPRODUCT(K22:$K$22, W23:$W$23))/Z22</f>
        <v>653.37070526872958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1671.0538120229589</v>
      </c>
      <c r="P23">
        <f t="shared" si="22"/>
        <v>83.552690601147958</v>
      </c>
      <c r="Q23" s="4">
        <f t="shared" si="23"/>
        <v>12.5</v>
      </c>
      <c r="R23">
        <f t="shared" si="0"/>
        <v>500000</v>
      </c>
      <c r="S23">
        <f t="shared" si="1"/>
        <v>666.37568038600489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506.97056228591805</v>
      </c>
      <c r="AC23">
        <f t="shared" si="2"/>
        <v>506.97056228591805</v>
      </c>
      <c r="AE23">
        <f t="shared" si="3"/>
        <v>1271.317539980708</v>
      </c>
      <c r="AF23">
        <f t="shared" si="4"/>
        <v>-63.56587699903541</v>
      </c>
      <c r="AG23">
        <f t="shared" si="4"/>
        <v>-9.5098488962009053</v>
      </c>
      <c r="AH23">
        <f t="shared" si="5"/>
        <v>-3691.8721633593</v>
      </c>
      <c r="AI23">
        <f t="shared" si="6"/>
        <v>-2493.6303492738284</v>
      </c>
      <c r="AJ23">
        <f t="shared" si="7"/>
        <v>0</v>
      </c>
      <c r="AK23">
        <f t="shared" si="24"/>
        <v>120.03055576873135</v>
      </c>
      <c r="AL23">
        <f t="shared" si="8"/>
        <v>-2373.5997935050973</v>
      </c>
      <c r="AN23">
        <f t="shared" si="9"/>
        <v>246.08286637728446</v>
      </c>
      <c r="AO23">
        <f t="shared" si="9"/>
        <v>-12.304143318864226</v>
      </c>
      <c r="AP23">
        <f t="shared" si="9"/>
        <v>-1.8407760465788003</v>
      </c>
      <c r="AQ23">
        <f t="shared" si="9"/>
        <v>-714.61806801764817</v>
      </c>
      <c r="AR23">
        <f t="shared" si="9"/>
        <v>-482.68012100580677</v>
      </c>
      <c r="AS23">
        <f t="shared" si="9"/>
        <v>0</v>
      </c>
      <c r="AT23">
        <f t="shared" si="9"/>
        <v>23.233741600761782</v>
      </c>
      <c r="AU23">
        <f t="shared" si="9"/>
        <v>-459.44637940504504</v>
      </c>
      <c r="AW23">
        <v>20</v>
      </c>
      <c r="AX23">
        <f>(R23*SUMPRODUCT(K$23:$K24, X$23:$X24)-$AZ$3*SUMPRODUCT(K$22:$K23, W$23:$W24))/Z23</f>
        <v>666.37568038600489</v>
      </c>
    </row>
    <row r="25" spans="5:50" x14ac:dyDescent="0.25">
      <c r="AN25" s="8">
        <f t="shared" ref="AN25:AU25" si="25">SUM(AN3:AN23)</f>
        <v>14455.818996873228</v>
      </c>
      <c r="AO25" s="8">
        <f t="shared" si="25"/>
        <v>-1976.0813088608807</v>
      </c>
      <c r="AP25" s="8">
        <f t="shared" si="25"/>
        <v>-720.59097342380494</v>
      </c>
      <c r="AQ25" s="8">
        <f t="shared" si="25"/>
        <v>-11988.769270428822</v>
      </c>
      <c r="AR25" s="8">
        <f t="shared" si="25"/>
        <v>-229.62255584028338</v>
      </c>
      <c r="AS25" s="8">
        <f t="shared" si="25"/>
        <v>-1091.8903397871716</v>
      </c>
      <c r="AT25" s="8">
        <f t="shared" si="25"/>
        <v>1663.105746083967</v>
      </c>
      <c r="AU25" s="9">
        <f t="shared" si="25"/>
        <v>341.59285045651131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7324.7254143043156</v>
      </c>
      <c r="K3">
        <v>1</v>
      </c>
      <c r="L3" s="2">
        <v>0</v>
      </c>
      <c r="O3">
        <f>$C$3</f>
        <v>7324.7254143043156</v>
      </c>
      <c r="P3">
        <f>O3*B5</f>
        <v>5859.7803314434532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7324.7254143043156</v>
      </c>
      <c r="AF3">
        <f t="shared" ref="AF3:AG23" si="4">-$Z3*P3</f>
        <v>-5859.7803314434532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839.98811216086233</v>
      </c>
      <c r="AJ3">
        <f t="shared" ref="AJ3:AJ23" si="7">AB3-AC3</f>
        <v>0</v>
      </c>
      <c r="AL3">
        <f t="shared" ref="AL3:AL23" si="8">SUM(AI3:AK3)</f>
        <v>839.98811216086233</v>
      </c>
      <c r="AN3">
        <f t="shared" ref="AN3:AU23" si="9">AE3*$K3</f>
        <v>7324.7254143043156</v>
      </c>
      <c r="AO3">
        <f t="shared" si="9"/>
        <v>-5859.7803314434532</v>
      </c>
      <c r="AP3">
        <f t="shared" si="9"/>
        <v>-624.95697070000006</v>
      </c>
      <c r="AQ3">
        <f t="shared" si="9"/>
        <v>0</v>
      </c>
      <c r="AR3">
        <f t="shared" si="9"/>
        <v>839.98811216086233</v>
      </c>
      <c r="AS3">
        <f t="shared" si="9"/>
        <v>0</v>
      </c>
      <c r="AT3">
        <f t="shared" si="9"/>
        <v>0</v>
      </c>
      <c r="AU3">
        <f t="shared" si="9"/>
        <v>839.98811216086233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3816.9261873531314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2655.4481594963395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2622.0045239351311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-2622.0045239351311</v>
      </c>
      <c r="AK4">
        <f>H4*SUM(AB4, AE4:AF4)</f>
        <v>0</v>
      </c>
      <c r="AL4">
        <f t="shared" si="8"/>
        <v>-3919.178023935131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-1194.9216634179952</v>
      </c>
      <c r="AR4">
        <f t="shared" si="9"/>
        <v>-1194.9216634179952</v>
      </c>
      <c r="AS4">
        <f t="shared" si="9"/>
        <v>-2415.3207009163202</v>
      </c>
      <c r="AT4">
        <f t="shared" si="9"/>
        <v>0</v>
      </c>
      <c r="AU4">
        <f t="shared" si="9"/>
        <v>-3610.2423643343154</v>
      </c>
      <c r="AW4">
        <v>1</v>
      </c>
      <c r="AX4">
        <f>(R4*SUMPRODUCT(K5:$K$23, X5:$X$23)-$AZ$3*SUMPRODUCT(K4:$K$22, W5:$W$23))/Z4</f>
        <v>2655.4481594963395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7324.7254143043156</v>
      </c>
      <c r="P5">
        <f t="shared" ref="P5:P23" si="22">O5*$C$5</f>
        <v>366.23627071521582</v>
      </c>
      <c r="Q5" s="4">
        <f t="shared" ref="Q5:Q23" si="23">$C$8</f>
        <v>12.5</v>
      </c>
      <c r="R5">
        <f t="shared" si="0"/>
        <v>500000</v>
      </c>
      <c r="S5">
        <f t="shared" si="1"/>
        <v>5093.8991094159801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2622.0045239351311</v>
      </c>
      <c r="AC5">
        <f t="shared" si="2"/>
        <v>4965.9061844106764</v>
      </c>
      <c r="AE5">
        <f t="shared" si="3"/>
        <v>7140.6791639762478</v>
      </c>
      <c r="AF5">
        <f t="shared" si="4"/>
        <v>-357.0339581988124</v>
      </c>
      <c r="AG5">
        <f t="shared" si="4"/>
        <v>-12.185916126683999</v>
      </c>
      <c r="AH5">
        <f t="shared" si="5"/>
        <v>-1329.1531676400443</v>
      </c>
      <c r="AI5">
        <f t="shared" si="6"/>
        <v>5442.3061220107065</v>
      </c>
      <c r="AJ5">
        <f t="shared" si="7"/>
        <v>-2343.9016604755452</v>
      </c>
      <c r="AK5">
        <f>H5*SUM(AB5, AE5:AF5)</f>
        <v>804.86025867096396</v>
      </c>
      <c r="AL5">
        <f t="shared" si="8"/>
        <v>3903.2647202061253</v>
      </c>
      <c r="AN5">
        <f t="shared" si="9"/>
        <v>6059.2971941828018</v>
      </c>
      <c r="AO5">
        <f t="shared" si="9"/>
        <v>-302.96485970914006</v>
      </c>
      <c r="AP5">
        <f t="shared" si="9"/>
        <v>-10.340485225476364</v>
      </c>
      <c r="AQ5">
        <f t="shared" si="9"/>
        <v>-1127.8666740763949</v>
      </c>
      <c r="AR5">
        <f t="shared" si="9"/>
        <v>4618.12517517179</v>
      </c>
      <c r="AS5">
        <f t="shared" si="9"/>
        <v>-1988.9420079828028</v>
      </c>
      <c r="AT5">
        <f t="shared" si="9"/>
        <v>682.97250094605113</v>
      </c>
      <c r="AU5">
        <f t="shared" si="9"/>
        <v>3312.155668135038</v>
      </c>
      <c r="AW5">
        <v>2</v>
      </c>
      <c r="AX5">
        <f>(R5*SUMPRODUCT(K6:$K$23, X6:$X$23)-$AZ$3*SUMPRODUCT(K5:$K$22, W6:$W$23))/Z5</f>
        <v>5093.8991094159801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7324.7254143043156</v>
      </c>
      <c r="P6">
        <f t="shared" si="22"/>
        <v>366.23627071521582</v>
      </c>
      <c r="Q6" s="4">
        <f t="shared" si="23"/>
        <v>12.5</v>
      </c>
      <c r="R6">
        <f t="shared" si="0"/>
        <v>500000</v>
      </c>
      <c r="S6">
        <f t="shared" si="1"/>
        <v>7329.5147326150282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4965.9061844106764</v>
      </c>
      <c r="AC6">
        <f t="shared" si="2"/>
        <v>7053.8363612159228</v>
      </c>
      <c r="AE6">
        <f t="shared" si="3"/>
        <v>7049.2271791789171</v>
      </c>
      <c r="AF6">
        <f t="shared" si="4"/>
        <v>-352.46135895894588</v>
      </c>
      <c r="AG6">
        <f t="shared" si="4"/>
        <v>-12.029848868826907</v>
      </c>
      <c r="AH6">
        <f t="shared" si="5"/>
        <v>-1368.3238636101266</v>
      </c>
      <c r="AI6">
        <f t="shared" si="6"/>
        <v>5316.4121077410173</v>
      </c>
      <c r="AJ6">
        <f t="shared" si="7"/>
        <v>-2087.9301768052464</v>
      </c>
      <c r="AK6">
        <f>H6*SUM(AB6, AE6:AF6)</f>
        <v>997.99816878025388</v>
      </c>
      <c r="AL6">
        <f t="shared" si="8"/>
        <v>4226.4800997160246</v>
      </c>
      <c r="AN6">
        <f t="shared" si="9"/>
        <v>5510.1777368663861</v>
      </c>
      <c r="AO6">
        <f t="shared" si="9"/>
        <v>-275.50888684331932</v>
      </c>
      <c r="AP6">
        <f t="shared" si="9"/>
        <v>-9.4033861769508551</v>
      </c>
      <c r="AQ6">
        <f t="shared" si="9"/>
        <v>-1069.5793309594728</v>
      </c>
      <c r="AR6">
        <f t="shared" si="9"/>
        <v>4155.6861328866435</v>
      </c>
      <c r="AS6">
        <f t="shared" si="9"/>
        <v>-1632.074847913163</v>
      </c>
      <c r="AT6">
        <f t="shared" si="9"/>
        <v>780.10640759160628</v>
      </c>
      <c r="AU6">
        <f t="shared" si="9"/>
        <v>3303.7176925650861</v>
      </c>
      <c r="AW6">
        <v>3</v>
      </c>
      <c r="AX6">
        <f>(R6*SUMPRODUCT(K7:$K$23, X7:$X$23)-$AZ$3*SUMPRODUCT(K6:$K$22, W7:$W$23))/Z6</f>
        <v>7329.5147326150282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7324.7254143043156</v>
      </c>
      <c r="P7">
        <f t="shared" si="22"/>
        <v>366.23627071521582</v>
      </c>
      <c r="Q7" s="4">
        <f t="shared" si="23"/>
        <v>12.5</v>
      </c>
      <c r="R7">
        <f t="shared" si="0"/>
        <v>500000</v>
      </c>
      <c r="S7">
        <f t="shared" si="1"/>
        <v>9376.2049056214328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7053.8363612159228</v>
      </c>
      <c r="AC7">
        <f t="shared" si="2"/>
        <v>8906.7882724416922</v>
      </c>
      <c r="AE7">
        <f t="shared" si="3"/>
        <v>6958.0154311545903</v>
      </c>
      <c r="AF7">
        <f t="shared" si="4"/>
        <v>-347.90077155772957</v>
      </c>
      <c r="AG7">
        <f t="shared" si="4"/>
        <v>-11.874191586701693</v>
      </c>
      <c r="AH7">
        <f t="shared" si="5"/>
        <v>-1414.351737477753</v>
      </c>
      <c r="AI7">
        <f t="shared" si="6"/>
        <v>5183.888730532406</v>
      </c>
      <c r="AJ7">
        <f t="shared" si="7"/>
        <v>-1852.9519112257694</v>
      </c>
      <c r="AK7">
        <f>H7*SUM(AB7, AE7:AF7)</f>
        <v>1169.2516167529916</v>
      </c>
      <c r="AL7">
        <f t="shared" si="8"/>
        <v>4500.1884360596287</v>
      </c>
      <c r="AN7">
        <f t="shared" si="9"/>
        <v>5010.151461196263</v>
      </c>
      <c r="AO7">
        <f t="shared" si="9"/>
        <v>-250.50757305981318</v>
      </c>
      <c r="AP7">
        <f t="shared" si="9"/>
        <v>-8.5500670294957981</v>
      </c>
      <c r="AQ7">
        <f t="shared" si="9"/>
        <v>-1018.4105646620835</v>
      </c>
      <c r="AR7">
        <f t="shared" si="9"/>
        <v>3732.68325644487</v>
      </c>
      <c r="AS7">
        <f t="shared" si="9"/>
        <v>-1334.2266652624701</v>
      </c>
      <c r="AT7">
        <f t="shared" si="9"/>
        <v>841.9250796644202</v>
      </c>
      <c r="AU7">
        <f t="shared" si="9"/>
        <v>3240.3816708468207</v>
      </c>
      <c r="AW7">
        <v>4</v>
      </c>
      <c r="AX7">
        <f>(R7*SUMPRODUCT(K8:$K$23, X8:$X$23)-$AZ$3*SUMPRODUCT(K7:$K$22, W8:$W$23))/Z7</f>
        <v>9376.2049056214328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7324.7254143043156</v>
      </c>
      <c r="P8">
        <f t="shared" si="22"/>
        <v>366.23627071521582</v>
      </c>
      <c r="Q8" s="4">
        <f t="shared" si="23"/>
        <v>12.5</v>
      </c>
      <c r="R8">
        <f t="shared" si="0"/>
        <v>500000</v>
      </c>
      <c r="S8">
        <f t="shared" si="1"/>
        <v>11025.165802148284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8906.7882724416922</v>
      </c>
      <c r="AC8">
        <f t="shared" si="2"/>
        <v>10328.947895855345</v>
      </c>
      <c r="AE8">
        <f t="shared" si="3"/>
        <v>6862.1831647243635</v>
      </c>
      <c r="AF8">
        <f t="shared" si="4"/>
        <v>-343.10915823621821</v>
      </c>
      <c r="AG8">
        <f t="shared" si="4"/>
        <v>-11.710649165297271</v>
      </c>
      <c r="AH8">
        <f t="shared" si="5"/>
        <v>-1792.0202214962403</v>
      </c>
      <c r="AI8">
        <f t="shared" si="6"/>
        <v>4715.343135826608</v>
      </c>
      <c r="AJ8">
        <f t="shared" si="7"/>
        <v>-1422.1596234136523</v>
      </c>
      <c r="AK8">
        <f t="shared" ref="AK8:AK23" si="24">H8*SUM(AB8:AB8, AE8:AF8)</f>
        <v>1320.021886932584</v>
      </c>
      <c r="AL8">
        <f t="shared" si="8"/>
        <v>4613.2053993455393</v>
      </c>
      <c r="AN8">
        <f t="shared" si="9"/>
        <v>4551.652945011163</v>
      </c>
      <c r="AO8">
        <f t="shared" si="9"/>
        <v>-227.58264725055818</v>
      </c>
      <c r="AP8">
        <f t="shared" si="9"/>
        <v>-7.7676170224113923</v>
      </c>
      <c r="AQ8">
        <f t="shared" si="9"/>
        <v>-1188.6383564669177</v>
      </c>
      <c r="AR8">
        <f t="shared" si="9"/>
        <v>3127.6643242712762</v>
      </c>
      <c r="AS8">
        <f t="shared" si="9"/>
        <v>-943.31160839055337</v>
      </c>
      <c r="AT8">
        <f t="shared" si="9"/>
        <v>875.56414116457438</v>
      </c>
      <c r="AU8">
        <f t="shared" si="9"/>
        <v>3059.9168570452966</v>
      </c>
      <c r="AW8">
        <v>5</v>
      </c>
      <c r="AX8">
        <f>(R8*SUMPRODUCT(K9:$K$23, X9:$X$23)-$AZ$3*SUMPRODUCT(K8:$K$22, W9:$W$23))/Z8</f>
        <v>11025.165802148284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7324.7254143043156</v>
      </c>
      <c r="P9">
        <f t="shared" si="22"/>
        <v>366.23627071521582</v>
      </c>
      <c r="Q9" s="4">
        <f t="shared" si="23"/>
        <v>12.5</v>
      </c>
      <c r="R9">
        <f t="shared" si="0"/>
        <v>500000</v>
      </c>
      <c r="S9">
        <f t="shared" si="1"/>
        <v>12305.343069644758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10328.947895855345</v>
      </c>
      <c r="AC9">
        <f t="shared" si="2"/>
        <v>11358.952863214221</v>
      </c>
      <c r="AE9">
        <f t="shared" si="3"/>
        <v>6761.3889548771358</v>
      </c>
      <c r="AF9">
        <f t="shared" si="4"/>
        <v>-338.06944774385687</v>
      </c>
      <c r="AG9">
        <f t="shared" si="4"/>
        <v>-11.538638946234334</v>
      </c>
      <c r="AH9">
        <f t="shared" si="5"/>
        <v>-2196.1490963985575</v>
      </c>
      <c r="AI9">
        <f t="shared" si="6"/>
        <v>4215.6317717884867</v>
      </c>
      <c r="AJ9">
        <f t="shared" si="7"/>
        <v>-1030.0049673588765</v>
      </c>
      <c r="AK9">
        <f t="shared" si="24"/>
        <v>1433.5250262085428</v>
      </c>
      <c r="AL9">
        <f t="shared" si="8"/>
        <v>4619.1518306381531</v>
      </c>
      <c r="AN9">
        <f t="shared" si="9"/>
        <v>4131.2751549518889</v>
      </c>
      <c r="AO9">
        <f t="shared" si="9"/>
        <v>-206.56375774759448</v>
      </c>
      <c r="AP9">
        <f t="shared" si="9"/>
        <v>-7.050221887642369</v>
      </c>
      <c r="AQ9">
        <f t="shared" si="9"/>
        <v>-1341.8686987348842</v>
      </c>
      <c r="AR9">
        <f t="shared" si="9"/>
        <v>2575.7924765817675</v>
      </c>
      <c r="AS9">
        <f t="shared" si="9"/>
        <v>-629.34316595665825</v>
      </c>
      <c r="AT9">
        <f t="shared" si="9"/>
        <v>875.89789084759502</v>
      </c>
      <c r="AU9">
        <f t="shared" si="9"/>
        <v>2822.347201472704</v>
      </c>
      <c r="AW9">
        <v>6</v>
      </c>
      <c r="AX9">
        <f>(R9*SUMPRODUCT(K10:$K$23, X10:$X$23)-$AZ$3*SUMPRODUCT(K9:$K$22, W10:$W$23))/Z9</f>
        <v>12305.343069644758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7324.7254143043156</v>
      </c>
      <c r="P10">
        <f t="shared" si="22"/>
        <v>366.23627071521582</v>
      </c>
      <c r="Q10" s="4">
        <f t="shared" si="23"/>
        <v>12.5</v>
      </c>
      <c r="R10">
        <f t="shared" si="0"/>
        <v>500000</v>
      </c>
      <c r="S10">
        <f t="shared" si="1"/>
        <v>13249.124681572772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11358.952863214221</v>
      </c>
      <c r="AC10">
        <f t="shared" si="2"/>
        <v>12038.487190468046</v>
      </c>
      <c r="AE10">
        <f t="shared" si="3"/>
        <v>6655.4293353763496</v>
      </c>
      <c r="AF10">
        <f t="shared" si="4"/>
        <v>-332.7714667688175</v>
      </c>
      <c r="AG10">
        <f t="shared" si="4"/>
        <v>-11.357813704488992</v>
      </c>
      <c r="AH10">
        <f t="shared" si="5"/>
        <v>-2617.5540913199943</v>
      </c>
      <c r="AI10">
        <f t="shared" si="6"/>
        <v>3693.7459635830487</v>
      </c>
      <c r="AJ10">
        <f t="shared" si="7"/>
        <v>-679.53432725382481</v>
      </c>
      <c r="AK10">
        <f t="shared" si="24"/>
        <v>1513.0507935434514</v>
      </c>
      <c r="AL10">
        <f t="shared" si="8"/>
        <v>4527.2624298726751</v>
      </c>
      <c r="AN10">
        <f t="shared" si="9"/>
        <v>3745.9816440011305</v>
      </c>
      <c r="AO10">
        <f t="shared" si="9"/>
        <v>-187.29908220005655</v>
      </c>
      <c r="AP10">
        <f t="shared" si="9"/>
        <v>-6.3926997807413954</v>
      </c>
      <c r="AQ10">
        <f t="shared" si="9"/>
        <v>-1473.2797967135639</v>
      </c>
      <c r="AR10">
        <f t="shared" si="9"/>
        <v>2079.0100653067689</v>
      </c>
      <c r="AS10">
        <f t="shared" si="9"/>
        <v>-382.47316410242394</v>
      </c>
      <c r="AT10">
        <f t="shared" si="9"/>
        <v>851.614556093038</v>
      </c>
      <c r="AU10">
        <f t="shared" si="9"/>
        <v>2548.1514572973824</v>
      </c>
      <c r="AW10">
        <v>7</v>
      </c>
      <c r="AX10">
        <f>(R10*SUMPRODUCT(K11:$K$23, X11:$X$23)-$AZ$3*SUMPRODUCT(K10:$K$22, W11:$W$23))/Z10</f>
        <v>13249.124681572772</v>
      </c>
    </row>
    <row r="11" spans="1:52" x14ac:dyDescent="0.25">
      <c r="A11" t="s">
        <v>33</v>
      </c>
      <c r="C11" s="7">
        <f>AU25</f>
        <v>21256.553591227479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7324.7254143043156</v>
      </c>
      <c r="P11">
        <f t="shared" si="22"/>
        <v>366.23627071521582</v>
      </c>
      <c r="Q11" s="4">
        <f t="shared" si="23"/>
        <v>12.5</v>
      </c>
      <c r="R11">
        <f t="shared" si="0"/>
        <v>500000</v>
      </c>
      <c r="S11">
        <f t="shared" si="1"/>
        <v>13866.992105726193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12038.487190468046</v>
      </c>
      <c r="AC11">
        <f t="shared" si="2"/>
        <v>12388.187343890349</v>
      </c>
      <c r="AE11">
        <f t="shared" si="3"/>
        <v>6543.601523901264</v>
      </c>
      <c r="AF11">
        <f t="shared" si="4"/>
        <v>-327.18007619506324</v>
      </c>
      <c r="AG11">
        <f t="shared" si="4"/>
        <v>-11.166974107866197</v>
      </c>
      <c r="AH11">
        <f t="shared" si="5"/>
        <v>-3090.4583831161658</v>
      </c>
      <c r="AI11">
        <f t="shared" si="6"/>
        <v>3114.7960904821689</v>
      </c>
      <c r="AJ11">
        <f t="shared" si="7"/>
        <v>-349.70015342230363</v>
      </c>
      <c r="AK11">
        <f t="shared" si="24"/>
        <v>1562.1090419858469</v>
      </c>
      <c r="AL11">
        <f t="shared" si="8"/>
        <v>4327.2049790457122</v>
      </c>
      <c r="AN11">
        <f t="shared" si="9"/>
        <v>3392.7181337614561</v>
      </c>
      <c r="AO11">
        <f t="shared" si="9"/>
        <v>-169.63590668807282</v>
      </c>
      <c r="AP11">
        <f t="shared" si="9"/>
        <v>-5.7898384271441117</v>
      </c>
      <c r="AQ11">
        <f t="shared" si="9"/>
        <v>-1602.3369026575729</v>
      </c>
      <c r="AR11">
        <f t="shared" si="9"/>
        <v>1614.9554859886662</v>
      </c>
      <c r="AS11">
        <f t="shared" si="9"/>
        <v>-181.31208747375962</v>
      </c>
      <c r="AT11">
        <f t="shared" si="9"/>
        <v>809.92029455033287</v>
      </c>
      <c r="AU11">
        <f t="shared" si="9"/>
        <v>2243.5636930652395</v>
      </c>
      <c r="AW11">
        <v>8</v>
      </c>
      <c r="AX11">
        <f>(R11*SUMPRODUCT(K12:$K$23, X12:$X$23)-$AZ$3*SUMPRODUCT(K11:$K$22, W12:$W$23))/Z11</f>
        <v>13866.992105726193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7324.7254143043156</v>
      </c>
      <c r="P12">
        <f t="shared" si="22"/>
        <v>366.23627071521582</v>
      </c>
      <c r="Q12" s="4">
        <f t="shared" si="23"/>
        <v>12.5</v>
      </c>
      <c r="R12">
        <f t="shared" si="0"/>
        <v>500000</v>
      </c>
      <c r="S12">
        <f t="shared" si="1"/>
        <v>14170.274737758184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12388.187343890349</v>
      </c>
      <c r="AC12">
        <f t="shared" si="2"/>
        <v>12430.116624060916</v>
      </c>
      <c r="AE12">
        <f t="shared" si="3"/>
        <v>6425.2241275478418</v>
      </c>
      <c r="AF12">
        <f t="shared" si="4"/>
        <v>-321.26120637739211</v>
      </c>
      <c r="AG12">
        <f t="shared" si="4"/>
        <v>-10.964957326250321</v>
      </c>
      <c r="AH12">
        <f t="shared" si="5"/>
        <v>-3613.8816214886251</v>
      </c>
      <c r="AI12">
        <f t="shared" si="6"/>
        <v>2479.116342355574</v>
      </c>
      <c r="AJ12">
        <f t="shared" si="7"/>
        <v>-41.929280170566926</v>
      </c>
      <c r="AK12">
        <f t="shared" si="24"/>
        <v>1582.4102824817828</v>
      </c>
      <c r="AL12">
        <f t="shared" si="8"/>
        <v>4019.5973446667899</v>
      </c>
      <c r="AN12">
        <f t="shared" si="9"/>
        <v>3068.7434578063098</v>
      </c>
      <c r="AO12">
        <f t="shared" si="9"/>
        <v>-153.43717289031551</v>
      </c>
      <c r="AP12">
        <f t="shared" si="9"/>
        <v>-5.2369598930859231</v>
      </c>
      <c r="AQ12">
        <f t="shared" si="9"/>
        <v>-1726.0215928782168</v>
      </c>
      <c r="AR12">
        <f t="shared" si="9"/>
        <v>1184.0477321446913</v>
      </c>
      <c r="AS12">
        <f t="shared" si="9"/>
        <v>-20.025792355209482</v>
      </c>
      <c r="AT12">
        <f t="shared" si="9"/>
        <v>755.77304472718538</v>
      </c>
      <c r="AU12">
        <f t="shared" si="9"/>
        <v>1919.7949845166672</v>
      </c>
      <c r="AW12">
        <v>9</v>
      </c>
      <c r="AX12">
        <f>(R12*SUMPRODUCT(K13:$K$23, X13:$X$23)-$AZ$3*SUMPRODUCT(K12:$K$22, W13:$W$23))/Z12</f>
        <v>14170.274737758184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7324.7254143043156</v>
      </c>
      <c r="P13">
        <f t="shared" si="22"/>
        <v>366.23627071521582</v>
      </c>
      <c r="Q13" s="4">
        <f t="shared" si="23"/>
        <v>12.5</v>
      </c>
      <c r="R13">
        <f t="shared" si="0"/>
        <v>500000</v>
      </c>
      <c r="S13">
        <f t="shared" si="1"/>
        <v>14176.614953304404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12430.116624060916</v>
      </c>
      <c r="AC13">
        <f t="shared" si="2"/>
        <v>12192.983779249136</v>
      </c>
      <c r="AE13">
        <f t="shared" si="3"/>
        <v>6299.8295755538766</v>
      </c>
      <c r="AF13">
        <f t="shared" si="4"/>
        <v>-314.99147877769389</v>
      </c>
      <c r="AG13">
        <f t="shared" si="4"/>
        <v>-10.75096542740541</v>
      </c>
      <c r="AH13">
        <f t="shared" si="5"/>
        <v>-4173.6930232963541</v>
      </c>
      <c r="AI13">
        <f t="shared" si="6"/>
        <v>1800.3941080524228</v>
      </c>
      <c r="AJ13">
        <f t="shared" si="7"/>
        <v>237.13284481178016</v>
      </c>
      <c r="AK13">
        <f t="shared" si="24"/>
        <v>1575.8045053714725</v>
      </c>
      <c r="AL13">
        <f t="shared" si="8"/>
        <v>3613.3314582356752</v>
      </c>
      <c r="AN13">
        <f t="shared" si="9"/>
        <v>2771.6760553789964</v>
      </c>
      <c r="AO13">
        <f t="shared" si="9"/>
        <v>-138.58380276894982</v>
      </c>
      <c r="AP13">
        <f t="shared" si="9"/>
        <v>-4.7299999293595416</v>
      </c>
      <c r="AQ13">
        <f t="shared" si="9"/>
        <v>-1836.2599934547934</v>
      </c>
      <c r="AR13">
        <f t="shared" si="9"/>
        <v>792.10225922589325</v>
      </c>
      <c r="AS13">
        <f t="shared" si="9"/>
        <v>104.32908065626982</v>
      </c>
      <c r="AT13">
        <f t="shared" si="9"/>
        <v>693.29170942095766</v>
      </c>
      <c r="AU13">
        <f t="shared" si="9"/>
        <v>1589.7230493031207</v>
      </c>
      <c r="AW13">
        <v>10</v>
      </c>
      <c r="AX13">
        <f>(R13*SUMPRODUCT(K14:$K$23, X14:$X$23)-$AZ$3*SUMPRODUCT(K13:$K$22, W14:$W$23))/Z13</f>
        <v>14176.614953304404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7324.7254143043156</v>
      </c>
      <c r="P14">
        <f t="shared" si="22"/>
        <v>366.23627071521582</v>
      </c>
      <c r="Q14" s="4">
        <f t="shared" si="23"/>
        <v>12.5</v>
      </c>
      <c r="R14">
        <f t="shared" si="0"/>
        <v>500000</v>
      </c>
      <c r="S14">
        <f t="shared" si="1"/>
        <v>13893.084376604471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12192.983779249136</v>
      </c>
      <c r="AC14">
        <f t="shared" si="2"/>
        <v>11696.576896479228</v>
      </c>
      <c r="AE14">
        <f t="shared" si="3"/>
        <v>6166.680611130445</v>
      </c>
      <c r="AF14">
        <f t="shared" si="4"/>
        <v>-308.33403055652229</v>
      </c>
      <c r="AG14">
        <f t="shared" si="4"/>
        <v>-10.523740246780536</v>
      </c>
      <c r="AH14">
        <f t="shared" si="5"/>
        <v>-4788.6210540327775</v>
      </c>
      <c r="AI14">
        <f t="shared" si="6"/>
        <v>1059.2017862943649</v>
      </c>
      <c r="AJ14">
        <f t="shared" si="7"/>
        <v>496.40688276990841</v>
      </c>
      <c r="AK14">
        <f t="shared" si="24"/>
        <v>1544.6884415507791</v>
      </c>
      <c r="AL14">
        <f t="shared" si="8"/>
        <v>3100.2971106150526</v>
      </c>
      <c r="AN14">
        <f t="shared" si="9"/>
        <v>2499.2315321681249</v>
      </c>
      <c r="AO14">
        <f t="shared" si="9"/>
        <v>-124.96157660840626</v>
      </c>
      <c r="AP14">
        <f t="shared" si="9"/>
        <v>-4.2650601060201918</v>
      </c>
      <c r="AQ14">
        <f t="shared" si="9"/>
        <v>-1940.7317304939827</v>
      </c>
      <c r="AR14">
        <f t="shared" si="9"/>
        <v>429.27316495971576</v>
      </c>
      <c r="AS14">
        <f t="shared" si="9"/>
        <v>201.18371818455728</v>
      </c>
      <c r="AT14">
        <f t="shared" si="9"/>
        <v>626.03113472932932</v>
      </c>
      <c r="AU14">
        <f t="shared" si="9"/>
        <v>1256.4880178736023</v>
      </c>
      <c r="AW14">
        <v>11</v>
      </c>
      <c r="AX14">
        <f>(R14*SUMPRODUCT(K15:$K$23, X15:$X$23)-$AZ$3*SUMPRODUCT(K14:$K$22, W15:$W$23))/Z14</f>
        <v>13893.084376604471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7324.7254143043156</v>
      </c>
      <c r="P15">
        <f t="shared" si="22"/>
        <v>366.23627071521582</v>
      </c>
      <c r="Q15" s="4">
        <f t="shared" si="23"/>
        <v>12.5</v>
      </c>
      <c r="R15">
        <f t="shared" si="0"/>
        <v>500000</v>
      </c>
      <c r="S15">
        <f t="shared" si="1"/>
        <v>13325.021269792211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11696.576896479228</v>
      </c>
      <c r="AC15">
        <f t="shared" si="2"/>
        <v>10960.64024166431</v>
      </c>
      <c r="AE15">
        <f t="shared" si="3"/>
        <v>6025.0320438263061</v>
      </c>
      <c r="AF15">
        <f t="shared" si="4"/>
        <v>-301.25160219131538</v>
      </c>
      <c r="AG15">
        <f t="shared" si="4"/>
        <v>-10.28201008064435</v>
      </c>
      <c r="AH15">
        <f t="shared" si="5"/>
        <v>-5459.7105467352039</v>
      </c>
      <c r="AI15">
        <f t="shared" si="6"/>
        <v>253.78788481914216</v>
      </c>
      <c r="AJ15">
        <f t="shared" si="7"/>
        <v>735.93665481491735</v>
      </c>
      <c r="AK15">
        <f t="shared" si="24"/>
        <v>1490.6948181371101</v>
      </c>
      <c r="AL15">
        <f t="shared" si="8"/>
        <v>2480.4193577711694</v>
      </c>
      <c r="AN15">
        <f t="shared" si="9"/>
        <v>2249.3434050099527</v>
      </c>
      <c r="AO15">
        <f t="shared" si="9"/>
        <v>-112.46717025049766</v>
      </c>
      <c r="AP15">
        <f t="shared" si="9"/>
        <v>-3.8386138690899818</v>
      </c>
      <c r="AQ15">
        <f t="shared" si="9"/>
        <v>-2038.290223559208</v>
      </c>
      <c r="AR15">
        <f t="shared" si="9"/>
        <v>94.747397331156819</v>
      </c>
      <c r="AS15">
        <f t="shared" si="9"/>
        <v>274.74945344220026</v>
      </c>
      <c r="AT15">
        <f t="shared" si="9"/>
        <v>556.52559748541717</v>
      </c>
      <c r="AU15">
        <f t="shared" si="9"/>
        <v>926.02244825877415</v>
      </c>
      <c r="AW15">
        <v>12</v>
      </c>
      <c r="AX15">
        <f>(R15*SUMPRODUCT(K16:$K$23, X16:$X$23)-$AZ$3*SUMPRODUCT(K15:$K$22, W16:$W$23))/Z15</f>
        <v>13325.021269792211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7324.7254143043156</v>
      </c>
      <c r="P16">
        <f t="shared" si="22"/>
        <v>366.23627071521582</v>
      </c>
      <c r="Q16" s="4">
        <f t="shared" si="23"/>
        <v>12.5</v>
      </c>
      <c r="R16">
        <f t="shared" si="0"/>
        <v>500000</v>
      </c>
      <c r="S16">
        <f t="shared" si="1"/>
        <v>12501.915189143252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10960.64024166431</v>
      </c>
      <c r="AC16">
        <f t="shared" si="2"/>
        <v>10027.698274095372</v>
      </c>
      <c r="AE16">
        <f t="shared" si="3"/>
        <v>5875.1107557525656</v>
      </c>
      <c r="AF16">
        <f t="shared" si="4"/>
        <v>-293.75553778762833</v>
      </c>
      <c r="AG16">
        <f t="shared" si="4"/>
        <v>-10.026162114348981</v>
      </c>
      <c r="AH16">
        <f t="shared" si="5"/>
        <v>-6121.1146195570172</v>
      </c>
      <c r="AI16">
        <f t="shared" si="6"/>
        <v>-549.78556370642855</v>
      </c>
      <c r="AJ16">
        <f t="shared" si="7"/>
        <v>932.94196756893871</v>
      </c>
      <c r="AK16">
        <f t="shared" si="24"/>
        <v>1415.5316354713941</v>
      </c>
      <c r="AL16">
        <f t="shared" si="8"/>
        <v>1798.6880393339043</v>
      </c>
      <c r="AN16">
        <f t="shared" si="9"/>
        <v>2020.4766131204519</v>
      </c>
      <c r="AO16">
        <f t="shared" si="9"/>
        <v>-101.02383065602261</v>
      </c>
      <c r="AP16">
        <f t="shared" si="9"/>
        <v>-3.4480415627163001</v>
      </c>
      <c r="AQ16">
        <f t="shared" si="9"/>
        <v>-2105.0784315742549</v>
      </c>
      <c r="AR16">
        <f t="shared" si="9"/>
        <v>-189.07369067254169</v>
      </c>
      <c r="AS16">
        <f t="shared" si="9"/>
        <v>320.84287517915305</v>
      </c>
      <c r="AT16">
        <f t="shared" si="9"/>
        <v>486.80759963575224</v>
      </c>
      <c r="AU16">
        <f t="shared" si="9"/>
        <v>618.57678414236352</v>
      </c>
      <c r="AW16">
        <v>13</v>
      </c>
      <c r="AX16">
        <f>(R16*SUMPRODUCT(K17:$K$23, X17:$X$23)-$AZ$3*SUMPRODUCT(K16:$K$22, W17:$W$23))/Z16</f>
        <v>12501.915189143252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7324.7254143043156</v>
      </c>
      <c r="P17">
        <f t="shared" si="22"/>
        <v>366.23627071521582</v>
      </c>
      <c r="Q17" s="4">
        <f t="shared" si="23"/>
        <v>12.5</v>
      </c>
      <c r="R17">
        <f t="shared" si="0"/>
        <v>500000</v>
      </c>
      <c r="S17">
        <f t="shared" si="1"/>
        <v>11440.904711071258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10027.698274095372</v>
      </c>
      <c r="AC17">
        <f t="shared" si="2"/>
        <v>8929.5354613143336</v>
      </c>
      <c r="AE17">
        <f t="shared" si="3"/>
        <v>5716.8901396519404</v>
      </c>
      <c r="AF17">
        <f t="shared" si="4"/>
        <v>-285.84450698259707</v>
      </c>
      <c r="AG17">
        <f t="shared" si="4"/>
        <v>-9.756150941316406</v>
      </c>
      <c r="AH17">
        <f t="shared" si="5"/>
        <v>-6789.9820755634328</v>
      </c>
      <c r="AI17">
        <f t="shared" si="6"/>
        <v>-1368.6925938354052</v>
      </c>
      <c r="AJ17">
        <f t="shared" si="7"/>
        <v>1098.1628127810382</v>
      </c>
      <c r="AK17">
        <f t="shared" si="24"/>
        <v>1322.8356335896701</v>
      </c>
      <c r="AL17">
        <f t="shared" si="8"/>
        <v>1052.3058525353031</v>
      </c>
      <c r="AN17">
        <f t="shared" si="9"/>
        <v>1811.0856234262465</v>
      </c>
      <c r="AO17">
        <f t="shared" si="9"/>
        <v>-90.55428117131234</v>
      </c>
      <c r="AP17">
        <f t="shared" si="9"/>
        <v>-3.0907056595756681</v>
      </c>
      <c r="AQ17">
        <f t="shared" si="9"/>
        <v>-2151.0364236461483</v>
      </c>
      <c r="AR17">
        <f t="shared" si="9"/>
        <v>-433.59578705078957</v>
      </c>
      <c r="AS17">
        <f t="shared" si="9"/>
        <v>347.8931436191906</v>
      </c>
      <c r="AT17">
        <f t="shared" si="9"/>
        <v>419.068503963951</v>
      </c>
      <c r="AU17">
        <f t="shared" si="9"/>
        <v>333.36586053235203</v>
      </c>
      <c r="AW17">
        <v>14</v>
      </c>
      <c r="AX17">
        <f>(R17*SUMPRODUCT(K18:$K$23, X18:$X$23)-$AZ$3*SUMPRODUCT(K17:$K$22, W18:$W$23))/Z17</f>
        <v>11440.904711071258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7324.7254143043156</v>
      </c>
      <c r="P18">
        <f t="shared" si="22"/>
        <v>366.23627071521582</v>
      </c>
      <c r="Q18" s="4">
        <f t="shared" si="23"/>
        <v>12.5</v>
      </c>
      <c r="R18">
        <f t="shared" si="0"/>
        <v>500000</v>
      </c>
      <c r="S18">
        <f t="shared" si="1"/>
        <v>10146.774931405944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8929.5354613143336</v>
      </c>
      <c r="AC18">
        <f t="shared" si="2"/>
        <v>7688.3398725550032</v>
      </c>
      <c r="AE18">
        <f t="shared" si="3"/>
        <v>5550.0372127116643</v>
      </c>
      <c r="AF18">
        <f t="shared" si="4"/>
        <v>-277.50186063558323</v>
      </c>
      <c r="AG18">
        <f t="shared" si="4"/>
        <v>-9.4714083101891831</v>
      </c>
      <c r="AH18">
        <f t="shared" si="5"/>
        <v>-7487.2448685623558</v>
      </c>
      <c r="AI18">
        <f t="shared" si="6"/>
        <v>-2224.1809247964638</v>
      </c>
      <c r="AJ18">
        <f t="shared" si="7"/>
        <v>1241.1955887593303</v>
      </c>
      <c r="AK18">
        <f t="shared" si="24"/>
        <v>1215.2996036434447</v>
      </c>
      <c r="AL18">
        <f t="shared" si="8"/>
        <v>232.3142676063112</v>
      </c>
      <c r="AN18">
        <f t="shared" si="9"/>
        <v>1619.6321854877917</v>
      </c>
      <c r="AO18">
        <f t="shared" si="9"/>
        <v>-80.981609274389598</v>
      </c>
      <c r="AP18">
        <f t="shared" si="9"/>
        <v>-2.7639810605132773</v>
      </c>
      <c r="AQ18">
        <f t="shared" si="9"/>
        <v>-2184.9552183141195</v>
      </c>
      <c r="AR18">
        <f t="shared" si="9"/>
        <v>-649.06862316123079</v>
      </c>
      <c r="AS18">
        <f t="shared" si="9"/>
        <v>362.21024238103951</v>
      </c>
      <c r="AT18">
        <f t="shared" si="9"/>
        <v>354.65318116484826</v>
      </c>
      <c r="AU18">
        <f t="shared" si="9"/>
        <v>67.794800384657023</v>
      </c>
      <c r="AW18">
        <v>15</v>
      </c>
      <c r="AX18">
        <f>(R18*SUMPRODUCT(K19:$K$23, X19:$X$23)-$AZ$3*SUMPRODUCT(K18:$K$22, W19:$W$23))/Z18</f>
        <v>10146.774931405944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7324.7254143043156</v>
      </c>
      <c r="P19">
        <f t="shared" si="22"/>
        <v>366.23627071521582</v>
      </c>
      <c r="Q19" s="4">
        <f t="shared" si="23"/>
        <v>12.5</v>
      </c>
      <c r="R19">
        <f t="shared" si="0"/>
        <v>500000</v>
      </c>
      <c r="S19">
        <f t="shared" si="1"/>
        <v>8593.1685223954573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7688.3398725550032</v>
      </c>
      <c r="AC19">
        <f t="shared" si="2"/>
        <v>6303.5494805095141</v>
      </c>
      <c r="AE19">
        <f t="shared" si="3"/>
        <v>5373.0785053127083</v>
      </c>
      <c r="AF19">
        <f t="shared" si="4"/>
        <v>-268.65392526563545</v>
      </c>
      <c r="AG19">
        <f t="shared" si="4"/>
        <v>-9.1694196734319338</v>
      </c>
      <c r="AH19">
        <f t="shared" si="5"/>
        <v>-8290.9821462143173</v>
      </c>
      <c r="AI19">
        <f t="shared" si="6"/>
        <v>-3195.7269858406762</v>
      </c>
      <c r="AJ19">
        <f t="shared" si="7"/>
        <v>1384.7903920454892</v>
      </c>
      <c r="AK19">
        <f t="shared" si="24"/>
        <v>1094.7024397380649</v>
      </c>
      <c r="AL19">
        <f t="shared" si="8"/>
        <v>-716.23415405712217</v>
      </c>
      <c r="AN19">
        <f t="shared" si="9"/>
        <v>1444.3919402980537</v>
      </c>
      <c r="AO19">
        <f t="shared" si="9"/>
        <v>-72.219597014902689</v>
      </c>
      <c r="AP19">
        <f t="shared" si="9"/>
        <v>-2.4649250630565085</v>
      </c>
      <c r="AQ19">
        <f t="shared" si="9"/>
        <v>-2228.7833273431875</v>
      </c>
      <c r="AR19">
        <f t="shared" si="9"/>
        <v>-859.07590912309308</v>
      </c>
      <c r="AS19">
        <f t="shared" si="9"/>
        <v>372.25960486059898</v>
      </c>
      <c r="AT19">
        <f t="shared" si="9"/>
        <v>294.27810880091607</v>
      </c>
      <c r="AU19">
        <f t="shared" si="9"/>
        <v>-192.53819546157806</v>
      </c>
      <c r="AW19">
        <v>16</v>
      </c>
      <c r="AX19">
        <f>(R19*SUMPRODUCT(K20:$K$23, X20:$X$23)-$AZ$3*SUMPRODUCT(K19:$K$22, W20:$W$23))/Z19</f>
        <v>8593.1685223954573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7324.7254143043156</v>
      </c>
      <c r="P20">
        <f t="shared" si="22"/>
        <v>366.23627071521582</v>
      </c>
      <c r="Q20" s="4">
        <f t="shared" si="23"/>
        <v>12.5</v>
      </c>
      <c r="R20">
        <f t="shared" si="0"/>
        <v>500000</v>
      </c>
      <c r="S20">
        <f t="shared" si="1"/>
        <v>6789.3753325993839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6303.5494805095141</v>
      </c>
      <c r="AC20">
        <f t="shared" si="2"/>
        <v>4807.2443730959858</v>
      </c>
      <c r="AE20">
        <f t="shared" si="3"/>
        <v>5186.3011407422655</v>
      </c>
      <c r="AF20">
        <f t="shared" si="4"/>
        <v>-259.31505703711332</v>
      </c>
      <c r="AG20">
        <f t="shared" si="4"/>
        <v>-8.8506750208923144</v>
      </c>
      <c r="AH20">
        <f t="shared" si="5"/>
        <v>-9082.0182322119272</v>
      </c>
      <c r="AI20">
        <f t="shared" si="6"/>
        <v>-4163.8828235276678</v>
      </c>
      <c r="AJ20">
        <f t="shared" si="7"/>
        <v>1496.3051074135283</v>
      </c>
      <c r="AK20">
        <f t="shared" si="24"/>
        <v>961.01938930097754</v>
      </c>
      <c r="AL20">
        <f t="shared" si="8"/>
        <v>-1706.558326813162</v>
      </c>
      <c r="AN20">
        <f t="shared" si="9"/>
        <v>1284.2836911871595</v>
      </c>
      <c r="AO20">
        <f t="shared" si="9"/>
        <v>-64.214184559357989</v>
      </c>
      <c r="AP20">
        <f t="shared" si="9"/>
        <v>-2.1916925525274755</v>
      </c>
      <c r="AQ20">
        <f t="shared" si="9"/>
        <v>-2248.9800692570034</v>
      </c>
      <c r="AR20">
        <f t="shared" si="9"/>
        <v>-1031.1022551817293</v>
      </c>
      <c r="AS20">
        <f t="shared" si="9"/>
        <v>370.53001635308317</v>
      </c>
      <c r="AT20">
        <f t="shared" si="9"/>
        <v>237.97722019999154</v>
      </c>
      <c r="AU20">
        <f t="shared" si="9"/>
        <v>-422.59501862865471</v>
      </c>
      <c r="AW20">
        <v>17</v>
      </c>
      <c r="AX20">
        <f>(R20*SUMPRODUCT(K21:$K$23, X21:$X$23)-$AZ$3*SUMPRODUCT(K20:$K$22, W21:$W$23))/Z20</f>
        <v>6789.3753325993839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7324.7254143043156</v>
      </c>
      <c r="P21">
        <f t="shared" si="22"/>
        <v>366.23627071521582</v>
      </c>
      <c r="Q21" s="4">
        <f t="shared" si="23"/>
        <v>12.5</v>
      </c>
      <c r="R21">
        <f t="shared" si="0"/>
        <v>500000</v>
      </c>
      <c r="S21">
        <f t="shared" si="1"/>
        <v>4762.7372440940344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4807.2443730959858</v>
      </c>
      <c r="AC21">
        <f t="shared" si="2"/>
        <v>3245.3855957568458</v>
      </c>
      <c r="AE21">
        <f t="shared" si="3"/>
        <v>4991.1546940648277</v>
      </c>
      <c r="AF21">
        <f t="shared" si="4"/>
        <v>-249.55773470324141</v>
      </c>
      <c r="AG21">
        <f t="shared" si="4"/>
        <v>-8.5176481228867935</v>
      </c>
      <c r="AH21">
        <f t="shared" si="5"/>
        <v>-9780.8059118639194</v>
      </c>
      <c r="AI21">
        <f t="shared" si="6"/>
        <v>-5047.7266006252194</v>
      </c>
      <c r="AJ21">
        <f t="shared" si="7"/>
        <v>1561.85877733914</v>
      </c>
      <c r="AK21">
        <f t="shared" si="24"/>
        <v>817.11345050105945</v>
      </c>
      <c r="AL21">
        <f t="shared" si="8"/>
        <v>-2668.7543727850198</v>
      </c>
      <c r="AN21">
        <f t="shared" si="9"/>
        <v>1138.5330303887326</v>
      </c>
      <c r="AO21">
        <f t="shared" si="9"/>
        <v>-56.926651519436639</v>
      </c>
      <c r="AP21">
        <f t="shared" si="9"/>
        <v>-1.9429619644261911</v>
      </c>
      <c r="AQ21">
        <f t="shared" si="9"/>
        <v>-2231.1010732086565</v>
      </c>
      <c r="AR21">
        <f t="shared" si="9"/>
        <v>-1151.4376563037865</v>
      </c>
      <c r="AS21">
        <f t="shared" si="9"/>
        <v>356.27583511241005</v>
      </c>
      <c r="AT21">
        <f t="shared" si="9"/>
        <v>186.39186921548091</v>
      </c>
      <c r="AU21">
        <f t="shared" si="9"/>
        <v>-608.76995197589542</v>
      </c>
      <c r="AW21">
        <v>18</v>
      </c>
      <c r="AX21">
        <f>(R21*SUMPRODUCT(K22:$K$23, X22:$X$23)-$AZ$3*SUMPRODUCT(K21:$K$22, W22:$W$23))/Z21</f>
        <v>4762.7372440940344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7324.7254143043156</v>
      </c>
      <c r="P22">
        <f t="shared" si="22"/>
        <v>366.23627071521582</v>
      </c>
      <c r="Q22" s="4">
        <f t="shared" si="23"/>
        <v>12.5</v>
      </c>
      <c r="R22">
        <f t="shared" si="0"/>
        <v>500000</v>
      </c>
      <c r="S22">
        <f t="shared" si="1"/>
        <v>2501.4989252994133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3245.3855957568458</v>
      </c>
      <c r="AC22">
        <f t="shared" si="2"/>
        <v>1635.0386903011924</v>
      </c>
      <c r="AE22">
        <f t="shared" si="3"/>
        <v>4787.6132694266553</v>
      </c>
      <c r="AF22">
        <f t="shared" si="4"/>
        <v>-239.38066347133278</v>
      </c>
      <c r="AG22">
        <f t="shared" si="4"/>
        <v>-8.1702947868820743</v>
      </c>
      <c r="AH22">
        <f t="shared" si="5"/>
        <v>-10487.074191034084</v>
      </c>
      <c r="AI22">
        <f t="shared" si="6"/>
        <v>-5947.0118798656431</v>
      </c>
      <c r="AJ22">
        <f t="shared" si="7"/>
        <v>1610.3469054556533</v>
      </c>
      <c r="AK22">
        <f t="shared" si="24"/>
        <v>666.91549675691374</v>
      </c>
      <c r="AL22">
        <f t="shared" si="8"/>
        <v>-3669.7494776530757</v>
      </c>
      <c r="AN22">
        <f t="shared" si="9"/>
        <v>1006.0163361963494</v>
      </c>
      <c r="AO22">
        <f t="shared" si="9"/>
        <v>-50.300816809817469</v>
      </c>
      <c r="AP22">
        <f t="shared" si="9"/>
        <v>-1.7168157836874665</v>
      </c>
      <c r="AQ22">
        <f t="shared" si="9"/>
        <v>-2203.6382976996065</v>
      </c>
      <c r="AR22">
        <f t="shared" si="9"/>
        <v>-1249.6395940967623</v>
      </c>
      <c r="AS22">
        <f t="shared" si="9"/>
        <v>338.38056723943242</v>
      </c>
      <c r="AT22">
        <f t="shared" si="9"/>
        <v>140.1382791054688</v>
      </c>
      <c r="AU22">
        <f t="shared" si="9"/>
        <v>-771.1207477518609</v>
      </c>
      <c r="AW22">
        <v>19</v>
      </c>
      <c r="AX22">
        <f>(R22*SUMPRODUCT(K23:$K$23, X23:$X$23)-$AZ$3*SUMPRODUCT(K22:$K$22, W23:$W$23))/Z22</f>
        <v>2501.4989252994133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7324.7254143043156</v>
      </c>
      <c r="P23">
        <f t="shared" si="22"/>
        <v>366.23627071521582</v>
      </c>
      <c r="Q23" s="4">
        <f t="shared" si="23"/>
        <v>12.5</v>
      </c>
      <c r="R23">
        <f t="shared" si="0"/>
        <v>500000</v>
      </c>
      <c r="S23">
        <f t="shared" si="1"/>
        <v>2616.9965891563661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1635.0386903011924</v>
      </c>
      <c r="AC23">
        <f t="shared" si="2"/>
        <v>1635.0386903011924</v>
      </c>
      <c r="AE23">
        <f t="shared" si="3"/>
        <v>4576.3183253061579</v>
      </c>
      <c r="AF23">
        <f t="shared" si="4"/>
        <v>-228.81591626530792</v>
      </c>
      <c r="AG23">
        <f t="shared" si="4"/>
        <v>-7.8097096929550993</v>
      </c>
      <c r="AH23">
        <f t="shared" si="5"/>
        <v>-11155.28584232612</v>
      </c>
      <c r="AI23">
        <f t="shared" si="6"/>
        <v>-6815.5931429782258</v>
      </c>
      <c r="AJ23">
        <f t="shared" si="7"/>
        <v>0</v>
      </c>
      <c r="AK23">
        <f t="shared" si="24"/>
        <v>511.93800695289724</v>
      </c>
      <c r="AL23">
        <f t="shared" si="8"/>
        <v>-6303.6551360253288</v>
      </c>
      <c r="AN23">
        <f t="shared" si="9"/>
        <v>885.81608884537422</v>
      </c>
      <c r="AO23">
        <f t="shared" si="9"/>
        <v>-44.290804442268715</v>
      </c>
      <c r="AP23">
        <f t="shared" si="9"/>
        <v>-1.5116882182291109</v>
      </c>
      <c r="AQ23">
        <f t="shared" si="9"/>
        <v>-2159.2754201906228</v>
      </c>
      <c r="AR23">
        <f t="shared" si="9"/>
        <v>-1319.2618240057461</v>
      </c>
      <c r="AS23">
        <f t="shared" si="9"/>
        <v>0</v>
      </c>
      <c r="AT23">
        <f t="shared" si="9"/>
        <v>99.093395785568134</v>
      </c>
      <c r="AU23">
        <f t="shared" si="9"/>
        <v>-1220.1684282201782</v>
      </c>
      <c r="AW23">
        <v>20</v>
      </c>
      <c r="AX23">
        <f>(R23*SUMPRODUCT(K$23:$K24, X$23:$X24)-$AZ$3*SUMPRODUCT(K$22:$K23, W$23:$W24))/Z23</f>
        <v>2616.9965891563661</v>
      </c>
    </row>
    <row r="25" spans="5:50" x14ac:dyDescent="0.25">
      <c r="AN25" s="8">
        <f t="shared" ref="AN25:AU25" si="25">SUM(AN3:AN23)</f>
        <v>61525.209643588933</v>
      </c>
      <c r="AO25" s="8">
        <f t="shared" si="25"/>
        <v>-8569.8045429076828</v>
      </c>
      <c r="AP25" s="8">
        <f t="shared" si="25"/>
        <v>-717.45273191215006</v>
      </c>
      <c r="AQ25" s="8">
        <f t="shared" si="25"/>
        <v>-35071.053789308688</v>
      </c>
      <c r="AR25" s="8">
        <f t="shared" si="25"/>
        <v>17166.898579460423</v>
      </c>
      <c r="AS25" s="8">
        <f t="shared" si="25"/>
        <v>-6478.3755033254265</v>
      </c>
      <c r="AT25" s="8">
        <f t="shared" si="25"/>
        <v>10568.030515092483</v>
      </c>
      <c r="AU25" s="9">
        <f t="shared" si="25"/>
        <v>21256.553591227479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27288.60145977588</v>
      </c>
      <c r="K3">
        <v>1</v>
      </c>
      <c r="L3" s="2">
        <v>0</v>
      </c>
      <c r="O3">
        <f>$C$3</f>
        <v>27288.60145977588</v>
      </c>
      <c r="P3">
        <f>O3*B5</f>
        <v>21830.881167820706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27288.60145977588</v>
      </c>
      <c r="AF3">
        <f t="shared" ref="AF3:AG23" si="4">-$Z3*P3</f>
        <v>-21830.881167820706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4832.7633212551746</v>
      </c>
      <c r="AJ3">
        <f t="shared" ref="AJ3:AJ23" si="7">AB3-AC3</f>
        <v>0</v>
      </c>
      <c r="AL3">
        <f t="shared" ref="AL3:AL23" si="8">SUM(AI3:AK3)</f>
        <v>4832.7633212551746</v>
      </c>
      <c r="AN3">
        <f t="shared" ref="AN3:AU23" si="9">AE3*$K3</f>
        <v>27288.60145977588</v>
      </c>
      <c r="AO3">
        <f t="shared" si="9"/>
        <v>-21830.881167820706</v>
      </c>
      <c r="AP3">
        <f t="shared" si="9"/>
        <v>-624.95697070000006</v>
      </c>
      <c r="AQ3">
        <f t="shared" si="9"/>
        <v>0</v>
      </c>
      <c r="AR3">
        <f t="shared" si="9"/>
        <v>4832.7633212551746</v>
      </c>
      <c r="AS3">
        <f t="shared" si="9"/>
        <v>0</v>
      </c>
      <c r="AT3">
        <f t="shared" si="9"/>
        <v>0</v>
      </c>
      <c r="AU3">
        <f t="shared" si="9"/>
        <v>4832.7633212551746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12546.618416608626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7577.9981740499934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7417.834697058046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-7417.834697058046</v>
      </c>
      <c r="AK4">
        <f>H4*SUM(AB4, AE4:AF4)</f>
        <v>0</v>
      </c>
      <c r="AL4">
        <f t="shared" si="8"/>
        <v>-12985.498697058047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-5128.7837195506154</v>
      </c>
      <c r="AR4">
        <f t="shared" si="9"/>
        <v>-5128.7837195506154</v>
      </c>
      <c r="AS4">
        <f t="shared" si="9"/>
        <v>-6833.1116656085887</v>
      </c>
      <c r="AT4">
        <f t="shared" si="9"/>
        <v>0</v>
      </c>
      <c r="AU4">
        <f t="shared" si="9"/>
        <v>-11961.895385159205</v>
      </c>
      <c r="AW4">
        <v>1</v>
      </c>
      <c r="AX4">
        <f>(R4*SUMPRODUCT(K5:$K$23, X5:$X$23)-$AZ$3*SUMPRODUCT(K4:$K$22, W5:$W$23))/Z4</f>
        <v>7577.9981740499934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27288.60145977588</v>
      </c>
      <c r="P5">
        <f t="shared" ref="P5:P23" si="22">O5*$C$5</f>
        <v>1364.4300729887941</v>
      </c>
      <c r="Q5" s="4">
        <f t="shared" ref="Q5:Q23" si="23">$C$8</f>
        <v>12.5</v>
      </c>
      <c r="R5">
        <f t="shared" si="0"/>
        <v>500000</v>
      </c>
      <c r="S5">
        <f t="shared" si="1"/>
        <v>13953.205765555091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7417.834697058046</v>
      </c>
      <c r="AC5">
        <f t="shared" si="2"/>
        <v>13344.56922101423</v>
      </c>
      <c r="AE5">
        <f t="shared" si="3"/>
        <v>26098.277144568598</v>
      </c>
      <c r="AF5">
        <f t="shared" si="4"/>
        <v>-1304.9138572284298</v>
      </c>
      <c r="AG5">
        <f t="shared" si="4"/>
        <v>-11.954752052353317</v>
      </c>
      <c r="AH5">
        <f t="shared" si="5"/>
        <v>-6347.9305458672961</v>
      </c>
      <c r="AI5">
        <f t="shared" si="6"/>
        <v>18433.47798942052</v>
      </c>
      <c r="AJ5">
        <f t="shared" si="7"/>
        <v>-5926.7345239561837</v>
      </c>
      <c r="AK5">
        <f>H5*SUM(AB5, AE5:AF5)</f>
        <v>2756.3766339209242</v>
      </c>
      <c r="AL5">
        <f t="shared" si="8"/>
        <v>15263.120099385262</v>
      </c>
      <c r="AN5">
        <f t="shared" si="9"/>
        <v>22145.963128111165</v>
      </c>
      <c r="AO5">
        <f t="shared" si="9"/>
        <v>-1107.2981564055581</v>
      </c>
      <c r="AP5">
        <f t="shared" si="9"/>
        <v>-10.144328558187059</v>
      </c>
      <c r="AQ5">
        <f t="shared" si="9"/>
        <v>-5386.6021511632434</v>
      </c>
      <c r="AR5">
        <f t="shared" si="9"/>
        <v>15641.918491984177</v>
      </c>
      <c r="AS5">
        <f t="shared" si="9"/>
        <v>-5029.1919083613793</v>
      </c>
      <c r="AT5">
        <f t="shared" si="9"/>
        <v>2338.9519148662939</v>
      </c>
      <c r="AU5">
        <f t="shared" si="9"/>
        <v>12951.678498489093</v>
      </c>
      <c r="AW5">
        <v>2</v>
      </c>
      <c r="AX5">
        <f>(R5*SUMPRODUCT(K6:$K$23, X6:$X$23)-$AZ$3*SUMPRODUCT(K5:$K$22, W6:$W$23))/Z5</f>
        <v>13953.205765555091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27288.60145977588</v>
      </c>
      <c r="P6">
        <f t="shared" si="22"/>
        <v>1364.4300729887941</v>
      </c>
      <c r="Q6" s="4">
        <f t="shared" si="23"/>
        <v>12.5</v>
      </c>
      <c r="R6">
        <f t="shared" si="0"/>
        <v>500000</v>
      </c>
      <c r="S6">
        <f t="shared" si="1"/>
        <v>19262.239215282545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13344.56922101423</v>
      </c>
      <c r="AC6">
        <f t="shared" si="2"/>
        <v>17963.627021392196</v>
      </c>
      <c r="AE6">
        <f t="shared" si="3"/>
        <v>25448.871913599174</v>
      </c>
      <c r="AF6">
        <f t="shared" si="4"/>
        <v>-1272.4435956799587</v>
      </c>
      <c r="AG6">
        <f t="shared" si="4"/>
        <v>-11.657281132156719</v>
      </c>
      <c r="AH6">
        <f t="shared" si="5"/>
        <v>-7116.9359869226419</v>
      </c>
      <c r="AI6">
        <f t="shared" si="6"/>
        <v>17047.835049864418</v>
      </c>
      <c r="AJ6">
        <f t="shared" si="7"/>
        <v>-4619.0578003779665</v>
      </c>
      <c r="AK6">
        <f>H6*SUM(AB6, AE6:AF6)</f>
        <v>3210.7468014016131</v>
      </c>
      <c r="AL6">
        <f t="shared" si="8"/>
        <v>15639.524050888063</v>
      </c>
      <c r="AN6">
        <f t="shared" si="9"/>
        <v>19892.649773136116</v>
      </c>
      <c r="AO6">
        <f t="shared" si="9"/>
        <v>-994.63248865680589</v>
      </c>
      <c r="AP6">
        <f t="shared" si="9"/>
        <v>-9.1121607140889971</v>
      </c>
      <c r="AQ6">
        <f t="shared" si="9"/>
        <v>-5563.1037606043101</v>
      </c>
      <c r="AR6">
        <f t="shared" si="9"/>
        <v>13325.801363160914</v>
      </c>
      <c r="AS6">
        <f t="shared" si="9"/>
        <v>-3610.58436761947</v>
      </c>
      <c r="AT6">
        <f t="shared" si="9"/>
        <v>2509.748245318835</v>
      </c>
      <c r="AU6">
        <f t="shared" si="9"/>
        <v>12224.965240860278</v>
      </c>
      <c r="AW6">
        <v>3</v>
      </c>
      <c r="AX6">
        <f>(R6*SUMPRODUCT(K7:$K$23, X7:$X$23)-$AZ$3*SUMPRODUCT(K6:$K$22, W7:$W$23))/Z6</f>
        <v>19262.239215282545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27288.60145977588</v>
      </c>
      <c r="P7">
        <f t="shared" si="22"/>
        <v>1364.4300729887941</v>
      </c>
      <c r="Q7" s="4">
        <f t="shared" si="23"/>
        <v>12.5</v>
      </c>
      <c r="R7">
        <f t="shared" si="0"/>
        <v>500000</v>
      </c>
      <c r="S7">
        <f t="shared" si="1"/>
        <v>23609.898727865049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17963.627021392196</v>
      </c>
      <c r="AC7">
        <f t="shared" si="2"/>
        <v>21425.214065992513</v>
      </c>
      <c r="AE7">
        <f t="shared" si="3"/>
        <v>24763.516971261608</v>
      </c>
      <c r="AF7">
        <f t="shared" si="4"/>
        <v>-1238.1758485630805</v>
      </c>
      <c r="AG7">
        <f t="shared" si="4"/>
        <v>-11.343342845804909</v>
      </c>
      <c r="AH7">
        <f t="shared" si="5"/>
        <v>-7894.6190012096649</v>
      </c>
      <c r="AI7">
        <f t="shared" si="6"/>
        <v>15619.378778643057</v>
      </c>
      <c r="AJ7">
        <f t="shared" si="7"/>
        <v>-3461.5870446003173</v>
      </c>
      <c r="AK7">
        <f>H7*SUM(AB7, AE7:AF7)</f>
        <v>3550.2939820261317</v>
      </c>
      <c r="AL7">
        <f t="shared" si="8"/>
        <v>15708.085716068872</v>
      </c>
      <c r="AN7">
        <f t="shared" si="9"/>
        <v>17831.085884403852</v>
      </c>
      <c r="AO7">
        <f t="shared" si="9"/>
        <v>-891.55429422019267</v>
      </c>
      <c r="AP7">
        <f t="shared" si="9"/>
        <v>-8.1678269179016674</v>
      </c>
      <c r="AQ7">
        <f t="shared" si="9"/>
        <v>-5684.5572298386014</v>
      </c>
      <c r="AR7">
        <f t="shared" si="9"/>
        <v>11246.806533427154</v>
      </c>
      <c r="AS7">
        <f t="shared" si="9"/>
        <v>-2492.5318952166335</v>
      </c>
      <c r="AT7">
        <f t="shared" si="9"/>
        <v>2556.40573921132</v>
      </c>
      <c r="AU7">
        <f t="shared" si="9"/>
        <v>11310.680377421842</v>
      </c>
      <c r="AW7">
        <v>4</v>
      </c>
      <c r="AX7">
        <f>(R7*SUMPRODUCT(K8:$K$23, X8:$X$23)-$AZ$3*SUMPRODUCT(K7:$K$22, W8:$W$23))/Z7</f>
        <v>23609.898727865049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27288.60145977588</v>
      </c>
      <c r="P8">
        <f t="shared" si="22"/>
        <v>1364.4300729887941</v>
      </c>
      <c r="Q8" s="4">
        <f t="shared" si="23"/>
        <v>12.5</v>
      </c>
      <c r="R8">
        <f t="shared" si="0"/>
        <v>500000</v>
      </c>
      <c r="S8">
        <f t="shared" si="1"/>
        <v>27071.273647459937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21425.214065992513</v>
      </c>
      <c r="AC8">
        <f t="shared" si="2"/>
        <v>23849.308038732728</v>
      </c>
      <c r="AE8">
        <f t="shared" si="3"/>
        <v>24040.769955479049</v>
      </c>
      <c r="AF8">
        <f t="shared" si="4"/>
        <v>-1202.0384977739525</v>
      </c>
      <c r="AG8">
        <f t="shared" si="4"/>
        <v>-11.012276495240961</v>
      </c>
      <c r="AH8">
        <f t="shared" si="5"/>
        <v>-8705.3168842359646</v>
      </c>
      <c r="AI8">
        <f t="shared" si="6"/>
        <v>14122.402296973893</v>
      </c>
      <c r="AJ8">
        <f t="shared" si="7"/>
        <v>-2424.0939727402147</v>
      </c>
      <c r="AK8">
        <f t="shared" ref="AK8:AK23" si="24">H8*SUM(AB8:AB8, AE8:AF8)</f>
        <v>3787.7543463538527</v>
      </c>
      <c r="AL8">
        <f t="shared" si="8"/>
        <v>15486.062670587531</v>
      </c>
      <c r="AN8">
        <f t="shared" si="9"/>
        <v>15946.126581217166</v>
      </c>
      <c r="AO8">
        <f t="shared" si="9"/>
        <v>-797.30632906085827</v>
      </c>
      <c r="AP8">
        <f t="shared" si="9"/>
        <v>-7.304389803890361</v>
      </c>
      <c r="AQ8">
        <f t="shared" si="9"/>
        <v>-5774.1946378051261</v>
      </c>
      <c r="AR8">
        <f t="shared" si="9"/>
        <v>9367.3212245472914</v>
      </c>
      <c r="AS8">
        <f t="shared" si="9"/>
        <v>-1607.8898224002742</v>
      </c>
      <c r="AT8">
        <f t="shared" si="9"/>
        <v>2512.3991609822988</v>
      </c>
      <c r="AU8">
        <f t="shared" si="9"/>
        <v>10271.830563129317</v>
      </c>
      <c r="AW8">
        <v>5</v>
      </c>
      <c r="AX8">
        <f>(R8*SUMPRODUCT(K9:$K$23, X9:$X$23)-$AZ$3*SUMPRODUCT(K8:$K$22, W9:$W$23))/Z8</f>
        <v>27071.273647459937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27288.60145977588</v>
      </c>
      <c r="P9">
        <f t="shared" si="22"/>
        <v>1364.4300729887941</v>
      </c>
      <c r="Q9" s="4">
        <f t="shared" si="23"/>
        <v>12.5</v>
      </c>
      <c r="R9">
        <f t="shared" si="0"/>
        <v>500000</v>
      </c>
      <c r="S9">
        <f t="shared" si="1"/>
        <v>29653.109503670814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23849.308038732728</v>
      </c>
      <c r="AC9">
        <f t="shared" si="2"/>
        <v>25290.919917599451</v>
      </c>
      <c r="AE9">
        <f t="shared" si="3"/>
        <v>23274.248324515302</v>
      </c>
      <c r="AF9">
        <f t="shared" si="4"/>
        <v>-1163.7124162257653</v>
      </c>
      <c r="AG9">
        <f t="shared" si="4"/>
        <v>-10.661158450544891</v>
      </c>
      <c r="AH9">
        <f t="shared" si="5"/>
        <v>-9639.8111897463623</v>
      </c>
      <c r="AI9">
        <f t="shared" si="6"/>
        <v>12460.063560092631</v>
      </c>
      <c r="AJ9">
        <f t="shared" si="7"/>
        <v>-1441.6118788667227</v>
      </c>
      <c r="AK9">
        <f t="shared" si="24"/>
        <v>3932.8757662345897</v>
      </c>
      <c r="AL9">
        <f t="shared" si="8"/>
        <v>14951.327447460499</v>
      </c>
      <c r="AN9">
        <f t="shared" si="9"/>
        <v>14220.794646622709</v>
      </c>
      <c r="AO9">
        <f t="shared" si="9"/>
        <v>-711.03973233113561</v>
      </c>
      <c r="AP9">
        <f t="shared" si="9"/>
        <v>-6.5140726740726054</v>
      </c>
      <c r="AQ9">
        <f t="shared" si="9"/>
        <v>-5890.0194519796005</v>
      </c>
      <c r="AR9">
        <f t="shared" si="9"/>
        <v>7613.2213896379017</v>
      </c>
      <c r="AS9">
        <f t="shared" si="9"/>
        <v>-880.83903736223181</v>
      </c>
      <c r="AT9">
        <f t="shared" si="9"/>
        <v>2403.0257760629861</v>
      </c>
      <c r="AU9">
        <f t="shared" si="9"/>
        <v>9135.4081283386568</v>
      </c>
      <c r="AW9">
        <v>6</v>
      </c>
      <c r="AX9">
        <f>(R9*SUMPRODUCT(K10:$K$23, X10:$X$23)-$AZ$3*SUMPRODUCT(K9:$K$22, W10:$W$23))/Z9</f>
        <v>29653.109503670814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27288.60145977588</v>
      </c>
      <c r="P10">
        <f t="shared" si="22"/>
        <v>1364.4300729887941</v>
      </c>
      <c r="Q10" s="4">
        <f t="shared" si="23"/>
        <v>12.5</v>
      </c>
      <c r="R10">
        <f t="shared" si="0"/>
        <v>500000</v>
      </c>
      <c r="S10">
        <f t="shared" si="1"/>
        <v>31443.742043173781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25290.919917599451</v>
      </c>
      <c r="AC10">
        <f t="shared" si="2"/>
        <v>25885.893145511021</v>
      </c>
      <c r="AE10">
        <f t="shared" si="3"/>
        <v>22465.195793436007</v>
      </c>
      <c r="AF10">
        <f t="shared" si="4"/>
        <v>-1123.2597896718005</v>
      </c>
      <c r="AG10">
        <f t="shared" si="4"/>
        <v>-10.290558416189951</v>
      </c>
      <c r="AH10">
        <f t="shared" si="5"/>
        <v>-10559.537993979649</v>
      </c>
      <c r="AI10">
        <f t="shared" si="6"/>
        <v>10772.107451368369</v>
      </c>
      <c r="AJ10">
        <f t="shared" si="7"/>
        <v>-594.97322791157058</v>
      </c>
      <c r="AK10">
        <f t="shared" si="24"/>
        <v>3990.4667469029309</v>
      </c>
      <c r="AL10">
        <f t="shared" si="8"/>
        <v>14167.60097035973</v>
      </c>
      <c r="AN10">
        <f t="shared" si="9"/>
        <v>12644.445133507523</v>
      </c>
      <c r="AO10">
        <f t="shared" si="9"/>
        <v>-632.22225667537623</v>
      </c>
      <c r="AP10">
        <f t="shared" si="9"/>
        <v>-5.7919994325037916</v>
      </c>
      <c r="AQ10">
        <f t="shared" si="9"/>
        <v>-5943.3935064601646</v>
      </c>
      <c r="AR10">
        <f t="shared" si="9"/>
        <v>6063.0373709394798</v>
      </c>
      <c r="AS10">
        <f t="shared" si="9"/>
        <v>-334.87828930615683</v>
      </c>
      <c r="AT10">
        <f t="shared" si="9"/>
        <v>2246.018165265366</v>
      </c>
      <c r="AU10">
        <f t="shared" si="9"/>
        <v>7974.1772468986892</v>
      </c>
      <c r="AW10">
        <v>7</v>
      </c>
      <c r="AX10">
        <f>(R10*SUMPRODUCT(K11:$K$23, X11:$X$23)-$AZ$3*SUMPRODUCT(K10:$K$22, W11:$W$23))/Z10</f>
        <v>31443.742043173781</v>
      </c>
    </row>
    <row r="11" spans="1:52" x14ac:dyDescent="0.25">
      <c r="A11" t="s">
        <v>33</v>
      </c>
      <c r="C11" s="7">
        <f>AU25</f>
        <v>81409.932200926618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27288.60145977588</v>
      </c>
      <c r="P11">
        <f t="shared" si="22"/>
        <v>1364.4300729887941</v>
      </c>
      <c r="Q11" s="4">
        <f t="shared" si="23"/>
        <v>12.5</v>
      </c>
      <c r="R11">
        <f t="shared" si="0"/>
        <v>500000</v>
      </c>
      <c r="S11">
        <f t="shared" si="1"/>
        <v>32568.956854471326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25885.893145511021</v>
      </c>
      <c r="AC11">
        <f t="shared" si="2"/>
        <v>25803.34911213809</v>
      </c>
      <c r="AE11">
        <f t="shared" si="3"/>
        <v>21619.891401340003</v>
      </c>
      <c r="AF11">
        <f t="shared" si="4"/>
        <v>-1080.9945700670003</v>
      </c>
      <c r="AG11">
        <f t="shared" si="4"/>
        <v>-9.9033526109831485</v>
      </c>
      <c r="AH11">
        <f t="shared" si="5"/>
        <v>-11372.008841796147</v>
      </c>
      <c r="AI11">
        <f t="shared" si="6"/>
        <v>9156.9846368658746</v>
      </c>
      <c r="AJ11">
        <f t="shared" si="7"/>
        <v>82.544033372931153</v>
      </c>
      <c r="AK11">
        <f t="shared" si="24"/>
        <v>3972.6621278933626</v>
      </c>
      <c r="AL11">
        <f t="shared" si="8"/>
        <v>13212.190798132167</v>
      </c>
      <c r="AN11">
        <f t="shared" si="9"/>
        <v>11209.453592086787</v>
      </c>
      <c r="AO11">
        <f t="shared" si="9"/>
        <v>-560.47267960433942</v>
      </c>
      <c r="AP11">
        <f t="shared" si="9"/>
        <v>-5.1346775725250238</v>
      </c>
      <c r="AQ11">
        <f t="shared" si="9"/>
        <v>-5896.1445732800339</v>
      </c>
      <c r="AR11">
        <f t="shared" si="9"/>
        <v>4747.7016616298906</v>
      </c>
      <c r="AS11">
        <f t="shared" si="9"/>
        <v>42.79732465909548</v>
      </c>
      <c r="AT11">
        <f t="shared" si="9"/>
        <v>2059.7407698773795</v>
      </c>
      <c r="AU11">
        <f t="shared" si="9"/>
        <v>6850.2397561663647</v>
      </c>
      <c r="AW11">
        <v>8</v>
      </c>
      <c r="AX11">
        <f>(R11*SUMPRODUCT(K12:$K$23, X12:$X$23)-$AZ$3*SUMPRODUCT(K11:$K$22, W12:$W$23))/Z11</f>
        <v>32568.956854471326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27288.60145977588</v>
      </c>
      <c r="P12">
        <f t="shared" si="22"/>
        <v>1364.4300729887941</v>
      </c>
      <c r="Q12" s="4">
        <f t="shared" si="23"/>
        <v>12.5</v>
      </c>
      <c r="R12">
        <f t="shared" si="0"/>
        <v>500000</v>
      </c>
      <c r="S12">
        <f t="shared" si="1"/>
        <v>33072.313249401413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25803.34911213809</v>
      </c>
      <c r="AC12">
        <f t="shared" si="2"/>
        <v>25133.607800739315</v>
      </c>
      <c r="AE12">
        <f t="shared" si="3"/>
        <v>20738.222976679837</v>
      </c>
      <c r="AF12">
        <f t="shared" si="4"/>
        <v>-1036.9111488339918</v>
      </c>
      <c r="AG12">
        <f t="shared" si="4"/>
        <v>-9.499489652872338</v>
      </c>
      <c r="AH12">
        <f t="shared" si="5"/>
        <v>-12193.177280039154</v>
      </c>
      <c r="AI12">
        <f t="shared" si="6"/>
        <v>7498.635058153819</v>
      </c>
      <c r="AJ12">
        <f t="shared" si="7"/>
        <v>669.741311398775</v>
      </c>
      <c r="AK12">
        <f t="shared" si="24"/>
        <v>3893.9248459563059</v>
      </c>
      <c r="AL12">
        <f t="shared" si="8"/>
        <v>12062.3012155089</v>
      </c>
      <c r="AN12">
        <f t="shared" si="9"/>
        <v>9904.757378557435</v>
      </c>
      <c r="AO12">
        <f t="shared" si="9"/>
        <v>-495.23786892787172</v>
      </c>
      <c r="AP12">
        <f t="shared" si="9"/>
        <v>-4.537039665241414</v>
      </c>
      <c r="AQ12">
        <f t="shared" si="9"/>
        <v>-5823.5685269819523</v>
      </c>
      <c r="AR12">
        <f t="shared" si="9"/>
        <v>3581.413942982369</v>
      </c>
      <c r="AS12">
        <f t="shared" si="9"/>
        <v>319.8743307592589</v>
      </c>
      <c r="AT12">
        <f t="shared" si="9"/>
        <v>1859.7726957080192</v>
      </c>
      <c r="AU12">
        <f t="shared" si="9"/>
        <v>5761.060969449647</v>
      </c>
      <c r="AW12">
        <v>9</v>
      </c>
      <c r="AX12">
        <f>(R12*SUMPRODUCT(K13:$K$23, X13:$X$23)-$AZ$3*SUMPRODUCT(K12:$K$22, W13:$W$23))/Z12</f>
        <v>33072.313249401413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27288.60145977588</v>
      </c>
      <c r="P13">
        <f t="shared" si="22"/>
        <v>1364.4300729887941</v>
      </c>
      <c r="Q13" s="4">
        <f t="shared" si="23"/>
        <v>12.5</v>
      </c>
      <c r="R13">
        <f t="shared" si="0"/>
        <v>500000</v>
      </c>
      <c r="S13">
        <f t="shared" si="1"/>
        <v>33012.937506558614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25133.607800739315</v>
      </c>
      <c r="AC13">
        <f t="shared" si="2"/>
        <v>23981.237757557676</v>
      </c>
      <c r="AE13">
        <f t="shared" si="3"/>
        <v>19822.969087440633</v>
      </c>
      <c r="AF13">
        <f t="shared" si="4"/>
        <v>-991.14845437203167</v>
      </c>
      <c r="AG13">
        <f t="shared" si="4"/>
        <v>-9.0802423113640565</v>
      </c>
      <c r="AH13">
        <f t="shared" si="5"/>
        <v>-12970.097799182357</v>
      </c>
      <c r="AI13">
        <f t="shared" si="6"/>
        <v>5852.6425915748805</v>
      </c>
      <c r="AJ13">
        <f t="shared" si="7"/>
        <v>1152.3700431816396</v>
      </c>
      <c r="AK13">
        <f t="shared" si="24"/>
        <v>3762.2096419378113</v>
      </c>
      <c r="AL13">
        <f t="shared" si="8"/>
        <v>10767.222276694331</v>
      </c>
      <c r="AN13">
        <f t="shared" si="9"/>
        <v>8721.3230306070145</v>
      </c>
      <c r="AO13">
        <f t="shared" si="9"/>
        <v>-436.06615153035074</v>
      </c>
      <c r="AP13">
        <f t="shared" si="9"/>
        <v>-3.9949477822555668</v>
      </c>
      <c r="AQ13">
        <f t="shared" si="9"/>
        <v>-5706.3304768457883</v>
      </c>
      <c r="AR13">
        <f t="shared" si="9"/>
        <v>2574.9314544486192</v>
      </c>
      <c r="AS13">
        <f t="shared" si="9"/>
        <v>506.99727942113361</v>
      </c>
      <c r="AT13">
        <f t="shared" si="9"/>
        <v>1655.2235667356492</v>
      </c>
      <c r="AU13">
        <f t="shared" si="9"/>
        <v>4737.1523006054013</v>
      </c>
      <c r="AW13">
        <v>10</v>
      </c>
      <c r="AX13">
        <f>(R13*SUMPRODUCT(K14:$K$23, X14:$X$23)-$AZ$3*SUMPRODUCT(K13:$K$22, W14:$W$23))/Z13</f>
        <v>33012.937506558614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27288.60145977588</v>
      </c>
      <c r="P14">
        <f t="shared" si="22"/>
        <v>1364.4300729887941</v>
      </c>
      <c r="Q14" s="4">
        <f t="shared" si="23"/>
        <v>12.5</v>
      </c>
      <c r="R14">
        <f t="shared" si="0"/>
        <v>500000</v>
      </c>
      <c r="S14">
        <f t="shared" si="1"/>
        <v>32410.977897638815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23981.237757557676</v>
      </c>
      <c r="AC14">
        <f t="shared" si="2"/>
        <v>22416.980214419389</v>
      </c>
      <c r="AE14">
        <f t="shared" si="3"/>
        <v>18874.100032863778</v>
      </c>
      <c r="AF14">
        <f t="shared" si="4"/>
        <v>-943.70500164318901</v>
      </c>
      <c r="AG14">
        <f t="shared" si="4"/>
        <v>-8.6455969815294029</v>
      </c>
      <c r="AH14">
        <f t="shared" si="5"/>
        <v>-13753.71626884047</v>
      </c>
      <c r="AI14">
        <f t="shared" si="6"/>
        <v>4168.0331653985904</v>
      </c>
      <c r="AJ14">
        <f t="shared" si="7"/>
        <v>1564.2575431382866</v>
      </c>
      <c r="AK14">
        <f t="shared" si="24"/>
        <v>3586.4622410013344</v>
      </c>
      <c r="AL14">
        <f t="shared" si="8"/>
        <v>9318.7529495382114</v>
      </c>
      <c r="AN14">
        <f t="shared" si="9"/>
        <v>7649.2928559148277</v>
      </c>
      <c r="AO14">
        <f t="shared" si="9"/>
        <v>-382.46464279574138</v>
      </c>
      <c r="AP14">
        <f t="shared" si="9"/>
        <v>-3.5038864428386365</v>
      </c>
      <c r="AQ14">
        <f t="shared" si="9"/>
        <v>-5574.1043765972845</v>
      </c>
      <c r="AR14">
        <f t="shared" si="9"/>
        <v>1689.2199500789627</v>
      </c>
      <c r="AS14">
        <f t="shared" si="9"/>
        <v>633.96209772673581</v>
      </c>
      <c r="AT14">
        <f t="shared" si="9"/>
        <v>1453.5209599573807</v>
      </c>
      <c r="AU14">
        <f t="shared" si="9"/>
        <v>3776.7030077630793</v>
      </c>
      <c r="AW14">
        <v>11</v>
      </c>
      <c r="AX14">
        <f>(R14*SUMPRODUCT(K15:$K$23, X15:$X$23)-$AZ$3*SUMPRODUCT(K14:$K$22, W15:$W$23))/Z14</f>
        <v>32410.977897638815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27288.60145977588</v>
      </c>
      <c r="P15">
        <f t="shared" si="22"/>
        <v>1364.4300729887941</v>
      </c>
      <c r="Q15" s="4">
        <f t="shared" si="23"/>
        <v>12.5</v>
      </c>
      <c r="R15">
        <f t="shared" si="0"/>
        <v>500000</v>
      </c>
      <c r="S15">
        <f t="shared" si="1"/>
        <v>31254.226320069953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22416.980214419389</v>
      </c>
      <c r="AC15">
        <f t="shared" si="2"/>
        <v>20489.098533536049</v>
      </c>
      <c r="AE15">
        <f t="shared" si="3"/>
        <v>17889.383612503778</v>
      </c>
      <c r="AF15">
        <f t="shared" si="4"/>
        <v>-894.46918062518898</v>
      </c>
      <c r="AG15">
        <f t="shared" si="4"/>
        <v>-8.1945311666453495</v>
      </c>
      <c r="AH15">
        <f t="shared" si="5"/>
        <v>-14584.393802750381</v>
      </c>
      <c r="AI15">
        <f t="shared" si="6"/>
        <v>2402.3260979615607</v>
      </c>
      <c r="AJ15">
        <f t="shared" si="7"/>
        <v>1927.8816808833399</v>
      </c>
      <c r="AK15">
        <f t="shared" si="24"/>
        <v>3372.5546486730113</v>
      </c>
      <c r="AL15">
        <f t="shared" si="8"/>
        <v>7702.7624275179114</v>
      </c>
      <c r="AN15">
        <f t="shared" si="9"/>
        <v>6678.6975995772054</v>
      </c>
      <c r="AO15">
        <f t="shared" si="9"/>
        <v>-333.93487997886029</v>
      </c>
      <c r="AP15">
        <f t="shared" si="9"/>
        <v>-3.0592890631559948</v>
      </c>
      <c r="AQ15">
        <f t="shared" si="9"/>
        <v>-5444.8357747573045</v>
      </c>
      <c r="AR15">
        <f t="shared" si="9"/>
        <v>896.86765577788356</v>
      </c>
      <c r="AS15">
        <f t="shared" si="9"/>
        <v>719.74188900421007</v>
      </c>
      <c r="AT15">
        <f t="shared" si="9"/>
        <v>1259.0860101402293</v>
      </c>
      <c r="AU15">
        <f t="shared" si="9"/>
        <v>2875.695554922323</v>
      </c>
      <c r="AW15">
        <v>12</v>
      </c>
      <c r="AX15">
        <f>(R15*SUMPRODUCT(K16:$K$23, X16:$X$23)-$AZ$3*SUMPRODUCT(K15:$K$22, W16:$W$23))/Z15</f>
        <v>31254.226320069953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27288.60145977588</v>
      </c>
      <c r="P16">
        <f t="shared" si="22"/>
        <v>1364.4300729887941</v>
      </c>
      <c r="Q16" s="4">
        <f t="shared" si="23"/>
        <v>12.5</v>
      </c>
      <c r="R16">
        <f t="shared" si="0"/>
        <v>500000</v>
      </c>
      <c r="S16">
        <f t="shared" si="1"/>
        <v>29573.917386489105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20489.098533536049</v>
      </c>
      <c r="AC16">
        <f t="shared" si="2"/>
        <v>18286.772402707298</v>
      </c>
      <c r="AE16">
        <f t="shared" si="3"/>
        <v>16873.667345506481</v>
      </c>
      <c r="AF16">
        <f t="shared" si="4"/>
        <v>-843.68336727532414</v>
      </c>
      <c r="AG16">
        <f t="shared" si="4"/>
        <v>-7.7292653538780263</v>
      </c>
      <c r="AH16">
        <f t="shared" si="5"/>
        <v>-15332.820044034781</v>
      </c>
      <c r="AI16">
        <f t="shared" si="6"/>
        <v>689.43466884249756</v>
      </c>
      <c r="AJ16">
        <f t="shared" si="7"/>
        <v>2202.326130828751</v>
      </c>
      <c r="AK16">
        <f t="shared" si="24"/>
        <v>3125.0109286969437</v>
      </c>
      <c r="AL16">
        <f t="shared" si="8"/>
        <v>6016.7717283681923</v>
      </c>
      <c r="AN16">
        <f t="shared" si="9"/>
        <v>5802.9289432183677</v>
      </c>
      <c r="AO16">
        <f t="shared" si="9"/>
        <v>-290.14644716091846</v>
      </c>
      <c r="AP16">
        <f t="shared" si="9"/>
        <v>-2.658128592524263</v>
      </c>
      <c r="AQ16">
        <f t="shared" si="9"/>
        <v>-5273.0247309505367</v>
      </c>
      <c r="AR16">
        <f t="shared" si="9"/>
        <v>237.09963651438889</v>
      </c>
      <c r="AS16">
        <f t="shared" si="9"/>
        <v>757.38971175081429</v>
      </c>
      <c r="AT16">
        <f t="shared" si="9"/>
        <v>1074.7051008350247</v>
      </c>
      <c r="AU16">
        <f t="shared" si="9"/>
        <v>2069.1944491002278</v>
      </c>
      <c r="AW16">
        <v>13</v>
      </c>
      <c r="AX16">
        <f>(R16*SUMPRODUCT(K17:$K$23, X17:$X$23)-$AZ$3*SUMPRODUCT(K16:$K$22, W17:$W$23))/Z16</f>
        <v>29573.917386489105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27288.60145977588</v>
      </c>
      <c r="P17">
        <f t="shared" si="22"/>
        <v>1364.4300729887941</v>
      </c>
      <c r="Q17" s="4">
        <f t="shared" si="23"/>
        <v>12.5</v>
      </c>
      <c r="R17">
        <f t="shared" si="0"/>
        <v>500000</v>
      </c>
      <c r="S17">
        <f t="shared" si="1"/>
        <v>27393.929164298836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18286.772402707298</v>
      </c>
      <c r="AC17">
        <f t="shared" si="2"/>
        <v>15894.206745573523</v>
      </c>
      <c r="AE17">
        <f t="shared" si="3"/>
        <v>15833.094653851162</v>
      </c>
      <c r="AF17">
        <f t="shared" si="4"/>
        <v>-791.65473269255813</v>
      </c>
      <c r="AG17">
        <f t="shared" si="4"/>
        <v>-7.2526136403461177</v>
      </c>
      <c r="AH17">
        <f t="shared" si="5"/>
        <v>-15974.36239972518</v>
      </c>
      <c r="AI17">
        <f t="shared" si="6"/>
        <v>-940.17509220692227</v>
      </c>
      <c r="AJ17">
        <f t="shared" si="7"/>
        <v>2392.5656571337749</v>
      </c>
      <c r="AK17">
        <f t="shared" si="24"/>
        <v>2851.9617849778533</v>
      </c>
      <c r="AL17">
        <f t="shared" si="8"/>
        <v>4304.352349904706</v>
      </c>
      <c r="AN17">
        <f t="shared" si="9"/>
        <v>5015.8546694903989</v>
      </c>
      <c r="AO17">
        <f t="shared" si="9"/>
        <v>-250.79273347451993</v>
      </c>
      <c r="AP17">
        <f t="shared" si="9"/>
        <v>-2.2975960662934214</v>
      </c>
      <c r="AQ17">
        <f t="shared" si="9"/>
        <v>-5060.6076693480873</v>
      </c>
      <c r="AR17">
        <f t="shared" si="9"/>
        <v>-297.84332939850231</v>
      </c>
      <c r="AS17">
        <f t="shared" si="9"/>
        <v>757.95426514915732</v>
      </c>
      <c r="AT17">
        <f t="shared" si="9"/>
        <v>903.48893562067201</v>
      </c>
      <c r="AU17">
        <f t="shared" si="9"/>
        <v>1363.599871371327</v>
      </c>
      <c r="AW17">
        <v>14</v>
      </c>
      <c r="AX17">
        <f>(R17*SUMPRODUCT(K18:$K$23, X18:$X$23)-$AZ$3*SUMPRODUCT(K17:$K$22, W18:$W$23))/Z17</f>
        <v>27393.929164298836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27288.60145977588</v>
      </c>
      <c r="P18">
        <f t="shared" si="22"/>
        <v>1364.4300729887941</v>
      </c>
      <c r="Q18" s="4">
        <f t="shared" si="23"/>
        <v>12.5</v>
      </c>
      <c r="R18">
        <f t="shared" si="0"/>
        <v>500000</v>
      </c>
      <c r="S18">
        <f t="shared" si="1"/>
        <v>24684.020420857032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15894.206745573523</v>
      </c>
      <c r="AC18">
        <f t="shared" si="2"/>
        <v>13359.78889760228</v>
      </c>
      <c r="AE18">
        <f t="shared" si="3"/>
        <v>14769.472257661879</v>
      </c>
      <c r="AF18">
        <f t="shared" si="4"/>
        <v>-738.47361288309389</v>
      </c>
      <c r="AG18">
        <f t="shared" si="4"/>
        <v>-6.7654036243999487</v>
      </c>
      <c r="AH18">
        <f t="shared" si="5"/>
        <v>-16587.355181708277</v>
      </c>
      <c r="AI18">
        <f t="shared" si="6"/>
        <v>-2563.1219405538923</v>
      </c>
      <c r="AJ18">
        <f t="shared" si="7"/>
        <v>2534.4178479712427</v>
      </c>
      <c r="AK18">
        <f t="shared" si="24"/>
        <v>2560.7596756632279</v>
      </c>
      <c r="AL18">
        <f t="shared" si="8"/>
        <v>2532.0555830805783</v>
      </c>
      <c r="AN18">
        <f t="shared" si="9"/>
        <v>4310.0814849294902</v>
      </c>
      <c r="AO18">
        <f t="shared" si="9"/>
        <v>-215.50407424647452</v>
      </c>
      <c r="AP18">
        <f t="shared" si="9"/>
        <v>-1.9743048628209585</v>
      </c>
      <c r="AQ18">
        <f t="shared" si="9"/>
        <v>-4840.5827375140052</v>
      </c>
      <c r="AR18">
        <f t="shared" si="9"/>
        <v>-747.97963169381001</v>
      </c>
      <c r="AS18">
        <f t="shared" si="9"/>
        <v>739.60309827244828</v>
      </c>
      <c r="AT18">
        <f t="shared" si="9"/>
        <v>747.29026690201999</v>
      </c>
      <c r="AU18">
        <f t="shared" si="9"/>
        <v>738.91373348065827</v>
      </c>
      <c r="AW18">
        <v>15</v>
      </c>
      <c r="AX18">
        <f>(R18*SUMPRODUCT(K19:$K$23, X19:$X$23)-$AZ$3*SUMPRODUCT(K18:$K$22, W19:$W$23))/Z18</f>
        <v>24684.020420857032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27288.60145977588</v>
      </c>
      <c r="P19">
        <f t="shared" si="22"/>
        <v>1364.4300729887941</v>
      </c>
      <c r="Q19" s="4">
        <f t="shared" si="23"/>
        <v>12.5</v>
      </c>
      <c r="R19">
        <f t="shared" si="0"/>
        <v>500000</v>
      </c>
      <c r="S19">
        <f t="shared" si="1"/>
        <v>21395.510229175292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13359.78889760228</v>
      </c>
      <c r="AC19">
        <f t="shared" si="2"/>
        <v>10730.102327462144</v>
      </c>
      <c r="AE19">
        <f t="shared" si="3"/>
        <v>13685.557525870447</v>
      </c>
      <c r="AF19">
        <f t="shared" si="4"/>
        <v>-684.27787629352235</v>
      </c>
      <c r="AG19">
        <f t="shared" si="4"/>
        <v>-6.2688983649653682</v>
      </c>
      <c r="AH19">
        <f t="shared" si="5"/>
        <v>-17154.04892762324</v>
      </c>
      <c r="AI19">
        <f t="shared" si="6"/>
        <v>-4159.0381764112826</v>
      </c>
      <c r="AJ19">
        <f t="shared" si="7"/>
        <v>2629.6865701401366</v>
      </c>
      <c r="AK19">
        <f t="shared" si="24"/>
        <v>2255.7693577192194</v>
      </c>
      <c r="AL19">
        <f t="shared" si="8"/>
        <v>726.41775144807343</v>
      </c>
      <c r="AN19">
        <f t="shared" si="9"/>
        <v>3678.954061309068</v>
      </c>
      <c r="AO19">
        <f t="shared" si="9"/>
        <v>-183.94770306545342</v>
      </c>
      <c r="AP19">
        <f t="shared" si="9"/>
        <v>-1.6852063977756169</v>
      </c>
      <c r="AQ19">
        <f t="shared" si="9"/>
        <v>-4611.3545502896895</v>
      </c>
      <c r="AR19">
        <f t="shared" si="9"/>
        <v>-1118.0333984438505</v>
      </c>
      <c r="AS19">
        <f t="shared" si="9"/>
        <v>706.91282170264662</v>
      </c>
      <c r="AT19">
        <f t="shared" si="9"/>
        <v>606.3963287041779</v>
      </c>
      <c r="AU19">
        <f t="shared" si="9"/>
        <v>195.27575196297411</v>
      </c>
      <c r="AW19">
        <v>16</v>
      </c>
      <c r="AX19">
        <f>(R19*SUMPRODUCT(K20:$K$23, X20:$X$23)-$AZ$3*SUMPRODUCT(K19:$K$22, W20:$W$23))/Z19</f>
        <v>21395.510229175292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27288.60145977588</v>
      </c>
      <c r="P20">
        <f t="shared" si="22"/>
        <v>1364.4300729887941</v>
      </c>
      <c r="Q20" s="4">
        <f t="shared" si="23"/>
        <v>12.5</v>
      </c>
      <c r="R20">
        <f t="shared" si="0"/>
        <v>500000</v>
      </c>
      <c r="S20">
        <f t="shared" si="1"/>
        <v>17443.727999011768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10730.102327462144</v>
      </c>
      <c r="AC20">
        <f t="shared" si="2"/>
        <v>8044.0176088942926</v>
      </c>
      <c r="AE20">
        <f t="shared" si="3"/>
        <v>12583.892082986589</v>
      </c>
      <c r="AF20">
        <f t="shared" si="4"/>
        <v>-629.19460414932951</v>
      </c>
      <c r="AG20">
        <f t="shared" si="4"/>
        <v>-5.7642620956297357</v>
      </c>
      <c r="AH20">
        <f t="shared" si="5"/>
        <v>-17677.891427439179</v>
      </c>
      <c r="AI20">
        <f t="shared" si="6"/>
        <v>-5728.9582106975504</v>
      </c>
      <c r="AJ20">
        <f t="shared" si="7"/>
        <v>2686.0847185678513</v>
      </c>
      <c r="AK20">
        <f t="shared" si="24"/>
        <v>1941.1836890246529</v>
      </c>
      <c r="AL20">
        <f t="shared" si="8"/>
        <v>-1101.6898031050462</v>
      </c>
      <c r="AN20">
        <f t="shared" si="9"/>
        <v>3116.1490502122833</v>
      </c>
      <c r="AO20">
        <f t="shared" si="9"/>
        <v>-155.80745251061418</v>
      </c>
      <c r="AP20">
        <f t="shared" si="9"/>
        <v>-1.4274041557266912</v>
      </c>
      <c r="AQ20">
        <f t="shared" si="9"/>
        <v>-4377.5760486573117</v>
      </c>
      <c r="AR20">
        <f t="shared" si="9"/>
        <v>-1418.6618551113697</v>
      </c>
      <c r="AS20">
        <f t="shared" si="9"/>
        <v>665.1551276311003</v>
      </c>
      <c r="AT20">
        <f t="shared" si="9"/>
        <v>480.69529434538106</v>
      </c>
      <c r="AU20">
        <f t="shared" si="9"/>
        <v>-272.81143313488838</v>
      </c>
      <c r="AW20">
        <v>17</v>
      </c>
      <c r="AX20">
        <f>(R20*SUMPRODUCT(K21:$K$23, X21:$X$23)-$AZ$3*SUMPRODUCT(K20:$K$22, W21:$W$23))/Z20</f>
        <v>17443.727999011768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27288.60145977588</v>
      </c>
      <c r="P21">
        <f t="shared" si="22"/>
        <v>1364.4300729887941</v>
      </c>
      <c r="Q21" s="4">
        <f t="shared" si="23"/>
        <v>12.5</v>
      </c>
      <c r="R21">
        <f t="shared" si="0"/>
        <v>500000</v>
      </c>
      <c r="S21">
        <f t="shared" si="1"/>
        <v>12700.922336318328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8044.0176088942926</v>
      </c>
      <c r="AC21">
        <f t="shared" si="2"/>
        <v>5337.3978299982537</v>
      </c>
      <c r="AE21">
        <f t="shared" si="3"/>
        <v>11467.680720998345</v>
      </c>
      <c r="AF21">
        <f t="shared" si="4"/>
        <v>-573.38403604991731</v>
      </c>
      <c r="AG21">
        <f t="shared" si="4"/>
        <v>-5.2529628249280247</v>
      </c>
      <c r="AH21">
        <f t="shared" si="5"/>
        <v>-18146.265989816526</v>
      </c>
      <c r="AI21">
        <f t="shared" si="6"/>
        <v>-7257.2222676930269</v>
      </c>
      <c r="AJ21">
        <f t="shared" si="7"/>
        <v>2706.619778896039</v>
      </c>
      <c r="AK21">
        <f t="shared" si="24"/>
        <v>1620.5894307527096</v>
      </c>
      <c r="AL21">
        <f t="shared" si="8"/>
        <v>-2930.0130580442783</v>
      </c>
      <c r="AN21">
        <f t="shared" si="9"/>
        <v>2615.894333696865</v>
      </c>
      <c r="AO21">
        <f t="shared" si="9"/>
        <v>-130.79471668484328</v>
      </c>
      <c r="AP21">
        <f t="shared" si="9"/>
        <v>-1.1982541215756159</v>
      </c>
      <c r="AQ21">
        <f t="shared" si="9"/>
        <v>-4139.3474003507736</v>
      </c>
      <c r="AR21">
        <f t="shared" si="9"/>
        <v>-1655.4460374603277</v>
      </c>
      <c r="AS21">
        <f t="shared" si="9"/>
        <v>617.40743532573902</v>
      </c>
      <c r="AT21">
        <f t="shared" si="9"/>
        <v>369.67289308922966</v>
      </c>
      <c r="AU21">
        <f t="shared" si="9"/>
        <v>-668.36570904535893</v>
      </c>
      <c r="AW21">
        <v>18</v>
      </c>
      <c r="AX21">
        <f>(R21*SUMPRODUCT(K22:$K$23, X22:$X$23)-$AZ$3*SUMPRODUCT(K21:$K$22, W22:$W$23))/Z21</f>
        <v>12700.922336318328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27288.60145977588</v>
      </c>
      <c r="P22">
        <f t="shared" si="22"/>
        <v>1364.4300729887941</v>
      </c>
      <c r="Q22" s="4">
        <f t="shared" si="23"/>
        <v>12.5</v>
      </c>
      <c r="R22">
        <f t="shared" si="0"/>
        <v>500000</v>
      </c>
      <c r="S22">
        <f t="shared" si="1"/>
        <v>6986.31007323634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5337.3978299982537</v>
      </c>
      <c r="AC22">
        <f t="shared" si="2"/>
        <v>2647.7202049475877</v>
      </c>
      <c r="AE22">
        <f t="shared" si="3"/>
        <v>10342.023284451863</v>
      </c>
      <c r="AF22">
        <f t="shared" si="4"/>
        <v>-517.10116422259318</v>
      </c>
      <c r="AG22">
        <f t="shared" si="4"/>
        <v>-4.7373366218933386</v>
      </c>
      <c r="AH22">
        <f t="shared" si="5"/>
        <v>-18523.862991416234</v>
      </c>
      <c r="AI22">
        <f t="shared" si="6"/>
        <v>-8703.6782078088563</v>
      </c>
      <c r="AJ22">
        <f t="shared" si="7"/>
        <v>2689.6776250506659</v>
      </c>
      <c r="AK22">
        <f t="shared" si="24"/>
        <v>1297.4700427808698</v>
      </c>
      <c r="AL22">
        <f t="shared" si="8"/>
        <v>-4716.5305399773206</v>
      </c>
      <c r="AN22">
        <f t="shared" si="9"/>
        <v>2173.1588973408388</v>
      </c>
      <c r="AO22">
        <f t="shared" si="9"/>
        <v>-108.65794486704195</v>
      </c>
      <c r="AP22">
        <f t="shared" si="9"/>
        <v>-0.99545175507809214</v>
      </c>
      <c r="AQ22">
        <f t="shared" si="9"/>
        <v>-3892.400603413691</v>
      </c>
      <c r="AR22">
        <f t="shared" si="9"/>
        <v>-1828.8951026949721</v>
      </c>
      <c r="AS22">
        <f t="shared" si="9"/>
        <v>565.17924018261647</v>
      </c>
      <c r="AT22">
        <f t="shared" si="9"/>
        <v>272.63606839306084</v>
      </c>
      <c r="AU22">
        <f t="shared" si="9"/>
        <v>-991.07979411929477</v>
      </c>
      <c r="AW22">
        <v>19</v>
      </c>
      <c r="AX22">
        <f>(R22*SUMPRODUCT(K23:$K$23, X23:$X$23)-$AZ$3*SUMPRODUCT(K22:$K$22, W23:$W$23))/Z22</f>
        <v>6986.31007323634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27288.60145977588</v>
      </c>
      <c r="P23">
        <f t="shared" si="22"/>
        <v>1364.4300729887941</v>
      </c>
      <c r="Q23" s="4">
        <f t="shared" si="23"/>
        <v>12.5</v>
      </c>
      <c r="R23">
        <f t="shared" si="0"/>
        <v>500000</v>
      </c>
      <c r="S23">
        <f t="shared" si="1"/>
        <v>7844.7281245326285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2647.7202049475877</v>
      </c>
      <c r="AC23">
        <f t="shared" si="2"/>
        <v>2647.7202049475877</v>
      </c>
      <c r="AE23">
        <f t="shared" si="3"/>
        <v>9210.3359482729666</v>
      </c>
      <c r="AF23">
        <f t="shared" si="4"/>
        <v>-460.51679741364831</v>
      </c>
      <c r="AG23">
        <f t="shared" si="4"/>
        <v>-4.2189483225483562</v>
      </c>
      <c r="AH23">
        <f t="shared" si="5"/>
        <v>-18840.597325041959</v>
      </c>
      <c r="AI23">
        <f t="shared" si="6"/>
        <v>-10094.997122505189</v>
      </c>
      <c r="AJ23">
        <f t="shared" si="7"/>
        <v>0</v>
      </c>
      <c r="AK23">
        <f t="shared" si="24"/>
        <v>975.31023775510869</v>
      </c>
      <c r="AL23">
        <f t="shared" si="8"/>
        <v>-9119.6868847500791</v>
      </c>
      <c r="AN23">
        <f t="shared" si="9"/>
        <v>1782.8007552567472</v>
      </c>
      <c r="AO23">
        <f t="shared" si="9"/>
        <v>-89.140037762837352</v>
      </c>
      <c r="AP23">
        <f t="shared" si="9"/>
        <v>-0.81664168365528111</v>
      </c>
      <c r="AQ23">
        <f t="shared" si="9"/>
        <v>-3646.8844707962412</v>
      </c>
      <c r="AR23">
        <f t="shared" si="9"/>
        <v>-1954.0403949859865</v>
      </c>
      <c r="AS23">
        <f t="shared" si="9"/>
        <v>0</v>
      </c>
      <c r="AT23">
        <f t="shared" si="9"/>
        <v>188.7861461563175</v>
      </c>
      <c r="AU23">
        <f t="shared" si="9"/>
        <v>-1765.254248829669</v>
      </c>
      <c r="AW23">
        <v>20</v>
      </c>
      <c r="AX23">
        <f>(R23*SUMPRODUCT(K$23:$K24, X$23:$X24)-$AZ$3*SUMPRODUCT(K$22:$K23, W$23:$W24))/Z23</f>
        <v>7844.7281245326285</v>
      </c>
    </row>
    <row r="25" spans="5:50" x14ac:dyDescent="0.25">
      <c r="AN25" s="8">
        <f t="shared" ref="AN25:AU25" si="25">SUM(AN3:AN23)</f>
        <v>202629.01325897177</v>
      </c>
      <c r="AO25" s="8">
        <f t="shared" si="25"/>
        <v>-30597.901757780499</v>
      </c>
      <c r="AP25" s="8">
        <f t="shared" si="25"/>
        <v>-705.27457696211104</v>
      </c>
      <c r="AQ25" s="8">
        <f t="shared" si="25"/>
        <v>-103657.41639718437</v>
      </c>
      <c r="AR25" s="8">
        <f t="shared" si="25"/>
        <v>67668.420527044786</v>
      </c>
      <c r="AS25" s="8">
        <f t="shared" si="25"/>
        <v>-13756.052364289777</v>
      </c>
      <c r="AT25" s="8">
        <f t="shared" si="25"/>
        <v>27497.564038171644</v>
      </c>
      <c r="AU25" s="9">
        <f t="shared" si="25"/>
        <v>81409.932200926618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1567.5797983841144</v>
      </c>
      <c r="K3">
        <v>1</v>
      </c>
      <c r="L3" s="2">
        <v>0</v>
      </c>
      <c r="O3">
        <f>$C$3</f>
        <v>1567.5797983841144</v>
      </c>
      <c r="P3">
        <f>O3*B5</f>
        <v>1254.0638387072916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1567.5797983841144</v>
      </c>
      <c r="AF3">
        <f t="shared" ref="AF3:AG23" si="4">-$Z3*P3</f>
        <v>-1254.0638387072916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-311.44101102317723</v>
      </c>
      <c r="AJ3">
        <f t="shared" ref="AJ3:AJ23" si="7">AB3-AC3</f>
        <v>0</v>
      </c>
      <c r="AL3">
        <f t="shared" ref="AL3:AL23" si="8">SUM(AI3:AK3)</f>
        <v>-311.44101102317723</v>
      </c>
      <c r="AN3">
        <f t="shared" ref="AN3:AU23" si="9">AE3*$K3</f>
        <v>1567.5797983841144</v>
      </c>
      <c r="AO3">
        <f t="shared" si="9"/>
        <v>-1254.0638387072916</v>
      </c>
      <c r="AP3">
        <f t="shared" si="9"/>
        <v>-624.95697070000006</v>
      </c>
      <c r="AQ3">
        <f t="shared" si="9"/>
        <v>0</v>
      </c>
      <c r="AR3">
        <f t="shared" si="9"/>
        <v>-311.44101102317723</v>
      </c>
      <c r="AS3">
        <f t="shared" si="9"/>
        <v>0</v>
      </c>
      <c r="AT3">
        <f t="shared" si="9"/>
        <v>0</v>
      </c>
      <c r="AU3">
        <f t="shared" si="9"/>
        <v>-311.44101102317723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1785.6328775503555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143.20199331920438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141.51438517951829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-141.51438517951829</v>
      </c>
      <c r="AK4">
        <f>G4*MAX(0, SUM(AB4, AE4:AF4))</f>
        <v>0</v>
      </c>
      <c r="AL4">
        <f t="shared" si="8"/>
        <v>-1926.3233851795183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-1644.1184923708424</v>
      </c>
      <c r="AR4">
        <f t="shared" si="9"/>
        <v>-1644.1184923708424</v>
      </c>
      <c r="AS4">
        <f t="shared" si="9"/>
        <v>-130.35928080267203</v>
      </c>
      <c r="AT4">
        <f t="shared" si="9"/>
        <v>0</v>
      </c>
      <c r="AU4">
        <f t="shared" si="9"/>
        <v>-1774.4777731735144</v>
      </c>
      <c r="AW4">
        <v>1</v>
      </c>
      <c r="AX4">
        <f>(R4*SUMPRODUCT(K5:$K$23, X5:$X$23)-$AZ$3*SUMPRODUCT(K4:$K$22, W5:$W$23))/Z4</f>
        <v>143.20199331920438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1567.5797983841144</v>
      </c>
      <c r="P5">
        <f t="shared" ref="P5:P23" si="22">O5*$C$5</f>
        <v>78.378989919205722</v>
      </c>
      <c r="Q5" s="4">
        <f t="shared" ref="Q5:Q23" si="23">$C$8</f>
        <v>12.5</v>
      </c>
      <c r="R5">
        <f t="shared" si="0"/>
        <v>1000000</v>
      </c>
      <c r="S5">
        <f t="shared" si="1"/>
        <v>270.29884168266483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141.51438517951829</v>
      </c>
      <c r="AC5">
        <f t="shared" si="2"/>
        <v>263.96351047814824</v>
      </c>
      <c r="AE5">
        <f t="shared" si="3"/>
        <v>1530.8384747792873</v>
      </c>
      <c r="AF5">
        <f t="shared" si="4"/>
        <v>-76.541923738964357</v>
      </c>
      <c r="AG5">
        <f t="shared" si="4"/>
        <v>-12.207021903743746</v>
      </c>
      <c r="AH5">
        <f t="shared" si="5"/>
        <v>-1771.28679050031</v>
      </c>
      <c r="AI5">
        <f t="shared" si="6"/>
        <v>-329.19726136373083</v>
      </c>
      <c r="AJ5">
        <f t="shared" si="7"/>
        <v>-122.44912529862995</v>
      </c>
      <c r="AK5">
        <f>G5*SUM(AB5, AE5:AF5)</f>
        <v>111.70676553538888</v>
      </c>
      <c r="AL5">
        <f t="shared" si="8"/>
        <v>-339.93962112697193</v>
      </c>
      <c r="AN5">
        <f t="shared" si="9"/>
        <v>1299.0088284280278</v>
      </c>
      <c r="AO5">
        <f t="shared" si="9"/>
        <v>-64.950441421401379</v>
      </c>
      <c r="AP5">
        <f t="shared" si="9"/>
        <v>-10.358394750996617</v>
      </c>
      <c r="AQ5">
        <f t="shared" si="9"/>
        <v>-1503.0437348196322</v>
      </c>
      <c r="AR5">
        <f t="shared" si="9"/>
        <v>-279.34374256400235</v>
      </c>
      <c r="AS5">
        <f t="shared" si="9"/>
        <v>-103.90547233870859</v>
      </c>
      <c r="AT5">
        <f t="shared" si="9"/>
        <v>94.789931802916868</v>
      </c>
      <c r="AU5">
        <f t="shared" si="9"/>
        <v>-288.45928309979411</v>
      </c>
      <c r="AW5">
        <v>2</v>
      </c>
      <c r="AX5">
        <f>(R5*SUMPRODUCT(K6:$K$23, X6:$X$23)-$AZ$3*SUMPRODUCT(K5:$K$22, W6:$W$23))/Z5</f>
        <v>270.29884168266483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1567.5797983841144</v>
      </c>
      <c r="P6">
        <f t="shared" si="22"/>
        <v>78.378989919205722</v>
      </c>
      <c r="Q6" s="4">
        <f t="shared" si="23"/>
        <v>12.5</v>
      </c>
      <c r="R6">
        <f t="shared" si="0"/>
        <v>1000000</v>
      </c>
      <c r="S6">
        <f t="shared" si="1"/>
        <v>381.89157857649604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263.96351047814824</v>
      </c>
      <c r="AC6">
        <f t="shared" si="2"/>
        <v>368.53947287916162</v>
      </c>
      <c r="AE6">
        <f t="shared" si="3"/>
        <v>1512.7723809620034</v>
      </c>
      <c r="AF6">
        <f t="shared" si="4"/>
        <v>-75.638619048100168</v>
      </c>
      <c r="AG6">
        <f t="shared" si="4"/>
        <v>-12.062961503789095</v>
      </c>
      <c r="AH6">
        <f t="shared" si="5"/>
        <v>-1759.2144733771538</v>
      </c>
      <c r="AI6">
        <f t="shared" si="6"/>
        <v>-334.14367296703972</v>
      </c>
      <c r="AJ6">
        <f t="shared" si="7"/>
        <v>-104.57596240101338</v>
      </c>
      <c r="AK6">
        <f>G6*SUM(AB6, AE6:AF6)</f>
        <v>119.07680906744361</v>
      </c>
      <c r="AL6">
        <f t="shared" si="8"/>
        <v>-319.6428263006095</v>
      </c>
      <c r="AN6">
        <f t="shared" si="9"/>
        <v>1182.4905741644873</v>
      </c>
      <c r="AO6">
        <f t="shared" si="9"/>
        <v>-59.124528708224361</v>
      </c>
      <c r="AP6">
        <f t="shared" si="9"/>
        <v>-9.4292693694398917</v>
      </c>
      <c r="AQ6">
        <f t="shared" si="9"/>
        <v>-1375.1272556809568</v>
      </c>
      <c r="AR6">
        <f t="shared" si="9"/>
        <v>-261.19047959413388</v>
      </c>
      <c r="AS6">
        <f t="shared" si="9"/>
        <v>-81.74401607249078</v>
      </c>
      <c r="AT6">
        <f t="shared" si="9"/>
        <v>93.078910017047107</v>
      </c>
      <c r="AU6">
        <f t="shared" si="9"/>
        <v>-249.85558564957756</v>
      </c>
      <c r="AW6">
        <v>3</v>
      </c>
      <c r="AX6">
        <f>(R6*SUMPRODUCT(K7:$K$23, X7:$X$23)-$AZ$3*SUMPRODUCT(K6:$K$22, W7:$W$23))/Z6</f>
        <v>381.89157857649604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1567.5797983841144</v>
      </c>
      <c r="P7">
        <f t="shared" si="22"/>
        <v>78.378989919205722</v>
      </c>
      <c r="Q7" s="4">
        <f t="shared" si="23"/>
        <v>12.5</v>
      </c>
      <c r="R7">
        <f t="shared" si="0"/>
        <v>1000000</v>
      </c>
      <c r="S7">
        <f t="shared" si="1"/>
        <v>479.01002662735715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368.53947287916162</v>
      </c>
      <c r="AC7">
        <f t="shared" si="2"/>
        <v>456.80238876968542</v>
      </c>
      <c r="AE7">
        <f t="shared" si="3"/>
        <v>1494.9044000826955</v>
      </c>
      <c r="AF7">
        <f t="shared" si="4"/>
        <v>-74.745220004134765</v>
      </c>
      <c r="AG7">
        <f t="shared" si="4"/>
        <v>-11.920480871401779</v>
      </c>
      <c r="AH7">
        <f t="shared" si="5"/>
        <v>-1748.0813879539696</v>
      </c>
      <c r="AI7">
        <f t="shared" si="6"/>
        <v>-339.84268874681084</v>
      </c>
      <c r="AJ7">
        <f t="shared" si="7"/>
        <v>-88.2629158905238</v>
      </c>
      <c r="AK7">
        <f>G7*SUM(AB7, AE7:AF7)</f>
        <v>125.20890570704057</v>
      </c>
      <c r="AL7">
        <f t="shared" si="8"/>
        <v>-302.89669893029406</v>
      </c>
      <c r="AN7">
        <f t="shared" si="9"/>
        <v>1076.4128850430307</v>
      </c>
      <c r="AO7">
        <f t="shared" si="9"/>
        <v>-53.820644252151524</v>
      </c>
      <c r="AP7">
        <f t="shared" si="9"/>
        <v>-8.5833978448227466</v>
      </c>
      <c r="AQ7">
        <f t="shared" si="9"/>
        <v>-1258.7141558975061</v>
      </c>
      <c r="AR7">
        <f t="shared" si="9"/>
        <v>-244.7053129514498</v>
      </c>
      <c r="AS7">
        <f t="shared" si="9"/>
        <v>-63.554124217423826</v>
      </c>
      <c r="AT7">
        <f t="shared" si="9"/>
        <v>90.157256489271646</v>
      </c>
      <c r="AU7">
        <f t="shared" si="9"/>
        <v>-218.10218067960199</v>
      </c>
      <c r="AW7">
        <v>4</v>
      </c>
      <c r="AX7">
        <f>(R7*SUMPRODUCT(K8:$K$23, X8:$X$23)-$AZ$3*SUMPRODUCT(K7:$K$22, W8:$W$23))/Z7</f>
        <v>479.01002662735715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1567.5797983841144</v>
      </c>
      <c r="P8">
        <f t="shared" si="22"/>
        <v>78.378989919205722</v>
      </c>
      <c r="Q8" s="4">
        <f t="shared" si="23"/>
        <v>12.5</v>
      </c>
      <c r="R8">
        <f t="shared" si="0"/>
        <v>1000000</v>
      </c>
      <c r="S8">
        <f t="shared" si="1"/>
        <v>561.70965323814892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456.80238876968542</v>
      </c>
      <c r="AC8">
        <f t="shared" si="2"/>
        <v>529.33432182963224</v>
      </c>
      <c r="AE8">
        <f t="shared" si="3"/>
        <v>1477.2290002637471</v>
      </c>
      <c r="AF8">
        <f t="shared" si="4"/>
        <v>-73.861450013187365</v>
      </c>
      <c r="AG8">
        <f t="shared" si="4"/>
        <v>-11.779535894970849</v>
      </c>
      <c r="AH8">
        <f t="shared" si="5"/>
        <v>-1739.2134173530351</v>
      </c>
      <c r="AI8">
        <f t="shared" si="6"/>
        <v>-347.62540299744614</v>
      </c>
      <c r="AJ8">
        <f t="shared" si="7"/>
        <v>-72.531933059946823</v>
      </c>
      <c r="AK8">
        <f t="shared" ref="AK8:AK23" si="24">G8*SUM(AB8:AB8, AE8:AF8)</f>
        <v>130.21189573141717</v>
      </c>
      <c r="AL8">
        <f t="shared" si="8"/>
        <v>-289.94544032597582</v>
      </c>
      <c r="AN8">
        <f t="shared" si="9"/>
        <v>979.83886003958924</v>
      </c>
      <c r="AO8">
        <f t="shared" si="9"/>
        <v>-48.991943001979465</v>
      </c>
      <c r="AP8">
        <f t="shared" si="9"/>
        <v>-7.8133092574427669</v>
      </c>
      <c r="AQ8">
        <f t="shared" si="9"/>
        <v>-1153.6118583648806</v>
      </c>
      <c r="AR8">
        <f t="shared" si="9"/>
        <v>-230.57825058471371</v>
      </c>
      <c r="AS8">
        <f t="shared" si="9"/>
        <v>-48.110080829199262</v>
      </c>
      <c r="AT8">
        <f t="shared" si="9"/>
        <v>86.368921442976074</v>
      </c>
      <c r="AU8">
        <f t="shared" si="9"/>
        <v>-192.31940997093693</v>
      </c>
      <c r="AW8">
        <v>5</v>
      </c>
      <c r="AX8">
        <f>(R8*SUMPRODUCT(K9:$K$23, X9:$X$23)-$AZ$3*SUMPRODUCT(K8:$K$22, W9:$W$23))/Z8</f>
        <v>561.70965323814892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1567.5797983841144</v>
      </c>
      <c r="P9">
        <f t="shared" si="22"/>
        <v>78.378989919205722</v>
      </c>
      <c r="Q9" s="4">
        <f t="shared" si="23"/>
        <v>12.5</v>
      </c>
      <c r="R9">
        <f t="shared" si="0"/>
        <v>1000000</v>
      </c>
      <c r="S9">
        <f t="shared" si="1"/>
        <v>627.30037295930686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529.33432182963224</v>
      </c>
      <c r="AC9">
        <f t="shared" si="2"/>
        <v>584.14351130633622</v>
      </c>
      <c r="AE9">
        <f t="shared" si="3"/>
        <v>1459.7338167697476</v>
      </c>
      <c r="AF9">
        <f t="shared" si="4"/>
        <v>-72.986690838487391</v>
      </c>
      <c r="AG9">
        <f t="shared" si="4"/>
        <v>-11.640027977159949</v>
      </c>
      <c r="AH9">
        <f t="shared" si="5"/>
        <v>-1737.0047088951717</v>
      </c>
      <c r="AI9">
        <f t="shared" si="6"/>
        <v>-361.89761094107143</v>
      </c>
      <c r="AJ9">
        <f t="shared" si="7"/>
        <v>-54.809189476703978</v>
      </c>
      <c r="AK9">
        <f t="shared" si="24"/>
        <v>134.12570134326248</v>
      </c>
      <c r="AL9">
        <f t="shared" si="8"/>
        <v>-282.58109907451296</v>
      </c>
      <c r="AN9">
        <f t="shared" si="9"/>
        <v>891.91171966434149</v>
      </c>
      <c r="AO9">
        <f t="shared" si="9"/>
        <v>-44.595585983217084</v>
      </c>
      <c r="AP9">
        <f t="shared" si="9"/>
        <v>-7.1121715827779388</v>
      </c>
      <c r="AQ9">
        <f t="shared" si="9"/>
        <v>-1061.3269619279667</v>
      </c>
      <c r="AR9">
        <f t="shared" si="9"/>
        <v>-221.12299982962026</v>
      </c>
      <c r="AS9">
        <f t="shared" si="9"/>
        <v>-33.488953861296132</v>
      </c>
      <c r="AT9">
        <f t="shared" si="9"/>
        <v>81.952122751380216</v>
      </c>
      <c r="AU9">
        <f t="shared" si="9"/>
        <v>-172.65983093953619</v>
      </c>
      <c r="AW9">
        <v>6</v>
      </c>
      <c r="AX9">
        <f>(R9*SUMPRODUCT(K10:$K$23, X10:$X$23)-$AZ$3*SUMPRODUCT(K9:$K$22, W10:$W$23))/Z9</f>
        <v>627.30037295930686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1567.5797983841144</v>
      </c>
      <c r="P10">
        <f t="shared" si="22"/>
        <v>78.378989919205722</v>
      </c>
      <c r="Q10" s="4">
        <f t="shared" si="23"/>
        <v>12.5</v>
      </c>
      <c r="R10">
        <f t="shared" si="0"/>
        <v>1000000</v>
      </c>
      <c r="S10">
        <f t="shared" si="1"/>
        <v>676.06422015795533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584.14351130633622</v>
      </c>
      <c r="AC10">
        <f t="shared" si="2"/>
        <v>622.08221459860215</v>
      </c>
      <c r="AE10">
        <f t="shared" si="3"/>
        <v>1442.4125452327346</v>
      </c>
      <c r="AF10">
        <f t="shared" si="4"/>
        <v>-72.120627261636727</v>
      </c>
      <c r="AG10">
        <f t="shared" si="4"/>
        <v>-11.501906846461626</v>
      </c>
      <c r="AH10">
        <f t="shared" si="5"/>
        <v>-1737.6680741378696</v>
      </c>
      <c r="AI10">
        <f t="shared" si="6"/>
        <v>-378.87806301323326</v>
      </c>
      <c r="AJ10">
        <f t="shared" si="7"/>
        <v>-37.938703292265927</v>
      </c>
      <c r="AK10">
        <f t="shared" si="24"/>
        <v>136.81048004942042</v>
      </c>
      <c r="AL10">
        <f t="shared" si="8"/>
        <v>-280.00628625607874</v>
      </c>
      <c r="AN10">
        <f t="shared" si="9"/>
        <v>811.8561020245935</v>
      </c>
      <c r="AO10">
        <f t="shared" si="9"/>
        <v>-40.592805101229672</v>
      </c>
      <c r="AP10">
        <f t="shared" si="9"/>
        <v>-6.4738020263901976</v>
      </c>
      <c r="AQ10">
        <f t="shared" si="9"/>
        <v>-978.03948942674333</v>
      </c>
      <c r="AR10">
        <f t="shared" si="9"/>
        <v>-213.24999452976971</v>
      </c>
      <c r="AS10">
        <f t="shared" si="9"/>
        <v>-21.353646619703309</v>
      </c>
      <c r="AT10">
        <f t="shared" si="9"/>
        <v>77.003228664455747</v>
      </c>
      <c r="AU10">
        <f t="shared" si="9"/>
        <v>-157.60041248501727</v>
      </c>
      <c r="AW10">
        <v>7</v>
      </c>
      <c r="AX10">
        <f>(R10*SUMPRODUCT(K11:$K$23, X11:$X$23)-$AZ$3*SUMPRODUCT(K10:$K$22, W11:$W$23))/Z10</f>
        <v>676.06422015795533</v>
      </c>
    </row>
    <row r="11" spans="1:52" x14ac:dyDescent="0.25">
      <c r="A11" t="s">
        <v>33</v>
      </c>
      <c r="C11" s="7">
        <f>AU25</f>
        <v>-5103.3728957529984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1567.5797983841144</v>
      </c>
      <c r="P11">
        <f t="shared" si="22"/>
        <v>78.378989919205722</v>
      </c>
      <c r="Q11" s="4">
        <f t="shared" si="23"/>
        <v>12.5</v>
      </c>
      <c r="R11">
        <f t="shared" si="0"/>
        <v>1000000</v>
      </c>
      <c r="S11">
        <f t="shared" si="1"/>
        <v>710.21457758535053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622.08221459860215</v>
      </c>
      <c r="AC11">
        <f t="shared" si="2"/>
        <v>645.73631981240669</v>
      </c>
      <c r="AE11">
        <f t="shared" si="3"/>
        <v>1425.2639159595192</v>
      </c>
      <c r="AF11">
        <f t="shared" si="4"/>
        <v>-71.263195797975968</v>
      </c>
      <c r="AG11">
        <f t="shared" si="4"/>
        <v>-11.365162378246257</v>
      </c>
      <c r="AH11">
        <f t="shared" si="5"/>
        <v>-1738.0319800602188</v>
      </c>
      <c r="AI11">
        <f t="shared" si="6"/>
        <v>-395.39642227692161</v>
      </c>
      <c r="AJ11">
        <f t="shared" si="7"/>
        <v>-23.654105213804542</v>
      </c>
      <c r="AK11">
        <f t="shared" si="24"/>
        <v>138.32580543321021</v>
      </c>
      <c r="AL11">
        <f t="shared" si="8"/>
        <v>-280.72472205751592</v>
      </c>
      <c r="AN11">
        <f t="shared" si="9"/>
        <v>738.96900894857845</v>
      </c>
      <c r="AO11">
        <f t="shared" si="9"/>
        <v>-36.948450447428925</v>
      </c>
      <c r="AP11">
        <f t="shared" si="9"/>
        <v>-5.8925948276310969</v>
      </c>
      <c r="AQ11">
        <f t="shared" si="9"/>
        <v>-901.13259407215207</v>
      </c>
      <c r="AR11">
        <f t="shared" si="9"/>
        <v>-205.00463039863357</v>
      </c>
      <c r="AS11">
        <f t="shared" si="9"/>
        <v>-12.264150163124601</v>
      </c>
      <c r="AT11">
        <f t="shared" si="9"/>
        <v>71.718986363432549</v>
      </c>
      <c r="AU11">
        <f t="shared" si="9"/>
        <v>-145.5497941983256</v>
      </c>
      <c r="AW11">
        <v>8</v>
      </c>
      <c r="AX11">
        <f>(R11*SUMPRODUCT(K12:$K$23, X12:$X$23)-$AZ$3*SUMPRODUCT(K11:$K$22, W12:$W$23))/Z11</f>
        <v>710.21457758535053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1567.5797983841144</v>
      </c>
      <c r="P12">
        <f t="shared" si="22"/>
        <v>78.378989919205722</v>
      </c>
      <c r="Q12" s="4">
        <f t="shared" si="23"/>
        <v>12.5</v>
      </c>
      <c r="R12">
        <f t="shared" si="0"/>
        <v>1000000</v>
      </c>
      <c r="S12">
        <f t="shared" si="1"/>
        <v>728.96805869464504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645.73631981240669</v>
      </c>
      <c r="AC12">
        <f t="shared" si="2"/>
        <v>654.88855643309307</v>
      </c>
      <c r="AE12">
        <f t="shared" si="3"/>
        <v>1408.2785370538115</v>
      </c>
      <c r="AF12">
        <f t="shared" si="4"/>
        <v>-70.413926852690579</v>
      </c>
      <c r="AG12">
        <f t="shared" si="4"/>
        <v>-11.229719680821727</v>
      </c>
      <c r="AH12">
        <f t="shared" si="5"/>
        <v>-1743.2858913653688</v>
      </c>
      <c r="AI12">
        <f t="shared" si="6"/>
        <v>-416.65100084506958</v>
      </c>
      <c r="AJ12">
        <f t="shared" si="7"/>
        <v>-9.1522366206863808</v>
      </c>
      <c r="AK12">
        <f t="shared" si="24"/>
        <v>138.85206510094693</v>
      </c>
      <c r="AL12">
        <f t="shared" si="8"/>
        <v>-286.95117236480905</v>
      </c>
      <c r="AN12">
        <f t="shared" si="9"/>
        <v>672.6061942063742</v>
      </c>
      <c r="AO12">
        <f t="shared" si="9"/>
        <v>-33.630309710318713</v>
      </c>
      <c r="AP12">
        <f t="shared" si="9"/>
        <v>-5.3634127182847973</v>
      </c>
      <c r="AQ12">
        <f t="shared" si="9"/>
        <v>-832.60864804341145</v>
      </c>
      <c r="AR12">
        <f t="shared" si="9"/>
        <v>-198.9961762656408</v>
      </c>
      <c r="AS12">
        <f t="shared" si="9"/>
        <v>-4.3711885681325651</v>
      </c>
      <c r="AT12">
        <f t="shared" si="9"/>
        <v>66.316965435421537</v>
      </c>
      <c r="AU12">
        <f t="shared" si="9"/>
        <v>-137.05039939835186</v>
      </c>
      <c r="AW12">
        <v>9</v>
      </c>
      <c r="AX12">
        <f>(R12*SUMPRODUCT(K13:$K$23, X13:$X$23)-$AZ$3*SUMPRODUCT(K12:$K$22, W13:$W$23))/Z12</f>
        <v>728.96805869464504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1567.5797983841144</v>
      </c>
      <c r="P13">
        <f t="shared" si="22"/>
        <v>78.378989919205722</v>
      </c>
      <c r="Q13" s="4">
        <f t="shared" si="23"/>
        <v>12.5</v>
      </c>
      <c r="R13">
        <f t="shared" si="0"/>
        <v>1000000</v>
      </c>
      <c r="S13">
        <f t="shared" si="1"/>
        <v>733.84007034422893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654.88855643309307</v>
      </c>
      <c r="AC13">
        <f t="shared" si="2"/>
        <v>651.38902875263739</v>
      </c>
      <c r="AE13">
        <f t="shared" si="3"/>
        <v>1391.4534291956895</v>
      </c>
      <c r="AF13">
        <f t="shared" si="4"/>
        <v>-69.572671459784488</v>
      </c>
      <c r="AG13">
        <f t="shared" si="4"/>
        <v>-11.095554996865403</v>
      </c>
      <c r="AH13">
        <f t="shared" si="5"/>
        <v>-1749.3989718486639</v>
      </c>
      <c r="AI13">
        <f t="shared" si="6"/>
        <v>-438.61376910962417</v>
      </c>
      <c r="AJ13">
        <f t="shared" si="7"/>
        <v>3.4995276804556852</v>
      </c>
      <c r="AK13">
        <f t="shared" si="24"/>
        <v>138.37385199182989</v>
      </c>
      <c r="AL13">
        <f t="shared" si="8"/>
        <v>-296.74038943733859</v>
      </c>
      <c r="AN13">
        <f t="shared" si="9"/>
        <v>612.18452112454349</v>
      </c>
      <c r="AO13">
        <f t="shared" si="9"/>
        <v>-30.609226056227183</v>
      </c>
      <c r="AP13">
        <f t="shared" si="9"/>
        <v>-4.8816057223657205</v>
      </c>
      <c r="AQ13">
        <f t="shared" si="9"/>
        <v>-769.66641453174168</v>
      </c>
      <c r="AR13">
        <f t="shared" si="9"/>
        <v>-192.97272518579106</v>
      </c>
      <c r="AS13">
        <f t="shared" si="9"/>
        <v>1.5396538843992844</v>
      </c>
      <c r="AT13">
        <f t="shared" si="9"/>
        <v>60.879026592174547</v>
      </c>
      <c r="AU13">
        <f t="shared" si="9"/>
        <v>-130.55404470921724</v>
      </c>
      <c r="AW13">
        <v>10</v>
      </c>
      <c r="AX13">
        <f>(R13*SUMPRODUCT(K14:$K$23, X14:$X$23)-$AZ$3*SUMPRODUCT(K13:$K$22, W14:$W$23))/Z13</f>
        <v>733.84007034422893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1567.5797983841144</v>
      </c>
      <c r="P14">
        <f t="shared" si="22"/>
        <v>78.378989919205722</v>
      </c>
      <c r="Q14" s="4">
        <f t="shared" si="23"/>
        <v>12.5</v>
      </c>
      <c r="R14">
        <f t="shared" si="0"/>
        <v>1000000</v>
      </c>
      <c r="S14">
        <f t="shared" si="1"/>
        <v>724.88174288469509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651.38902875263739</v>
      </c>
      <c r="AC14">
        <f t="shared" si="2"/>
        <v>635.72757537738062</v>
      </c>
      <c r="AE14">
        <f t="shared" si="3"/>
        <v>1374.7810787335766</v>
      </c>
      <c r="AF14">
        <f t="shared" si="4"/>
        <v>-68.739053936678829</v>
      </c>
      <c r="AG14">
        <f t="shared" si="4"/>
        <v>-10.96260841195072</v>
      </c>
      <c r="AH14">
        <f t="shared" si="5"/>
        <v>-1759.2827956821864</v>
      </c>
      <c r="AI14">
        <f t="shared" si="6"/>
        <v>-464.20337929723928</v>
      </c>
      <c r="AJ14">
        <f t="shared" si="7"/>
        <v>15.66145337525677</v>
      </c>
      <c r="AK14">
        <f t="shared" si="24"/>
        <v>137.02017374846747</v>
      </c>
      <c r="AL14">
        <f t="shared" si="8"/>
        <v>-311.52175217351504</v>
      </c>
      <c r="AN14">
        <f t="shared" si="9"/>
        <v>557.17110038056808</v>
      </c>
      <c r="AO14">
        <f t="shared" si="9"/>
        <v>-27.858555019028401</v>
      </c>
      <c r="AP14">
        <f t="shared" si="9"/>
        <v>-4.4429245400689386</v>
      </c>
      <c r="AQ14">
        <f t="shared" si="9"/>
        <v>-713.00190722279081</v>
      </c>
      <c r="AR14">
        <f t="shared" si="9"/>
        <v>-188.1322864013201</v>
      </c>
      <c r="AS14">
        <f t="shared" si="9"/>
        <v>6.34727182795468</v>
      </c>
      <c r="AT14">
        <f t="shared" si="9"/>
        <v>55.531518554282592</v>
      </c>
      <c r="AU14">
        <f t="shared" si="9"/>
        <v>-126.25349601908282</v>
      </c>
      <c r="AW14">
        <v>11</v>
      </c>
      <c r="AX14">
        <f>(R14*SUMPRODUCT(K15:$K$23, X15:$X$23)-$AZ$3*SUMPRODUCT(K14:$K$22, W15:$W$23))/Z14</f>
        <v>724.88174288469509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1567.5797983841144</v>
      </c>
      <c r="P15">
        <f t="shared" si="22"/>
        <v>78.378989919205722</v>
      </c>
      <c r="Q15" s="4">
        <f t="shared" si="23"/>
        <v>12.5</v>
      </c>
      <c r="R15">
        <f t="shared" si="0"/>
        <v>1000000</v>
      </c>
      <c r="S15">
        <f t="shared" si="1"/>
        <v>699.12551754784954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635.72757537738062</v>
      </c>
      <c r="AC15">
        <f t="shared" si="2"/>
        <v>605.76310853541099</v>
      </c>
      <c r="AE15">
        <f t="shared" si="3"/>
        <v>1358.2425297206844</v>
      </c>
      <c r="AF15">
        <f t="shared" si="4"/>
        <v>-67.912126486034225</v>
      </c>
      <c r="AG15">
        <f t="shared" si="4"/>
        <v>-10.830728769922764</v>
      </c>
      <c r="AH15">
        <f t="shared" si="5"/>
        <v>-1780.2846326758222</v>
      </c>
      <c r="AI15">
        <f t="shared" si="6"/>
        <v>-500.78495821109482</v>
      </c>
      <c r="AJ15">
        <f t="shared" si="7"/>
        <v>29.964466841969625</v>
      </c>
      <c r="AK15">
        <f t="shared" si="24"/>
        <v>134.82405850284218</v>
      </c>
      <c r="AL15">
        <f t="shared" si="8"/>
        <v>-335.99643286628304</v>
      </c>
      <c r="AN15">
        <f t="shared" si="9"/>
        <v>507.07678472213149</v>
      </c>
      <c r="AO15">
        <f t="shared" si="9"/>
        <v>-25.353839236106577</v>
      </c>
      <c r="AP15">
        <f t="shared" si="9"/>
        <v>-4.0434686741692039</v>
      </c>
      <c r="AQ15">
        <f t="shared" si="9"/>
        <v>-664.63903733976065</v>
      </c>
      <c r="AR15">
        <f t="shared" si="9"/>
        <v>-186.9595605279049</v>
      </c>
      <c r="AS15">
        <f t="shared" si="9"/>
        <v>11.186724881353484</v>
      </c>
      <c r="AT15">
        <f t="shared" si="9"/>
        <v>50.334272851012045</v>
      </c>
      <c r="AU15">
        <f t="shared" si="9"/>
        <v>-125.43856279553937</v>
      </c>
      <c r="AW15">
        <v>12</v>
      </c>
      <c r="AX15">
        <f>(R15*SUMPRODUCT(K16:$K$23, X16:$X$23)-$AZ$3*SUMPRODUCT(K15:$K$22, W16:$W$23))/Z15</f>
        <v>699.12551754784954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1567.5797983841144</v>
      </c>
      <c r="P16">
        <f t="shared" si="22"/>
        <v>78.378989919205722</v>
      </c>
      <c r="Q16" s="4">
        <f t="shared" si="23"/>
        <v>12.5</v>
      </c>
      <c r="R16">
        <f t="shared" si="0"/>
        <v>1000000</v>
      </c>
      <c r="S16">
        <f t="shared" si="1"/>
        <v>656.47030157711345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605.76310853541099</v>
      </c>
      <c r="AC16">
        <f t="shared" si="2"/>
        <v>561.92984017834078</v>
      </c>
      <c r="AE16">
        <f t="shared" si="3"/>
        <v>1341.8274420892567</v>
      </c>
      <c r="AF16">
        <f t="shared" si="4"/>
        <v>-67.091372104462835</v>
      </c>
      <c r="AG16">
        <f t="shared" si="4"/>
        <v>-10.699833618298356</v>
      </c>
      <c r="AH16">
        <f t="shared" si="5"/>
        <v>-1807.02911401447</v>
      </c>
      <c r="AI16">
        <f t="shared" si="6"/>
        <v>-542.99287764797441</v>
      </c>
      <c r="AJ16">
        <f t="shared" si="7"/>
        <v>43.83326835707021</v>
      </c>
      <c r="AK16">
        <f t="shared" si="24"/>
        <v>131.63494249641434</v>
      </c>
      <c r="AL16">
        <f t="shared" si="8"/>
        <v>-367.52466679448986</v>
      </c>
      <c r="AN16">
        <f t="shared" si="9"/>
        <v>461.46040105371623</v>
      </c>
      <c r="AO16">
        <f t="shared" si="9"/>
        <v>-23.073020052685813</v>
      </c>
      <c r="AP16">
        <f t="shared" si="9"/>
        <v>-3.6797201769998944</v>
      </c>
      <c r="AQ16">
        <f t="shared" si="9"/>
        <v>-621.44531667238823</v>
      </c>
      <c r="AR16">
        <f t="shared" si="9"/>
        <v>-186.73765584835769</v>
      </c>
      <c r="AS16">
        <f t="shared" si="9"/>
        <v>15.074455150547809</v>
      </c>
      <c r="AT16">
        <f t="shared" si="9"/>
        <v>45.269839810771735</v>
      </c>
      <c r="AU16">
        <f t="shared" si="9"/>
        <v>-126.39336088703816</v>
      </c>
      <c r="AW16">
        <v>13</v>
      </c>
      <c r="AX16">
        <f>(R16*SUMPRODUCT(K17:$K$23, X17:$X$23)-$AZ$3*SUMPRODUCT(K16:$K$22, W17:$W$23))/Z16</f>
        <v>656.47030157711345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1567.5797983841144</v>
      </c>
      <c r="P17">
        <f t="shared" si="22"/>
        <v>78.378989919205722</v>
      </c>
      <c r="Q17" s="4">
        <f t="shared" si="23"/>
        <v>12.5</v>
      </c>
      <c r="R17">
        <f t="shared" si="0"/>
        <v>1000000</v>
      </c>
      <c r="S17">
        <f t="shared" si="1"/>
        <v>599.23496670490397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561.92984017834078</v>
      </c>
      <c r="AC17">
        <f t="shared" si="2"/>
        <v>506.70903651473151</v>
      </c>
      <c r="AE17">
        <f t="shared" si="3"/>
        <v>1325.5348793594878</v>
      </c>
      <c r="AF17">
        <f t="shared" si="4"/>
        <v>-66.276743967974397</v>
      </c>
      <c r="AG17">
        <f t="shared" si="4"/>
        <v>-10.569915489516625</v>
      </c>
      <c r="AH17">
        <f t="shared" si="5"/>
        <v>-1833.5834078998687</v>
      </c>
      <c r="AI17">
        <f t="shared" si="6"/>
        <v>-584.89518799787197</v>
      </c>
      <c r="AJ17">
        <f t="shared" si="7"/>
        <v>55.220803663609274</v>
      </c>
      <c r="AK17">
        <f t="shared" si="24"/>
        <v>127.4831582898898</v>
      </c>
      <c r="AL17">
        <f t="shared" si="8"/>
        <v>-402.19122604437285</v>
      </c>
      <c r="AN17">
        <f t="shared" si="9"/>
        <v>419.92361313841354</v>
      </c>
      <c r="AO17">
        <f t="shared" si="9"/>
        <v>-20.996180656920679</v>
      </c>
      <c r="AP17">
        <f t="shared" si="9"/>
        <v>-3.3485026852482833</v>
      </c>
      <c r="AQ17">
        <f t="shared" si="9"/>
        <v>-580.87114992252293</v>
      </c>
      <c r="AR17">
        <f t="shared" si="9"/>
        <v>-185.29222012627838</v>
      </c>
      <c r="AS17">
        <f t="shared" si="9"/>
        <v>17.49370745041027</v>
      </c>
      <c r="AT17">
        <f t="shared" si="9"/>
        <v>40.386103207827027</v>
      </c>
      <c r="AU17">
        <f t="shared" si="9"/>
        <v>-127.41240946804106</v>
      </c>
      <c r="AW17">
        <v>14</v>
      </c>
      <c r="AX17">
        <f>(R17*SUMPRODUCT(K18:$K$23, X18:$X$23)-$AZ$3*SUMPRODUCT(K17:$K$22, W18:$W$23))/Z17</f>
        <v>599.23496670490397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1567.5797983841144</v>
      </c>
      <c r="P18">
        <f t="shared" si="22"/>
        <v>78.378989919205722</v>
      </c>
      <c r="Q18" s="4">
        <f t="shared" si="23"/>
        <v>12.5</v>
      </c>
      <c r="R18">
        <f t="shared" si="0"/>
        <v>1000000</v>
      </c>
      <c r="S18">
        <f t="shared" si="1"/>
        <v>528.93268757844839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506.70903651473151</v>
      </c>
      <c r="AC18">
        <f t="shared" si="2"/>
        <v>441.80465858572597</v>
      </c>
      <c r="AE18">
        <f t="shared" si="3"/>
        <v>1309.3614251780525</v>
      </c>
      <c r="AF18">
        <f t="shared" si="4"/>
        <v>-65.46807125890264</v>
      </c>
      <c r="AG18">
        <f t="shared" si="4"/>
        <v>-10.440947141317485</v>
      </c>
      <c r="AH18">
        <f t="shared" si="5"/>
        <v>-1861.5354643179057</v>
      </c>
      <c r="AI18">
        <f t="shared" si="6"/>
        <v>-628.08305754007347</v>
      </c>
      <c r="AJ18">
        <f t="shared" si="7"/>
        <v>64.904377929005534</v>
      </c>
      <c r="AK18">
        <f t="shared" si="24"/>
        <v>122.5421673303717</v>
      </c>
      <c r="AL18">
        <f t="shared" si="8"/>
        <v>-440.63651228069631</v>
      </c>
      <c r="AN18">
        <f t="shared" si="9"/>
        <v>382.10264641061838</v>
      </c>
      <c r="AO18">
        <f t="shared" si="9"/>
        <v>-19.105132320530924</v>
      </c>
      <c r="AP18">
        <f t="shared" si="9"/>
        <v>-3.0469154329854193</v>
      </c>
      <c r="AQ18">
        <f t="shared" si="9"/>
        <v>-543.24009675660466</v>
      </c>
      <c r="AR18">
        <f t="shared" si="9"/>
        <v>-183.28949809950268</v>
      </c>
      <c r="AS18">
        <f t="shared" si="9"/>
        <v>18.940633268568696</v>
      </c>
      <c r="AT18">
        <f t="shared" si="9"/>
        <v>35.760704060348019</v>
      </c>
      <c r="AU18">
        <f t="shared" si="9"/>
        <v>-128.58816077058597</v>
      </c>
      <c r="AW18">
        <v>15</v>
      </c>
      <c r="AX18">
        <f>(R18*SUMPRODUCT(K19:$K$23, X19:$X$23)-$AZ$3*SUMPRODUCT(K18:$K$22, W19:$W$23))/Z18</f>
        <v>528.93268757844839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1567.5797983841144</v>
      </c>
      <c r="P19">
        <f t="shared" si="22"/>
        <v>78.378989919205722</v>
      </c>
      <c r="Q19" s="4">
        <f t="shared" si="23"/>
        <v>12.5</v>
      </c>
      <c r="R19">
        <f t="shared" si="0"/>
        <v>1000000</v>
      </c>
      <c r="S19">
        <f t="shared" si="1"/>
        <v>445.04220631829878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441.80465858572597</v>
      </c>
      <c r="AC19">
        <f t="shared" si="2"/>
        <v>367.17150487190406</v>
      </c>
      <c r="AE19">
        <f t="shared" si="3"/>
        <v>1293.2944907428334</v>
      </c>
      <c r="AF19">
        <f t="shared" si="4"/>
        <v>-64.66472453714168</v>
      </c>
      <c r="AG19">
        <f t="shared" si="4"/>
        <v>-10.312828189639704</v>
      </c>
      <c r="AH19">
        <f t="shared" si="5"/>
        <v>-1896.7584211684116</v>
      </c>
      <c r="AI19">
        <f t="shared" si="6"/>
        <v>-678.44148315235952</v>
      </c>
      <c r="AJ19">
        <f t="shared" si="7"/>
        <v>74.633153713821912</v>
      </c>
      <c r="AK19">
        <f t="shared" si="24"/>
        <v>116.93040973539925</v>
      </c>
      <c r="AL19">
        <f t="shared" si="8"/>
        <v>-486.87791970313833</v>
      </c>
      <c r="AN19">
        <f t="shared" si="9"/>
        <v>347.66366004401181</v>
      </c>
      <c r="AO19">
        <f t="shared" si="9"/>
        <v>-17.383183002200592</v>
      </c>
      <c r="AP19">
        <f t="shared" si="9"/>
        <v>-2.7722963481858223</v>
      </c>
      <c r="AQ19">
        <f t="shared" si="9"/>
        <v>-509.88694349416903</v>
      </c>
      <c r="AR19">
        <f t="shared" si="9"/>
        <v>-182.37876280054363</v>
      </c>
      <c r="AS19">
        <f t="shared" si="9"/>
        <v>20.062897945131791</v>
      </c>
      <c r="AT19">
        <f t="shared" si="9"/>
        <v>31.433253995928787</v>
      </c>
      <c r="AU19">
        <f t="shared" si="9"/>
        <v>-130.88261085948304</v>
      </c>
      <c r="AW19">
        <v>16</v>
      </c>
      <c r="AX19">
        <f>(R19*SUMPRODUCT(K20:$K$23, X20:$X$23)-$AZ$3*SUMPRODUCT(K19:$K$22, W20:$W$23))/Z19</f>
        <v>445.04220631829878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1567.5797983841144</v>
      </c>
      <c r="P20">
        <f t="shared" si="22"/>
        <v>78.378989919205722</v>
      </c>
      <c r="Q20" s="4">
        <f t="shared" si="23"/>
        <v>12.5</v>
      </c>
      <c r="R20">
        <f t="shared" si="0"/>
        <v>1000000</v>
      </c>
      <c r="S20">
        <f t="shared" si="1"/>
        <v>350.11348869948768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367.17150487190406</v>
      </c>
      <c r="AC20">
        <f t="shared" si="2"/>
        <v>285.28859965647314</v>
      </c>
      <c r="AE20">
        <f t="shared" si="3"/>
        <v>1277.3362351504136</v>
      </c>
      <c r="AF20">
        <f t="shared" si="4"/>
        <v>-63.866811757520686</v>
      </c>
      <c r="AG20">
        <f t="shared" si="4"/>
        <v>-10.185575851282911</v>
      </c>
      <c r="AH20">
        <f t="shared" si="5"/>
        <v>-1929.9245168315606</v>
      </c>
      <c r="AI20">
        <f t="shared" si="6"/>
        <v>-726.64066928995067</v>
      </c>
      <c r="AJ20">
        <f t="shared" si="7"/>
        <v>81.882905215430924</v>
      </c>
      <c r="AK20">
        <f t="shared" si="24"/>
        <v>110.64486497853579</v>
      </c>
      <c r="AL20">
        <f t="shared" si="8"/>
        <v>-534.11289909598395</v>
      </c>
      <c r="AN20">
        <f t="shared" si="9"/>
        <v>316.3067570602542</v>
      </c>
      <c r="AO20">
        <f t="shared" si="9"/>
        <v>-15.815337853012711</v>
      </c>
      <c r="AP20">
        <f t="shared" si="9"/>
        <v>-2.5222540296378222</v>
      </c>
      <c r="AQ20">
        <f t="shared" si="9"/>
        <v>-477.90718566610235</v>
      </c>
      <c r="AR20">
        <f t="shared" si="9"/>
        <v>-179.93802048849872</v>
      </c>
      <c r="AS20">
        <f t="shared" si="9"/>
        <v>20.276662866543706</v>
      </c>
      <c r="AT20">
        <f t="shared" si="9"/>
        <v>27.398986628300861</v>
      </c>
      <c r="AU20">
        <f t="shared" si="9"/>
        <v>-132.26237099365414</v>
      </c>
      <c r="AW20">
        <v>17</v>
      </c>
      <c r="AX20">
        <f>(R20*SUMPRODUCT(K21:$K$23, X21:$X$23)-$AZ$3*SUMPRODUCT(K20:$K$22, W21:$W$23))/Z20</f>
        <v>350.11348869948768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1567.5797983841144</v>
      </c>
      <c r="P21">
        <f t="shared" si="22"/>
        <v>78.378989919205722</v>
      </c>
      <c r="Q21" s="4">
        <f t="shared" si="23"/>
        <v>12.5</v>
      </c>
      <c r="R21">
        <f t="shared" si="0"/>
        <v>1000000</v>
      </c>
      <c r="S21">
        <f t="shared" si="1"/>
        <v>243.83461326516021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285.28859965647314</v>
      </c>
      <c r="AC21">
        <f t="shared" si="2"/>
        <v>196.22044842466391</v>
      </c>
      <c r="AE21">
        <f t="shared" si="3"/>
        <v>1261.4747630020938</v>
      </c>
      <c r="AF21">
        <f t="shared" si="4"/>
        <v>-63.073738150104695</v>
      </c>
      <c r="AG21">
        <f t="shared" si="4"/>
        <v>-10.059095271437231</v>
      </c>
      <c r="AH21">
        <f t="shared" si="5"/>
        <v>-1969.9857066280829</v>
      </c>
      <c r="AI21">
        <f t="shared" si="6"/>
        <v>-781.64377704753088</v>
      </c>
      <c r="AJ21">
        <f t="shared" si="7"/>
        <v>89.068151231809225</v>
      </c>
      <c r="AK21">
        <f t="shared" si="24"/>
        <v>103.85827371559238</v>
      </c>
      <c r="AL21">
        <f t="shared" si="8"/>
        <v>-588.71735210012923</v>
      </c>
      <c r="AN21">
        <f t="shared" si="9"/>
        <v>287.7551934800897</v>
      </c>
      <c r="AO21">
        <f t="shared" si="9"/>
        <v>-14.387759674004485</v>
      </c>
      <c r="AP21">
        <f t="shared" si="9"/>
        <v>-2.2945816998974484</v>
      </c>
      <c r="AQ21">
        <f t="shared" si="9"/>
        <v>-449.37372890022237</v>
      </c>
      <c r="AR21">
        <f t="shared" si="9"/>
        <v>-178.30087679403459</v>
      </c>
      <c r="AS21">
        <f t="shared" si="9"/>
        <v>20.317349060260678</v>
      </c>
      <c r="AT21">
        <f t="shared" si="9"/>
        <v>23.69112607248314</v>
      </c>
      <c r="AU21">
        <f t="shared" si="9"/>
        <v>-134.29240166129077</v>
      </c>
      <c r="AW21">
        <v>18</v>
      </c>
      <c r="AX21">
        <f>(R21*SUMPRODUCT(K22:$K$23, X22:$X$23)-$AZ$3*SUMPRODUCT(K21:$K$22, W22:$W$23))/Z21</f>
        <v>243.83461326516021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1567.5797983841144</v>
      </c>
      <c r="P22">
        <f t="shared" si="22"/>
        <v>78.378989919205722</v>
      </c>
      <c r="Q22" s="4">
        <f t="shared" si="23"/>
        <v>12.5</v>
      </c>
      <c r="R22">
        <f t="shared" si="0"/>
        <v>1000000</v>
      </c>
      <c r="S22">
        <f t="shared" si="1"/>
        <v>126.96213087292193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196.22044842466391</v>
      </c>
      <c r="AC22">
        <f t="shared" si="2"/>
        <v>100.89258662229167</v>
      </c>
      <c r="AE22">
        <f t="shared" si="3"/>
        <v>1245.7035771881096</v>
      </c>
      <c r="AF22">
        <f t="shared" si="4"/>
        <v>-62.285178859405484</v>
      </c>
      <c r="AG22">
        <f t="shared" si="4"/>
        <v>-9.9333346416574795</v>
      </c>
      <c r="AH22">
        <f t="shared" si="5"/>
        <v>-2013.5741652304064</v>
      </c>
      <c r="AI22">
        <f t="shared" si="6"/>
        <v>-840.08910154335967</v>
      </c>
      <c r="AJ22">
        <f t="shared" si="7"/>
        <v>95.32786180237224</v>
      </c>
      <c r="AK22">
        <f t="shared" si="24"/>
        <v>96.574719272735777</v>
      </c>
      <c r="AL22">
        <f t="shared" si="8"/>
        <v>-648.18652046825162</v>
      </c>
      <c r="AN22">
        <f t="shared" si="9"/>
        <v>261.75843331212633</v>
      </c>
      <c r="AO22">
        <f t="shared" si="9"/>
        <v>-13.087921665606318</v>
      </c>
      <c r="AP22">
        <f t="shared" si="9"/>
        <v>-2.0872815660002684</v>
      </c>
      <c r="AQ22">
        <f t="shared" si="9"/>
        <v>-423.11030368735362</v>
      </c>
      <c r="AR22">
        <f t="shared" si="9"/>
        <v>-176.52707360683382</v>
      </c>
      <c r="AS22">
        <f t="shared" si="9"/>
        <v>20.031147227424071</v>
      </c>
      <c r="AT22">
        <f t="shared" si="9"/>
        <v>20.293148127142604</v>
      </c>
      <c r="AU22">
        <f t="shared" si="9"/>
        <v>-136.20277825226714</v>
      </c>
      <c r="AW22">
        <v>19</v>
      </c>
      <c r="AX22">
        <f>(R22*SUMPRODUCT(K23:$K$23, X23:$X$23)-$AZ$3*SUMPRODUCT(K22:$K$22, W23:$W$23))/Z22</f>
        <v>126.96213087292193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1567.5797983841144</v>
      </c>
      <c r="P23">
        <f t="shared" si="22"/>
        <v>78.378989919205722</v>
      </c>
      <c r="Q23" s="4">
        <f t="shared" si="23"/>
        <v>12.5</v>
      </c>
      <c r="R23">
        <f t="shared" si="0"/>
        <v>1000000</v>
      </c>
      <c r="S23">
        <f t="shared" si="1"/>
        <v>128.58153129585327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100.89258662229167</v>
      </c>
      <c r="AC23">
        <f t="shared" si="2"/>
        <v>100.89258662229167</v>
      </c>
      <c r="AE23">
        <f t="shared" si="3"/>
        <v>1230.0147540778614</v>
      </c>
      <c r="AF23">
        <f t="shared" si="4"/>
        <v>-61.500737703893066</v>
      </c>
      <c r="AG23">
        <f t="shared" si="4"/>
        <v>-9.8082307783133249</v>
      </c>
      <c r="AH23">
        <f t="shared" si="5"/>
        <v>-2061.6413542064124</v>
      </c>
      <c r="AI23">
        <f t="shared" si="6"/>
        <v>-902.9355686107574</v>
      </c>
      <c r="AJ23">
        <f t="shared" si="7"/>
        <v>0</v>
      </c>
      <c r="AK23">
        <f t="shared" si="24"/>
        <v>88.858462209738207</v>
      </c>
      <c r="AL23">
        <f t="shared" si="8"/>
        <v>-814.07710640101914</v>
      </c>
      <c r="AN23">
        <f t="shared" si="9"/>
        <v>238.08808330798612</v>
      </c>
      <c r="AO23">
        <f t="shared" si="9"/>
        <v>-11.904404165399304</v>
      </c>
      <c r="AP23">
        <f t="shared" si="9"/>
        <v>-1.8985324028911559</v>
      </c>
      <c r="AQ23">
        <f t="shared" si="9"/>
        <v>-399.06207373868142</v>
      </c>
      <c r="AR23">
        <f t="shared" si="9"/>
        <v>-174.77692699898577</v>
      </c>
      <c r="AS23">
        <f t="shared" si="9"/>
        <v>0</v>
      </c>
      <c r="AT23">
        <f t="shared" si="9"/>
        <v>17.199908280020907</v>
      </c>
      <c r="AU23">
        <f t="shared" si="9"/>
        <v>-157.57701871896487</v>
      </c>
      <c r="AW23">
        <v>20</v>
      </c>
      <c r="AX23">
        <f>(R23*SUMPRODUCT(K$23:$K24, X$23:$X24)-$AZ$3*SUMPRODUCT(K$22:$K23, W$23:$W24))/Z23</f>
        <v>128.58153129585327</v>
      </c>
    </row>
    <row r="25" spans="5:50" x14ac:dyDescent="0.25">
      <c r="AN25" s="8">
        <f t="shared" ref="AN25:AU25" si="25">SUM(AN3:AN23)</f>
        <v>13612.165164937598</v>
      </c>
      <c r="AO25" s="8">
        <f t="shared" si="25"/>
        <v>-1856.2931070349655</v>
      </c>
      <c r="AP25" s="8">
        <f t="shared" si="25"/>
        <v>-721.00140635623609</v>
      </c>
      <c r="AQ25" s="8">
        <f t="shared" si="25"/>
        <v>-16859.927348536428</v>
      </c>
      <c r="AR25" s="8">
        <f t="shared" si="25"/>
        <v>-5825.0566969900347</v>
      </c>
      <c r="AS25" s="8">
        <f t="shared" si="25"/>
        <v>-347.88040991015657</v>
      </c>
      <c r="AT25" s="8">
        <f t="shared" si="25"/>
        <v>1069.5642111471939</v>
      </c>
      <c r="AU25" s="9">
        <f t="shared" si="25"/>
        <v>-5103.3728957529984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3317.6025029643133</v>
      </c>
      <c r="K3">
        <v>1</v>
      </c>
      <c r="L3" s="2">
        <v>0</v>
      </c>
      <c r="O3">
        <f>$C$3</f>
        <v>3317.6025029643133</v>
      </c>
      <c r="P3">
        <f>O3*B5</f>
        <v>2654.0820023714509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3317.6025029643133</v>
      </c>
      <c r="AF3">
        <f t="shared" ref="AF3:AG23" si="4">-$Z3*P3</f>
        <v>-2654.0820023714509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38.563529892862334</v>
      </c>
      <c r="AJ3">
        <f t="shared" ref="AJ3:AJ23" si="7">AB3-AC3</f>
        <v>0</v>
      </c>
      <c r="AL3">
        <f t="shared" ref="AL3:AL23" si="8">SUM(AI3:AK3)</f>
        <v>38.563529892862334</v>
      </c>
      <c r="AN3">
        <f t="shared" ref="AN3:AU23" si="9">AE3*$K3</f>
        <v>3317.6025029643133</v>
      </c>
      <c r="AO3">
        <f t="shared" si="9"/>
        <v>-2654.0820023714509</v>
      </c>
      <c r="AP3">
        <f t="shared" si="9"/>
        <v>-624.95697070000006</v>
      </c>
      <c r="AQ3">
        <f t="shared" si="9"/>
        <v>0</v>
      </c>
      <c r="AR3">
        <f t="shared" si="9"/>
        <v>38.563529892862334</v>
      </c>
      <c r="AS3">
        <f t="shared" si="9"/>
        <v>0</v>
      </c>
      <c r="AT3">
        <f t="shared" si="9"/>
        <v>0</v>
      </c>
      <c r="AU3">
        <f t="shared" si="9"/>
        <v>38.563529892862334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2547.1097565056111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762.42982793241526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753.32085996074602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-753.32085996074602</v>
      </c>
      <c r="AK4">
        <f>G4*MAX(0, SUM(AB4, AE4:AF4))</f>
        <v>0</v>
      </c>
      <c r="AL4">
        <f t="shared" si="8"/>
        <v>-2700.6078599607463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-1793.7888965448631</v>
      </c>
      <c r="AR4">
        <f t="shared" si="9"/>
        <v>-1793.7888965448631</v>
      </c>
      <c r="AS4">
        <f t="shared" si="9"/>
        <v>-693.93910303576922</v>
      </c>
      <c r="AT4">
        <f t="shared" si="9"/>
        <v>0</v>
      </c>
      <c r="AU4">
        <f t="shared" si="9"/>
        <v>-2487.7279995806325</v>
      </c>
      <c r="AW4">
        <v>1</v>
      </c>
      <c r="AX4">
        <f>(R4*SUMPRODUCT(K5:$K$23, X5:$X$23)-$AZ$3*SUMPRODUCT(K4:$K$22, W5:$W$23))/Z4</f>
        <v>762.42982793241526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3317.6025029643133</v>
      </c>
      <c r="P5">
        <f t="shared" ref="P5:P23" si="22">O5*$C$5</f>
        <v>165.88012514821568</v>
      </c>
      <c r="Q5" s="4">
        <f t="shared" ref="Q5:Q23" si="23">$C$8</f>
        <v>12.5</v>
      </c>
      <c r="R5">
        <f t="shared" si="0"/>
        <v>1000000</v>
      </c>
      <c r="S5">
        <f t="shared" si="1"/>
        <v>1444.2449057950662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753.32085996074602</v>
      </c>
      <c r="AC5">
        <f t="shared" si="2"/>
        <v>1409.8919477237941</v>
      </c>
      <c r="AE5">
        <f t="shared" si="3"/>
        <v>3238.6896681506505</v>
      </c>
      <c r="AF5">
        <f t="shared" si="4"/>
        <v>-161.93448340753253</v>
      </c>
      <c r="AG5">
        <f t="shared" si="4"/>
        <v>-12.20267371263151</v>
      </c>
      <c r="AH5">
        <f t="shared" si="5"/>
        <v>-1958.2888594791843</v>
      </c>
      <c r="AI5">
        <f t="shared" si="6"/>
        <v>1106.2636515513018</v>
      </c>
      <c r="AJ5">
        <f t="shared" si="7"/>
        <v>-656.57108776304813</v>
      </c>
      <c r="AK5">
        <f>G5*SUM(AB5, AE5:AF5)</f>
        <v>268.10532312927052</v>
      </c>
      <c r="AL5">
        <f t="shared" si="8"/>
        <v>717.79788691752424</v>
      </c>
      <c r="AN5">
        <f t="shared" si="9"/>
        <v>2748.2236308914971</v>
      </c>
      <c r="AO5">
        <f t="shared" si="9"/>
        <v>-137.41118154457487</v>
      </c>
      <c r="AP5">
        <f t="shared" si="9"/>
        <v>-10.354705048434562</v>
      </c>
      <c r="AQ5">
        <f t="shared" si="9"/>
        <v>-1661.7262754925716</v>
      </c>
      <c r="AR5">
        <f t="shared" si="9"/>
        <v>938.73146880591594</v>
      </c>
      <c r="AS5">
        <f t="shared" si="9"/>
        <v>-557.14019052059746</v>
      </c>
      <c r="AT5">
        <f t="shared" si="9"/>
        <v>227.50354621423037</v>
      </c>
      <c r="AU5">
        <f t="shared" si="9"/>
        <v>609.09482449954896</v>
      </c>
      <c r="AW5">
        <v>2</v>
      </c>
      <c r="AX5">
        <f>(R5*SUMPRODUCT(K6:$K$23, X6:$X$23)-$AZ$3*SUMPRODUCT(K5:$K$22, W6:$W$23))/Z5</f>
        <v>1444.2449057950662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3317.6025029643133</v>
      </c>
      <c r="P6">
        <f t="shared" si="22"/>
        <v>165.88012514821568</v>
      </c>
      <c r="Q6" s="4">
        <f t="shared" si="23"/>
        <v>12.5</v>
      </c>
      <c r="R6">
        <f t="shared" si="0"/>
        <v>1000000</v>
      </c>
      <c r="S6">
        <f t="shared" si="1"/>
        <v>2043.4496492666394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1409.8919477237941</v>
      </c>
      <c r="AC6">
        <f t="shared" si="2"/>
        <v>1970.8460705388934</v>
      </c>
      <c r="AE6">
        <f t="shared" si="3"/>
        <v>3199.7283901385917</v>
      </c>
      <c r="AF6">
        <f t="shared" si="4"/>
        <v>-159.98641950692959</v>
      </c>
      <c r="AG6">
        <f t="shared" si="4"/>
        <v>-12.055876145799566</v>
      </c>
      <c r="AH6">
        <f t="shared" si="5"/>
        <v>-1981.6663764504037</v>
      </c>
      <c r="AI6">
        <f t="shared" si="6"/>
        <v>1046.0197180354589</v>
      </c>
      <c r="AJ6">
        <f t="shared" si="7"/>
        <v>-560.95412281509925</v>
      </c>
      <c r="AK6">
        <f>G6*SUM(AB6, AE6:AF6)</f>
        <v>311.474374284882</v>
      </c>
      <c r="AL6">
        <f t="shared" si="8"/>
        <v>796.53996950524174</v>
      </c>
      <c r="AN6">
        <f t="shared" si="9"/>
        <v>2501.1354707700925</v>
      </c>
      <c r="AO6">
        <f t="shared" si="9"/>
        <v>-125.05677353850463</v>
      </c>
      <c r="AP6">
        <f t="shared" si="9"/>
        <v>-9.4237309492898156</v>
      </c>
      <c r="AQ6">
        <f t="shared" si="9"/>
        <v>-1549.0114975533481</v>
      </c>
      <c r="AR6">
        <f t="shared" si="9"/>
        <v>817.64346872894987</v>
      </c>
      <c r="AS6">
        <f t="shared" si="9"/>
        <v>-438.48167187302965</v>
      </c>
      <c r="AT6">
        <f t="shared" si="9"/>
        <v>243.47054211251202</v>
      </c>
      <c r="AU6">
        <f t="shared" si="9"/>
        <v>622.63233896843235</v>
      </c>
      <c r="AW6">
        <v>3</v>
      </c>
      <c r="AX6">
        <f>(R6*SUMPRODUCT(K7:$K$23, X7:$X$23)-$AZ$3*SUMPRODUCT(K6:$K$22, W7:$W$23))/Z6</f>
        <v>2043.4496492666394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3317.6025029643133</v>
      </c>
      <c r="P7">
        <f t="shared" si="22"/>
        <v>165.88012514821568</v>
      </c>
      <c r="Q7" s="4">
        <f t="shared" si="23"/>
        <v>12.5</v>
      </c>
      <c r="R7">
        <f t="shared" si="0"/>
        <v>1000000</v>
      </c>
      <c r="S7">
        <f t="shared" si="1"/>
        <v>2563.7368703521233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1970.8460705388934</v>
      </c>
      <c r="AC7">
        <f t="shared" si="2"/>
        <v>2442.7642660317397</v>
      </c>
      <c r="AE7">
        <f t="shared" si="3"/>
        <v>3161.0579606890783</v>
      </c>
      <c r="AF7">
        <f t="shared" si="4"/>
        <v>-158.05289803445393</v>
      </c>
      <c r="AG7">
        <f t="shared" si="4"/>
        <v>-11.91017443268384</v>
      </c>
      <c r="AH7">
        <f t="shared" si="5"/>
        <v>-2011.4361326184078</v>
      </c>
      <c r="AI7">
        <f t="shared" si="6"/>
        <v>979.65875560353265</v>
      </c>
      <c r="AJ7">
        <f t="shared" si="7"/>
        <v>-471.91819549284628</v>
      </c>
      <c r="AK7">
        <f>G7*SUM(AB7, AE7:AF7)</f>
        <v>348.16957932354626</v>
      </c>
      <c r="AL7">
        <f t="shared" si="8"/>
        <v>855.91013943423263</v>
      </c>
      <c r="AN7">
        <f t="shared" si="9"/>
        <v>2276.1345267733132</v>
      </c>
      <c r="AO7">
        <f t="shared" si="9"/>
        <v>-113.80672633866567</v>
      </c>
      <c r="AP7">
        <f t="shared" si="9"/>
        <v>-8.5759766455579083</v>
      </c>
      <c r="AQ7">
        <f t="shared" si="9"/>
        <v>-1448.3439679967528</v>
      </c>
      <c r="AR7">
        <f t="shared" si="9"/>
        <v>705.40785579233682</v>
      </c>
      <c r="AS7">
        <f t="shared" si="9"/>
        <v>-339.80689754251517</v>
      </c>
      <c r="AT7">
        <f t="shared" si="9"/>
        <v>250.70112934522427</v>
      </c>
      <c r="AU7">
        <f t="shared" si="9"/>
        <v>616.30208759504592</v>
      </c>
      <c r="AW7">
        <v>4</v>
      </c>
      <c r="AX7">
        <f>(R7*SUMPRODUCT(K8:$K$23, X8:$X$23)-$AZ$3*SUMPRODUCT(K7:$K$22, W8:$W$23))/Z7</f>
        <v>2563.7368703521233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3317.6025029643133</v>
      </c>
      <c r="P8">
        <f t="shared" si="22"/>
        <v>165.88012514821568</v>
      </c>
      <c r="Q8" s="4">
        <f t="shared" si="23"/>
        <v>12.5</v>
      </c>
      <c r="R8">
        <f t="shared" si="0"/>
        <v>1000000</v>
      </c>
      <c r="S8">
        <f t="shared" si="1"/>
        <v>3013.5613183042528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2442.7642660317397</v>
      </c>
      <c r="AC8">
        <f t="shared" si="2"/>
        <v>2836.4989832605897</v>
      </c>
      <c r="AE8">
        <f t="shared" si="3"/>
        <v>3122.6761736563344</v>
      </c>
      <c r="AF8">
        <f t="shared" si="4"/>
        <v>-156.13380868281672</v>
      </c>
      <c r="AG8">
        <f t="shared" si="4"/>
        <v>-11.765560261009982</v>
      </c>
      <c r="AH8">
        <f t="shared" si="5"/>
        <v>-2040.9941877615254</v>
      </c>
      <c r="AI8">
        <f t="shared" si="6"/>
        <v>913.7826169509824</v>
      </c>
      <c r="AJ8">
        <f t="shared" si="7"/>
        <v>-393.73471722885006</v>
      </c>
      <c r="AK8">
        <f t="shared" ref="AK8:AK23" si="24">G8*SUM(AB8:AB8, AE8:AF8)</f>
        <v>378.65146417036811</v>
      </c>
      <c r="AL8">
        <f t="shared" si="8"/>
        <v>898.69936389250051</v>
      </c>
      <c r="AN8">
        <f t="shared" si="9"/>
        <v>2071.2560217284667</v>
      </c>
      <c r="AO8">
        <f t="shared" si="9"/>
        <v>-103.56280108642333</v>
      </c>
      <c r="AP8">
        <f t="shared" si="9"/>
        <v>-7.8040392869465869</v>
      </c>
      <c r="AQ8">
        <f t="shared" si="9"/>
        <v>-1353.7815856083412</v>
      </c>
      <c r="AR8">
        <f t="shared" si="9"/>
        <v>606.10759574675558</v>
      </c>
      <c r="AS8">
        <f t="shared" si="9"/>
        <v>-261.16233598084364</v>
      </c>
      <c r="AT8">
        <f t="shared" si="9"/>
        <v>251.15768708763011</v>
      </c>
      <c r="AU8">
        <f t="shared" si="9"/>
        <v>596.10294685354211</v>
      </c>
      <c r="AW8">
        <v>5</v>
      </c>
      <c r="AX8">
        <f>(R8*SUMPRODUCT(K9:$K$23, X9:$X$23)-$AZ$3*SUMPRODUCT(K8:$K$22, W9:$W$23))/Z8</f>
        <v>3013.5613183042528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3317.6025029643133</v>
      </c>
      <c r="P9">
        <f t="shared" si="22"/>
        <v>165.88012514821568</v>
      </c>
      <c r="Q9" s="4">
        <f t="shared" si="23"/>
        <v>12.5</v>
      </c>
      <c r="R9">
        <f t="shared" si="0"/>
        <v>1000000</v>
      </c>
      <c r="S9">
        <f t="shared" si="1"/>
        <v>3399.4140554424412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2836.4989832605897</v>
      </c>
      <c r="AC9">
        <f t="shared" si="2"/>
        <v>3160.6401115196004</v>
      </c>
      <c r="AE9">
        <f t="shared" si="3"/>
        <v>3084.5749808438945</v>
      </c>
      <c r="AF9">
        <f t="shared" si="4"/>
        <v>-154.22874904219472</v>
      </c>
      <c r="AG9">
        <f t="shared" si="4"/>
        <v>-11.622003306935481</v>
      </c>
      <c r="AH9">
        <f t="shared" si="5"/>
        <v>-2072.1081171521387</v>
      </c>
      <c r="AI9">
        <f t="shared" si="6"/>
        <v>846.61611134262603</v>
      </c>
      <c r="AJ9">
        <f t="shared" si="7"/>
        <v>-324.14112825901066</v>
      </c>
      <c r="AK9">
        <f t="shared" si="24"/>
        <v>403.67916505436028</v>
      </c>
      <c r="AL9">
        <f t="shared" si="8"/>
        <v>926.15414813797565</v>
      </c>
      <c r="AN9">
        <f t="shared" si="9"/>
        <v>1884.7056524909153</v>
      </c>
      <c r="AO9">
        <f t="shared" si="9"/>
        <v>-94.235282624545761</v>
      </c>
      <c r="AP9">
        <f t="shared" si="9"/>
        <v>-7.1011583319841298</v>
      </c>
      <c r="AQ9">
        <f t="shared" si="9"/>
        <v>-1266.078440375765</v>
      </c>
      <c r="AR9">
        <f t="shared" si="9"/>
        <v>517.29077115862049</v>
      </c>
      <c r="AS9">
        <f t="shared" si="9"/>
        <v>-198.05341754649257</v>
      </c>
      <c r="AT9">
        <f t="shared" si="9"/>
        <v>246.65194034693809</v>
      </c>
      <c r="AU9">
        <f t="shared" si="9"/>
        <v>565.88929395906609</v>
      </c>
      <c r="AW9">
        <v>6</v>
      </c>
      <c r="AX9">
        <f>(R9*SUMPRODUCT(K10:$K$23, X10:$X$23)-$AZ$3*SUMPRODUCT(K9:$K$22, W10:$W$23))/Z9</f>
        <v>3399.4140554424412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3317.6025029643133</v>
      </c>
      <c r="P10">
        <f t="shared" si="22"/>
        <v>165.88012514821568</v>
      </c>
      <c r="Q10" s="4">
        <f t="shared" si="23"/>
        <v>12.5</v>
      </c>
      <c r="R10">
        <f t="shared" si="0"/>
        <v>1000000</v>
      </c>
      <c r="S10">
        <f t="shared" si="1"/>
        <v>3723.2907702716107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3160.6401115196004</v>
      </c>
      <c r="AC10">
        <f t="shared" si="2"/>
        <v>3419.2890922699044</v>
      </c>
      <c r="AE10">
        <f t="shared" si="3"/>
        <v>3046.7247257311806</v>
      </c>
      <c r="AF10">
        <f t="shared" si="4"/>
        <v>-152.33623628655906</v>
      </c>
      <c r="AG10">
        <f t="shared" si="4"/>
        <v>-11.479391831182681</v>
      </c>
      <c r="AH10">
        <f t="shared" si="5"/>
        <v>-2111.3154146756251</v>
      </c>
      <c r="AI10">
        <f t="shared" si="6"/>
        <v>771.59368293781381</v>
      </c>
      <c r="AJ10">
        <f t="shared" si="7"/>
        <v>-258.64898075030396</v>
      </c>
      <c r="AK10">
        <f t="shared" si="24"/>
        <v>423.85200206749562</v>
      </c>
      <c r="AL10">
        <f t="shared" si="8"/>
        <v>936.79670425500547</v>
      </c>
      <c r="AN10">
        <f t="shared" si="9"/>
        <v>1714.8367628589663</v>
      </c>
      <c r="AO10">
        <f t="shared" si="9"/>
        <v>-85.741838142948339</v>
      </c>
      <c r="AP10">
        <f t="shared" si="9"/>
        <v>-6.4611295405595657</v>
      </c>
      <c r="AQ10">
        <f t="shared" si="9"/>
        <v>-1188.34539284073</v>
      </c>
      <c r="AR10">
        <f t="shared" si="9"/>
        <v>434.28840233472852</v>
      </c>
      <c r="AS10">
        <f t="shared" si="9"/>
        <v>-145.57953894576985</v>
      </c>
      <c r="AT10">
        <f t="shared" si="9"/>
        <v>238.56339531372765</v>
      </c>
      <c r="AU10">
        <f t="shared" si="9"/>
        <v>527.27225870268626</v>
      </c>
      <c r="AW10">
        <v>7</v>
      </c>
      <c r="AX10">
        <f>(R10*SUMPRODUCT(K11:$K$23, X11:$X$23)-$AZ$3*SUMPRODUCT(K10:$K$22, W11:$W$23))/Z10</f>
        <v>3723.2907702716107</v>
      </c>
    </row>
    <row r="11" spans="1:52" x14ac:dyDescent="0.25">
      <c r="A11" t="s">
        <v>33</v>
      </c>
      <c r="C11" s="7">
        <f>AU25</f>
        <v>1208.3003747018117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3317.6025029643133</v>
      </c>
      <c r="P11">
        <f t="shared" si="22"/>
        <v>165.88012514821568</v>
      </c>
      <c r="Q11" s="4">
        <f t="shared" si="23"/>
        <v>12.5</v>
      </c>
      <c r="R11">
        <f t="shared" si="0"/>
        <v>1000000</v>
      </c>
      <c r="S11">
        <f t="shared" si="1"/>
        <v>3993.3562534704097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3419.2890922699044</v>
      </c>
      <c r="AC11">
        <f t="shared" si="2"/>
        <v>3622.0523910656939</v>
      </c>
      <c r="AE11">
        <f t="shared" si="3"/>
        <v>3009.130494687146</v>
      </c>
      <c r="AF11">
        <f t="shared" si="4"/>
        <v>-150.45652473435732</v>
      </c>
      <c r="AG11">
        <f t="shared" si="4"/>
        <v>-11.337744998076381</v>
      </c>
      <c r="AH11">
        <f t="shared" si="5"/>
        <v>-2148.2331835579043</v>
      </c>
      <c r="AI11">
        <f t="shared" si="6"/>
        <v>699.10304139680829</v>
      </c>
      <c r="AJ11">
        <f t="shared" si="7"/>
        <v>-202.76329879578952</v>
      </c>
      <c r="AK11">
        <f t="shared" si="24"/>
        <v>439.45741435558858</v>
      </c>
      <c r="AL11">
        <f t="shared" si="8"/>
        <v>935.7971569566073</v>
      </c>
      <c r="AN11">
        <f t="shared" si="9"/>
        <v>1560.1701232707435</v>
      </c>
      <c r="AO11">
        <f t="shared" si="9"/>
        <v>-78.008506163537191</v>
      </c>
      <c r="AP11">
        <f t="shared" si="9"/>
        <v>-5.8783794994906522</v>
      </c>
      <c r="AQ11">
        <f t="shared" si="9"/>
        <v>-1113.8131884686836</v>
      </c>
      <c r="AR11">
        <f t="shared" si="9"/>
        <v>362.4700491390322</v>
      </c>
      <c r="AS11">
        <f t="shared" si="9"/>
        <v>-105.12845535796527</v>
      </c>
      <c r="AT11">
        <f t="shared" si="9"/>
        <v>227.84931711600112</v>
      </c>
      <c r="AU11">
        <f t="shared" si="9"/>
        <v>485.19091089706808</v>
      </c>
      <c r="AW11">
        <v>8</v>
      </c>
      <c r="AX11">
        <f>(R11*SUMPRODUCT(K12:$K$23, X12:$X$23)-$AZ$3*SUMPRODUCT(K11:$K$22, W12:$W$23))/Z11</f>
        <v>3993.3562534704097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3317.6025029643133</v>
      </c>
      <c r="P12">
        <f t="shared" si="22"/>
        <v>165.88012514821568</v>
      </c>
      <c r="Q12" s="4">
        <f t="shared" si="23"/>
        <v>12.5</v>
      </c>
      <c r="R12">
        <f t="shared" si="0"/>
        <v>1000000</v>
      </c>
      <c r="S12">
        <f t="shared" si="1"/>
        <v>4211.6014033198035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3622.0523910656939</v>
      </c>
      <c r="AC12">
        <f t="shared" si="2"/>
        <v>3772.5696602795906</v>
      </c>
      <c r="AE12">
        <f t="shared" si="3"/>
        <v>2971.7642647011003</v>
      </c>
      <c r="AF12">
        <f t="shared" si="4"/>
        <v>-148.58821323505504</v>
      </c>
      <c r="AG12">
        <f t="shared" si="4"/>
        <v>-11.196957223046603</v>
      </c>
      <c r="AH12">
        <f t="shared" si="5"/>
        <v>-2192.8260039211541</v>
      </c>
      <c r="AI12">
        <f t="shared" si="6"/>
        <v>619.15309032184496</v>
      </c>
      <c r="AJ12">
        <f t="shared" si="7"/>
        <v>-150.51726921389672</v>
      </c>
      <c r="AK12">
        <f t="shared" si="24"/>
        <v>451.16599097722172</v>
      </c>
      <c r="AL12">
        <f t="shared" si="8"/>
        <v>919.80181208517001</v>
      </c>
      <c r="AN12">
        <f t="shared" si="9"/>
        <v>1419.3407053840047</v>
      </c>
      <c r="AO12">
        <f t="shared" si="9"/>
        <v>-70.967035269200238</v>
      </c>
      <c r="AP12">
        <f t="shared" si="9"/>
        <v>-5.3477650807918096</v>
      </c>
      <c r="AQ12">
        <f t="shared" si="9"/>
        <v>-1047.3129528337204</v>
      </c>
      <c r="AR12">
        <f t="shared" si="9"/>
        <v>295.71295220029248</v>
      </c>
      <c r="AS12">
        <f t="shared" si="9"/>
        <v>-71.888369342113251</v>
      </c>
      <c r="AT12">
        <f t="shared" si="9"/>
        <v>215.48083859985798</v>
      </c>
      <c r="AU12">
        <f t="shared" si="9"/>
        <v>439.30542145803719</v>
      </c>
      <c r="AW12">
        <v>9</v>
      </c>
      <c r="AX12">
        <f>(R12*SUMPRODUCT(K13:$K$23, X13:$X$23)-$AZ$3*SUMPRODUCT(K12:$K$22, W13:$W$23))/Z12</f>
        <v>4211.6014033198035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3317.6025029643133</v>
      </c>
      <c r="P13">
        <f t="shared" si="22"/>
        <v>165.88012514821568</v>
      </c>
      <c r="Q13" s="4">
        <f t="shared" si="23"/>
        <v>12.5</v>
      </c>
      <c r="R13">
        <f t="shared" si="0"/>
        <v>1000000</v>
      </c>
      <c r="S13">
        <f t="shared" si="1"/>
        <v>4382.0477832576689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3772.5696602795906</v>
      </c>
      <c r="AC13">
        <f t="shared" si="2"/>
        <v>3876.1739637339388</v>
      </c>
      <c r="AE13">
        <f t="shared" si="3"/>
        <v>2934.6107299744749</v>
      </c>
      <c r="AF13">
        <f t="shared" si="4"/>
        <v>-146.73053649872378</v>
      </c>
      <c r="AG13">
        <f t="shared" si="4"/>
        <v>-11.056970837194816</v>
      </c>
      <c r="AH13">
        <f t="shared" si="5"/>
        <v>-2241.3450897055977</v>
      </c>
      <c r="AI13">
        <f t="shared" si="6"/>
        <v>535.47813293295849</v>
      </c>
      <c r="AJ13">
        <f t="shared" si="7"/>
        <v>-103.60430345434816</v>
      </c>
      <c r="AK13">
        <f t="shared" si="24"/>
        <v>459.23148976287388</v>
      </c>
      <c r="AL13">
        <f t="shared" si="8"/>
        <v>891.10531924148427</v>
      </c>
      <c r="AN13">
        <f t="shared" si="9"/>
        <v>1291.1127506831663</v>
      </c>
      <c r="AO13">
        <f t="shared" si="9"/>
        <v>-64.555637534158322</v>
      </c>
      <c r="AP13">
        <f t="shared" si="9"/>
        <v>-4.8646302168868312</v>
      </c>
      <c r="AQ13">
        <f t="shared" si="9"/>
        <v>-986.10326556843631</v>
      </c>
      <c r="AR13">
        <f t="shared" si="9"/>
        <v>235.58921736368475</v>
      </c>
      <c r="AS13">
        <f t="shared" si="9"/>
        <v>-45.581799265322111</v>
      </c>
      <c r="AT13">
        <f t="shared" si="9"/>
        <v>202.04370749821035</v>
      </c>
      <c r="AU13">
        <f t="shared" si="9"/>
        <v>392.05112559657306</v>
      </c>
      <c r="AW13">
        <v>10</v>
      </c>
      <c r="AX13">
        <f>(R13*SUMPRODUCT(K14:$K$23, X14:$X$23)-$AZ$3*SUMPRODUCT(K13:$K$22, W14:$W$23))/Z13</f>
        <v>4382.0477832576689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3317.6025029643133</v>
      </c>
      <c r="P14">
        <f t="shared" si="22"/>
        <v>165.88012514821568</v>
      </c>
      <c r="Q14" s="4">
        <f t="shared" si="23"/>
        <v>12.5</v>
      </c>
      <c r="R14">
        <f t="shared" si="0"/>
        <v>1000000</v>
      </c>
      <c r="S14">
        <f t="shared" si="1"/>
        <v>4508.014293723706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3876.1739637339388</v>
      </c>
      <c r="AC14">
        <f t="shared" si="2"/>
        <v>3937.3774058037588</v>
      </c>
      <c r="AE14">
        <f t="shared" si="3"/>
        <v>2897.6512241312535</v>
      </c>
      <c r="AF14">
        <f t="shared" si="4"/>
        <v>-144.88256120656268</v>
      </c>
      <c r="AG14">
        <f t="shared" si="4"/>
        <v>-10.917715509702305</v>
      </c>
      <c r="AH14">
        <f t="shared" si="5"/>
        <v>-2294.8495296451083</v>
      </c>
      <c r="AI14">
        <f t="shared" si="6"/>
        <v>447.00141776988039</v>
      </c>
      <c r="AJ14">
        <f t="shared" si="7"/>
        <v>-61.203442069820085</v>
      </c>
      <c r="AK14">
        <f t="shared" si="24"/>
        <v>464.02598386610407</v>
      </c>
      <c r="AL14">
        <f t="shared" si="8"/>
        <v>849.82395956616438</v>
      </c>
      <c r="AN14">
        <f t="shared" si="9"/>
        <v>1174.3597188255944</v>
      </c>
      <c r="AO14">
        <f t="shared" si="9"/>
        <v>-58.717985941279728</v>
      </c>
      <c r="AP14">
        <f t="shared" si="9"/>
        <v>-4.4247303503670636</v>
      </c>
      <c r="AQ14">
        <f t="shared" si="9"/>
        <v>-930.05632490813673</v>
      </c>
      <c r="AR14">
        <f t="shared" si="9"/>
        <v>181.16067762581108</v>
      </c>
      <c r="AS14">
        <f t="shared" si="9"/>
        <v>-24.804523202001761</v>
      </c>
      <c r="AT14">
        <f t="shared" si="9"/>
        <v>188.06039160359771</v>
      </c>
      <c r="AU14">
        <f t="shared" si="9"/>
        <v>344.41654602740704</v>
      </c>
      <c r="AW14">
        <v>11</v>
      </c>
      <c r="AX14">
        <f>(R14*SUMPRODUCT(K15:$K$23, X15:$X$23)-$AZ$3*SUMPRODUCT(K14:$K$22, W15:$W$23))/Z14</f>
        <v>4508.014293723706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3317.6025029643133</v>
      </c>
      <c r="P15">
        <f t="shared" si="22"/>
        <v>165.88012514821568</v>
      </c>
      <c r="Q15" s="4">
        <f t="shared" si="23"/>
        <v>12.5</v>
      </c>
      <c r="R15">
        <f t="shared" si="0"/>
        <v>1000000</v>
      </c>
      <c r="S15">
        <f t="shared" si="1"/>
        <v>4593.51649276428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3937.3774058037588</v>
      </c>
      <c r="AC15">
        <f t="shared" si="2"/>
        <v>3961.134624896803</v>
      </c>
      <c r="AE15">
        <f t="shared" si="3"/>
        <v>2860.8736175948688</v>
      </c>
      <c r="AF15">
        <f t="shared" si="4"/>
        <v>-143.04368087974345</v>
      </c>
      <c r="AG15">
        <f t="shared" si="4"/>
        <v>-10.779145538979758</v>
      </c>
      <c r="AH15">
        <f t="shared" si="5"/>
        <v>-2351.4252500417738</v>
      </c>
      <c r="AI15">
        <f t="shared" si="6"/>
        <v>355.62554113437182</v>
      </c>
      <c r="AJ15">
        <f t="shared" si="7"/>
        <v>-23.757219093044114</v>
      </c>
      <c r="AK15">
        <f t="shared" si="24"/>
        <v>465.86451397632197</v>
      </c>
      <c r="AL15">
        <f t="shared" si="8"/>
        <v>797.73283601764967</v>
      </c>
      <c r="AN15">
        <f t="shared" si="9"/>
        <v>1068.0585858290744</v>
      </c>
      <c r="AO15">
        <f t="shared" si="9"/>
        <v>-53.402929291453731</v>
      </c>
      <c r="AP15">
        <f t="shared" si="9"/>
        <v>-4.0242109508099322</v>
      </c>
      <c r="AQ15">
        <f t="shared" si="9"/>
        <v>-877.86468853306928</v>
      </c>
      <c r="AR15">
        <f t="shared" si="9"/>
        <v>132.76675705374151</v>
      </c>
      <c r="AS15">
        <f t="shared" si="9"/>
        <v>-8.8693543369735242</v>
      </c>
      <c r="AT15">
        <f t="shared" si="9"/>
        <v>173.92260564233041</v>
      </c>
      <c r="AU15">
        <f t="shared" si="9"/>
        <v>297.82000835909838</v>
      </c>
      <c r="AW15">
        <v>12</v>
      </c>
      <c r="AX15">
        <f>(R15*SUMPRODUCT(K16:$K$23, X16:$X$23)-$AZ$3*SUMPRODUCT(K15:$K$22, W16:$W$23))/Z15</f>
        <v>4593.51649276428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3317.6025029643133</v>
      </c>
      <c r="P16">
        <f t="shared" si="22"/>
        <v>165.88012514821568</v>
      </c>
      <c r="Q16" s="4">
        <f t="shared" si="23"/>
        <v>12.5</v>
      </c>
      <c r="R16">
        <f t="shared" si="0"/>
        <v>1000000</v>
      </c>
      <c r="S16">
        <f t="shared" si="1"/>
        <v>4638.4393421227833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3961.134624896803</v>
      </c>
      <c r="AC16">
        <f t="shared" si="2"/>
        <v>3948.6459136614917</v>
      </c>
      <c r="AE16">
        <f t="shared" si="3"/>
        <v>2824.2338856344591</v>
      </c>
      <c r="AF16">
        <f t="shared" si="4"/>
        <v>-141.21169428172297</v>
      </c>
      <c r="AG16">
        <f t="shared" si="4"/>
        <v>-10.641095049478411</v>
      </c>
      <c r="AH16">
        <f t="shared" si="5"/>
        <v>-2420.7227289239854</v>
      </c>
      <c r="AI16">
        <f t="shared" si="6"/>
        <v>251.65836737927248</v>
      </c>
      <c r="AJ16">
        <f t="shared" si="7"/>
        <v>12.488711235311257</v>
      </c>
      <c r="AK16">
        <f t="shared" si="24"/>
        <v>465.09097713746775</v>
      </c>
      <c r="AL16">
        <f t="shared" si="8"/>
        <v>729.23805575205142</v>
      </c>
      <c r="AN16">
        <f t="shared" si="9"/>
        <v>971.26654341272649</v>
      </c>
      <c r="AO16">
        <f t="shared" si="9"/>
        <v>-48.563327170636335</v>
      </c>
      <c r="AP16">
        <f t="shared" si="9"/>
        <v>-3.6595197229960847</v>
      </c>
      <c r="AQ16">
        <f t="shared" si="9"/>
        <v>-832.49726923888829</v>
      </c>
      <c r="AR16">
        <f t="shared" si="9"/>
        <v>86.54642728020589</v>
      </c>
      <c r="AS16">
        <f t="shared" si="9"/>
        <v>4.2949231134501078</v>
      </c>
      <c r="AT16">
        <f t="shared" si="9"/>
        <v>159.94684719083597</v>
      </c>
      <c r="AU16">
        <f t="shared" si="9"/>
        <v>250.78819758449194</v>
      </c>
      <c r="AW16">
        <v>13</v>
      </c>
      <c r="AX16">
        <f>(R16*SUMPRODUCT(K17:$K$23, X17:$X$23)-$AZ$3*SUMPRODUCT(K16:$K$22, W17:$W$23))/Z16</f>
        <v>4638.4393421227833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3317.6025029643133</v>
      </c>
      <c r="P17">
        <f t="shared" si="22"/>
        <v>165.88012514821568</v>
      </c>
      <c r="Q17" s="4">
        <f t="shared" si="23"/>
        <v>12.5</v>
      </c>
      <c r="R17">
        <f t="shared" si="0"/>
        <v>1000000</v>
      </c>
      <c r="S17">
        <f t="shared" si="1"/>
        <v>4643.3399883815282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3948.6459136614917</v>
      </c>
      <c r="AC17">
        <f t="shared" si="2"/>
        <v>3901.6712559386228</v>
      </c>
      <c r="AE17">
        <f t="shared" si="3"/>
        <v>2787.690403208594</v>
      </c>
      <c r="AF17">
        <f t="shared" si="4"/>
        <v>-139.38452016042973</v>
      </c>
      <c r="AG17">
        <f t="shared" si="4"/>
        <v>-10.503407207153973</v>
      </c>
      <c r="AH17">
        <f t="shared" si="5"/>
        <v>-2502.1513463723732</v>
      </c>
      <c r="AI17">
        <f t="shared" si="6"/>
        <v>135.65112946863701</v>
      </c>
      <c r="AJ17">
        <f t="shared" si="7"/>
        <v>46.974657722868869</v>
      </c>
      <c r="AK17">
        <f t="shared" si="24"/>
        <v>461.78662576967594</v>
      </c>
      <c r="AL17">
        <f t="shared" si="8"/>
        <v>644.41241296118187</v>
      </c>
      <c r="AN17">
        <f t="shared" si="9"/>
        <v>883.12804487822154</v>
      </c>
      <c r="AO17">
        <f t="shared" si="9"/>
        <v>-44.156402243911089</v>
      </c>
      <c r="AP17">
        <f t="shared" si="9"/>
        <v>-3.3274331542474469</v>
      </c>
      <c r="AQ17">
        <f t="shared" si="9"/>
        <v>-792.67052896831217</v>
      </c>
      <c r="AR17">
        <f t="shared" si="9"/>
        <v>42.973680511750807</v>
      </c>
      <c r="AS17">
        <f t="shared" si="9"/>
        <v>14.881364726108959</v>
      </c>
      <c r="AT17">
        <f t="shared" si="9"/>
        <v>146.29196968841782</v>
      </c>
      <c r="AU17">
        <f t="shared" si="9"/>
        <v>204.14701492627759</v>
      </c>
      <c r="AW17">
        <v>14</v>
      </c>
      <c r="AX17">
        <f>(R17*SUMPRODUCT(K18:$K$23, X18:$X$23)-$AZ$3*SUMPRODUCT(K17:$K$22, W18:$W$23))/Z17</f>
        <v>4643.3399883815282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3317.6025029643133</v>
      </c>
      <c r="P18">
        <f t="shared" si="22"/>
        <v>165.88012514821568</v>
      </c>
      <c r="Q18" s="4">
        <f t="shared" si="23"/>
        <v>12.5</v>
      </c>
      <c r="R18">
        <f t="shared" si="0"/>
        <v>1000000</v>
      </c>
      <c r="S18">
        <f t="shared" si="1"/>
        <v>4409.9606858131838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3901.6712559386228</v>
      </c>
      <c r="AC18">
        <f t="shared" si="2"/>
        <v>3654.5324815117879</v>
      </c>
      <c r="AE18">
        <f t="shared" si="3"/>
        <v>2749.2957356358402</v>
      </c>
      <c r="AF18">
        <f t="shared" si="4"/>
        <v>-137.46478678179201</v>
      </c>
      <c r="AG18">
        <f t="shared" si="4"/>
        <v>-10.358744504424939</v>
      </c>
      <c r="AH18">
        <f t="shared" si="5"/>
        <v>-3170.2904525995718</v>
      </c>
      <c r="AI18">
        <f t="shared" si="6"/>
        <v>-568.81824824994874</v>
      </c>
      <c r="AJ18">
        <f t="shared" si="7"/>
        <v>247.13877442683497</v>
      </c>
      <c r="AK18">
        <f t="shared" si="24"/>
        <v>455.94515433548702</v>
      </c>
      <c r="AL18">
        <f t="shared" si="8"/>
        <v>134.26568051237325</v>
      </c>
      <c r="AN18">
        <f t="shared" si="9"/>
        <v>802.30955040471667</v>
      </c>
      <c r="AO18">
        <f t="shared" si="9"/>
        <v>-40.115477520235835</v>
      </c>
      <c r="AP18">
        <f t="shared" si="9"/>
        <v>-3.0229267584341573</v>
      </c>
      <c r="AQ18">
        <f t="shared" si="9"/>
        <v>-925.16577053114679</v>
      </c>
      <c r="AR18">
        <f t="shared" si="9"/>
        <v>-165.99462440510018</v>
      </c>
      <c r="AS18">
        <f t="shared" si="9"/>
        <v>72.120942257275672</v>
      </c>
      <c r="AT18">
        <f t="shared" si="9"/>
        <v>133.05558476033195</v>
      </c>
      <c r="AU18">
        <f t="shared" si="9"/>
        <v>39.18190261250745</v>
      </c>
      <c r="AW18">
        <v>15</v>
      </c>
      <c r="AX18">
        <f>(R18*SUMPRODUCT(K19:$K$23, X19:$X$23)-$AZ$3*SUMPRODUCT(K18:$K$22, W19:$W$23))/Z18</f>
        <v>4409.9606858131838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3317.6025029643133</v>
      </c>
      <c r="P19">
        <f t="shared" si="22"/>
        <v>165.88012514821568</v>
      </c>
      <c r="Q19" s="4">
        <f t="shared" si="23"/>
        <v>12.5</v>
      </c>
      <c r="R19">
        <f t="shared" si="0"/>
        <v>1000000</v>
      </c>
      <c r="S19">
        <f t="shared" si="1"/>
        <v>3950.9754101004301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3654.5324815117879</v>
      </c>
      <c r="AC19">
        <f t="shared" si="2"/>
        <v>3226.0793776468972</v>
      </c>
      <c r="AE19">
        <f t="shared" si="3"/>
        <v>2708.9130928736517</v>
      </c>
      <c r="AF19">
        <f t="shared" si="4"/>
        <v>-135.44565464368262</v>
      </c>
      <c r="AG19">
        <f t="shared" si="4"/>
        <v>-10.206591546354668</v>
      </c>
      <c r="AH19">
        <f t="shared" si="5"/>
        <v>-3885.2410420816955</v>
      </c>
      <c r="AI19">
        <f t="shared" si="6"/>
        <v>-1321.9801953980809</v>
      </c>
      <c r="AJ19">
        <f t="shared" si="7"/>
        <v>428.45310386489064</v>
      </c>
      <c r="AK19">
        <f t="shared" si="24"/>
        <v>435.95999438192308</v>
      </c>
      <c r="AL19">
        <f t="shared" si="8"/>
        <v>-457.56709715126721</v>
      </c>
      <c r="AN19">
        <f t="shared" si="9"/>
        <v>728.21050994244843</v>
      </c>
      <c r="AO19">
        <f t="shared" si="9"/>
        <v>-36.410525497122428</v>
      </c>
      <c r="AP19">
        <f t="shared" si="9"/>
        <v>-2.7437377944305581</v>
      </c>
      <c r="AQ19">
        <f t="shared" si="9"/>
        <v>-1044.4312030336528</v>
      </c>
      <c r="AR19">
        <f t="shared" si="9"/>
        <v>-355.37495638275726</v>
      </c>
      <c r="AS19">
        <f t="shared" si="9"/>
        <v>115.17684124775619</v>
      </c>
      <c r="AT19">
        <f t="shared" si="9"/>
        <v>117.19484492084239</v>
      </c>
      <c r="AU19">
        <f t="shared" si="9"/>
        <v>-123.00327021415868</v>
      </c>
      <c r="AW19">
        <v>16</v>
      </c>
      <c r="AX19">
        <f>(R19*SUMPRODUCT(K20:$K$23, X20:$X$23)-$AZ$3*SUMPRODUCT(K19:$K$22, W20:$W$23))/Z19</f>
        <v>3950.9754101004301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3317.6025029643133</v>
      </c>
      <c r="P20">
        <f t="shared" si="22"/>
        <v>165.88012514821568</v>
      </c>
      <c r="Q20" s="4">
        <f t="shared" si="23"/>
        <v>12.5</v>
      </c>
      <c r="R20">
        <f t="shared" si="0"/>
        <v>1000000</v>
      </c>
      <c r="S20">
        <f t="shared" si="1"/>
        <v>3282.7559042344051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3226.0793776468972</v>
      </c>
      <c r="AC20">
        <f t="shared" si="2"/>
        <v>2638.4536553624075</v>
      </c>
      <c r="AE20">
        <f t="shared" si="3"/>
        <v>2666.4609572995632</v>
      </c>
      <c r="AF20">
        <f t="shared" si="4"/>
        <v>-133.32304786497818</v>
      </c>
      <c r="AG20">
        <f t="shared" si="4"/>
        <v>-10.046641192386112</v>
      </c>
      <c r="AH20">
        <f t="shared" si="5"/>
        <v>-4630.7550804008242</v>
      </c>
      <c r="AI20">
        <f t="shared" si="6"/>
        <v>-2107.6638121586252</v>
      </c>
      <c r="AJ20">
        <f t="shared" si="7"/>
        <v>587.62572228448971</v>
      </c>
      <c r="AK20">
        <f t="shared" si="24"/>
        <v>403.14521009570376</v>
      </c>
      <c r="AL20">
        <f t="shared" si="8"/>
        <v>-1116.8928797784317</v>
      </c>
      <c r="AN20">
        <f t="shared" si="9"/>
        <v>660.29569585637591</v>
      </c>
      <c r="AO20">
        <f t="shared" si="9"/>
        <v>-33.014784792818801</v>
      </c>
      <c r="AP20">
        <f t="shared" si="9"/>
        <v>-2.487849641670433</v>
      </c>
      <c r="AQ20">
        <f t="shared" si="9"/>
        <v>-1146.7138267234704</v>
      </c>
      <c r="AR20">
        <f t="shared" si="9"/>
        <v>-521.92076530158363</v>
      </c>
      <c r="AS20">
        <f t="shared" si="9"/>
        <v>145.51375077769498</v>
      </c>
      <c r="AT20">
        <f t="shared" si="9"/>
        <v>99.8308436891176</v>
      </c>
      <c r="AU20">
        <f t="shared" si="9"/>
        <v>-276.57617083477106</v>
      </c>
      <c r="AW20">
        <v>17</v>
      </c>
      <c r="AX20">
        <f>(R20*SUMPRODUCT(K21:$K$23, X21:$X$23)-$AZ$3*SUMPRODUCT(K20:$K$22, W21:$W$23))/Z20</f>
        <v>3282.7559042344051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3317.6025029643133</v>
      </c>
      <c r="P21">
        <f t="shared" si="22"/>
        <v>165.88012514821568</v>
      </c>
      <c r="Q21" s="4">
        <f t="shared" si="23"/>
        <v>12.5</v>
      </c>
      <c r="R21">
        <f t="shared" si="0"/>
        <v>1000000</v>
      </c>
      <c r="S21">
        <f t="shared" si="1"/>
        <v>2402.1407130192651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2638.4536553624075</v>
      </c>
      <c r="AC21">
        <f t="shared" si="2"/>
        <v>1898.2355006756866</v>
      </c>
      <c r="AE21">
        <f t="shared" si="3"/>
        <v>2621.6577630633028</v>
      </c>
      <c r="AF21">
        <f t="shared" si="4"/>
        <v>-131.08288815316516</v>
      </c>
      <c r="AG21">
        <f t="shared" si="4"/>
        <v>-9.877832564030891</v>
      </c>
      <c r="AH21">
        <f t="shared" si="5"/>
        <v>-5467.3773145087498</v>
      </c>
      <c r="AI21">
        <f t="shared" si="6"/>
        <v>-2986.6802721626432</v>
      </c>
      <c r="AJ21">
        <f t="shared" si="7"/>
        <v>740.21815468672094</v>
      </c>
      <c r="AK21">
        <f t="shared" si="24"/>
        <v>359.0319971190782</v>
      </c>
      <c r="AL21">
        <f t="shared" si="8"/>
        <v>-1887.4301203568441</v>
      </c>
      <c r="AN21">
        <f t="shared" si="9"/>
        <v>598.02673741449053</v>
      </c>
      <c r="AO21">
        <f t="shared" si="9"/>
        <v>-29.901336870724528</v>
      </c>
      <c r="AP21">
        <f t="shared" si="9"/>
        <v>-2.253233837086221</v>
      </c>
      <c r="AQ21">
        <f t="shared" si="9"/>
        <v>-1247.1642422881409</v>
      </c>
      <c r="AR21">
        <f t="shared" si="9"/>
        <v>-681.29207558146118</v>
      </c>
      <c r="AS21">
        <f t="shared" si="9"/>
        <v>168.85127199250897</v>
      </c>
      <c r="AT21">
        <f t="shared" si="9"/>
        <v>81.89884159923686</v>
      </c>
      <c r="AU21">
        <f t="shared" si="9"/>
        <v>-430.54196198971533</v>
      </c>
      <c r="AW21">
        <v>18</v>
      </c>
      <c r="AX21">
        <f>(R21*SUMPRODUCT(K22:$K$23, X22:$X$23)-$AZ$3*SUMPRODUCT(K21:$K$22, W22:$W$23))/Z21</f>
        <v>2402.1407130192651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3317.6025029643133</v>
      </c>
      <c r="P22">
        <f t="shared" si="22"/>
        <v>165.88012514821568</v>
      </c>
      <c r="Q22" s="4">
        <f t="shared" si="23"/>
        <v>12.5</v>
      </c>
      <c r="R22">
        <f t="shared" si="0"/>
        <v>1000000</v>
      </c>
      <c r="S22">
        <f t="shared" si="1"/>
        <v>1306.7414105374592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1898.2355006756866</v>
      </c>
      <c r="AC22">
        <f t="shared" si="2"/>
        <v>1013.9411245718361</v>
      </c>
      <c r="AE22">
        <f t="shared" si="3"/>
        <v>2574.2305138661141</v>
      </c>
      <c r="AF22">
        <f t="shared" si="4"/>
        <v>-128.7115256933057</v>
      </c>
      <c r="AG22">
        <f t="shared" si="4"/>
        <v>-9.6991370709948352</v>
      </c>
      <c r="AH22">
        <f t="shared" si="5"/>
        <v>-6393.3733916598458</v>
      </c>
      <c r="AI22">
        <f t="shared" si="6"/>
        <v>-3957.5535405580322</v>
      </c>
      <c r="AJ22">
        <f t="shared" si="7"/>
        <v>884.29437610385048</v>
      </c>
      <c r="AK22">
        <f t="shared" si="24"/>
        <v>304.06281421939462</v>
      </c>
      <c r="AL22">
        <f t="shared" si="8"/>
        <v>-2769.1963502347871</v>
      </c>
      <c r="AN22">
        <f t="shared" si="9"/>
        <v>540.92045542236701</v>
      </c>
      <c r="AO22">
        <f t="shared" si="9"/>
        <v>-27.046022771118349</v>
      </c>
      <c r="AP22">
        <f t="shared" si="9"/>
        <v>-2.0380698672424167</v>
      </c>
      <c r="AQ22">
        <f t="shared" si="9"/>
        <v>-1343.4330873143217</v>
      </c>
      <c r="AR22">
        <f t="shared" si="9"/>
        <v>-831.59672453031556</v>
      </c>
      <c r="AS22">
        <f t="shared" si="9"/>
        <v>185.81588326025522</v>
      </c>
      <c r="AT22">
        <f t="shared" si="9"/>
        <v>63.892411755133054</v>
      </c>
      <c r="AU22">
        <f t="shared" si="9"/>
        <v>-581.88842951492734</v>
      </c>
      <c r="AW22">
        <v>19</v>
      </c>
      <c r="AX22">
        <f>(R22*SUMPRODUCT(K23:$K$23, X23:$X$23)-$AZ$3*SUMPRODUCT(K22:$K$22, W23:$W$23))/Z22</f>
        <v>1306.7414105374592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3317.6025029643133</v>
      </c>
      <c r="P23">
        <f t="shared" si="22"/>
        <v>165.88012514821568</v>
      </c>
      <c r="Q23" s="4">
        <f t="shared" si="23"/>
        <v>12.5</v>
      </c>
      <c r="R23">
        <f t="shared" si="0"/>
        <v>1000000</v>
      </c>
      <c r="S23">
        <f t="shared" si="1"/>
        <v>1332.7513607720098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1013.9411245718361</v>
      </c>
      <c r="AC23">
        <f t="shared" si="2"/>
        <v>1013.9411245718361</v>
      </c>
      <c r="AE23">
        <f t="shared" si="3"/>
        <v>2523.9918800678829</v>
      </c>
      <c r="AF23">
        <f t="shared" si="4"/>
        <v>-126.19959400339415</v>
      </c>
      <c r="AG23">
        <f t="shared" si="4"/>
        <v>-9.5098488962009053</v>
      </c>
      <c r="AH23">
        <f t="shared" si="5"/>
        <v>-7383.7443267186</v>
      </c>
      <c r="AI23">
        <f t="shared" si="6"/>
        <v>-4995.4618895503118</v>
      </c>
      <c r="AJ23">
        <f t="shared" si="7"/>
        <v>0</v>
      </c>
      <c r="AK23">
        <f t="shared" si="24"/>
        <v>238.82133874454277</v>
      </c>
      <c r="AL23">
        <f t="shared" si="8"/>
        <v>-4756.6405508057687</v>
      </c>
      <c r="AN23">
        <f t="shared" si="9"/>
        <v>488.55705756212649</v>
      </c>
      <c r="AO23">
        <f t="shared" si="9"/>
        <v>-24.427852878106325</v>
      </c>
      <c r="AP23">
        <f t="shared" si="9"/>
        <v>-1.8407760465788003</v>
      </c>
      <c r="AQ23">
        <f t="shared" si="9"/>
        <v>-1429.2361360352963</v>
      </c>
      <c r="AR23">
        <f t="shared" si="9"/>
        <v>-966.94770739785486</v>
      </c>
      <c r="AS23">
        <f t="shared" si="9"/>
        <v>0</v>
      </c>
      <c r="AT23">
        <f t="shared" si="9"/>
        <v>46.22750630122615</v>
      </c>
      <c r="AU23">
        <f t="shared" si="9"/>
        <v>-920.72020109662867</v>
      </c>
      <c r="AW23">
        <v>20</v>
      </c>
      <c r="AX23">
        <f>(R23*SUMPRODUCT(K$23:$K24, X$23:$X24)-$AZ$3*SUMPRODUCT(K$22:$K23, W$23:$W24))/Z23</f>
        <v>1332.7513607720098</v>
      </c>
    </row>
    <row r="25" spans="5:50" x14ac:dyDescent="0.25">
      <c r="AN25" s="8">
        <f t="shared" ref="AN25:AU25" si="25">SUM(AN3:AN23)</f>
        <v>28699.651047363619</v>
      </c>
      <c r="AO25" s="8">
        <f t="shared" si="25"/>
        <v>-3923.184429591417</v>
      </c>
      <c r="AP25" s="8">
        <f t="shared" si="25"/>
        <v>-720.59097342380494</v>
      </c>
      <c r="AQ25" s="8">
        <f t="shared" si="25"/>
        <v>-23977.538540857644</v>
      </c>
      <c r="AR25" s="8">
        <f t="shared" si="25"/>
        <v>78.337103490752497</v>
      </c>
      <c r="AS25" s="8">
        <f t="shared" si="25"/>
        <v>-2183.7806795743431</v>
      </c>
      <c r="AT25" s="8">
        <f t="shared" si="25"/>
        <v>3313.7439507854019</v>
      </c>
      <c r="AU25" s="9">
        <f t="shared" si="25"/>
        <v>1208.3003747018117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14624.521843460428</v>
      </c>
      <c r="K3">
        <v>1</v>
      </c>
      <c r="L3" s="2">
        <v>0</v>
      </c>
      <c r="O3">
        <f>$C$3</f>
        <v>14624.521843460428</v>
      </c>
      <c r="P3">
        <f>O3*B5</f>
        <v>11699.617474768344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14624.521843460428</v>
      </c>
      <c r="AF3">
        <f t="shared" ref="AF3:AG23" si="4">-$Z3*P3</f>
        <v>-11699.617474768344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2299.9473979920849</v>
      </c>
      <c r="AJ3">
        <f t="shared" ref="AJ3:AJ23" si="7">AB3-AC3</f>
        <v>0</v>
      </c>
      <c r="AL3">
        <f t="shared" ref="AL3:AL23" si="8">SUM(AI3:AK3)</f>
        <v>2299.9473979920849</v>
      </c>
      <c r="AN3">
        <f t="shared" ref="AN3:AU23" si="9">AE3*$K3</f>
        <v>14624.521843460428</v>
      </c>
      <c r="AO3">
        <f t="shared" si="9"/>
        <v>-11699.617474768344</v>
      </c>
      <c r="AP3">
        <f t="shared" si="9"/>
        <v>-624.95697070000006</v>
      </c>
      <c r="AQ3">
        <f t="shared" si="9"/>
        <v>0</v>
      </c>
      <c r="AR3">
        <f t="shared" si="9"/>
        <v>2299.9473979920849</v>
      </c>
      <c r="AS3">
        <f t="shared" si="9"/>
        <v>0</v>
      </c>
      <c r="AT3">
        <f t="shared" si="9"/>
        <v>0</v>
      </c>
      <c r="AU3">
        <f t="shared" si="9"/>
        <v>2299.9473979920849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7633.8523747062627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5310.896318992679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5244.0090478702623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-5244.0090478702623</v>
      </c>
      <c r="AK4">
        <f>H4*SUM(AB4, AE4:AF4)</f>
        <v>0</v>
      </c>
      <c r="AL4">
        <f t="shared" si="8"/>
        <v>-7838.356047870262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-2389.8433268359904</v>
      </c>
      <c r="AR4">
        <f t="shared" si="9"/>
        <v>-2389.8433268359904</v>
      </c>
      <c r="AS4">
        <f t="shared" si="9"/>
        <v>-4830.6414018326404</v>
      </c>
      <c r="AT4">
        <f t="shared" si="9"/>
        <v>0</v>
      </c>
      <c r="AU4">
        <f t="shared" si="9"/>
        <v>-7220.4847286686309</v>
      </c>
      <c r="AW4">
        <v>1</v>
      </c>
      <c r="AX4">
        <f>(R4*SUMPRODUCT(K5:$K$23, X5:$X$23)-$AZ$3*SUMPRODUCT(K4:$K$22, W5:$W$23))/Z4</f>
        <v>5310.896318992679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14624.521843460428</v>
      </c>
      <c r="P5">
        <f t="shared" ref="P5:P23" si="22">O5*$C$5</f>
        <v>731.22609217302147</v>
      </c>
      <c r="Q5" s="4">
        <f t="shared" ref="Q5:Q23" si="23">$C$8</f>
        <v>12.5</v>
      </c>
      <c r="R5">
        <f t="shared" si="0"/>
        <v>1000000</v>
      </c>
      <c r="S5">
        <f t="shared" si="1"/>
        <v>10187.79821883196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5244.0090478702623</v>
      </c>
      <c r="AC5">
        <f t="shared" si="2"/>
        <v>9931.8123688213527</v>
      </c>
      <c r="AE5">
        <f t="shared" si="3"/>
        <v>14257.055726181346</v>
      </c>
      <c r="AF5">
        <f t="shared" si="4"/>
        <v>-712.85278630906737</v>
      </c>
      <c r="AG5">
        <f t="shared" si="4"/>
        <v>-12.185916126683999</v>
      </c>
      <c r="AH5">
        <f t="shared" si="5"/>
        <v>-2658.3063352800887</v>
      </c>
      <c r="AI5">
        <f t="shared" si="6"/>
        <v>10873.710688465506</v>
      </c>
      <c r="AJ5">
        <f t="shared" si="7"/>
        <v>-4687.8033209510904</v>
      </c>
      <c r="AK5">
        <f>H5*SUM(AB5, AE5:AF5)</f>
        <v>1607.7448762151048</v>
      </c>
      <c r="AL5">
        <f t="shared" si="8"/>
        <v>7793.6522437295207</v>
      </c>
      <c r="AN5">
        <f t="shared" si="9"/>
        <v>12097.972164156714</v>
      </c>
      <c r="AO5">
        <f t="shared" si="9"/>
        <v>-604.89860820783565</v>
      </c>
      <c r="AP5">
        <f t="shared" si="9"/>
        <v>-10.340485225476364</v>
      </c>
      <c r="AQ5">
        <f t="shared" si="9"/>
        <v>-2255.7333481527899</v>
      </c>
      <c r="AR5">
        <f t="shared" si="9"/>
        <v>9226.9997225706102</v>
      </c>
      <c r="AS5">
        <f t="shared" si="9"/>
        <v>-3977.8840159656056</v>
      </c>
      <c r="AT5">
        <f t="shared" si="9"/>
        <v>1364.268551170599</v>
      </c>
      <c r="AU5">
        <f t="shared" si="9"/>
        <v>6613.3842577756041</v>
      </c>
      <c r="AW5">
        <v>2</v>
      </c>
      <c r="AX5">
        <f>(R5*SUMPRODUCT(K6:$K$23, X6:$X$23)-$AZ$3*SUMPRODUCT(K5:$K$22, W6:$W$23))/Z5</f>
        <v>10187.79821883196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14624.521843460428</v>
      </c>
      <c r="P6">
        <f t="shared" si="22"/>
        <v>731.22609217302147</v>
      </c>
      <c r="Q6" s="4">
        <f t="shared" si="23"/>
        <v>12.5</v>
      </c>
      <c r="R6">
        <f t="shared" si="0"/>
        <v>1000000</v>
      </c>
      <c r="S6">
        <f t="shared" si="1"/>
        <v>14659.029465230056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9931.8123688213527</v>
      </c>
      <c r="AC6">
        <f t="shared" si="2"/>
        <v>14107.672722431846</v>
      </c>
      <c r="AE6">
        <f t="shared" si="3"/>
        <v>14074.463004454945</v>
      </c>
      <c r="AF6">
        <f t="shared" si="4"/>
        <v>-703.72315022274734</v>
      </c>
      <c r="AG6">
        <f t="shared" si="4"/>
        <v>-12.029848868826907</v>
      </c>
      <c r="AH6">
        <f t="shared" si="5"/>
        <v>-2736.6477272202533</v>
      </c>
      <c r="AI6">
        <f t="shared" si="6"/>
        <v>10622.062278143116</v>
      </c>
      <c r="AJ6">
        <f t="shared" si="7"/>
        <v>-4175.8603536104929</v>
      </c>
      <c r="AK6">
        <f>H6*SUM(AB6, AE6:AF6)</f>
        <v>1994.0459988311386</v>
      </c>
      <c r="AL6">
        <f t="shared" si="8"/>
        <v>8440.2479233637605</v>
      </c>
      <c r="AN6">
        <f t="shared" si="9"/>
        <v>11001.602123784931</v>
      </c>
      <c r="AO6">
        <f t="shared" si="9"/>
        <v>-550.08010618924664</v>
      </c>
      <c r="AP6">
        <f t="shared" si="9"/>
        <v>-9.4033861769508551</v>
      </c>
      <c r="AQ6">
        <f t="shared" si="9"/>
        <v>-2139.1586619189457</v>
      </c>
      <c r="AR6">
        <f t="shared" si="9"/>
        <v>8302.9599694997869</v>
      </c>
      <c r="AS6">
        <f t="shared" si="9"/>
        <v>-3264.149695826326</v>
      </c>
      <c r="AT6">
        <f t="shared" si="9"/>
        <v>1558.6882916045627</v>
      </c>
      <c r="AU6">
        <f t="shared" si="9"/>
        <v>6597.4985652780215</v>
      </c>
      <c r="AW6">
        <v>3</v>
      </c>
      <c r="AX6">
        <f>(R6*SUMPRODUCT(K7:$K$23, X7:$X$23)-$AZ$3*SUMPRODUCT(K6:$K$22, W7:$W$23))/Z6</f>
        <v>14659.029465230056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14624.521843460428</v>
      </c>
      <c r="P7">
        <f t="shared" si="22"/>
        <v>731.22609217302147</v>
      </c>
      <c r="Q7" s="4">
        <f t="shared" si="23"/>
        <v>12.5</v>
      </c>
      <c r="R7">
        <f t="shared" si="0"/>
        <v>1000000</v>
      </c>
      <c r="S7">
        <f t="shared" si="1"/>
        <v>18752.409811242866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14107.672722431846</v>
      </c>
      <c r="AC7">
        <f t="shared" si="2"/>
        <v>17813.576544883384</v>
      </c>
      <c r="AE7">
        <f t="shared" si="3"/>
        <v>13892.349938652236</v>
      </c>
      <c r="AF7">
        <f t="shared" si="4"/>
        <v>-694.61749693261186</v>
      </c>
      <c r="AG7">
        <f t="shared" si="4"/>
        <v>-11.874191586701693</v>
      </c>
      <c r="AH7">
        <f t="shared" si="5"/>
        <v>-2828.703474955506</v>
      </c>
      <c r="AI7">
        <f t="shared" si="6"/>
        <v>10357.154775177418</v>
      </c>
      <c r="AJ7">
        <f t="shared" si="7"/>
        <v>-3705.9038224515389</v>
      </c>
      <c r="AK7">
        <f>H7*SUM(AB7, AE7:AF7)</f>
        <v>2336.57813070677</v>
      </c>
      <c r="AL7">
        <f t="shared" si="8"/>
        <v>8987.829083432649</v>
      </c>
      <c r="AN7">
        <f t="shared" si="9"/>
        <v>10003.25136287297</v>
      </c>
      <c r="AO7">
        <f t="shared" si="9"/>
        <v>-500.16256814364851</v>
      </c>
      <c r="AP7">
        <f t="shared" si="9"/>
        <v>-8.5500670294957981</v>
      </c>
      <c r="AQ7">
        <f t="shared" si="9"/>
        <v>-2036.821129324167</v>
      </c>
      <c r="AR7">
        <f t="shared" si="9"/>
        <v>7457.7175983756597</v>
      </c>
      <c r="AS7">
        <f t="shared" si="9"/>
        <v>-2668.4533305249402</v>
      </c>
      <c r="AT7">
        <f t="shared" si="9"/>
        <v>1682.4639800801936</v>
      </c>
      <c r="AU7">
        <f t="shared" si="9"/>
        <v>6471.7282479309133</v>
      </c>
      <c r="AW7">
        <v>4</v>
      </c>
      <c r="AX7">
        <f>(R7*SUMPRODUCT(K8:$K$23, X8:$X$23)-$AZ$3*SUMPRODUCT(K7:$K$22, W8:$W$23))/Z7</f>
        <v>18752.409811242866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14624.521843460428</v>
      </c>
      <c r="P8">
        <f t="shared" si="22"/>
        <v>731.22609217302147</v>
      </c>
      <c r="Q8" s="4">
        <f t="shared" si="23"/>
        <v>12.5</v>
      </c>
      <c r="R8">
        <f t="shared" si="0"/>
        <v>1000000</v>
      </c>
      <c r="S8">
        <f t="shared" si="1"/>
        <v>22050.331604296567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17813.576544883384</v>
      </c>
      <c r="AC8">
        <f t="shared" si="2"/>
        <v>20657.895791710689</v>
      </c>
      <c r="AE8">
        <f t="shared" si="3"/>
        <v>13701.011561519326</v>
      </c>
      <c r="AF8">
        <f t="shared" si="4"/>
        <v>-685.05057807596631</v>
      </c>
      <c r="AG8">
        <f t="shared" si="4"/>
        <v>-11.710649165297271</v>
      </c>
      <c r="AH8">
        <f t="shared" si="5"/>
        <v>-3584.0404429924806</v>
      </c>
      <c r="AI8">
        <f t="shared" si="6"/>
        <v>9420.2098912855818</v>
      </c>
      <c r="AJ8">
        <f t="shared" si="7"/>
        <v>-2844.3192468273046</v>
      </c>
      <c r="AK8">
        <f t="shared" ref="AK8:AK23" si="24">H8*SUM(AB8:AB8, AE8:AF8)</f>
        <v>2638.1451853739768</v>
      </c>
      <c r="AL8">
        <f t="shared" si="8"/>
        <v>9214.0358298322535</v>
      </c>
      <c r="AN8">
        <f t="shared" si="9"/>
        <v>9087.8147852712373</v>
      </c>
      <c r="AO8">
        <f t="shared" si="9"/>
        <v>-454.39073926356184</v>
      </c>
      <c r="AP8">
        <f t="shared" si="9"/>
        <v>-7.7676170224113923</v>
      </c>
      <c r="AQ8">
        <f t="shared" si="9"/>
        <v>-2377.2767129338354</v>
      </c>
      <c r="AR8">
        <f t="shared" si="9"/>
        <v>6248.3797160514277</v>
      </c>
      <c r="AS8">
        <f t="shared" si="9"/>
        <v>-1886.6232167811067</v>
      </c>
      <c r="AT8">
        <f t="shared" si="9"/>
        <v>1749.868957754177</v>
      </c>
      <c r="AU8">
        <f t="shared" si="9"/>
        <v>6111.6254570244982</v>
      </c>
      <c r="AW8">
        <v>5</v>
      </c>
      <c r="AX8">
        <f>(R8*SUMPRODUCT(K9:$K$23, X9:$X$23)-$AZ$3*SUMPRODUCT(K8:$K$22, W9:$W$23))/Z8</f>
        <v>22050.331604296567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14624.521843460428</v>
      </c>
      <c r="P9">
        <f t="shared" si="22"/>
        <v>731.22609217302147</v>
      </c>
      <c r="Q9" s="4">
        <f t="shared" si="23"/>
        <v>12.5</v>
      </c>
      <c r="R9">
        <f t="shared" si="0"/>
        <v>1000000</v>
      </c>
      <c r="S9">
        <f t="shared" si="1"/>
        <v>24610.686139289515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20657.895791710689</v>
      </c>
      <c r="AC9">
        <f t="shared" si="2"/>
        <v>22717.905726428442</v>
      </c>
      <c r="AE9">
        <f t="shared" si="3"/>
        <v>13499.76618504058</v>
      </c>
      <c r="AF9">
        <f t="shared" si="4"/>
        <v>-674.98830925202901</v>
      </c>
      <c r="AG9">
        <f t="shared" si="4"/>
        <v>-11.538638946234334</v>
      </c>
      <c r="AH9">
        <f t="shared" si="5"/>
        <v>-4392.298192797115</v>
      </c>
      <c r="AI9">
        <f t="shared" si="6"/>
        <v>8420.9410440452011</v>
      </c>
      <c r="AJ9">
        <f t="shared" si="7"/>
        <v>-2060.0099347177529</v>
      </c>
      <c r="AK9">
        <f t="shared" si="24"/>
        <v>2865.179351075245</v>
      </c>
      <c r="AL9">
        <f t="shared" si="8"/>
        <v>9226.1104604026932</v>
      </c>
      <c r="AN9">
        <f t="shared" si="9"/>
        <v>8248.4899197654922</v>
      </c>
      <c r="AO9">
        <f t="shared" si="9"/>
        <v>-412.4244959882746</v>
      </c>
      <c r="AP9">
        <f t="shared" si="9"/>
        <v>-7.050221887642369</v>
      </c>
      <c r="AQ9">
        <f t="shared" si="9"/>
        <v>-2683.7373974697684</v>
      </c>
      <c r="AR9">
        <f t="shared" si="9"/>
        <v>5145.2778044198067</v>
      </c>
      <c r="AS9">
        <f t="shared" si="9"/>
        <v>-1258.6863319133165</v>
      </c>
      <c r="AT9">
        <f t="shared" si="9"/>
        <v>1750.652764775522</v>
      </c>
      <c r="AU9">
        <f t="shared" si="9"/>
        <v>5637.2442372820115</v>
      </c>
      <c r="AW9">
        <v>6</v>
      </c>
      <c r="AX9">
        <f>(R9*SUMPRODUCT(K10:$K$23, X10:$X$23)-$AZ$3*SUMPRODUCT(K9:$K$22, W10:$W$23))/Z9</f>
        <v>24610.686139289515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14624.521843460428</v>
      </c>
      <c r="P10">
        <f t="shared" si="22"/>
        <v>731.22609217302147</v>
      </c>
      <c r="Q10" s="4">
        <f t="shared" si="23"/>
        <v>12.5</v>
      </c>
      <c r="R10">
        <f t="shared" si="0"/>
        <v>1000000</v>
      </c>
      <c r="S10">
        <f t="shared" si="1"/>
        <v>26498.249363145544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22717.905726428442</v>
      </c>
      <c r="AC10">
        <f t="shared" si="2"/>
        <v>24076.974380936092</v>
      </c>
      <c r="AE10">
        <f t="shared" si="3"/>
        <v>13288.207569220278</v>
      </c>
      <c r="AF10">
        <f t="shared" si="4"/>
        <v>-664.41037846101392</v>
      </c>
      <c r="AG10">
        <f t="shared" si="4"/>
        <v>-11.357813704488992</v>
      </c>
      <c r="AH10">
        <f t="shared" si="5"/>
        <v>-5235.1081826399886</v>
      </c>
      <c r="AI10">
        <f t="shared" si="6"/>
        <v>7377.3311944147854</v>
      </c>
      <c r="AJ10">
        <f t="shared" si="7"/>
        <v>-1359.0686545076496</v>
      </c>
      <c r="AK10">
        <f t="shared" si="24"/>
        <v>3024.2602020295867</v>
      </c>
      <c r="AL10">
        <f t="shared" si="8"/>
        <v>9042.522741936722</v>
      </c>
      <c r="AN10">
        <f t="shared" si="9"/>
        <v>7479.2142065709786</v>
      </c>
      <c r="AO10">
        <f t="shared" si="9"/>
        <v>-373.96071032854894</v>
      </c>
      <c r="AP10">
        <f t="shared" si="9"/>
        <v>-6.3926997807413954</v>
      </c>
      <c r="AQ10">
        <f t="shared" si="9"/>
        <v>-2946.5595934271278</v>
      </c>
      <c r="AR10">
        <f t="shared" si="9"/>
        <v>4152.3012030345608</v>
      </c>
      <c r="AS10">
        <f t="shared" si="9"/>
        <v>-764.94632820484787</v>
      </c>
      <c r="AT10">
        <f t="shared" si="9"/>
        <v>1702.19269600965</v>
      </c>
      <c r="AU10">
        <f t="shared" si="9"/>
        <v>5089.5475708393624</v>
      </c>
      <c r="AW10">
        <v>7</v>
      </c>
      <c r="AX10">
        <f>(R10*SUMPRODUCT(K11:$K$23, X11:$X$23)-$AZ$3*SUMPRODUCT(K10:$K$22, W11:$W$23))/Z10</f>
        <v>26498.249363145544</v>
      </c>
    </row>
    <row r="11" spans="1:52" x14ac:dyDescent="0.25">
      <c r="A11" t="s">
        <v>33</v>
      </c>
      <c r="C11" s="7">
        <f>AU25</f>
        <v>43035.335511265315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14624.521843460428</v>
      </c>
      <c r="P11">
        <f t="shared" si="22"/>
        <v>731.22609217302147</v>
      </c>
      <c r="Q11" s="4">
        <f t="shared" si="23"/>
        <v>12.5</v>
      </c>
      <c r="R11">
        <f t="shared" si="0"/>
        <v>1000000</v>
      </c>
      <c r="S11">
        <f t="shared" si="1"/>
        <v>27733.984211452385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24076.974380936092</v>
      </c>
      <c r="AC11">
        <f t="shared" si="2"/>
        <v>24776.374687780699</v>
      </c>
      <c r="AE11">
        <f t="shared" si="3"/>
        <v>13064.932541267699</v>
      </c>
      <c r="AF11">
        <f t="shared" si="4"/>
        <v>-653.24662706338506</v>
      </c>
      <c r="AG11">
        <f t="shared" si="4"/>
        <v>-11.166974107866197</v>
      </c>
      <c r="AH11">
        <f t="shared" si="5"/>
        <v>-6180.9167662323316</v>
      </c>
      <c r="AI11">
        <f t="shared" si="6"/>
        <v>6219.6021738641166</v>
      </c>
      <c r="AJ11">
        <f t="shared" si="7"/>
        <v>-699.40030684460726</v>
      </c>
      <c r="AK11">
        <f t="shared" si="24"/>
        <v>3122.407638775755</v>
      </c>
      <c r="AL11">
        <f t="shared" si="8"/>
        <v>8642.6095057952643</v>
      </c>
      <c r="AN11">
        <f t="shared" si="9"/>
        <v>6773.8894838300503</v>
      </c>
      <c r="AO11">
        <f t="shared" si="9"/>
        <v>-338.69447419150259</v>
      </c>
      <c r="AP11">
        <f t="shared" si="9"/>
        <v>-5.7898384271441117</v>
      </c>
      <c r="AQ11">
        <f t="shared" si="9"/>
        <v>-3204.6738053151457</v>
      </c>
      <c r="AR11">
        <f t="shared" si="9"/>
        <v>3224.7313658962585</v>
      </c>
      <c r="AS11">
        <f t="shared" si="9"/>
        <v>-362.62417494751924</v>
      </c>
      <c r="AT11">
        <f t="shared" si="9"/>
        <v>1618.9019117952082</v>
      </c>
      <c r="AU11">
        <f t="shared" si="9"/>
        <v>4481.0091027439476</v>
      </c>
      <c r="AW11">
        <v>8</v>
      </c>
      <c r="AX11">
        <f>(R11*SUMPRODUCT(K12:$K$23, X12:$X$23)-$AZ$3*SUMPRODUCT(K11:$K$22, W12:$W$23))/Z11</f>
        <v>27733.984211452385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14624.521843460428</v>
      </c>
      <c r="P12">
        <f t="shared" si="22"/>
        <v>731.22609217302147</v>
      </c>
      <c r="Q12" s="4">
        <f t="shared" si="23"/>
        <v>12.5</v>
      </c>
      <c r="R12">
        <f t="shared" si="0"/>
        <v>1000000</v>
      </c>
      <c r="S12">
        <f t="shared" si="1"/>
        <v>28340.549475516367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24776.374687780699</v>
      </c>
      <c r="AC12">
        <f t="shared" si="2"/>
        <v>24860.233248121833</v>
      </c>
      <c r="AE12">
        <f t="shared" si="3"/>
        <v>12828.580634428743</v>
      </c>
      <c r="AF12">
        <f t="shared" si="4"/>
        <v>-641.42903172143713</v>
      </c>
      <c r="AG12">
        <f t="shared" si="4"/>
        <v>-10.964957326250321</v>
      </c>
      <c r="AH12">
        <f t="shared" si="5"/>
        <v>-7227.7632429772502</v>
      </c>
      <c r="AI12">
        <f t="shared" si="6"/>
        <v>4948.423402403806</v>
      </c>
      <c r="AJ12">
        <f t="shared" si="7"/>
        <v>-83.858560341133852</v>
      </c>
      <c r="AK12">
        <f t="shared" si="24"/>
        <v>3163.0428717296395</v>
      </c>
      <c r="AL12">
        <f t="shared" si="8"/>
        <v>8027.6077137923112</v>
      </c>
      <c r="AN12">
        <f t="shared" si="9"/>
        <v>6127.0427479809023</v>
      </c>
      <c r="AO12">
        <f t="shared" si="9"/>
        <v>-306.35213739904509</v>
      </c>
      <c r="AP12">
        <f t="shared" si="9"/>
        <v>-5.2369598930859231</v>
      </c>
      <c r="AQ12">
        <f t="shared" si="9"/>
        <v>-3452.0431857564336</v>
      </c>
      <c r="AR12">
        <f t="shared" si="9"/>
        <v>2363.4104649323376</v>
      </c>
      <c r="AS12">
        <f t="shared" si="9"/>
        <v>-40.051584710418965</v>
      </c>
      <c r="AT12">
        <f t="shared" si="9"/>
        <v>1510.6970475574183</v>
      </c>
      <c r="AU12">
        <f t="shared" si="9"/>
        <v>3834.0559277793368</v>
      </c>
      <c r="AW12">
        <v>9</v>
      </c>
      <c r="AX12">
        <f>(R12*SUMPRODUCT(K13:$K$23, X13:$X$23)-$AZ$3*SUMPRODUCT(K12:$K$22, W13:$W$23))/Z12</f>
        <v>28340.549475516367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14624.521843460428</v>
      </c>
      <c r="P13">
        <f t="shared" si="22"/>
        <v>731.22609217302147</v>
      </c>
      <c r="Q13" s="4">
        <f t="shared" si="23"/>
        <v>12.5</v>
      </c>
      <c r="R13">
        <f t="shared" si="0"/>
        <v>1000000</v>
      </c>
      <c r="S13">
        <f t="shared" si="1"/>
        <v>28353.229906608809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24860.233248121833</v>
      </c>
      <c r="AC13">
        <f t="shared" si="2"/>
        <v>24385.967558498272</v>
      </c>
      <c r="AE13">
        <f t="shared" si="3"/>
        <v>12578.218298510263</v>
      </c>
      <c r="AF13">
        <f t="shared" si="4"/>
        <v>-628.91091492551323</v>
      </c>
      <c r="AG13">
        <f t="shared" si="4"/>
        <v>-10.75096542740541</v>
      </c>
      <c r="AH13">
        <f t="shared" si="5"/>
        <v>-8347.3860465927082</v>
      </c>
      <c r="AI13">
        <f t="shared" si="6"/>
        <v>3591.1703715646363</v>
      </c>
      <c r="AJ13">
        <f t="shared" si="7"/>
        <v>474.26568962356032</v>
      </c>
      <c r="AK13">
        <f t="shared" si="24"/>
        <v>3149.8660109363959</v>
      </c>
      <c r="AL13">
        <f t="shared" si="8"/>
        <v>7215.3020721245921</v>
      </c>
      <c r="AN13">
        <f t="shared" si="9"/>
        <v>5533.9189829187917</v>
      </c>
      <c r="AO13">
        <f t="shared" si="9"/>
        <v>-276.69594914593966</v>
      </c>
      <c r="AP13">
        <f t="shared" si="9"/>
        <v>-4.7299999293595416</v>
      </c>
      <c r="AQ13">
        <f t="shared" si="9"/>
        <v>-3672.5199869095868</v>
      </c>
      <c r="AR13">
        <f t="shared" si="9"/>
        <v>1579.9730469339063</v>
      </c>
      <c r="AS13">
        <f t="shared" si="9"/>
        <v>208.65816131253965</v>
      </c>
      <c r="AT13">
        <f t="shared" si="9"/>
        <v>1385.8165678072319</v>
      </c>
      <c r="AU13">
        <f t="shared" si="9"/>
        <v>3174.4477760536774</v>
      </c>
      <c r="AW13">
        <v>10</v>
      </c>
      <c r="AX13">
        <f>(R13*SUMPRODUCT(K14:$K$23, X14:$X$23)-$AZ$3*SUMPRODUCT(K13:$K$22, W14:$W$23))/Z13</f>
        <v>28353.229906608809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14624.521843460428</v>
      </c>
      <c r="P14">
        <f t="shared" si="22"/>
        <v>731.22609217302147</v>
      </c>
      <c r="Q14" s="4">
        <f t="shared" si="23"/>
        <v>12.5</v>
      </c>
      <c r="R14">
        <f t="shared" si="0"/>
        <v>1000000</v>
      </c>
      <c r="S14">
        <f t="shared" si="1"/>
        <v>27786.168753208942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24385.967558498272</v>
      </c>
      <c r="AC14">
        <f t="shared" si="2"/>
        <v>23393.153792958456</v>
      </c>
      <c r="AE14">
        <f t="shared" si="3"/>
        <v>12312.373529115646</v>
      </c>
      <c r="AF14">
        <f t="shared" si="4"/>
        <v>-615.61867645578241</v>
      </c>
      <c r="AG14">
        <f t="shared" si="4"/>
        <v>-10.523740246780536</v>
      </c>
      <c r="AH14">
        <f t="shared" si="5"/>
        <v>-9577.2421080655549</v>
      </c>
      <c r="AI14">
        <f t="shared" si="6"/>
        <v>2108.989004347528</v>
      </c>
      <c r="AJ14">
        <f t="shared" si="7"/>
        <v>992.81376553981681</v>
      </c>
      <c r="AK14">
        <f t="shared" si="24"/>
        <v>3087.6707221676238</v>
      </c>
      <c r="AL14">
        <f t="shared" si="8"/>
        <v>6189.473492054969</v>
      </c>
      <c r="AN14">
        <f t="shared" si="9"/>
        <v>4989.9571747331156</v>
      </c>
      <c r="AO14">
        <f t="shared" si="9"/>
        <v>-249.49785873665581</v>
      </c>
      <c r="AP14">
        <f t="shared" si="9"/>
        <v>-4.2650601060201918</v>
      </c>
      <c r="AQ14">
        <f t="shared" si="9"/>
        <v>-3881.4634609879654</v>
      </c>
      <c r="AR14">
        <f t="shared" si="9"/>
        <v>854.73079490247414</v>
      </c>
      <c r="AS14">
        <f t="shared" si="9"/>
        <v>402.36743636911456</v>
      </c>
      <c r="AT14">
        <f t="shared" si="9"/>
        <v>1251.3707967727948</v>
      </c>
      <c r="AU14">
        <f t="shared" si="9"/>
        <v>2508.4690280443838</v>
      </c>
      <c r="AW14">
        <v>11</v>
      </c>
      <c r="AX14">
        <f>(R14*SUMPRODUCT(K15:$K$23, X15:$X$23)-$AZ$3*SUMPRODUCT(K14:$K$22, W15:$W$23))/Z14</f>
        <v>27786.168753208942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14624.521843460428</v>
      </c>
      <c r="P15">
        <f t="shared" si="22"/>
        <v>731.22609217302147</v>
      </c>
      <c r="Q15" s="4">
        <f t="shared" si="23"/>
        <v>12.5</v>
      </c>
      <c r="R15">
        <f t="shared" si="0"/>
        <v>1000000</v>
      </c>
      <c r="S15">
        <f t="shared" si="1"/>
        <v>26650.042539584421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23393.153792958456</v>
      </c>
      <c r="AC15">
        <f t="shared" si="2"/>
        <v>21921.280483328621</v>
      </c>
      <c r="AE15">
        <f t="shared" si="3"/>
        <v>12029.55848152509</v>
      </c>
      <c r="AF15">
        <f t="shared" si="4"/>
        <v>-601.47792407625445</v>
      </c>
      <c r="AG15">
        <f t="shared" si="4"/>
        <v>-10.28201008064435</v>
      </c>
      <c r="AH15">
        <f t="shared" si="5"/>
        <v>-10919.421093470408</v>
      </c>
      <c r="AI15">
        <f t="shared" si="6"/>
        <v>498.3774538977832</v>
      </c>
      <c r="AJ15">
        <f t="shared" si="7"/>
        <v>1471.8733096298347</v>
      </c>
      <c r="AK15">
        <f t="shared" si="24"/>
        <v>2979.7226658330533</v>
      </c>
      <c r="AL15">
        <f t="shared" si="8"/>
        <v>4949.9734293606707</v>
      </c>
      <c r="AN15">
        <f t="shared" si="9"/>
        <v>4491.0313901693271</v>
      </c>
      <c r="AO15">
        <f t="shared" si="9"/>
        <v>-224.55156950846634</v>
      </c>
      <c r="AP15">
        <f t="shared" si="9"/>
        <v>-3.8386138690899818</v>
      </c>
      <c r="AQ15">
        <f t="shared" si="9"/>
        <v>-4076.580447118416</v>
      </c>
      <c r="AR15">
        <f t="shared" si="9"/>
        <v>186.06075967335516</v>
      </c>
      <c r="AS15">
        <f t="shared" si="9"/>
        <v>549.49890688440053</v>
      </c>
      <c r="AT15">
        <f t="shared" si="9"/>
        <v>1112.4288598627534</v>
      </c>
      <c r="AU15">
        <f t="shared" si="9"/>
        <v>1847.9885264205088</v>
      </c>
      <c r="AW15">
        <v>12</v>
      </c>
      <c r="AX15">
        <f>(R15*SUMPRODUCT(K16:$K$23, X16:$X$23)-$AZ$3*SUMPRODUCT(K15:$K$22, W16:$W$23))/Z15</f>
        <v>26650.042539584421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14624.521843460428</v>
      </c>
      <c r="P16">
        <f t="shared" si="22"/>
        <v>731.22609217302147</v>
      </c>
      <c r="Q16" s="4">
        <f t="shared" si="23"/>
        <v>12.5</v>
      </c>
      <c r="R16">
        <f t="shared" si="0"/>
        <v>1000000</v>
      </c>
      <c r="S16">
        <f t="shared" si="1"/>
        <v>25003.830378286504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21921.280483328621</v>
      </c>
      <c r="AC16">
        <f t="shared" si="2"/>
        <v>20055.396548190743</v>
      </c>
      <c r="AE16">
        <f t="shared" si="3"/>
        <v>11730.226147789766</v>
      </c>
      <c r="AF16">
        <f t="shared" si="4"/>
        <v>-586.51130738948837</v>
      </c>
      <c r="AG16">
        <f t="shared" si="4"/>
        <v>-10.026162114348981</v>
      </c>
      <c r="AH16">
        <f t="shared" si="5"/>
        <v>-12242.229239114034</v>
      </c>
      <c r="AI16">
        <f t="shared" si="6"/>
        <v>-1108.5405608281053</v>
      </c>
      <c r="AJ16">
        <f t="shared" si="7"/>
        <v>1865.8839351378774</v>
      </c>
      <c r="AK16">
        <f t="shared" si="24"/>
        <v>2829.4377798421297</v>
      </c>
      <c r="AL16">
        <f t="shared" si="8"/>
        <v>3586.7811541519018</v>
      </c>
      <c r="AN16">
        <f t="shared" si="9"/>
        <v>4034.0767320883174</v>
      </c>
      <c r="AO16">
        <f t="shared" si="9"/>
        <v>-201.70383660441587</v>
      </c>
      <c r="AP16">
        <f t="shared" si="9"/>
        <v>-3.4480415627163001</v>
      </c>
      <c r="AQ16">
        <f t="shared" si="9"/>
        <v>-4210.1568631485097</v>
      </c>
      <c r="AR16">
        <f t="shared" si="9"/>
        <v>-381.23200922732468</v>
      </c>
      <c r="AS16">
        <f t="shared" si="9"/>
        <v>641.68575035830611</v>
      </c>
      <c r="AT16">
        <f t="shared" si="9"/>
        <v>973.05618568176055</v>
      </c>
      <c r="AU16">
        <f t="shared" si="9"/>
        <v>1233.5099268127419</v>
      </c>
      <c r="AW16">
        <v>13</v>
      </c>
      <c r="AX16">
        <f>(R16*SUMPRODUCT(K17:$K$23, X17:$X$23)-$AZ$3*SUMPRODUCT(K16:$K$22, W17:$W$23))/Z16</f>
        <v>25003.830378286504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14624.521843460428</v>
      </c>
      <c r="P17">
        <f t="shared" si="22"/>
        <v>731.22609217302147</v>
      </c>
      <c r="Q17" s="4">
        <f t="shared" si="23"/>
        <v>12.5</v>
      </c>
      <c r="R17">
        <f t="shared" si="0"/>
        <v>1000000</v>
      </c>
      <c r="S17">
        <f t="shared" si="1"/>
        <v>22881.809422142516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20055.396548190743</v>
      </c>
      <c r="AC17">
        <f t="shared" si="2"/>
        <v>17859.070922628667</v>
      </c>
      <c r="AE17">
        <f t="shared" si="3"/>
        <v>11414.323403950304</v>
      </c>
      <c r="AF17">
        <f t="shared" si="4"/>
        <v>-570.71617019751523</v>
      </c>
      <c r="AG17">
        <f t="shared" si="4"/>
        <v>-9.756150941316406</v>
      </c>
      <c r="AH17">
        <f t="shared" si="5"/>
        <v>-13579.964151126866</v>
      </c>
      <c r="AI17">
        <f t="shared" si="6"/>
        <v>-2746.1130683153933</v>
      </c>
      <c r="AJ17">
        <f t="shared" si="7"/>
        <v>2196.3256255620763</v>
      </c>
      <c r="AK17">
        <f t="shared" si="24"/>
        <v>2644.0895516284722</v>
      </c>
      <c r="AL17">
        <f t="shared" si="8"/>
        <v>2094.3021088751552</v>
      </c>
      <c r="AN17">
        <f t="shared" si="9"/>
        <v>3616.0073944136907</v>
      </c>
      <c r="AO17">
        <f t="shared" si="9"/>
        <v>-180.80036972068453</v>
      </c>
      <c r="AP17">
        <f t="shared" si="9"/>
        <v>-3.0907056595756681</v>
      </c>
      <c r="AQ17">
        <f t="shared" si="9"/>
        <v>-4302.0728472922965</v>
      </c>
      <c r="AR17">
        <f t="shared" si="9"/>
        <v>-869.95652825886623</v>
      </c>
      <c r="AS17">
        <f t="shared" si="9"/>
        <v>695.78628723838119</v>
      </c>
      <c r="AT17">
        <f t="shared" si="9"/>
        <v>837.63592740605361</v>
      </c>
      <c r="AU17">
        <f t="shared" si="9"/>
        <v>663.46568638556857</v>
      </c>
      <c r="AW17">
        <v>14</v>
      </c>
      <c r="AX17">
        <f>(R17*SUMPRODUCT(K18:$K$23, X18:$X$23)-$AZ$3*SUMPRODUCT(K17:$K$22, W18:$W$23))/Z17</f>
        <v>22881.809422142516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14624.521843460428</v>
      </c>
      <c r="P18">
        <f t="shared" si="22"/>
        <v>731.22609217302147</v>
      </c>
      <c r="Q18" s="4">
        <f t="shared" si="23"/>
        <v>12.5</v>
      </c>
      <c r="R18">
        <f t="shared" si="0"/>
        <v>1000000</v>
      </c>
      <c r="S18">
        <f t="shared" si="1"/>
        <v>20293.549862811888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17859.070922628667</v>
      </c>
      <c r="AC18">
        <f t="shared" si="2"/>
        <v>15376.679745110006</v>
      </c>
      <c r="AE18">
        <f t="shared" si="3"/>
        <v>11081.185417655546</v>
      </c>
      <c r="AF18">
        <f t="shared" si="4"/>
        <v>-554.05927088277735</v>
      </c>
      <c r="AG18">
        <f t="shared" si="4"/>
        <v>-9.4714083101891831</v>
      </c>
      <c r="AH18">
        <f t="shared" si="5"/>
        <v>-14974.489737124712</v>
      </c>
      <c r="AI18">
        <f t="shared" si="6"/>
        <v>-4456.8349986621324</v>
      </c>
      <c r="AJ18">
        <f t="shared" si="7"/>
        <v>2482.3911775186607</v>
      </c>
      <c r="AK18">
        <f t="shared" si="24"/>
        <v>2429.0636556228196</v>
      </c>
      <c r="AL18">
        <f t="shared" si="8"/>
        <v>454.6198344793479</v>
      </c>
      <c r="AN18">
        <f t="shared" si="9"/>
        <v>3233.7521115509876</v>
      </c>
      <c r="AO18">
        <f t="shared" si="9"/>
        <v>-161.68760557754939</v>
      </c>
      <c r="AP18">
        <f t="shared" si="9"/>
        <v>-2.7639810605132773</v>
      </c>
      <c r="AQ18">
        <f t="shared" si="9"/>
        <v>-4369.910436628239</v>
      </c>
      <c r="AR18">
        <f t="shared" si="9"/>
        <v>-1300.6099117153149</v>
      </c>
      <c r="AS18">
        <f t="shared" si="9"/>
        <v>724.42048476207901</v>
      </c>
      <c r="AT18">
        <f t="shared" si="9"/>
        <v>708.85825201938906</v>
      </c>
      <c r="AU18">
        <f t="shared" si="9"/>
        <v>132.66882506615323</v>
      </c>
      <c r="AW18">
        <v>15</v>
      </c>
      <c r="AX18">
        <f>(R18*SUMPRODUCT(K19:$K$23, X19:$X$23)-$AZ$3*SUMPRODUCT(K18:$K$22, W19:$W$23))/Z18</f>
        <v>20293.549862811888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14624.521843460428</v>
      </c>
      <c r="P19">
        <f t="shared" si="22"/>
        <v>731.22609217302147</v>
      </c>
      <c r="Q19" s="4">
        <f t="shared" si="23"/>
        <v>12.5</v>
      </c>
      <c r="R19">
        <f t="shared" si="0"/>
        <v>1000000</v>
      </c>
      <c r="S19">
        <f t="shared" si="1"/>
        <v>17186.337044790915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15376.679745110006</v>
      </c>
      <c r="AC19">
        <f t="shared" si="2"/>
        <v>12607.098961019028</v>
      </c>
      <c r="AE19">
        <f t="shared" si="3"/>
        <v>10727.870264476887</v>
      </c>
      <c r="AF19">
        <f t="shared" si="4"/>
        <v>-536.39351322384448</v>
      </c>
      <c r="AG19">
        <f t="shared" si="4"/>
        <v>-9.1694196734319338</v>
      </c>
      <c r="AH19">
        <f t="shared" si="5"/>
        <v>-16581.964292428635</v>
      </c>
      <c r="AI19">
        <f t="shared" si="6"/>
        <v>-6399.6569608490227</v>
      </c>
      <c r="AJ19">
        <f t="shared" si="7"/>
        <v>2769.5807840909783</v>
      </c>
      <c r="AK19">
        <f t="shared" si="24"/>
        <v>2187.9182877067788</v>
      </c>
      <c r="AL19">
        <f t="shared" si="8"/>
        <v>-1442.1578890512656</v>
      </c>
      <c r="AN19">
        <f t="shared" si="9"/>
        <v>2883.8680341730383</v>
      </c>
      <c r="AO19">
        <f t="shared" si="9"/>
        <v>-144.19340170865195</v>
      </c>
      <c r="AP19">
        <f t="shared" si="9"/>
        <v>-2.4649250630565085</v>
      </c>
      <c r="AQ19">
        <f t="shared" si="9"/>
        <v>-4457.5666546863749</v>
      </c>
      <c r="AR19">
        <f t="shared" si="9"/>
        <v>-1720.3569472850454</v>
      </c>
      <c r="AS19">
        <f t="shared" si="9"/>
        <v>744.51920972119797</v>
      </c>
      <c r="AT19">
        <f t="shared" si="9"/>
        <v>588.15659173222298</v>
      </c>
      <c r="AU19">
        <f t="shared" si="9"/>
        <v>-387.68114583162446</v>
      </c>
      <c r="AW19">
        <v>16</v>
      </c>
      <c r="AX19">
        <f>(R19*SUMPRODUCT(K20:$K$23, X20:$X$23)-$AZ$3*SUMPRODUCT(K19:$K$22, W20:$W$23))/Z19</f>
        <v>17186.337044790915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14624.521843460428</v>
      </c>
      <c r="P20">
        <f t="shared" si="22"/>
        <v>731.22609217302147</v>
      </c>
      <c r="Q20" s="4">
        <f t="shared" si="23"/>
        <v>12.5</v>
      </c>
      <c r="R20">
        <f t="shared" si="0"/>
        <v>1000000</v>
      </c>
      <c r="S20">
        <f t="shared" si="1"/>
        <v>13578.750665198768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12607.098961019028</v>
      </c>
      <c r="AC20">
        <f t="shared" si="2"/>
        <v>9614.4887461919716</v>
      </c>
      <c r="AE20">
        <f t="shared" si="3"/>
        <v>10354.95121379274</v>
      </c>
      <c r="AF20">
        <f t="shared" si="4"/>
        <v>-517.747560689637</v>
      </c>
      <c r="AG20">
        <f t="shared" si="4"/>
        <v>-8.8506750208923144</v>
      </c>
      <c r="AH20">
        <f t="shared" si="5"/>
        <v>-18164.036464423854</v>
      </c>
      <c r="AI20">
        <f t="shared" si="6"/>
        <v>-8335.6834863416443</v>
      </c>
      <c r="AJ20">
        <f t="shared" si="7"/>
        <v>2992.6102148270566</v>
      </c>
      <c r="AK20">
        <f t="shared" si="24"/>
        <v>1920.6038632956593</v>
      </c>
      <c r="AL20">
        <f t="shared" si="8"/>
        <v>-3422.4694082189285</v>
      </c>
      <c r="AN20">
        <f t="shared" si="9"/>
        <v>2564.1964486870088</v>
      </c>
      <c r="AO20">
        <f t="shared" si="9"/>
        <v>-128.20982243435043</v>
      </c>
      <c r="AP20">
        <f t="shared" si="9"/>
        <v>-2.1916925525274755</v>
      </c>
      <c r="AQ20">
        <f t="shared" si="9"/>
        <v>-4497.9601385140068</v>
      </c>
      <c r="AR20">
        <f t="shared" si="9"/>
        <v>-2064.1652048138762</v>
      </c>
      <c r="AS20">
        <f t="shared" si="9"/>
        <v>741.06003270616634</v>
      </c>
      <c r="AT20">
        <f t="shared" si="9"/>
        <v>475.59911233936708</v>
      </c>
      <c r="AU20">
        <f t="shared" si="9"/>
        <v>-847.50605976834288</v>
      </c>
      <c r="AW20">
        <v>17</v>
      </c>
      <c r="AX20">
        <f>(R20*SUMPRODUCT(K21:$K$23, X21:$X$23)-$AZ$3*SUMPRODUCT(K20:$K$22, W21:$W$23))/Z20</f>
        <v>13578.750665198768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14624.521843460428</v>
      </c>
      <c r="P21">
        <f t="shared" si="22"/>
        <v>731.22609217302147</v>
      </c>
      <c r="Q21" s="4">
        <f t="shared" si="23"/>
        <v>12.5</v>
      </c>
      <c r="R21">
        <f t="shared" si="0"/>
        <v>1000000</v>
      </c>
      <c r="S21">
        <f t="shared" si="1"/>
        <v>9525.4744881880688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9614.4887461919716</v>
      </c>
      <c r="AC21">
        <f t="shared" si="2"/>
        <v>6490.7711915136915</v>
      </c>
      <c r="AE21">
        <f t="shared" si="3"/>
        <v>9965.3224822454104</v>
      </c>
      <c r="AF21">
        <f t="shared" si="4"/>
        <v>-498.26612411227057</v>
      </c>
      <c r="AG21">
        <f t="shared" si="4"/>
        <v>-8.5176481228867935</v>
      </c>
      <c r="AH21">
        <f t="shared" si="5"/>
        <v>-19561.611823727839</v>
      </c>
      <c r="AI21">
        <f t="shared" si="6"/>
        <v>-10103.073113717586</v>
      </c>
      <c r="AJ21">
        <f t="shared" si="7"/>
        <v>3123.7175546782801</v>
      </c>
      <c r="AK21">
        <f t="shared" si="24"/>
        <v>1632.8459776673087</v>
      </c>
      <c r="AL21">
        <f t="shared" si="8"/>
        <v>-5346.5095813719972</v>
      </c>
      <c r="AN21">
        <f t="shared" si="9"/>
        <v>2273.191175181089</v>
      </c>
      <c r="AO21">
        <f t="shared" si="9"/>
        <v>-113.65955875905448</v>
      </c>
      <c r="AP21">
        <f t="shared" si="9"/>
        <v>-1.9429619644261911</v>
      </c>
      <c r="AQ21">
        <f t="shared" si="9"/>
        <v>-4462.2021464173131</v>
      </c>
      <c r="AR21">
        <f t="shared" si="9"/>
        <v>-2304.6134919597043</v>
      </c>
      <c r="AS21">
        <f t="shared" si="9"/>
        <v>712.5516702248201</v>
      </c>
      <c r="AT21">
        <f t="shared" si="9"/>
        <v>372.46873580622139</v>
      </c>
      <c r="AU21">
        <f t="shared" si="9"/>
        <v>-1219.593085928663</v>
      </c>
      <c r="AW21">
        <v>18</v>
      </c>
      <c r="AX21">
        <f>(R21*SUMPRODUCT(K22:$K$23, X22:$X$23)-$AZ$3*SUMPRODUCT(K21:$K$22, W22:$W$23))/Z21</f>
        <v>9525.4744881880688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14624.521843460428</v>
      </c>
      <c r="P22">
        <f t="shared" si="22"/>
        <v>731.22609217302147</v>
      </c>
      <c r="Q22" s="4">
        <f t="shared" si="23"/>
        <v>12.5</v>
      </c>
      <c r="R22">
        <f t="shared" si="0"/>
        <v>1000000</v>
      </c>
      <c r="S22">
        <f t="shared" si="1"/>
        <v>5002.9978505988265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6490.7711915136915</v>
      </c>
      <c r="AC22">
        <f t="shared" si="2"/>
        <v>3270.0773806023849</v>
      </c>
      <c r="AE22">
        <f t="shared" si="3"/>
        <v>9558.9323662614206</v>
      </c>
      <c r="AF22">
        <f t="shared" si="4"/>
        <v>-477.94661831307104</v>
      </c>
      <c r="AG22">
        <f t="shared" si="4"/>
        <v>-8.1702947868820743</v>
      </c>
      <c r="AH22">
        <f t="shared" si="5"/>
        <v>-20974.148382068168</v>
      </c>
      <c r="AI22">
        <f t="shared" si="6"/>
        <v>-11901.332928906701</v>
      </c>
      <c r="AJ22">
        <f t="shared" si="7"/>
        <v>3220.6938109113066</v>
      </c>
      <c r="AK22">
        <f t="shared" si="24"/>
        <v>1332.5063848236459</v>
      </c>
      <c r="AL22">
        <f t="shared" si="8"/>
        <v>-7348.1327331717475</v>
      </c>
      <c r="AN22">
        <f t="shared" si="9"/>
        <v>2008.6087943787991</v>
      </c>
      <c r="AO22">
        <f t="shared" si="9"/>
        <v>-100.43043971893995</v>
      </c>
      <c r="AP22">
        <f t="shared" si="9"/>
        <v>-1.7168157836874665</v>
      </c>
      <c r="AQ22">
        <f t="shared" si="9"/>
        <v>-4407.276595399213</v>
      </c>
      <c r="AR22">
        <f t="shared" si="9"/>
        <v>-2500.8150565230417</v>
      </c>
      <c r="AS22">
        <f t="shared" si="9"/>
        <v>676.76113447886485</v>
      </c>
      <c r="AT22">
        <f t="shared" si="9"/>
        <v>279.99821952600246</v>
      </c>
      <c r="AU22">
        <f t="shared" si="9"/>
        <v>-1544.0557025181745</v>
      </c>
      <c r="AW22">
        <v>19</v>
      </c>
      <c r="AX22">
        <f>(R22*SUMPRODUCT(K23:$K$23, X23:$X$23)-$AZ$3*SUMPRODUCT(K22:$K$22, W23:$W$23))/Z22</f>
        <v>5002.9978505988265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14624.521843460428</v>
      </c>
      <c r="P23">
        <f t="shared" si="22"/>
        <v>731.22609217302147</v>
      </c>
      <c r="Q23" s="4">
        <f t="shared" si="23"/>
        <v>12.5</v>
      </c>
      <c r="R23">
        <f t="shared" si="0"/>
        <v>1000000</v>
      </c>
      <c r="S23">
        <f t="shared" si="1"/>
        <v>5233.9931783127322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3270.0773806023849</v>
      </c>
      <c r="AC23">
        <f t="shared" si="2"/>
        <v>3270.0773806023849</v>
      </c>
      <c r="AE23">
        <f t="shared" si="3"/>
        <v>9137.0615996565193</v>
      </c>
      <c r="AF23">
        <f t="shared" si="4"/>
        <v>-456.85307998282599</v>
      </c>
      <c r="AG23">
        <f t="shared" si="4"/>
        <v>-7.8097096929550993</v>
      </c>
      <c r="AH23">
        <f t="shared" si="5"/>
        <v>-22310.571684652241</v>
      </c>
      <c r="AI23">
        <f t="shared" si="6"/>
        <v>-13638.172874671503</v>
      </c>
      <c r="AJ23">
        <f t="shared" si="7"/>
        <v>0</v>
      </c>
      <c r="AK23">
        <f t="shared" si="24"/>
        <v>1022.6098650584247</v>
      </c>
      <c r="AL23">
        <f t="shared" si="8"/>
        <v>-12615.563009613079</v>
      </c>
      <c r="AN23">
        <f t="shared" si="9"/>
        <v>1768.6173894394726</v>
      </c>
      <c r="AO23">
        <f t="shared" si="9"/>
        <v>-88.430869471973637</v>
      </c>
      <c r="AP23">
        <f t="shared" si="9"/>
        <v>-1.5116882182291109</v>
      </c>
      <c r="AQ23">
        <f t="shared" si="9"/>
        <v>-4318.5508403812455</v>
      </c>
      <c r="AR23">
        <f t="shared" si="9"/>
        <v>-2639.8760086319753</v>
      </c>
      <c r="AS23">
        <f t="shared" si="9"/>
        <v>0</v>
      </c>
      <c r="AT23">
        <f t="shared" si="9"/>
        <v>197.94170918391004</v>
      </c>
      <c r="AU23">
        <f t="shared" si="9"/>
        <v>-2441.9342994480653</v>
      </c>
      <c r="AW23">
        <v>20</v>
      </c>
      <c r="AX23">
        <f>(R23*SUMPRODUCT(K$23:$K24, X$23:$X24)-$AZ$3*SUMPRODUCT(K$22:$K23, W$23:$W24))/Z23</f>
        <v>5233.9931783127322</v>
      </c>
    </row>
    <row r="25" spans="5:50" x14ac:dyDescent="0.25">
      <c r="AN25" s="8">
        <f t="shared" ref="AN25:AU25" si="25">SUM(AN3:AN23)</f>
        <v>122841.02426542735</v>
      </c>
      <c r="AO25" s="8">
        <f t="shared" si="25"/>
        <v>-17110.442595866687</v>
      </c>
      <c r="AP25" s="8">
        <f t="shared" si="25"/>
        <v>-717.45273191215006</v>
      </c>
      <c r="AQ25" s="8">
        <f t="shared" si="25"/>
        <v>-70142.107578617375</v>
      </c>
      <c r="AR25" s="8">
        <f t="shared" si="25"/>
        <v>34871.02135903114</v>
      </c>
      <c r="AS25" s="8">
        <f t="shared" si="25"/>
        <v>-12956.751006650853</v>
      </c>
      <c r="AT25" s="8">
        <f t="shared" si="25"/>
        <v>21121.065158885038</v>
      </c>
      <c r="AU25" s="9">
        <f t="shared" si="25"/>
        <v>43035.335511265315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54548.578672031326</v>
      </c>
      <c r="K3">
        <v>1</v>
      </c>
      <c r="L3" s="2">
        <v>0</v>
      </c>
      <c r="O3">
        <f>$C$3</f>
        <v>54548.578672031326</v>
      </c>
      <c r="P3">
        <f>O3*B5</f>
        <v>43638.862937625061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54548.578672031326</v>
      </c>
      <c r="AF3">
        <f t="shared" ref="AF3:AG23" si="4">-$Z3*P3</f>
        <v>-43638.862937625061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10284.758763706264</v>
      </c>
      <c r="AJ3">
        <f t="shared" ref="AJ3:AJ23" si="7">AB3-AC3</f>
        <v>0</v>
      </c>
      <c r="AL3">
        <f t="shared" ref="AL3:AL23" si="8">SUM(AI3:AK3)</f>
        <v>10284.758763706264</v>
      </c>
      <c r="AN3">
        <f t="shared" ref="AN3:AU23" si="9">AE3*$K3</f>
        <v>54548.578672031326</v>
      </c>
      <c r="AO3">
        <f t="shared" si="9"/>
        <v>-43638.862937625061</v>
      </c>
      <c r="AP3">
        <f t="shared" si="9"/>
        <v>-624.95697070000006</v>
      </c>
      <c r="AQ3">
        <f t="shared" si="9"/>
        <v>0</v>
      </c>
      <c r="AR3">
        <f t="shared" si="9"/>
        <v>10284.758763706264</v>
      </c>
      <c r="AS3">
        <f t="shared" si="9"/>
        <v>0</v>
      </c>
      <c r="AT3">
        <f t="shared" si="9"/>
        <v>0</v>
      </c>
      <c r="AU3">
        <f t="shared" si="9"/>
        <v>10284.758763706264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25093.236833217252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15155.996348099987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14835.669394116092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-14835.669394116092</v>
      </c>
      <c r="AK4">
        <f>H4*SUM(AB4, AE4:AF4)</f>
        <v>0</v>
      </c>
      <c r="AL4">
        <f t="shared" si="8"/>
        <v>-25970.997394116093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-10257.567439101231</v>
      </c>
      <c r="AR4">
        <f t="shared" si="9"/>
        <v>-10257.567439101231</v>
      </c>
      <c r="AS4">
        <f t="shared" si="9"/>
        <v>-13666.223331217177</v>
      </c>
      <c r="AT4">
        <f t="shared" si="9"/>
        <v>0</v>
      </c>
      <c r="AU4">
        <f t="shared" si="9"/>
        <v>-23923.79077031841</v>
      </c>
      <c r="AW4">
        <v>1</v>
      </c>
      <c r="AX4">
        <f>(R4*SUMPRODUCT(K5:$K$23, X5:$X$23)-$AZ$3*SUMPRODUCT(K4:$K$22, W5:$W$23))/Z4</f>
        <v>15155.996348099987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54548.578672031326</v>
      </c>
      <c r="P5">
        <f t="shared" ref="P5:P23" si="22">O5*$C$5</f>
        <v>2727.4289336015663</v>
      </c>
      <c r="Q5" s="4">
        <f t="shared" ref="Q5:Q23" si="23">$C$8</f>
        <v>12.5</v>
      </c>
      <c r="R5">
        <f t="shared" si="0"/>
        <v>1000000</v>
      </c>
      <c r="S5">
        <f t="shared" si="1"/>
        <v>27906.411531110181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14835.669394116092</v>
      </c>
      <c r="AC5">
        <f t="shared" si="2"/>
        <v>26689.138442028459</v>
      </c>
      <c r="AE5">
        <f t="shared" si="3"/>
        <v>52169.178626593835</v>
      </c>
      <c r="AF5">
        <f t="shared" si="4"/>
        <v>-2608.4589313296915</v>
      </c>
      <c r="AG5">
        <f t="shared" si="4"/>
        <v>-11.954752052353317</v>
      </c>
      <c r="AH5">
        <f t="shared" si="5"/>
        <v>-12695.861091734592</v>
      </c>
      <c r="AI5">
        <f t="shared" si="6"/>
        <v>36852.903851477196</v>
      </c>
      <c r="AJ5">
        <f t="shared" si="7"/>
        <v>-11853.469047912367</v>
      </c>
      <c r="AK5">
        <f>H5*SUM(AB5, AE5:AF5)</f>
        <v>5510.5278071564471</v>
      </c>
      <c r="AL5">
        <f t="shared" si="8"/>
        <v>30509.962610721275</v>
      </c>
      <c r="AN5">
        <f t="shared" si="9"/>
        <v>44268.696354496074</v>
      </c>
      <c r="AO5">
        <f t="shared" si="9"/>
        <v>-2213.4348177248035</v>
      </c>
      <c r="AP5">
        <f t="shared" si="9"/>
        <v>-10.144328558187059</v>
      </c>
      <c r="AQ5">
        <f t="shared" si="9"/>
        <v>-10773.204302326487</v>
      </c>
      <c r="AR5">
        <f t="shared" si="9"/>
        <v>31271.912905886595</v>
      </c>
      <c r="AS5">
        <f t="shared" si="9"/>
        <v>-10058.383816722759</v>
      </c>
      <c r="AT5">
        <f t="shared" si="9"/>
        <v>4676.015392039596</v>
      </c>
      <c r="AU5">
        <f t="shared" si="9"/>
        <v>25889.544481203433</v>
      </c>
      <c r="AW5">
        <v>2</v>
      </c>
      <c r="AX5">
        <f>(R5*SUMPRODUCT(K6:$K$23, X6:$X$23)-$AZ$3*SUMPRODUCT(K5:$K$22, W6:$W$23))/Z5</f>
        <v>27906.411531110181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54548.578672031326</v>
      </c>
      <c r="P6">
        <f t="shared" si="22"/>
        <v>2727.4289336015663</v>
      </c>
      <c r="Q6" s="4">
        <f t="shared" si="23"/>
        <v>12.5</v>
      </c>
      <c r="R6">
        <f t="shared" si="0"/>
        <v>1000000</v>
      </c>
      <c r="S6">
        <f t="shared" si="1"/>
        <v>38524.47843056509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26689.138442028459</v>
      </c>
      <c r="AC6">
        <f t="shared" si="2"/>
        <v>35927.254042784392</v>
      </c>
      <c r="AE6">
        <f t="shared" si="3"/>
        <v>50871.049355154973</v>
      </c>
      <c r="AF6">
        <f t="shared" si="4"/>
        <v>-2543.5524677577487</v>
      </c>
      <c r="AG6">
        <f t="shared" si="4"/>
        <v>-11.657281132156719</v>
      </c>
      <c r="AH6">
        <f t="shared" si="5"/>
        <v>-14233.871973845284</v>
      </c>
      <c r="AI6">
        <f t="shared" si="6"/>
        <v>34081.967632419779</v>
      </c>
      <c r="AJ6">
        <f t="shared" si="7"/>
        <v>-9238.115600755933</v>
      </c>
      <c r="AK6">
        <f>H6*SUM(AB6, AE6:AF6)</f>
        <v>6419.3235184096156</v>
      </c>
      <c r="AL6">
        <f t="shared" si="8"/>
        <v>31263.175550073462</v>
      </c>
      <c r="AN6">
        <f t="shared" si="9"/>
        <v>39764.433246774148</v>
      </c>
      <c r="AO6">
        <f t="shared" si="9"/>
        <v>-1988.2216623387073</v>
      </c>
      <c r="AP6">
        <f t="shared" si="9"/>
        <v>-9.1121607140889971</v>
      </c>
      <c r="AQ6">
        <f t="shared" si="9"/>
        <v>-11126.20752120862</v>
      </c>
      <c r="AR6">
        <f t="shared" si="9"/>
        <v>26640.891902512729</v>
      </c>
      <c r="AS6">
        <f t="shared" si="9"/>
        <v>-7221.1687352389399</v>
      </c>
      <c r="AT6">
        <f t="shared" si="9"/>
        <v>5017.8001982060532</v>
      </c>
      <c r="AU6">
        <f t="shared" si="9"/>
        <v>24437.523365479839</v>
      </c>
      <c r="AW6">
        <v>3</v>
      </c>
      <c r="AX6">
        <f>(R6*SUMPRODUCT(K7:$K$23, X7:$X$23)-$AZ$3*SUMPRODUCT(K6:$K$22, W7:$W$23))/Z6</f>
        <v>38524.47843056509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54548.578672031326</v>
      </c>
      <c r="P7">
        <f t="shared" si="22"/>
        <v>2727.4289336015663</v>
      </c>
      <c r="Q7" s="4">
        <f t="shared" si="23"/>
        <v>12.5</v>
      </c>
      <c r="R7">
        <f t="shared" si="0"/>
        <v>1000000</v>
      </c>
      <c r="S7">
        <f t="shared" si="1"/>
        <v>47219.797455730099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35927.254042784392</v>
      </c>
      <c r="AC7">
        <f t="shared" si="2"/>
        <v>42850.428131985027</v>
      </c>
      <c r="AE7">
        <f t="shared" si="3"/>
        <v>49501.058370257022</v>
      </c>
      <c r="AF7">
        <f t="shared" si="4"/>
        <v>-2475.0529185128512</v>
      </c>
      <c r="AG7">
        <f t="shared" si="4"/>
        <v>-11.343342845804909</v>
      </c>
      <c r="AH7">
        <f t="shared" si="5"/>
        <v>-15789.23800241933</v>
      </c>
      <c r="AI7">
        <f t="shared" si="6"/>
        <v>31225.424106479029</v>
      </c>
      <c r="AJ7">
        <f t="shared" si="7"/>
        <v>-6923.1740892006346</v>
      </c>
      <c r="AK7">
        <f>H7*SUM(AB7, AE7:AF7)</f>
        <v>7098.4763214657996</v>
      </c>
      <c r="AL7">
        <f t="shared" si="8"/>
        <v>31400.726338744193</v>
      </c>
      <c r="AN7">
        <f t="shared" si="9"/>
        <v>35643.467936855537</v>
      </c>
      <c r="AO7">
        <f t="shared" si="9"/>
        <v>-1782.173396842777</v>
      </c>
      <c r="AP7">
        <f t="shared" si="9"/>
        <v>-8.1678269179016674</v>
      </c>
      <c r="AQ7">
        <f t="shared" si="9"/>
        <v>-11369.114459677203</v>
      </c>
      <c r="AR7">
        <f t="shared" si="9"/>
        <v>22484.012253417652</v>
      </c>
      <c r="AS7">
        <f t="shared" si="9"/>
        <v>-4985.0637904332671</v>
      </c>
      <c r="AT7">
        <f t="shared" si="9"/>
        <v>5111.29098033022</v>
      </c>
      <c r="AU7">
        <f t="shared" si="9"/>
        <v>22610.239443314604</v>
      </c>
      <c r="AW7">
        <v>4</v>
      </c>
      <c r="AX7">
        <f>(R7*SUMPRODUCT(K8:$K$23, X8:$X$23)-$AZ$3*SUMPRODUCT(K7:$K$22, W8:$W$23))/Z7</f>
        <v>47219.797455730099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54548.578672031326</v>
      </c>
      <c r="P8">
        <f t="shared" si="22"/>
        <v>2727.4289336015663</v>
      </c>
      <c r="Q8" s="4">
        <f t="shared" si="23"/>
        <v>12.5</v>
      </c>
      <c r="R8">
        <f t="shared" si="0"/>
        <v>1000000</v>
      </c>
      <c r="S8">
        <f t="shared" si="1"/>
        <v>54142.547294919874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42850.428131985027</v>
      </c>
      <c r="AC8">
        <f t="shared" si="2"/>
        <v>47698.616077465456</v>
      </c>
      <c r="AE8">
        <f t="shared" si="3"/>
        <v>48056.322460705036</v>
      </c>
      <c r="AF8">
        <f t="shared" si="4"/>
        <v>-2402.8161230352516</v>
      </c>
      <c r="AG8">
        <f t="shared" si="4"/>
        <v>-11.012276495240961</v>
      </c>
      <c r="AH8">
        <f t="shared" si="5"/>
        <v>-17410.633768471929</v>
      </c>
      <c r="AI8">
        <f t="shared" si="6"/>
        <v>28231.860292702619</v>
      </c>
      <c r="AJ8">
        <f t="shared" si="7"/>
        <v>-4848.1879454804293</v>
      </c>
      <c r="AK8">
        <f t="shared" ref="AK8:AK23" si="24">H8*SUM(AB8:AB8, AE8:AF8)</f>
        <v>7573.4586804373021</v>
      </c>
      <c r="AL8">
        <f t="shared" si="8"/>
        <v>30957.131027659492</v>
      </c>
      <c r="AN8">
        <f t="shared" si="9"/>
        <v>31875.526549495746</v>
      </c>
      <c r="AO8">
        <f t="shared" si="9"/>
        <v>-1593.7763274747872</v>
      </c>
      <c r="AP8">
        <f t="shared" si="9"/>
        <v>-7.304389803890361</v>
      </c>
      <c r="AQ8">
        <f t="shared" si="9"/>
        <v>-11548.389275610252</v>
      </c>
      <c r="AR8">
        <f t="shared" si="9"/>
        <v>18726.056556606818</v>
      </c>
      <c r="AS8">
        <f t="shared" si="9"/>
        <v>-3215.7796448005483</v>
      </c>
      <c r="AT8">
        <f t="shared" si="9"/>
        <v>5023.438558728335</v>
      </c>
      <c r="AU8">
        <f t="shared" si="9"/>
        <v>20533.715470534607</v>
      </c>
      <c r="AW8">
        <v>5</v>
      </c>
      <c r="AX8">
        <f>(R8*SUMPRODUCT(K9:$K$23, X9:$X$23)-$AZ$3*SUMPRODUCT(K8:$K$22, W9:$W$23))/Z8</f>
        <v>54142.547294919874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54548.578672031326</v>
      </c>
      <c r="P9">
        <f t="shared" si="22"/>
        <v>2727.4289336015663</v>
      </c>
      <c r="Q9" s="4">
        <f t="shared" si="23"/>
        <v>12.5</v>
      </c>
      <c r="R9">
        <f t="shared" si="0"/>
        <v>1000000</v>
      </c>
      <c r="S9">
        <f t="shared" si="1"/>
        <v>59306.219007341628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47698.616077465456</v>
      </c>
      <c r="AC9">
        <f t="shared" si="2"/>
        <v>50581.839835198902</v>
      </c>
      <c r="AE9">
        <f t="shared" si="3"/>
        <v>46524.083237963168</v>
      </c>
      <c r="AF9">
        <f t="shared" si="4"/>
        <v>-2326.2041618981584</v>
      </c>
      <c r="AG9">
        <f t="shared" si="4"/>
        <v>-10.661158450544891</v>
      </c>
      <c r="AH9">
        <f t="shared" si="5"/>
        <v>-19279.622379492725</v>
      </c>
      <c r="AI9">
        <f t="shared" si="6"/>
        <v>24907.595538121739</v>
      </c>
      <c r="AJ9">
        <f t="shared" si="7"/>
        <v>-2883.2237577334454</v>
      </c>
      <c r="AK9">
        <f t="shared" si="24"/>
        <v>7863.7668832779091</v>
      </c>
      <c r="AL9">
        <f t="shared" si="8"/>
        <v>29888.138663666203</v>
      </c>
      <c r="AN9">
        <f t="shared" si="9"/>
        <v>28426.672458958321</v>
      </c>
      <c r="AO9">
        <f t="shared" si="9"/>
        <v>-1421.333622947916</v>
      </c>
      <c r="AP9">
        <f t="shared" si="9"/>
        <v>-6.5140726740726054</v>
      </c>
      <c r="AQ9">
        <f t="shared" si="9"/>
        <v>-11780.038903959201</v>
      </c>
      <c r="AR9">
        <f t="shared" si="9"/>
        <v>15218.785859377129</v>
      </c>
      <c r="AS9">
        <f t="shared" si="9"/>
        <v>-1761.6780747244636</v>
      </c>
      <c r="AT9">
        <f t="shared" si="9"/>
        <v>4804.8389119495369</v>
      </c>
      <c r="AU9">
        <f t="shared" si="9"/>
        <v>18261.946696602201</v>
      </c>
      <c r="AW9">
        <v>6</v>
      </c>
      <c r="AX9">
        <f>(R9*SUMPRODUCT(K10:$K$23, X10:$X$23)-$AZ$3*SUMPRODUCT(K9:$K$22, W10:$W$23))/Z9</f>
        <v>59306.219007341628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54548.578672031326</v>
      </c>
      <c r="P10">
        <f t="shared" si="22"/>
        <v>2727.4289336015663</v>
      </c>
      <c r="Q10" s="4">
        <f t="shared" si="23"/>
        <v>12.5</v>
      </c>
      <c r="R10">
        <f t="shared" si="0"/>
        <v>1000000</v>
      </c>
      <c r="S10">
        <f t="shared" si="1"/>
        <v>62887.484086347562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50581.839835198902</v>
      </c>
      <c r="AC10">
        <f t="shared" si="2"/>
        <v>51771.786291022043</v>
      </c>
      <c r="AE10">
        <f t="shared" si="3"/>
        <v>44906.826827573735</v>
      </c>
      <c r="AF10">
        <f t="shared" si="4"/>
        <v>-2245.3413413786866</v>
      </c>
      <c r="AG10">
        <f t="shared" si="4"/>
        <v>-10.290558416189951</v>
      </c>
      <c r="AH10">
        <f t="shared" si="5"/>
        <v>-21119.075987959299</v>
      </c>
      <c r="AI10">
        <f t="shared" si="6"/>
        <v>21532.11893981956</v>
      </c>
      <c r="AJ10">
        <f t="shared" si="7"/>
        <v>-1189.9464558231412</v>
      </c>
      <c r="AK10">
        <f t="shared" si="24"/>
        <v>7979.0178344023234</v>
      </c>
      <c r="AL10">
        <f t="shared" si="8"/>
        <v>28321.190318398742</v>
      </c>
      <c r="AN10">
        <f t="shared" si="9"/>
        <v>25275.62693698351</v>
      </c>
      <c r="AO10">
        <f t="shared" si="9"/>
        <v>-1263.7813468491754</v>
      </c>
      <c r="AP10">
        <f t="shared" si="9"/>
        <v>-5.7919994325037916</v>
      </c>
      <c r="AQ10">
        <f t="shared" si="9"/>
        <v>-11886.787012920329</v>
      </c>
      <c r="AR10">
        <f t="shared" si="9"/>
        <v>12119.266577781504</v>
      </c>
      <c r="AS10">
        <f t="shared" si="9"/>
        <v>-669.75657861231366</v>
      </c>
      <c r="AT10">
        <f t="shared" si="9"/>
        <v>4490.9581093371471</v>
      </c>
      <c r="AU10">
        <f t="shared" si="9"/>
        <v>15940.468108506335</v>
      </c>
      <c r="AW10">
        <v>7</v>
      </c>
      <c r="AX10">
        <f>(R10*SUMPRODUCT(K11:$K$23, X11:$X$23)-$AZ$3*SUMPRODUCT(K10:$K$22, W11:$W$23))/Z10</f>
        <v>62887.484086347562</v>
      </c>
    </row>
    <row r="11" spans="1:52" x14ac:dyDescent="0.25">
      <c r="A11" t="s">
        <v>33</v>
      </c>
      <c r="C11" s="7">
        <f>AU25</f>
        <v>163329.73608611911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54548.578672031326</v>
      </c>
      <c r="P11">
        <f t="shared" si="22"/>
        <v>2727.4289336015663</v>
      </c>
      <c r="Q11" s="4">
        <f t="shared" si="23"/>
        <v>12.5</v>
      </c>
      <c r="R11">
        <f t="shared" si="0"/>
        <v>1000000</v>
      </c>
      <c r="S11">
        <f t="shared" si="1"/>
        <v>65137.913708942651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51771.786291022043</v>
      </c>
      <c r="AC11">
        <f t="shared" si="2"/>
        <v>51606.698224276181</v>
      </c>
      <c r="AE11">
        <f t="shared" si="3"/>
        <v>43217.104721366493</v>
      </c>
      <c r="AF11">
        <f t="shared" si="4"/>
        <v>-2160.8552360683248</v>
      </c>
      <c r="AG11">
        <f t="shared" si="4"/>
        <v>-9.9033526109831485</v>
      </c>
      <c r="AH11">
        <f t="shared" si="5"/>
        <v>-22744.017683592294</v>
      </c>
      <c r="AI11">
        <f t="shared" si="6"/>
        <v>18302.32844909489</v>
      </c>
      <c r="AJ11">
        <f t="shared" si="7"/>
        <v>165.08806674586231</v>
      </c>
      <c r="AK11">
        <f t="shared" si="24"/>
        <v>7943.4806774512745</v>
      </c>
      <c r="AL11">
        <f t="shared" si="8"/>
        <v>26410.897193292025</v>
      </c>
      <c r="AN11">
        <f t="shared" si="9"/>
        <v>22407.149081631691</v>
      </c>
      <c r="AO11">
        <f t="shared" si="9"/>
        <v>-1120.3574540815846</v>
      </c>
      <c r="AP11">
        <f t="shared" si="9"/>
        <v>-5.1346775725250238</v>
      </c>
      <c r="AQ11">
        <f t="shared" si="9"/>
        <v>-11792.289146560068</v>
      </c>
      <c r="AR11">
        <f t="shared" si="9"/>
        <v>9489.3678034175118</v>
      </c>
      <c r="AS11">
        <f t="shared" si="9"/>
        <v>85.59464931819096</v>
      </c>
      <c r="AT11">
        <f t="shared" si="9"/>
        <v>4118.5256836215813</v>
      </c>
      <c r="AU11">
        <f t="shared" si="9"/>
        <v>13693.488136357282</v>
      </c>
      <c r="AW11">
        <v>8</v>
      </c>
      <c r="AX11">
        <f>(R11*SUMPRODUCT(K12:$K$23, X12:$X$23)-$AZ$3*SUMPRODUCT(K11:$K$22, W12:$W$23))/Z11</f>
        <v>65137.913708942651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54548.578672031326</v>
      </c>
      <c r="P12">
        <f t="shared" si="22"/>
        <v>2727.4289336015663</v>
      </c>
      <c r="Q12" s="4">
        <f t="shared" si="23"/>
        <v>12.5</v>
      </c>
      <c r="R12">
        <f t="shared" si="0"/>
        <v>1000000</v>
      </c>
      <c r="S12">
        <f t="shared" si="1"/>
        <v>66144.626498802827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51606.698224276181</v>
      </c>
      <c r="AC12">
        <f t="shared" si="2"/>
        <v>50267.215601478631</v>
      </c>
      <c r="AE12">
        <f t="shared" si="3"/>
        <v>41454.692693908342</v>
      </c>
      <c r="AF12">
        <f t="shared" si="4"/>
        <v>-2072.7346346954173</v>
      </c>
      <c r="AG12">
        <f t="shared" si="4"/>
        <v>-9.499489652872338</v>
      </c>
      <c r="AH12">
        <f t="shared" si="5"/>
        <v>-24386.354560078307</v>
      </c>
      <c r="AI12">
        <f t="shared" si="6"/>
        <v>14986.104009481747</v>
      </c>
      <c r="AJ12">
        <f t="shared" si="7"/>
        <v>1339.48262279755</v>
      </c>
      <c r="AK12">
        <f t="shared" si="24"/>
        <v>7786.0812954907306</v>
      </c>
      <c r="AL12">
        <f t="shared" si="8"/>
        <v>24111.667927770028</v>
      </c>
      <c r="AN12">
        <f t="shared" si="9"/>
        <v>19799.125209403835</v>
      </c>
      <c r="AO12">
        <f t="shared" si="9"/>
        <v>-989.95626047019198</v>
      </c>
      <c r="AP12">
        <f t="shared" si="9"/>
        <v>-4.537039665241414</v>
      </c>
      <c r="AQ12">
        <f t="shared" si="9"/>
        <v>-11647.137053963905</v>
      </c>
      <c r="AR12">
        <f t="shared" si="9"/>
        <v>7157.4948553044997</v>
      </c>
      <c r="AS12">
        <f t="shared" si="9"/>
        <v>639.74866151851779</v>
      </c>
      <c r="AT12">
        <f t="shared" si="9"/>
        <v>3718.7007897581461</v>
      </c>
      <c r="AU12">
        <f t="shared" si="9"/>
        <v>11515.944306581163</v>
      </c>
      <c r="AW12">
        <v>9</v>
      </c>
      <c r="AX12">
        <f>(R12*SUMPRODUCT(K13:$K$23, X13:$X$23)-$AZ$3*SUMPRODUCT(K12:$K$22, W13:$W$23))/Z12</f>
        <v>66144.626498802827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54548.578672031326</v>
      </c>
      <c r="P13">
        <f t="shared" si="22"/>
        <v>2727.4289336015663</v>
      </c>
      <c r="Q13" s="4">
        <f t="shared" si="23"/>
        <v>12.5</v>
      </c>
      <c r="R13">
        <f t="shared" si="0"/>
        <v>1000000</v>
      </c>
      <c r="S13">
        <f t="shared" si="1"/>
        <v>66025.875013117227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50267.215601478631</v>
      </c>
      <c r="AC13">
        <f t="shared" si="2"/>
        <v>47962.475515115351</v>
      </c>
      <c r="AE13">
        <f t="shared" si="3"/>
        <v>39625.144966603984</v>
      </c>
      <c r="AF13">
        <f t="shared" si="4"/>
        <v>-1981.2572483301992</v>
      </c>
      <c r="AG13">
        <f t="shared" si="4"/>
        <v>-9.0802423113640565</v>
      </c>
      <c r="AH13">
        <f t="shared" si="5"/>
        <v>-25940.195598364713</v>
      </c>
      <c r="AI13">
        <f t="shared" si="6"/>
        <v>11694.611877597708</v>
      </c>
      <c r="AJ13">
        <f t="shared" si="7"/>
        <v>2304.7400863632793</v>
      </c>
      <c r="AK13">
        <f t="shared" si="24"/>
        <v>7522.7289332778537</v>
      </c>
      <c r="AL13">
        <f t="shared" si="8"/>
        <v>21522.08089723884</v>
      </c>
      <c r="AN13">
        <f t="shared" si="9"/>
        <v>17433.497871281987</v>
      </c>
      <c r="AO13">
        <f t="shared" si="9"/>
        <v>-871.67489356409942</v>
      </c>
      <c r="AP13">
        <f t="shared" si="9"/>
        <v>-3.9949477822555668</v>
      </c>
      <c r="AQ13">
        <f t="shared" si="9"/>
        <v>-11412.660953691577</v>
      </c>
      <c r="AR13">
        <f t="shared" si="9"/>
        <v>5145.1670762440563</v>
      </c>
      <c r="AS13">
        <f t="shared" si="9"/>
        <v>1013.9945588422672</v>
      </c>
      <c r="AT13">
        <f t="shared" si="9"/>
        <v>3309.7034460078767</v>
      </c>
      <c r="AU13">
        <f t="shared" si="9"/>
        <v>9468.8650810941999</v>
      </c>
      <c r="AW13">
        <v>10</v>
      </c>
      <c r="AX13">
        <f>(R13*SUMPRODUCT(K14:$K$23, X14:$X$23)-$AZ$3*SUMPRODUCT(K13:$K$22, W14:$W$23))/Z13</f>
        <v>66025.875013117227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54548.578672031326</v>
      </c>
      <c r="P14">
        <f t="shared" si="22"/>
        <v>2727.4289336015663</v>
      </c>
      <c r="Q14" s="4">
        <f t="shared" si="23"/>
        <v>12.5</v>
      </c>
      <c r="R14">
        <f t="shared" si="0"/>
        <v>1000000</v>
      </c>
      <c r="S14">
        <f t="shared" si="1"/>
        <v>64821.95579527763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47962.475515115351</v>
      </c>
      <c r="AC14">
        <f t="shared" si="2"/>
        <v>44833.960428838778</v>
      </c>
      <c r="AE14">
        <f t="shared" si="3"/>
        <v>37728.402169090659</v>
      </c>
      <c r="AF14">
        <f t="shared" si="4"/>
        <v>-1886.420108454533</v>
      </c>
      <c r="AG14">
        <f t="shared" si="4"/>
        <v>-8.6455969815294029</v>
      </c>
      <c r="AH14">
        <f t="shared" si="5"/>
        <v>-27507.432537680939</v>
      </c>
      <c r="AI14">
        <f t="shared" si="6"/>
        <v>8325.9039259736564</v>
      </c>
      <c r="AJ14">
        <f t="shared" si="7"/>
        <v>3128.5150862765731</v>
      </c>
      <c r="AK14">
        <f t="shared" si="24"/>
        <v>7171.3150436722053</v>
      </c>
      <c r="AL14">
        <f t="shared" si="8"/>
        <v>18625.734055922436</v>
      </c>
      <c r="AN14">
        <f t="shared" si="9"/>
        <v>15290.56202280379</v>
      </c>
      <c r="AO14">
        <f t="shared" si="9"/>
        <v>-764.52810114018951</v>
      </c>
      <c r="AP14">
        <f t="shared" si="9"/>
        <v>-3.5038864428386365</v>
      </c>
      <c r="AQ14">
        <f t="shared" si="9"/>
        <v>-11148.208753194569</v>
      </c>
      <c r="AR14">
        <f t="shared" si="9"/>
        <v>3374.3212820261924</v>
      </c>
      <c r="AS14">
        <f t="shared" si="9"/>
        <v>1267.9241954534716</v>
      </c>
      <c r="AT14">
        <f t="shared" si="9"/>
        <v>2906.3896469533056</v>
      </c>
      <c r="AU14">
        <f t="shared" si="9"/>
        <v>7548.6351244329699</v>
      </c>
      <c r="AW14">
        <v>11</v>
      </c>
      <c r="AX14">
        <f>(R14*SUMPRODUCT(K15:$K$23, X15:$X$23)-$AZ$3*SUMPRODUCT(K14:$K$22, W15:$W$23))/Z14</f>
        <v>64821.95579527763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54548.578672031326</v>
      </c>
      <c r="P15">
        <f t="shared" si="22"/>
        <v>2727.4289336015663</v>
      </c>
      <c r="Q15" s="4">
        <f t="shared" si="23"/>
        <v>12.5</v>
      </c>
      <c r="R15">
        <f t="shared" si="0"/>
        <v>1000000</v>
      </c>
      <c r="S15">
        <f t="shared" si="1"/>
        <v>62508.452640139905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44833.960428838778</v>
      </c>
      <c r="AC15">
        <f t="shared" si="2"/>
        <v>40978.197067072098</v>
      </c>
      <c r="AE15">
        <f t="shared" si="3"/>
        <v>35760.002241933318</v>
      </c>
      <c r="AF15">
        <f t="shared" si="4"/>
        <v>-1788.000112096666</v>
      </c>
      <c r="AG15">
        <f t="shared" si="4"/>
        <v>-8.1945311666453495</v>
      </c>
      <c r="AH15">
        <f t="shared" si="5"/>
        <v>-29168.787605500762</v>
      </c>
      <c r="AI15">
        <f t="shared" si="6"/>
        <v>4795.0199931692514</v>
      </c>
      <c r="AJ15">
        <f t="shared" si="7"/>
        <v>3855.7633617666797</v>
      </c>
      <c r="AK15">
        <f t="shared" si="24"/>
        <v>6743.5838280709759</v>
      </c>
      <c r="AL15">
        <f t="shared" si="8"/>
        <v>15394.367183006907</v>
      </c>
      <c r="AN15">
        <f t="shared" si="9"/>
        <v>13350.389611363984</v>
      </c>
      <c r="AO15">
        <f t="shared" si="9"/>
        <v>-667.51948056819924</v>
      </c>
      <c r="AP15">
        <f t="shared" si="9"/>
        <v>-3.0592890631559948</v>
      </c>
      <c r="AQ15">
        <f t="shared" si="9"/>
        <v>-10889.671549514609</v>
      </c>
      <c r="AR15">
        <f t="shared" si="9"/>
        <v>1790.1392922180214</v>
      </c>
      <c r="AS15">
        <f t="shared" si="9"/>
        <v>1439.4837780084201</v>
      </c>
      <c r="AT15">
        <f t="shared" si="9"/>
        <v>2517.6025122299766</v>
      </c>
      <c r="AU15">
        <f t="shared" si="9"/>
        <v>5747.2255824564181</v>
      </c>
      <c r="AW15">
        <v>12</v>
      </c>
      <c r="AX15">
        <f>(R15*SUMPRODUCT(K16:$K$23, X16:$X$23)-$AZ$3*SUMPRODUCT(K15:$K$22, W16:$W$23))/Z15</f>
        <v>62508.452640139905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54548.578672031326</v>
      </c>
      <c r="P16">
        <f t="shared" si="22"/>
        <v>2727.4289336015663</v>
      </c>
      <c r="Q16" s="4">
        <f t="shared" si="23"/>
        <v>12.5</v>
      </c>
      <c r="R16">
        <f t="shared" si="0"/>
        <v>1000000</v>
      </c>
      <c r="S16">
        <f t="shared" si="1"/>
        <v>59147.834772978211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40978.197067072098</v>
      </c>
      <c r="AC16">
        <f t="shared" si="2"/>
        <v>36573.544805414596</v>
      </c>
      <c r="AE16">
        <f t="shared" si="3"/>
        <v>33729.635138641723</v>
      </c>
      <c r="AF16">
        <f t="shared" si="4"/>
        <v>-1686.4817569320862</v>
      </c>
      <c r="AG16">
        <f t="shared" si="4"/>
        <v>-7.7292653538780263</v>
      </c>
      <c r="AH16">
        <f t="shared" si="5"/>
        <v>-30665.640088069562</v>
      </c>
      <c r="AI16">
        <f t="shared" si="6"/>
        <v>1369.7840282861944</v>
      </c>
      <c r="AJ16">
        <f t="shared" si="7"/>
        <v>4404.6522616575021</v>
      </c>
      <c r="AK16">
        <f t="shared" si="24"/>
        <v>6248.5830006031501</v>
      </c>
      <c r="AL16">
        <f t="shared" si="8"/>
        <v>12023.019290546847</v>
      </c>
      <c r="AN16">
        <f t="shared" si="9"/>
        <v>11599.770931974852</v>
      </c>
      <c r="AO16">
        <f t="shared" si="9"/>
        <v>-579.98854659874269</v>
      </c>
      <c r="AP16">
        <f t="shared" si="9"/>
        <v>-2.658128592524263</v>
      </c>
      <c r="AQ16">
        <f t="shared" si="9"/>
        <v>-10546.049461901073</v>
      </c>
      <c r="AR16">
        <f t="shared" si="9"/>
        <v>471.07479488251192</v>
      </c>
      <c r="AS16">
        <f t="shared" si="9"/>
        <v>1514.7794235016286</v>
      </c>
      <c r="AT16">
        <f t="shared" si="9"/>
        <v>2148.9153724461971</v>
      </c>
      <c r="AU16">
        <f t="shared" si="9"/>
        <v>4134.7695908303376</v>
      </c>
      <c r="AW16">
        <v>13</v>
      </c>
      <c r="AX16">
        <f>(R16*SUMPRODUCT(K17:$K$23, X17:$X$23)-$AZ$3*SUMPRODUCT(K16:$K$22, W17:$W$23))/Z16</f>
        <v>59147.834772978211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54548.578672031326</v>
      </c>
      <c r="P17">
        <f t="shared" si="22"/>
        <v>2727.4289336015663</v>
      </c>
      <c r="Q17" s="4">
        <f t="shared" si="23"/>
        <v>12.5</v>
      </c>
      <c r="R17">
        <f t="shared" si="0"/>
        <v>1000000</v>
      </c>
      <c r="S17">
        <f t="shared" si="1"/>
        <v>54787.858328597671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36573.544805414596</v>
      </c>
      <c r="AC17">
        <f t="shared" si="2"/>
        <v>31788.413491147046</v>
      </c>
      <c r="AE17">
        <f t="shared" si="3"/>
        <v>31649.581259061415</v>
      </c>
      <c r="AF17">
        <f t="shared" si="4"/>
        <v>-1582.4790629530708</v>
      </c>
      <c r="AG17">
        <f t="shared" si="4"/>
        <v>-7.2526136403461177</v>
      </c>
      <c r="AH17">
        <f t="shared" si="5"/>
        <v>-31948.72479945036</v>
      </c>
      <c r="AI17">
        <f t="shared" si="6"/>
        <v>-1888.8752169823601</v>
      </c>
      <c r="AJ17">
        <f t="shared" si="7"/>
        <v>4785.1313142675499</v>
      </c>
      <c r="AK17">
        <f t="shared" si="24"/>
        <v>5702.5734452143206</v>
      </c>
      <c r="AL17">
        <f t="shared" si="8"/>
        <v>8598.8295424995104</v>
      </c>
      <c r="AN17">
        <f t="shared" si="9"/>
        <v>10026.447982300511</v>
      </c>
      <c r="AO17">
        <f t="shared" si="9"/>
        <v>-501.32239911502563</v>
      </c>
      <c r="AP17">
        <f t="shared" si="9"/>
        <v>-2.2975960662934214</v>
      </c>
      <c r="AQ17">
        <f t="shared" si="9"/>
        <v>-10121.215338696175</v>
      </c>
      <c r="AR17">
        <f t="shared" si="9"/>
        <v>-598.38735157698147</v>
      </c>
      <c r="AS17">
        <f t="shared" si="9"/>
        <v>1515.9085302983146</v>
      </c>
      <c r="AT17">
        <f t="shared" si="9"/>
        <v>1806.5501576681904</v>
      </c>
      <c r="AU17">
        <f t="shared" si="9"/>
        <v>2724.0713363895238</v>
      </c>
      <c r="AW17">
        <v>14</v>
      </c>
      <c r="AX17">
        <f>(R17*SUMPRODUCT(K18:$K$23, X18:$X$23)-$AZ$3*SUMPRODUCT(K17:$K$22, W18:$W$23))/Z17</f>
        <v>54787.858328597671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54548.578672031326</v>
      </c>
      <c r="P18">
        <f t="shared" si="22"/>
        <v>2727.4289336015663</v>
      </c>
      <c r="Q18" s="4">
        <f t="shared" si="23"/>
        <v>12.5</v>
      </c>
      <c r="R18">
        <f t="shared" si="0"/>
        <v>1000000</v>
      </c>
      <c r="S18">
        <f t="shared" si="1"/>
        <v>49368.040841714064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31788.413491147046</v>
      </c>
      <c r="AC18">
        <f t="shared" si="2"/>
        <v>26719.577795204561</v>
      </c>
      <c r="AE18">
        <f t="shared" si="3"/>
        <v>29523.452148290118</v>
      </c>
      <c r="AF18">
        <f t="shared" si="4"/>
        <v>-1476.1726074145058</v>
      </c>
      <c r="AG18">
        <f t="shared" si="4"/>
        <v>-6.7654036243999487</v>
      </c>
      <c r="AH18">
        <f t="shared" si="5"/>
        <v>-33174.710363416554</v>
      </c>
      <c r="AI18">
        <f t="shared" si="6"/>
        <v>-5134.1962261653389</v>
      </c>
      <c r="AJ18">
        <f t="shared" si="7"/>
        <v>5068.8356959424855</v>
      </c>
      <c r="AK18">
        <f t="shared" si="24"/>
        <v>5120.2599241362441</v>
      </c>
      <c r="AL18">
        <f t="shared" si="8"/>
        <v>5054.8993939133907</v>
      </c>
      <c r="AN18">
        <f t="shared" si="9"/>
        <v>8615.6419305730451</v>
      </c>
      <c r="AO18">
        <f t="shared" si="9"/>
        <v>-430.78209652865223</v>
      </c>
      <c r="AP18">
        <f t="shared" si="9"/>
        <v>-1.9743048628209585</v>
      </c>
      <c r="AQ18">
        <f t="shared" si="9"/>
        <v>-9681.1654750280104</v>
      </c>
      <c r="AR18">
        <f t="shared" si="9"/>
        <v>-1498.2799458464367</v>
      </c>
      <c r="AS18">
        <f t="shared" si="9"/>
        <v>1479.2061965448966</v>
      </c>
      <c r="AT18">
        <f t="shared" si="9"/>
        <v>1494.213003148953</v>
      </c>
      <c r="AU18">
        <f t="shared" si="9"/>
        <v>1475.1392538474129</v>
      </c>
      <c r="AW18">
        <v>15</v>
      </c>
      <c r="AX18">
        <f>(R18*SUMPRODUCT(K19:$K$23, X19:$X$23)-$AZ$3*SUMPRODUCT(K18:$K$22, W19:$W$23))/Z18</f>
        <v>49368.040841714064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54548.578672031326</v>
      </c>
      <c r="P19">
        <f t="shared" si="22"/>
        <v>2727.4289336015663</v>
      </c>
      <c r="Q19" s="4">
        <f t="shared" si="23"/>
        <v>12.5</v>
      </c>
      <c r="R19">
        <f t="shared" si="0"/>
        <v>1000000</v>
      </c>
      <c r="S19">
        <f t="shared" si="1"/>
        <v>42791.020458350584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26719.577795204561</v>
      </c>
      <c r="AC19">
        <f t="shared" si="2"/>
        <v>21460.204654924288</v>
      </c>
      <c r="AE19">
        <f t="shared" si="3"/>
        <v>27356.759651862554</v>
      </c>
      <c r="AF19">
        <f t="shared" si="4"/>
        <v>-1367.8379825931277</v>
      </c>
      <c r="AG19">
        <f t="shared" si="4"/>
        <v>-6.2688983649653682</v>
      </c>
      <c r="AH19">
        <f t="shared" si="5"/>
        <v>-34308.09785524648</v>
      </c>
      <c r="AI19">
        <f t="shared" si="6"/>
        <v>-8325.4450843420163</v>
      </c>
      <c r="AJ19">
        <f t="shared" si="7"/>
        <v>5259.3731402802732</v>
      </c>
      <c r="AK19">
        <f t="shared" si="24"/>
        <v>4510.3717161739687</v>
      </c>
      <c r="AL19">
        <f t="shared" si="8"/>
        <v>1444.2997721122256</v>
      </c>
      <c r="AN19">
        <f t="shared" si="9"/>
        <v>7354.0491014138997</v>
      </c>
      <c r="AO19">
        <f t="shared" si="9"/>
        <v>-367.70245507069501</v>
      </c>
      <c r="AP19">
        <f t="shared" si="9"/>
        <v>-1.6852063977756169</v>
      </c>
      <c r="AQ19">
        <f t="shared" si="9"/>
        <v>-9222.7091005793791</v>
      </c>
      <c r="AR19">
        <f t="shared" si="9"/>
        <v>-2238.0476606339485</v>
      </c>
      <c r="AS19">
        <f t="shared" si="9"/>
        <v>1413.8256434052932</v>
      </c>
      <c r="AT19">
        <f t="shared" si="9"/>
        <v>1212.4789444539911</v>
      </c>
      <c r="AU19">
        <f t="shared" si="9"/>
        <v>388.2569272253362</v>
      </c>
      <c r="AW19">
        <v>16</v>
      </c>
      <c r="AX19">
        <f>(R19*SUMPRODUCT(K20:$K$23, X20:$X$23)-$AZ$3*SUMPRODUCT(K19:$K$22, W20:$W$23))/Z19</f>
        <v>42791.020458350584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54548.578672031326</v>
      </c>
      <c r="P20">
        <f t="shared" si="22"/>
        <v>2727.4289336015663</v>
      </c>
      <c r="Q20" s="4">
        <f t="shared" si="23"/>
        <v>12.5</v>
      </c>
      <c r="R20">
        <f t="shared" si="0"/>
        <v>1000000</v>
      </c>
      <c r="S20">
        <f t="shared" si="1"/>
        <v>34887.455998023535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21460.204654924288</v>
      </c>
      <c r="AC20">
        <f t="shared" si="2"/>
        <v>16088.035217788585</v>
      </c>
      <c r="AE20">
        <f t="shared" si="3"/>
        <v>25154.584352773341</v>
      </c>
      <c r="AF20">
        <f t="shared" si="4"/>
        <v>-1257.729217638667</v>
      </c>
      <c r="AG20">
        <f t="shared" si="4"/>
        <v>-5.7642620956297357</v>
      </c>
      <c r="AH20">
        <f t="shared" si="5"/>
        <v>-35355.782854878358</v>
      </c>
      <c r="AI20">
        <f t="shared" si="6"/>
        <v>-11464.691981839311</v>
      </c>
      <c r="AJ20">
        <f t="shared" si="7"/>
        <v>5372.1694371357025</v>
      </c>
      <c r="AK20">
        <f t="shared" si="24"/>
        <v>3881.2943203549262</v>
      </c>
      <c r="AL20">
        <f t="shared" si="8"/>
        <v>-2211.228224348682</v>
      </c>
      <c r="AN20">
        <f t="shared" si="9"/>
        <v>6229.0294308353496</v>
      </c>
      <c r="AO20">
        <f t="shared" si="9"/>
        <v>-311.45147154176743</v>
      </c>
      <c r="AP20">
        <f t="shared" si="9"/>
        <v>-1.4274041557266912</v>
      </c>
      <c r="AQ20">
        <f t="shared" si="9"/>
        <v>-8755.1520973146235</v>
      </c>
      <c r="AR20">
        <f t="shared" si="9"/>
        <v>-2839.001542176768</v>
      </c>
      <c r="AS20">
        <f t="shared" si="9"/>
        <v>1330.3102552622006</v>
      </c>
      <c r="AT20">
        <f t="shared" si="9"/>
        <v>961.12486742637793</v>
      </c>
      <c r="AU20">
        <f t="shared" si="9"/>
        <v>-547.56641948818935</v>
      </c>
      <c r="AW20">
        <v>17</v>
      </c>
      <c r="AX20">
        <f>(R20*SUMPRODUCT(K21:$K$23, X21:$X$23)-$AZ$3*SUMPRODUCT(K20:$K$22, W21:$W$23))/Z20</f>
        <v>34887.455998023535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54548.578672031326</v>
      </c>
      <c r="P21">
        <f t="shared" si="22"/>
        <v>2727.4289336015663</v>
      </c>
      <c r="Q21" s="4">
        <f t="shared" si="23"/>
        <v>12.5</v>
      </c>
      <c r="R21">
        <f t="shared" si="0"/>
        <v>1000000</v>
      </c>
      <c r="S21">
        <f t="shared" si="1"/>
        <v>25401.844672636656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16088.035217788585</v>
      </c>
      <c r="AC21">
        <f t="shared" si="2"/>
        <v>10674.795659996507</v>
      </c>
      <c r="AE21">
        <f t="shared" si="3"/>
        <v>22923.332473347382</v>
      </c>
      <c r="AF21">
        <f t="shared" si="4"/>
        <v>-1146.1666236673691</v>
      </c>
      <c r="AG21">
        <f t="shared" si="4"/>
        <v>-5.2529628249280247</v>
      </c>
      <c r="AH21">
        <f t="shared" si="5"/>
        <v>-36292.531979633051</v>
      </c>
      <c r="AI21">
        <f t="shared" si="6"/>
        <v>-14520.619092777968</v>
      </c>
      <c r="AJ21">
        <f t="shared" si="7"/>
        <v>5413.2395577920779</v>
      </c>
      <c r="AK21">
        <f t="shared" si="24"/>
        <v>3240.2009857454232</v>
      </c>
      <c r="AL21">
        <f t="shared" si="8"/>
        <v>-5867.178549240467</v>
      </c>
      <c r="AN21">
        <f t="shared" si="9"/>
        <v>5229.0447375882623</v>
      </c>
      <c r="AO21">
        <f t="shared" si="9"/>
        <v>-261.45223687941308</v>
      </c>
      <c r="AP21">
        <f t="shared" si="9"/>
        <v>-1.1982541215756159</v>
      </c>
      <c r="AQ21">
        <f t="shared" si="9"/>
        <v>-8278.6948007015471</v>
      </c>
      <c r="AR21">
        <f t="shared" si="9"/>
        <v>-3312.3005541142743</v>
      </c>
      <c r="AS21">
        <f t="shared" si="9"/>
        <v>1234.814870651478</v>
      </c>
      <c r="AT21">
        <f t="shared" si="9"/>
        <v>739.1227227952113</v>
      </c>
      <c r="AU21">
        <f t="shared" si="9"/>
        <v>-1338.362960667585</v>
      </c>
      <c r="AW21">
        <v>18</v>
      </c>
      <c r="AX21">
        <f>(R21*SUMPRODUCT(K22:$K$23, X22:$X$23)-$AZ$3*SUMPRODUCT(K21:$K$22, W22:$W$23))/Z21</f>
        <v>25401.844672636656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54548.578672031326</v>
      </c>
      <c r="P22">
        <f t="shared" si="22"/>
        <v>2727.4289336015663</v>
      </c>
      <c r="Q22" s="4">
        <f t="shared" si="23"/>
        <v>12.5</v>
      </c>
      <c r="R22">
        <f t="shared" si="0"/>
        <v>1000000</v>
      </c>
      <c r="S22">
        <f t="shared" si="1"/>
        <v>13972.62014647268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10674.795659996507</v>
      </c>
      <c r="AC22">
        <f t="shared" si="2"/>
        <v>5295.4404098951754</v>
      </c>
      <c r="AE22">
        <f t="shared" si="3"/>
        <v>20673.198353219512</v>
      </c>
      <c r="AF22">
        <f t="shared" si="4"/>
        <v>-1033.6599176609757</v>
      </c>
      <c r="AG22">
        <f t="shared" si="4"/>
        <v>-4.7373366218933386</v>
      </c>
      <c r="AH22">
        <f t="shared" si="5"/>
        <v>-37047.725982832468</v>
      </c>
      <c r="AI22">
        <f t="shared" si="6"/>
        <v>-17412.924883895823</v>
      </c>
      <c r="AJ22">
        <f t="shared" si="7"/>
        <v>5379.3552501013319</v>
      </c>
      <c r="AK22">
        <f t="shared" si="24"/>
        <v>2594.0581972248365</v>
      </c>
      <c r="AL22">
        <f t="shared" si="8"/>
        <v>-9439.5114365696536</v>
      </c>
      <c r="AN22">
        <f t="shared" si="9"/>
        <v>4344.0382700871169</v>
      </c>
      <c r="AO22">
        <f t="shared" si="9"/>
        <v>-217.20191350435587</v>
      </c>
      <c r="AP22">
        <f t="shared" si="9"/>
        <v>-0.99545175507809214</v>
      </c>
      <c r="AQ22">
        <f t="shared" si="9"/>
        <v>-7784.801206827382</v>
      </c>
      <c r="AR22">
        <f t="shared" si="9"/>
        <v>-3658.960301999698</v>
      </c>
      <c r="AS22">
        <f t="shared" si="9"/>
        <v>1130.3584803652329</v>
      </c>
      <c r="AT22">
        <f t="shared" si="9"/>
        <v>545.08682648144622</v>
      </c>
      <c r="AU22">
        <f t="shared" si="9"/>
        <v>-1983.5149951530188</v>
      </c>
      <c r="AW22">
        <v>19</v>
      </c>
      <c r="AX22">
        <f>(R22*SUMPRODUCT(K23:$K$23, X23:$X$23)-$AZ$3*SUMPRODUCT(K22:$K$22, W23:$W$23))/Z22</f>
        <v>13972.62014647268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54548.578672031326</v>
      </c>
      <c r="P23">
        <f t="shared" si="22"/>
        <v>2727.4289336015663</v>
      </c>
      <c r="Q23" s="4">
        <f t="shared" si="23"/>
        <v>12.5</v>
      </c>
      <c r="R23">
        <f t="shared" si="0"/>
        <v>1000000</v>
      </c>
      <c r="S23">
        <f t="shared" si="1"/>
        <v>15689.456249065257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5295.4404098951754</v>
      </c>
      <c r="AC23">
        <f t="shared" si="2"/>
        <v>5295.4404098951754</v>
      </c>
      <c r="AE23">
        <f t="shared" si="3"/>
        <v>18411.010758861088</v>
      </c>
      <c r="AF23">
        <f t="shared" si="4"/>
        <v>-920.55053794305445</v>
      </c>
      <c r="AG23">
        <f t="shared" si="4"/>
        <v>-4.2189483225483562</v>
      </c>
      <c r="AH23">
        <f t="shared" si="5"/>
        <v>-37681.194650083919</v>
      </c>
      <c r="AI23">
        <f t="shared" si="6"/>
        <v>-20194.953377488433</v>
      </c>
      <c r="AJ23">
        <f t="shared" si="7"/>
        <v>0</v>
      </c>
      <c r="AK23">
        <f t="shared" si="24"/>
        <v>1949.8350887799481</v>
      </c>
      <c r="AL23">
        <f t="shared" si="8"/>
        <v>-18245.118288708483</v>
      </c>
      <c r="AN23">
        <f t="shared" si="9"/>
        <v>3563.7314502184176</v>
      </c>
      <c r="AO23">
        <f t="shared" si="9"/>
        <v>-178.18657251092088</v>
      </c>
      <c r="AP23">
        <f t="shared" si="9"/>
        <v>-0.81664168365528111</v>
      </c>
      <c r="AQ23">
        <f t="shared" si="9"/>
        <v>-7293.7689415924824</v>
      </c>
      <c r="AR23">
        <f t="shared" si="9"/>
        <v>-3909.040705568641</v>
      </c>
      <c r="AS23">
        <f t="shared" si="9"/>
        <v>0</v>
      </c>
      <c r="AT23">
        <f t="shared" si="9"/>
        <v>377.42026875304322</v>
      </c>
      <c r="AU23">
        <f t="shared" si="9"/>
        <v>-3531.6204368155973</v>
      </c>
      <c r="AW23">
        <v>20</v>
      </c>
      <c r="AX23">
        <f>(R23*SUMPRODUCT(K$23:$K24, X$23:$X24)-$AZ$3*SUMPRODUCT(K$22:$K23, W$23:$W24))/Z23</f>
        <v>15689.456249065257</v>
      </c>
    </row>
    <row r="25" spans="5:50" x14ac:dyDescent="0.25">
      <c r="AN25" s="8">
        <f t="shared" ref="AN25:AU25" si="25">SUM(AN3:AN23)</f>
        <v>405045.47978707153</v>
      </c>
      <c r="AO25" s="8">
        <f t="shared" si="25"/>
        <v>-61163.707993377058</v>
      </c>
      <c r="AP25" s="8">
        <f t="shared" si="25"/>
        <v>-705.27457696211104</v>
      </c>
      <c r="AQ25" s="8">
        <f t="shared" si="25"/>
        <v>-207314.83279436873</v>
      </c>
      <c r="AR25" s="8">
        <f t="shared" si="25"/>
        <v>135861.66442236345</v>
      </c>
      <c r="AS25" s="8">
        <f t="shared" si="25"/>
        <v>-27512.104728579554</v>
      </c>
      <c r="AT25" s="8">
        <f t="shared" si="25"/>
        <v>54980.176392335197</v>
      </c>
      <c r="AU25" s="9">
        <f t="shared" si="25"/>
        <v>163329.73608611911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3110.7418408453009</v>
      </c>
      <c r="K3">
        <v>1</v>
      </c>
      <c r="L3" s="2">
        <v>0</v>
      </c>
      <c r="O3">
        <f>$C$3</f>
        <v>3110.7418408453009</v>
      </c>
      <c r="P3">
        <f>O3*B5</f>
        <v>2488.5934726762407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3110.7418408453009</v>
      </c>
      <c r="AF3">
        <f t="shared" ref="AF3:AG23" si="4">-$Z3*P3</f>
        <v>-2488.5934726762407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-2.8086025309398792</v>
      </c>
      <c r="AJ3">
        <f t="shared" ref="AJ3:AJ23" si="7">AB3-AC3</f>
        <v>0</v>
      </c>
      <c r="AL3">
        <f t="shared" ref="AL3:AL23" si="8">SUM(AI3:AK3)</f>
        <v>-2.8086025309398792</v>
      </c>
      <c r="AN3">
        <f t="shared" ref="AN3:AU23" si="9">AE3*$K3</f>
        <v>3110.7418408453009</v>
      </c>
      <c r="AO3">
        <f t="shared" si="9"/>
        <v>-2488.5934726762407</v>
      </c>
      <c r="AP3">
        <f t="shared" si="9"/>
        <v>-624.95697070000006</v>
      </c>
      <c r="AQ3">
        <f t="shared" si="9"/>
        <v>0</v>
      </c>
      <c r="AR3">
        <f t="shared" si="9"/>
        <v>-2.8086025309398792</v>
      </c>
      <c r="AS3">
        <f t="shared" si="9"/>
        <v>0</v>
      </c>
      <c r="AT3">
        <f t="shared" si="9"/>
        <v>0</v>
      </c>
      <c r="AU3">
        <f t="shared" si="9"/>
        <v>-2.8086025309398792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3571.265755100711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286.40398663840875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283.02877035903657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-283.02877035903657</v>
      </c>
      <c r="AK4">
        <f>G4*MAX(0, SUM(AB4, AE4:AF4))</f>
        <v>0</v>
      </c>
      <c r="AL4">
        <f t="shared" si="8"/>
        <v>-3852.6467703590365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-3288.2369847416849</v>
      </c>
      <c r="AR4">
        <f t="shared" si="9"/>
        <v>-3288.2369847416849</v>
      </c>
      <c r="AS4">
        <f t="shared" si="9"/>
        <v>-260.71856160534406</v>
      </c>
      <c r="AT4">
        <f t="shared" si="9"/>
        <v>0</v>
      </c>
      <c r="AU4">
        <f t="shared" si="9"/>
        <v>-3548.9555463470288</v>
      </c>
      <c r="AW4">
        <v>1</v>
      </c>
      <c r="AX4">
        <f>(R4*SUMPRODUCT(K5:$K$23, X5:$X$23)-$AZ$3*SUMPRODUCT(K4:$K$22, W5:$W$23))/Z4</f>
        <v>286.40398663840875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3110.7418408453009</v>
      </c>
      <c r="P5">
        <f t="shared" ref="P5:P23" si="22">O5*$C$5</f>
        <v>155.53709204226504</v>
      </c>
      <c r="Q5" s="4">
        <f t="shared" ref="Q5:Q23" si="23">$C$8</f>
        <v>12.5</v>
      </c>
      <c r="R5">
        <f t="shared" si="0"/>
        <v>2000000</v>
      </c>
      <c r="S5">
        <f t="shared" si="1"/>
        <v>540.59768336532966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283.02877035903657</v>
      </c>
      <c r="AC5">
        <f t="shared" si="2"/>
        <v>527.92702095629647</v>
      </c>
      <c r="AE5">
        <f t="shared" si="3"/>
        <v>3037.8315030472586</v>
      </c>
      <c r="AF5">
        <f t="shared" si="4"/>
        <v>-151.89157515236292</v>
      </c>
      <c r="AG5">
        <f t="shared" si="4"/>
        <v>-12.207021903743746</v>
      </c>
      <c r="AH5">
        <f t="shared" si="5"/>
        <v>-3542.5735810006199</v>
      </c>
      <c r="AI5">
        <f t="shared" si="6"/>
        <v>-668.84067500946776</v>
      </c>
      <c r="AJ5">
        <f t="shared" si="7"/>
        <v>-244.8982505972599</v>
      </c>
      <c r="AK5">
        <f>G5*SUM(AB5, AE5:AF5)</f>
        <v>221.82780887777528</v>
      </c>
      <c r="AL5">
        <f t="shared" si="8"/>
        <v>-691.91111672895238</v>
      </c>
      <c r="AN5">
        <f t="shared" si="9"/>
        <v>2577.7833564734019</v>
      </c>
      <c r="AO5">
        <f t="shared" si="9"/>
        <v>-128.88916782367008</v>
      </c>
      <c r="AP5">
        <f t="shared" si="9"/>
        <v>-10.358394750996617</v>
      </c>
      <c r="AQ5">
        <f t="shared" si="9"/>
        <v>-3006.0874696392643</v>
      </c>
      <c r="AR5">
        <f t="shared" si="9"/>
        <v>-567.55167574052894</v>
      </c>
      <c r="AS5">
        <f t="shared" si="9"/>
        <v>-207.81094467741718</v>
      </c>
      <c r="AT5">
        <f t="shared" si="9"/>
        <v>188.23428263038727</v>
      </c>
      <c r="AU5">
        <f t="shared" si="9"/>
        <v>-587.12833778755885</v>
      </c>
      <c r="AW5">
        <v>2</v>
      </c>
      <c r="AX5">
        <f>(R5*SUMPRODUCT(K6:$K$23, X6:$X$23)-$AZ$3*SUMPRODUCT(K5:$K$22, W6:$W$23))/Z5</f>
        <v>540.59768336532966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3110.7418408453009</v>
      </c>
      <c r="P6">
        <f t="shared" si="22"/>
        <v>155.53709204226504</v>
      </c>
      <c r="Q6" s="4">
        <f t="shared" si="23"/>
        <v>12.5</v>
      </c>
      <c r="R6">
        <f t="shared" si="0"/>
        <v>2000000</v>
      </c>
      <c r="S6">
        <f t="shared" si="1"/>
        <v>763.78315715299209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527.92702095629647</v>
      </c>
      <c r="AC6">
        <f t="shared" si="2"/>
        <v>737.07894575832324</v>
      </c>
      <c r="AE6">
        <f t="shared" si="3"/>
        <v>3001.980725947431</v>
      </c>
      <c r="AF6">
        <f t="shared" si="4"/>
        <v>-150.09903629737155</v>
      </c>
      <c r="AG6">
        <f t="shared" si="4"/>
        <v>-12.062961503789095</v>
      </c>
      <c r="AH6">
        <f t="shared" si="5"/>
        <v>-3518.4289467543076</v>
      </c>
      <c r="AI6">
        <f t="shared" si="6"/>
        <v>-678.61021860803748</v>
      </c>
      <c r="AJ6">
        <f t="shared" si="7"/>
        <v>-209.15192480202677</v>
      </c>
      <c r="AK6">
        <f>G6*SUM(AB6, AE6:AF6)</f>
        <v>236.58660974244492</v>
      </c>
      <c r="AL6">
        <f t="shared" si="8"/>
        <v>-651.17553366761933</v>
      </c>
      <c r="AN6">
        <f t="shared" si="9"/>
        <v>2346.5618204894126</v>
      </c>
      <c r="AO6">
        <f t="shared" si="9"/>
        <v>-117.32809102447064</v>
      </c>
      <c r="AP6">
        <f t="shared" si="9"/>
        <v>-9.4292693694398917</v>
      </c>
      <c r="AQ6">
        <f t="shared" si="9"/>
        <v>-2750.2545113619135</v>
      </c>
      <c r="AR6">
        <f t="shared" si="9"/>
        <v>-530.45005126641172</v>
      </c>
      <c r="AS6">
        <f t="shared" si="9"/>
        <v>-163.48803214498156</v>
      </c>
      <c r="AT6">
        <f t="shared" si="9"/>
        <v>184.93293473276333</v>
      </c>
      <c r="AU6">
        <f t="shared" si="9"/>
        <v>-509.00514867862995</v>
      </c>
      <c r="AW6">
        <v>3</v>
      </c>
      <c r="AX6">
        <f>(R6*SUMPRODUCT(K7:$K$23, X7:$X$23)-$AZ$3*SUMPRODUCT(K6:$K$22, W7:$W$23))/Z6</f>
        <v>763.78315715299209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3110.7418408453009</v>
      </c>
      <c r="P7">
        <f t="shared" si="22"/>
        <v>155.53709204226504</v>
      </c>
      <c r="Q7" s="4">
        <f t="shared" si="23"/>
        <v>12.5</v>
      </c>
      <c r="R7">
        <f t="shared" si="0"/>
        <v>2000000</v>
      </c>
      <c r="S7">
        <f t="shared" si="1"/>
        <v>958.0200532547143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737.07894575832324</v>
      </c>
      <c r="AC7">
        <f t="shared" si="2"/>
        <v>913.60477753937084</v>
      </c>
      <c r="AE7">
        <f t="shared" si="3"/>
        <v>2966.523088773245</v>
      </c>
      <c r="AF7">
        <f t="shared" si="4"/>
        <v>-148.32615443866226</v>
      </c>
      <c r="AG7">
        <f t="shared" si="4"/>
        <v>-11.920480871401779</v>
      </c>
      <c r="AH7">
        <f t="shared" si="5"/>
        <v>-3496.1627759079392</v>
      </c>
      <c r="AI7">
        <f t="shared" si="6"/>
        <v>-689.88632244475821</v>
      </c>
      <c r="AJ7">
        <f t="shared" si="7"/>
        <v>-176.5258317810476</v>
      </c>
      <c r="AK7">
        <f>G7*SUM(AB7, AE7:AF7)</f>
        <v>248.86931160650343</v>
      </c>
      <c r="AL7">
        <f t="shared" si="8"/>
        <v>-617.54284261930241</v>
      </c>
      <c r="AN7">
        <f t="shared" si="9"/>
        <v>2136.0587850009197</v>
      </c>
      <c r="AO7">
        <f t="shared" si="9"/>
        <v>-106.80293925004598</v>
      </c>
      <c r="AP7">
        <f t="shared" si="9"/>
        <v>-8.5833978448227466</v>
      </c>
      <c r="AQ7">
        <f t="shared" si="9"/>
        <v>-2517.4283117950122</v>
      </c>
      <c r="AR7">
        <f t="shared" si="9"/>
        <v>-496.75586388896119</v>
      </c>
      <c r="AS7">
        <f t="shared" si="9"/>
        <v>-127.10824843484765</v>
      </c>
      <c r="AT7">
        <f t="shared" si="9"/>
        <v>179.19950847038135</v>
      </c>
      <c r="AU7">
        <f t="shared" si="9"/>
        <v>-444.66460385342754</v>
      </c>
      <c r="AW7">
        <v>4</v>
      </c>
      <c r="AX7">
        <f>(R7*SUMPRODUCT(K8:$K$23, X8:$X$23)-$AZ$3*SUMPRODUCT(K7:$K$22, W8:$W$23))/Z7</f>
        <v>958.0200532547143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3110.7418408453009</v>
      </c>
      <c r="P8">
        <f t="shared" si="22"/>
        <v>155.53709204226504</v>
      </c>
      <c r="Q8" s="4">
        <f t="shared" si="23"/>
        <v>12.5</v>
      </c>
      <c r="R8">
        <f t="shared" si="0"/>
        <v>2000000</v>
      </c>
      <c r="S8">
        <f t="shared" si="1"/>
        <v>1123.4193064762978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913.60477753937084</v>
      </c>
      <c r="AC8">
        <f t="shared" si="2"/>
        <v>1058.6686436592645</v>
      </c>
      <c r="AE8">
        <f t="shared" si="3"/>
        <v>2931.4476139379931</v>
      </c>
      <c r="AF8">
        <f t="shared" si="4"/>
        <v>-146.57238069689967</v>
      </c>
      <c r="AG8">
        <f t="shared" si="4"/>
        <v>-11.779535894970849</v>
      </c>
      <c r="AH8">
        <f t="shared" si="5"/>
        <v>-3478.4268347060702</v>
      </c>
      <c r="AI8">
        <f t="shared" si="6"/>
        <v>-705.33113735994721</v>
      </c>
      <c r="AJ8">
        <f t="shared" si="7"/>
        <v>-145.06386611989365</v>
      </c>
      <c r="AK8">
        <f t="shared" ref="AK8:AK23" si="24">G8*SUM(AB8:AB8, AE8:AF8)</f>
        <v>258.89360075463253</v>
      </c>
      <c r="AL8">
        <f t="shared" si="8"/>
        <v>-591.50140272520832</v>
      </c>
      <c r="AN8">
        <f t="shared" si="9"/>
        <v>1944.4150418072913</v>
      </c>
      <c r="AO8">
        <f t="shared" si="9"/>
        <v>-97.22075209036457</v>
      </c>
      <c r="AP8">
        <f t="shared" si="9"/>
        <v>-7.8133092574427669</v>
      </c>
      <c r="AQ8">
        <f t="shared" si="9"/>
        <v>-2307.2237167297612</v>
      </c>
      <c r="AR8">
        <f t="shared" si="9"/>
        <v>-467.84273627027727</v>
      </c>
      <c r="AS8">
        <f t="shared" si="9"/>
        <v>-96.220161658398524</v>
      </c>
      <c r="AT8">
        <f t="shared" si="9"/>
        <v>171.72287478087165</v>
      </c>
      <c r="AU8">
        <f t="shared" si="9"/>
        <v>-392.34002314780412</v>
      </c>
      <c r="AW8">
        <v>5</v>
      </c>
      <c r="AX8">
        <f>(R8*SUMPRODUCT(K9:$K$23, X9:$X$23)-$AZ$3*SUMPRODUCT(K8:$K$22, W9:$W$23))/Z8</f>
        <v>1123.4193064762978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3110.7418408453009</v>
      </c>
      <c r="P9">
        <f t="shared" si="22"/>
        <v>155.53709204226504</v>
      </c>
      <c r="Q9" s="4">
        <f t="shared" si="23"/>
        <v>12.5</v>
      </c>
      <c r="R9">
        <f t="shared" si="0"/>
        <v>2000000</v>
      </c>
      <c r="S9">
        <f t="shared" si="1"/>
        <v>1254.6007459186137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1058.6686436592645</v>
      </c>
      <c r="AC9">
        <f t="shared" si="2"/>
        <v>1168.2870226126724</v>
      </c>
      <c r="AE9">
        <f t="shared" si="3"/>
        <v>2896.7297645729077</v>
      </c>
      <c r="AF9">
        <f t="shared" si="4"/>
        <v>-144.83648822864538</v>
      </c>
      <c r="AG9">
        <f t="shared" si="4"/>
        <v>-11.640027977159949</v>
      </c>
      <c r="AH9">
        <f t="shared" si="5"/>
        <v>-3474.0094177903434</v>
      </c>
      <c r="AI9">
        <f t="shared" si="6"/>
        <v>-733.75616942324132</v>
      </c>
      <c r="AJ9">
        <f t="shared" si="7"/>
        <v>-109.61837895340796</v>
      </c>
      <c r="AK9">
        <f t="shared" si="24"/>
        <v>266.73933440024689</v>
      </c>
      <c r="AL9">
        <f t="shared" si="8"/>
        <v>-576.63521397640238</v>
      </c>
      <c r="AN9">
        <f t="shared" si="9"/>
        <v>1769.9303777454627</v>
      </c>
      <c r="AO9">
        <f t="shared" si="9"/>
        <v>-88.496518887273126</v>
      </c>
      <c r="AP9">
        <f t="shared" si="9"/>
        <v>-7.1121715827779388</v>
      </c>
      <c r="AQ9">
        <f t="shared" si="9"/>
        <v>-2122.6539238559335</v>
      </c>
      <c r="AR9">
        <f t="shared" si="9"/>
        <v>-448.33223658052219</v>
      </c>
      <c r="AS9">
        <f t="shared" si="9"/>
        <v>-66.977907722592263</v>
      </c>
      <c r="AT9">
        <f t="shared" si="9"/>
        <v>162.98035690747628</v>
      </c>
      <c r="AU9">
        <f t="shared" si="9"/>
        <v>-352.32978739563816</v>
      </c>
      <c r="AW9">
        <v>6</v>
      </c>
      <c r="AX9">
        <f>(R9*SUMPRODUCT(K10:$K$23, X10:$X$23)-$AZ$3*SUMPRODUCT(K9:$K$22, W10:$W$23))/Z9</f>
        <v>1254.6007459186137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3110.7418408453009</v>
      </c>
      <c r="P10">
        <f t="shared" si="22"/>
        <v>155.53709204226504</v>
      </c>
      <c r="Q10" s="4">
        <f t="shared" si="23"/>
        <v>12.5</v>
      </c>
      <c r="R10">
        <f t="shared" si="0"/>
        <v>2000000</v>
      </c>
      <c r="S10">
        <f t="shared" si="1"/>
        <v>1352.1284403159107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1168.2870226126724</v>
      </c>
      <c r="AC10">
        <f t="shared" si="2"/>
        <v>1244.1644291972043</v>
      </c>
      <c r="AE10">
        <f t="shared" si="3"/>
        <v>2862.3570301434565</v>
      </c>
      <c r="AF10">
        <f t="shared" si="4"/>
        <v>-143.11785150717284</v>
      </c>
      <c r="AG10">
        <f t="shared" si="4"/>
        <v>-11.501906846461626</v>
      </c>
      <c r="AH10">
        <f t="shared" si="5"/>
        <v>-3475.3361482757391</v>
      </c>
      <c r="AI10">
        <f t="shared" si="6"/>
        <v>-767.59887648591712</v>
      </c>
      <c r="AJ10">
        <f t="shared" si="7"/>
        <v>-75.877406584531855</v>
      </c>
      <c r="AK10">
        <f t="shared" si="24"/>
        <v>272.12683408742697</v>
      </c>
      <c r="AL10">
        <f t="shared" si="8"/>
        <v>-571.34944898302206</v>
      </c>
      <c r="AN10">
        <f t="shared" si="9"/>
        <v>1611.0661466272866</v>
      </c>
      <c r="AO10">
        <f t="shared" si="9"/>
        <v>-80.553307331364337</v>
      </c>
      <c r="AP10">
        <f t="shared" si="9"/>
        <v>-6.4738020263901976</v>
      </c>
      <c r="AQ10">
        <f t="shared" si="9"/>
        <v>-1956.0789788534867</v>
      </c>
      <c r="AR10">
        <f t="shared" si="9"/>
        <v>-432.03994158395471</v>
      </c>
      <c r="AS10">
        <f t="shared" si="9"/>
        <v>-42.707293239406617</v>
      </c>
      <c r="AT10">
        <f t="shared" si="9"/>
        <v>153.1654945103551</v>
      </c>
      <c r="AU10">
        <f t="shared" si="9"/>
        <v>-321.58174031300626</v>
      </c>
      <c r="AW10">
        <v>7</v>
      </c>
      <c r="AX10">
        <f>(R10*SUMPRODUCT(K11:$K$23, X11:$X$23)-$AZ$3*SUMPRODUCT(K10:$K$22, W11:$W$23))/Z10</f>
        <v>1352.1284403159107</v>
      </c>
    </row>
    <row r="11" spans="1:52" x14ac:dyDescent="0.25">
      <c r="A11" t="s">
        <v>33</v>
      </c>
      <c r="C11" s="7">
        <f>AU25</f>
        <v>-9681.3387535987313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3110.7418408453009</v>
      </c>
      <c r="P11">
        <f t="shared" si="22"/>
        <v>155.53709204226504</v>
      </c>
      <c r="Q11" s="4">
        <f t="shared" si="23"/>
        <v>12.5</v>
      </c>
      <c r="R11">
        <f t="shared" si="0"/>
        <v>2000000</v>
      </c>
      <c r="S11">
        <f t="shared" si="1"/>
        <v>1420.4291551707011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1244.1644291972043</v>
      </c>
      <c r="AC11">
        <f t="shared" si="2"/>
        <v>1291.4726396248134</v>
      </c>
      <c r="AE11">
        <f t="shared" si="3"/>
        <v>2828.3268910409215</v>
      </c>
      <c r="AF11">
        <f t="shared" si="4"/>
        <v>-141.41634455204607</v>
      </c>
      <c r="AG11">
        <f t="shared" si="4"/>
        <v>-11.365162378246257</v>
      </c>
      <c r="AH11">
        <f t="shared" si="5"/>
        <v>-3476.0639601204375</v>
      </c>
      <c r="AI11">
        <f t="shared" si="6"/>
        <v>-800.51857600980838</v>
      </c>
      <c r="AJ11">
        <f t="shared" si="7"/>
        <v>-47.308210427609083</v>
      </c>
      <c r="AK11">
        <f t="shared" si="24"/>
        <v>275.17524829802562</v>
      </c>
      <c r="AL11">
        <f t="shared" si="8"/>
        <v>-572.65153813939185</v>
      </c>
      <c r="AN11">
        <f t="shared" si="9"/>
        <v>1466.4273025168525</v>
      </c>
      <c r="AO11">
        <f t="shared" si="9"/>
        <v>-73.321365125842618</v>
      </c>
      <c r="AP11">
        <f t="shared" si="9"/>
        <v>-5.8925948276310969</v>
      </c>
      <c r="AQ11">
        <f t="shared" si="9"/>
        <v>-1802.2651881443041</v>
      </c>
      <c r="AR11">
        <f t="shared" si="9"/>
        <v>-415.05184558092537</v>
      </c>
      <c r="AS11">
        <f t="shared" si="9"/>
        <v>-24.528300326249202</v>
      </c>
      <c r="AT11">
        <f t="shared" si="9"/>
        <v>142.67251015407484</v>
      </c>
      <c r="AU11">
        <f t="shared" si="9"/>
        <v>-296.90763575309973</v>
      </c>
      <c r="AW11">
        <v>8</v>
      </c>
      <c r="AX11">
        <f>(R11*SUMPRODUCT(K12:$K$23, X12:$X$23)-$AZ$3*SUMPRODUCT(K11:$K$22, W12:$W$23))/Z11</f>
        <v>1420.4291551707011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3110.7418408453009</v>
      </c>
      <c r="P12">
        <f t="shared" si="22"/>
        <v>155.53709204226504</v>
      </c>
      <c r="Q12" s="4">
        <f t="shared" si="23"/>
        <v>12.5</v>
      </c>
      <c r="R12">
        <f t="shared" si="0"/>
        <v>2000000</v>
      </c>
      <c r="S12">
        <f t="shared" si="1"/>
        <v>1457.9361173892901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1291.4726396248134</v>
      </c>
      <c r="AC12">
        <f t="shared" si="2"/>
        <v>1309.7771128661861</v>
      </c>
      <c r="AE12">
        <f t="shared" si="3"/>
        <v>2794.6207097676865</v>
      </c>
      <c r="AF12">
        <f t="shared" si="4"/>
        <v>-139.73103548838435</v>
      </c>
      <c r="AG12">
        <f t="shared" si="4"/>
        <v>-11.229719680821727</v>
      </c>
      <c r="AH12">
        <f t="shared" si="5"/>
        <v>-3486.5717827307376</v>
      </c>
      <c r="AI12">
        <f t="shared" si="6"/>
        <v>-842.91182813225714</v>
      </c>
      <c r="AJ12">
        <f t="shared" si="7"/>
        <v>-18.304473241372762</v>
      </c>
      <c r="AK12">
        <f t="shared" si="24"/>
        <v>276.24536197328814</v>
      </c>
      <c r="AL12">
        <f t="shared" si="8"/>
        <v>-584.97093940034176</v>
      </c>
      <c r="AN12">
        <f t="shared" si="9"/>
        <v>1334.7353881992278</v>
      </c>
      <c r="AO12">
        <f t="shared" si="9"/>
        <v>-66.736769409961397</v>
      </c>
      <c r="AP12">
        <f t="shared" si="9"/>
        <v>-5.3634127182847973</v>
      </c>
      <c r="AQ12">
        <f t="shared" si="9"/>
        <v>-1665.2172960868229</v>
      </c>
      <c r="AR12">
        <f t="shared" si="9"/>
        <v>-402.58209001584129</v>
      </c>
      <c r="AS12">
        <f t="shared" si="9"/>
        <v>-8.7423771362651301</v>
      </c>
      <c r="AT12">
        <f t="shared" si="9"/>
        <v>131.93721035664399</v>
      </c>
      <c r="AU12">
        <f t="shared" si="9"/>
        <v>-279.38725679546246</v>
      </c>
      <c r="AW12">
        <v>9</v>
      </c>
      <c r="AX12">
        <f>(R12*SUMPRODUCT(K13:$K$23, X13:$X$23)-$AZ$3*SUMPRODUCT(K12:$K$22, W13:$W$23))/Z12</f>
        <v>1457.9361173892901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3110.7418408453009</v>
      </c>
      <c r="P13">
        <f t="shared" si="22"/>
        <v>155.53709204226504</v>
      </c>
      <c r="Q13" s="4">
        <f t="shared" si="23"/>
        <v>12.5</v>
      </c>
      <c r="R13">
        <f t="shared" si="0"/>
        <v>2000000</v>
      </c>
      <c r="S13">
        <f t="shared" si="1"/>
        <v>1467.6801406884579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1309.7771128661861</v>
      </c>
      <c r="AC13">
        <f t="shared" si="2"/>
        <v>1302.7780575052748</v>
      </c>
      <c r="AE13">
        <f t="shared" si="3"/>
        <v>2761.2325740919487</v>
      </c>
      <c r="AF13">
        <f t="shared" si="4"/>
        <v>-138.06162870459744</v>
      </c>
      <c r="AG13">
        <f t="shared" si="4"/>
        <v>-11.095554996865403</v>
      </c>
      <c r="AH13">
        <f t="shared" si="5"/>
        <v>-3498.7979436973278</v>
      </c>
      <c r="AI13">
        <f t="shared" si="6"/>
        <v>-886.72255330684175</v>
      </c>
      <c r="AJ13">
        <f t="shared" si="7"/>
        <v>6.9990553609113704</v>
      </c>
      <c r="AK13">
        <f t="shared" si="24"/>
        <v>275.30636407774767</v>
      </c>
      <c r="AL13">
        <f t="shared" si="8"/>
        <v>-604.41713386818265</v>
      </c>
      <c r="AN13">
        <f t="shared" si="9"/>
        <v>1214.8332136858317</v>
      </c>
      <c r="AO13">
        <f t="shared" si="9"/>
        <v>-60.741660684291581</v>
      </c>
      <c r="AP13">
        <f t="shared" si="9"/>
        <v>-4.8816057223657205</v>
      </c>
      <c r="AQ13">
        <f t="shared" si="9"/>
        <v>-1539.3328290634834</v>
      </c>
      <c r="AR13">
        <f t="shared" si="9"/>
        <v>-390.12288178430907</v>
      </c>
      <c r="AS13">
        <f t="shared" si="9"/>
        <v>3.0793077687985688</v>
      </c>
      <c r="AT13">
        <f t="shared" si="9"/>
        <v>121.1239205848926</v>
      </c>
      <c r="AU13">
        <f t="shared" si="9"/>
        <v>-265.91965343061787</v>
      </c>
      <c r="AW13">
        <v>10</v>
      </c>
      <c r="AX13">
        <f>(R13*SUMPRODUCT(K14:$K$23, X14:$X$23)-$AZ$3*SUMPRODUCT(K13:$K$22, W14:$W$23))/Z13</f>
        <v>1467.6801406884579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3110.7418408453009</v>
      </c>
      <c r="P14">
        <f t="shared" si="22"/>
        <v>155.53709204226504</v>
      </c>
      <c r="Q14" s="4">
        <f t="shared" si="23"/>
        <v>12.5</v>
      </c>
      <c r="R14">
        <f t="shared" si="0"/>
        <v>2000000</v>
      </c>
      <c r="S14">
        <f t="shared" si="1"/>
        <v>1449.7634857693902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1302.7780575052748</v>
      </c>
      <c r="AC14">
        <f t="shared" si="2"/>
        <v>1271.4551507547612</v>
      </c>
      <c r="AE14">
        <f t="shared" si="3"/>
        <v>2728.1475737486212</v>
      </c>
      <c r="AF14">
        <f t="shared" si="4"/>
        <v>-136.40737868743108</v>
      </c>
      <c r="AG14">
        <f t="shared" si="4"/>
        <v>-10.96260841195072</v>
      </c>
      <c r="AH14">
        <f t="shared" si="5"/>
        <v>-3518.5655913643727</v>
      </c>
      <c r="AI14">
        <f t="shared" si="6"/>
        <v>-937.78800471513341</v>
      </c>
      <c r="AJ14">
        <f t="shared" si="7"/>
        <v>31.322906750513539</v>
      </c>
      <c r="AK14">
        <f t="shared" si="24"/>
        <v>272.61627767965257</v>
      </c>
      <c r="AL14">
        <f t="shared" si="8"/>
        <v>-633.84882028496736</v>
      </c>
      <c r="AN14">
        <f t="shared" si="9"/>
        <v>1105.663301000865</v>
      </c>
      <c r="AO14">
        <f t="shared" si="9"/>
        <v>-55.283165050043252</v>
      </c>
      <c r="AP14">
        <f t="shared" si="9"/>
        <v>-4.4429245400689386</v>
      </c>
      <c r="AQ14">
        <f t="shared" si="9"/>
        <v>-1426.0038144455816</v>
      </c>
      <c r="AR14">
        <f t="shared" si="9"/>
        <v>-380.06660303482897</v>
      </c>
      <c r="AS14">
        <f t="shared" si="9"/>
        <v>12.69454365590936</v>
      </c>
      <c r="AT14">
        <f t="shared" si="9"/>
        <v>110.48589027450714</v>
      </c>
      <c r="AU14">
        <f t="shared" si="9"/>
        <v>-256.88616910441249</v>
      </c>
      <c r="AW14">
        <v>11</v>
      </c>
      <c r="AX14">
        <f>(R14*SUMPRODUCT(K15:$K$23, X15:$X$23)-$AZ$3*SUMPRODUCT(K14:$K$22, W15:$W$23))/Z14</f>
        <v>1449.7634857693902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3110.7418408453009</v>
      </c>
      <c r="P15">
        <f t="shared" si="22"/>
        <v>155.53709204226504</v>
      </c>
      <c r="Q15" s="4">
        <f t="shared" si="23"/>
        <v>12.5</v>
      </c>
      <c r="R15">
        <f t="shared" si="0"/>
        <v>2000000</v>
      </c>
      <c r="S15">
        <f t="shared" si="1"/>
        <v>1398.2510350956991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1271.4551507547612</v>
      </c>
      <c r="AC15">
        <f t="shared" si="2"/>
        <v>1211.526217070822</v>
      </c>
      <c r="AE15">
        <f t="shared" si="3"/>
        <v>2695.3280921156561</v>
      </c>
      <c r="AF15">
        <f t="shared" si="4"/>
        <v>-134.76640460578281</v>
      </c>
      <c r="AG15">
        <f t="shared" si="4"/>
        <v>-10.830728769922764</v>
      </c>
      <c r="AH15">
        <f t="shared" si="5"/>
        <v>-3560.5692653516444</v>
      </c>
      <c r="AI15">
        <f t="shared" si="6"/>
        <v>-1010.838306611694</v>
      </c>
      <c r="AJ15">
        <f t="shared" si="7"/>
        <v>59.928933683939249</v>
      </c>
      <c r="AK15">
        <f t="shared" si="24"/>
        <v>268.24117867852442</v>
      </c>
      <c r="AL15">
        <f t="shared" si="8"/>
        <v>-682.66819424923028</v>
      </c>
      <c r="AN15">
        <f t="shared" si="9"/>
        <v>1006.2549749508335</v>
      </c>
      <c r="AO15">
        <f t="shared" si="9"/>
        <v>-50.312748747541676</v>
      </c>
      <c r="AP15">
        <f t="shared" si="9"/>
        <v>-4.0434686741692039</v>
      </c>
      <c r="AQ15">
        <f t="shared" si="9"/>
        <v>-1329.2780746795213</v>
      </c>
      <c r="AR15">
        <f t="shared" si="9"/>
        <v>-377.37931715039861</v>
      </c>
      <c r="AS15">
        <f t="shared" si="9"/>
        <v>22.373449762706969</v>
      </c>
      <c r="AT15">
        <f t="shared" si="9"/>
        <v>100.14328916821101</v>
      </c>
      <c r="AU15">
        <f t="shared" si="9"/>
        <v>-254.86257821948064</v>
      </c>
      <c r="AW15">
        <v>12</v>
      </c>
      <c r="AX15">
        <f>(R15*SUMPRODUCT(K16:$K$23, X16:$X$23)-$AZ$3*SUMPRODUCT(K15:$K$22, W16:$W$23))/Z15</f>
        <v>1398.2510350956991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3110.7418408453009</v>
      </c>
      <c r="P16">
        <f t="shared" si="22"/>
        <v>155.53709204226504</v>
      </c>
      <c r="Q16" s="4">
        <f t="shared" si="23"/>
        <v>12.5</v>
      </c>
      <c r="R16">
        <f t="shared" si="0"/>
        <v>2000000</v>
      </c>
      <c r="S16">
        <f t="shared" si="1"/>
        <v>1312.9406031542269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1211.526217070822</v>
      </c>
      <c r="AC16">
        <f t="shared" si="2"/>
        <v>1123.8596803566816</v>
      </c>
      <c r="AE16">
        <f t="shared" si="3"/>
        <v>2662.7536101219093</v>
      </c>
      <c r="AF16">
        <f t="shared" si="4"/>
        <v>-133.13768050609548</v>
      </c>
      <c r="AG16">
        <f t="shared" si="4"/>
        <v>-10.699833618298356</v>
      </c>
      <c r="AH16">
        <f t="shared" si="5"/>
        <v>-3614.05822802894</v>
      </c>
      <c r="AI16">
        <f t="shared" si="6"/>
        <v>-1095.1421320314244</v>
      </c>
      <c r="AJ16">
        <f t="shared" si="7"/>
        <v>87.66653671414042</v>
      </c>
      <c r="AK16">
        <f t="shared" si="24"/>
        <v>261.87995026806453</v>
      </c>
      <c r="AL16">
        <f t="shared" si="8"/>
        <v>-745.59564504921946</v>
      </c>
      <c r="AN16">
        <f t="shared" si="9"/>
        <v>915.73276137569985</v>
      </c>
      <c r="AO16">
        <f t="shared" si="9"/>
        <v>-45.786638068784995</v>
      </c>
      <c r="AP16">
        <f t="shared" si="9"/>
        <v>-3.6797201769998944</v>
      </c>
      <c r="AQ16">
        <f t="shared" si="9"/>
        <v>-1242.8906333447765</v>
      </c>
      <c r="AR16">
        <f t="shared" si="9"/>
        <v>-376.62423021486148</v>
      </c>
      <c r="AS16">
        <f t="shared" si="9"/>
        <v>30.148910301095619</v>
      </c>
      <c r="AT16">
        <f t="shared" si="9"/>
        <v>90.061674912883262</v>
      </c>
      <c r="AU16">
        <f t="shared" si="9"/>
        <v>-256.41364500088264</v>
      </c>
      <c r="AW16">
        <v>13</v>
      </c>
      <c r="AX16">
        <f>(R16*SUMPRODUCT(K17:$K$23, X17:$X$23)-$AZ$3*SUMPRODUCT(K16:$K$22, W17:$W$23))/Z16</f>
        <v>1312.9406031542269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3110.7418408453009</v>
      </c>
      <c r="P17">
        <f t="shared" si="22"/>
        <v>155.53709204226504</v>
      </c>
      <c r="Q17" s="4">
        <f t="shared" si="23"/>
        <v>12.5</v>
      </c>
      <c r="R17">
        <f t="shared" si="0"/>
        <v>2000000</v>
      </c>
      <c r="S17">
        <f t="shared" si="1"/>
        <v>1198.4699334098079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1123.8596803566816</v>
      </c>
      <c r="AC17">
        <f t="shared" si="2"/>
        <v>1013.418073029463</v>
      </c>
      <c r="AE17">
        <f t="shared" si="3"/>
        <v>2630.4222693950564</v>
      </c>
      <c r="AF17">
        <f t="shared" si="4"/>
        <v>-131.52111346975283</v>
      </c>
      <c r="AG17">
        <f t="shared" si="4"/>
        <v>-10.569915489516625</v>
      </c>
      <c r="AH17">
        <f t="shared" si="5"/>
        <v>-3667.1668157997374</v>
      </c>
      <c r="AI17">
        <f t="shared" si="6"/>
        <v>-1178.8355753639503</v>
      </c>
      <c r="AJ17">
        <f t="shared" si="7"/>
        <v>110.44160732721855</v>
      </c>
      <c r="AK17">
        <f t="shared" si="24"/>
        <v>253.59325853973897</v>
      </c>
      <c r="AL17">
        <f t="shared" si="8"/>
        <v>-814.80070949699268</v>
      </c>
      <c r="AN17">
        <f t="shared" si="9"/>
        <v>833.30619257477429</v>
      </c>
      <c r="AO17">
        <f t="shared" si="9"/>
        <v>-41.665309628738719</v>
      </c>
      <c r="AP17">
        <f t="shared" si="9"/>
        <v>-3.3485026852482833</v>
      </c>
      <c r="AQ17">
        <f t="shared" si="9"/>
        <v>-1161.7422998450459</v>
      </c>
      <c r="AR17">
        <f t="shared" si="9"/>
        <v>-373.44991958425857</v>
      </c>
      <c r="AS17">
        <f t="shared" si="9"/>
        <v>34.987414900820539</v>
      </c>
      <c r="AT17">
        <f t="shared" si="9"/>
        <v>80.337227674467542</v>
      </c>
      <c r="AU17">
        <f t="shared" si="9"/>
        <v>-258.12527700897044</v>
      </c>
      <c r="AW17">
        <v>14</v>
      </c>
      <c r="AX17">
        <f>(R17*SUMPRODUCT(K18:$K$23, X18:$X$23)-$AZ$3*SUMPRODUCT(K17:$K$22, W18:$W$23))/Z17</f>
        <v>1198.4699334098079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3110.7418408453009</v>
      </c>
      <c r="P18">
        <f t="shared" si="22"/>
        <v>155.53709204226504</v>
      </c>
      <c r="Q18" s="4">
        <f t="shared" si="23"/>
        <v>12.5</v>
      </c>
      <c r="R18">
        <f t="shared" si="0"/>
        <v>2000000</v>
      </c>
      <c r="S18">
        <f t="shared" si="1"/>
        <v>1057.8653751568968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1013.418073029463</v>
      </c>
      <c r="AC18">
        <f t="shared" si="2"/>
        <v>883.60931717145195</v>
      </c>
      <c r="AE18">
        <f t="shared" si="3"/>
        <v>2598.3272904440346</v>
      </c>
      <c r="AF18">
        <f t="shared" si="4"/>
        <v>-129.91636452220175</v>
      </c>
      <c r="AG18">
        <f t="shared" si="4"/>
        <v>-10.440947141317485</v>
      </c>
      <c r="AH18">
        <f t="shared" si="5"/>
        <v>-3723.0709286358115</v>
      </c>
      <c r="AI18">
        <f t="shared" si="6"/>
        <v>-1265.1009498552958</v>
      </c>
      <c r="AJ18">
        <f t="shared" si="7"/>
        <v>129.80875585801107</v>
      </c>
      <c r="AK18">
        <f t="shared" si="24"/>
        <v>243.72802992659075</v>
      </c>
      <c r="AL18">
        <f t="shared" si="8"/>
        <v>-891.56416407069401</v>
      </c>
      <c r="AN18">
        <f t="shared" si="9"/>
        <v>758.25338583240159</v>
      </c>
      <c r="AO18">
        <f t="shared" si="9"/>
        <v>-37.912669291620084</v>
      </c>
      <c r="AP18">
        <f t="shared" si="9"/>
        <v>-3.0469154329854193</v>
      </c>
      <c r="AQ18">
        <f t="shared" si="9"/>
        <v>-1086.4801935132093</v>
      </c>
      <c r="AR18">
        <f t="shared" si="9"/>
        <v>-369.18639240541319</v>
      </c>
      <c r="AS18">
        <f t="shared" si="9"/>
        <v>37.881266537137392</v>
      </c>
      <c r="AT18">
        <f t="shared" si="9"/>
        <v>71.125606305938504</v>
      </c>
      <c r="AU18">
        <f t="shared" si="9"/>
        <v>-260.1795195623373</v>
      </c>
      <c r="AW18">
        <v>15</v>
      </c>
      <c r="AX18">
        <f>(R18*SUMPRODUCT(K19:$K$23, X19:$X$23)-$AZ$3*SUMPRODUCT(K18:$K$22, W19:$W$23))/Z18</f>
        <v>1057.8653751568968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3110.7418408453009</v>
      </c>
      <c r="P19">
        <f t="shared" si="22"/>
        <v>155.53709204226504</v>
      </c>
      <c r="Q19" s="4">
        <f t="shared" si="23"/>
        <v>12.5</v>
      </c>
      <c r="R19">
        <f t="shared" si="0"/>
        <v>2000000</v>
      </c>
      <c r="S19">
        <f t="shared" si="1"/>
        <v>890.08441263659756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883.60931717145195</v>
      </c>
      <c r="AC19">
        <f t="shared" si="2"/>
        <v>734.34300974380812</v>
      </c>
      <c r="AE19">
        <f t="shared" si="3"/>
        <v>2566.4436917568901</v>
      </c>
      <c r="AF19">
        <f t="shared" si="4"/>
        <v>-128.3221845878445</v>
      </c>
      <c r="AG19">
        <f t="shared" si="4"/>
        <v>-10.312828189639704</v>
      </c>
      <c r="AH19">
        <f t="shared" si="5"/>
        <v>-3793.5168423368232</v>
      </c>
      <c r="AI19">
        <f t="shared" si="6"/>
        <v>-1365.7081633574171</v>
      </c>
      <c r="AJ19">
        <f t="shared" si="7"/>
        <v>149.26630742764382</v>
      </c>
      <c r="AK19">
        <f t="shared" si="24"/>
        <v>232.52115770383486</v>
      </c>
      <c r="AL19">
        <f t="shared" si="8"/>
        <v>-983.92069822593839</v>
      </c>
      <c r="AN19">
        <f t="shared" si="9"/>
        <v>689.91185964194165</v>
      </c>
      <c r="AO19">
        <f t="shared" si="9"/>
        <v>-34.495592982097079</v>
      </c>
      <c r="AP19">
        <f t="shared" si="9"/>
        <v>-2.7722963481858223</v>
      </c>
      <c r="AQ19">
        <f t="shared" si="9"/>
        <v>-1019.7738869883381</v>
      </c>
      <c r="AR19">
        <f t="shared" si="9"/>
        <v>-367.12991667667927</v>
      </c>
      <c r="AS19">
        <f t="shared" si="9"/>
        <v>40.125795890263582</v>
      </c>
      <c r="AT19">
        <f t="shared" si="9"/>
        <v>62.506379872193122</v>
      </c>
      <c r="AU19">
        <f t="shared" si="9"/>
        <v>-264.49774091422256</v>
      </c>
      <c r="AW19">
        <v>16</v>
      </c>
      <c r="AX19">
        <f>(R19*SUMPRODUCT(K20:$K$23, X20:$X$23)-$AZ$3*SUMPRODUCT(K19:$K$22, W20:$W$23))/Z19</f>
        <v>890.08441263659756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3110.7418408453009</v>
      </c>
      <c r="P20">
        <f t="shared" si="22"/>
        <v>155.53709204226504</v>
      </c>
      <c r="Q20" s="4">
        <f t="shared" si="23"/>
        <v>12.5</v>
      </c>
      <c r="R20">
        <f t="shared" si="0"/>
        <v>2000000</v>
      </c>
      <c r="S20">
        <f t="shared" si="1"/>
        <v>700.22697739897535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734.34300974380812</v>
      </c>
      <c r="AC20">
        <f t="shared" si="2"/>
        <v>570.57719931294628</v>
      </c>
      <c r="AE20">
        <f t="shared" si="3"/>
        <v>2534.7757578951396</v>
      </c>
      <c r="AF20">
        <f t="shared" si="4"/>
        <v>-126.738787894757</v>
      </c>
      <c r="AG20">
        <f t="shared" si="4"/>
        <v>-10.185575851282911</v>
      </c>
      <c r="AH20">
        <f t="shared" si="5"/>
        <v>-3859.8490336631212</v>
      </c>
      <c r="AI20">
        <f t="shared" si="6"/>
        <v>-1461.9976395140216</v>
      </c>
      <c r="AJ20">
        <f t="shared" si="7"/>
        <v>163.76581043086185</v>
      </c>
      <c r="AK20">
        <f t="shared" si="24"/>
        <v>219.96659858209335</v>
      </c>
      <c r="AL20">
        <f t="shared" si="8"/>
        <v>-1078.2652305010663</v>
      </c>
      <c r="AN20">
        <f t="shared" si="9"/>
        <v>627.68649145880295</v>
      </c>
      <c r="AO20">
        <f t="shared" si="9"/>
        <v>-31.384324572940152</v>
      </c>
      <c r="AP20">
        <f t="shared" si="9"/>
        <v>-2.5222540296378222</v>
      </c>
      <c r="AQ20">
        <f t="shared" si="9"/>
        <v>-955.8143713322047</v>
      </c>
      <c r="AR20">
        <f t="shared" si="9"/>
        <v>-362.0344584759797</v>
      </c>
      <c r="AS20">
        <f t="shared" si="9"/>
        <v>40.553325733087412</v>
      </c>
      <c r="AT20">
        <f t="shared" si="9"/>
        <v>54.470326249598308</v>
      </c>
      <c r="AU20">
        <f t="shared" si="9"/>
        <v>-267.01080649329401</v>
      </c>
      <c r="AW20">
        <v>17</v>
      </c>
      <c r="AX20">
        <f>(R20*SUMPRODUCT(K21:$K$23, X21:$X$23)-$AZ$3*SUMPRODUCT(K20:$K$22, W21:$W$23))/Z20</f>
        <v>700.22697739897535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3110.7418408453009</v>
      </c>
      <c r="P21">
        <f t="shared" si="22"/>
        <v>155.53709204226504</v>
      </c>
      <c r="Q21" s="4">
        <f t="shared" si="23"/>
        <v>12.5</v>
      </c>
      <c r="R21">
        <f t="shared" si="0"/>
        <v>2000000</v>
      </c>
      <c r="S21">
        <f t="shared" si="1"/>
        <v>487.66922653032043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570.57719931294628</v>
      </c>
      <c r="AC21">
        <f t="shared" si="2"/>
        <v>392.44089684932783</v>
      </c>
      <c r="AE21">
        <f t="shared" si="3"/>
        <v>2503.2998833527131</v>
      </c>
      <c r="AF21">
        <f t="shared" si="4"/>
        <v>-125.16499416763565</v>
      </c>
      <c r="AG21">
        <f t="shared" si="4"/>
        <v>-10.059095271437231</v>
      </c>
      <c r="AH21">
        <f t="shared" si="5"/>
        <v>-3939.9714132561658</v>
      </c>
      <c r="AI21">
        <f t="shared" si="6"/>
        <v>-1571.8956193425256</v>
      </c>
      <c r="AJ21">
        <f t="shared" si="7"/>
        <v>178.13630246361845</v>
      </c>
      <c r="AK21">
        <f t="shared" si="24"/>
        <v>206.40984619486167</v>
      </c>
      <c r="AL21">
        <f t="shared" si="8"/>
        <v>-1187.3494706840454</v>
      </c>
      <c r="AN21">
        <f t="shared" si="9"/>
        <v>571.02810408871437</v>
      </c>
      <c r="AO21">
        <f t="shared" si="9"/>
        <v>-28.551405204435717</v>
      </c>
      <c r="AP21">
        <f t="shared" si="9"/>
        <v>-2.2945816998974484</v>
      </c>
      <c r="AQ21">
        <f t="shared" si="9"/>
        <v>-898.74745780044475</v>
      </c>
      <c r="AR21">
        <f t="shared" si="9"/>
        <v>-358.56534061606357</v>
      </c>
      <c r="AS21">
        <f t="shared" si="9"/>
        <v>40.634698120521357</v>
      </c>
      <c r="AT21">
        <f t="shared" si="9"/>
        <v>47.084180334013851</v>
      </c>
      <c r="AU21">
        <f t="shared" si="9"/>
        <v>-270.84646216152834</v>
      </c>
      <c r="AW21">
        <v>18</v>
      </c>
      <c r="AX21">
        <f>(R21*SUMPRODUCT(K22:$K$23, X22:$X$23)-$AZ$3*SUMPRODUCT(K21:$K$22, W22:$W$23))/Z21</f>
        <v>487.66922653032043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3110.7418408453009</v>
      </c>
      <c r="P22">
        <f t="shared" si="22"/>
        <v>155.53709204226504</v>
      </c>
      <c r="Q22" s="4">
        <f t="shared" si="23"/>
        <v>12.5</v>
      </c>
      <c r="R22">
        <f t="shared" si="0"/>
        <v>2000000</v>
      </c>
      <c r="S22">
        <f t="shared" si="1"/>
        <v>253.92426174584386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392.44089684932783</v>
      </c>
      <c r="AC22">
        <f t="shared" si="2"/>
        <v>201.78517324458335</v>
      </c>
      <c r="AE22">
        <f t="shared" si="3"/>
        <v>2472.0031751137585</v>
      </c>
      <c r="AF22">
        <f t="shared" si="4"/>
        <v>-123.60015875568793</v>
      </c>
      <c r="AG22">
        <f t="shared" si="4"/>
        <v>-9.9333346416574795</v>
      </c>
      <c r="AH22">
        <f t="shared" si="5"/>
        <v>-4027.1483304608128</v>
      </c>
      <c r="AI22">
        <f t="shared" si="6"/>
        <v>-1688.6786487443997</v>
      </c>
      <c r="AJ22">
        <f t="shared" si="7"/>
        <v>190.65572360474448</v>
      </c>
      <c r="AK22">
        <f t="shared" si="24"/>
        <v>191.85907392451793</v>
      </c>
      <c r="AL22">
        <f t="shared" si="8"/>
        <v>-1306.1638512151371</v>
      </c>
      <c r="AN22">
        <f t="shared" si="9"/>
        <v>519.4395280785709</v>
      </c>
      <c r="AO22">
        <f t="shared" si="9"/>
        <v>-25.971976403928547</v>
      </c>
      <c r="AP22">
        <f t="shared" si="9"/>
        <v>-2.0872815660002684</v>
      </c>
      <c r="AQ22">
        <f t="shared" si="9"/>
        <v>-846.22060737470724</v>
      </c>
      <c r="AR22">
        <f t="shared" si="9"/>
        <v>-354.84033726606509</v>
      </c>
      <c r="AS22">
        <f t="shared" si="9"/>
        <v>40.062294454848143</v>
      </c>
      <c r="AT22">
        <f t="shared" si="9"/>
        <v>40.315153240997375</v>
      </c>
      <c r="AU22">
        <f t="shared" si="9"/>
        <v>-274.46288957021955</v>
      </c>
      <c r="AW22">
        <v>19</v>
      </c>
      <c r="AX22">
        <f>(R22*SUMPRODUCT(K23:$K$23, X23:$X$23)-$AZ$3*SUMPRODUCT(K22:$K$22, W23:$W$23))/Z22</f>
        <v>253.92426174584386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3110.7418408453009</v>
      </c>
      <c r="P23">
        <f t="shared" si="22"/>
        <v>155.53709204226504</v>
      </c>
      <c r="Q23" s="4">
        <f t="shared" si="23"/>
        <v>12.5</v>
      </c>
      <c r="R23">
        <f t="shared" si="0"/>
        <v>2000000</v>
      </c>
      <c r="S23">
        <f t="shared" si="1"/>
        <v>257.16306259170653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201.78517324458335</v>
      </c>
      <c r="AC23">
        <f t="shared" si="2"/>
        <v>201.78517324458335</v>
      </c>
      <c r="AE23">
        <f t="shared" si="3"/>
        <v>2440.8699093412743</v>
      </c>
      <c r="AF23">
        <f t="shared" si="4"/>
        <v>-122.04349546706372</v>
      </c>
      <c r="AG23">
        <f t="shared" si="4"/>
        <v>-9.8082307783133249</v>
      </c>
      <c r="AH23">
        <f t="shared" si="5"/>
        <v>-4123.2827084128248</v>
      </c>
      <c r="AI23">
        <f t="shared" si="6"/>
        <v>-1814.2645253169276</v>
      </c>
      <c r="AJ23">
        <f t="shared" si="7"/>
        <v>0</v>
      </c>
      <c r="AK23">
        <f t="shared" si="24"/>
        <v>176.44281109831559</v>
      </c>
      <c r="AL23">
        <f t="shared" si="8"/>
        <v>-1637.821714218612</v>
      </c>
      <c r="AN23">
        <f t="shared" si="9"/>
        <v>472.46753454992688</v>
      </c>
      <c r="AO23">
        <f t="shared" si="9"/>
        <v>-23.623376727496346</v>
      </c>
      <c r="AP23">
        <f t="shared" si="9"/>
        <v>-1.8985324028911559</v>
      </c>
      <c r="AQ23">
        <f t="shared" si="9"/>
        <v>-798.12414747736284</v>
      </c>
      <c r="AR23">
        <f t="shared" si="9"/>
        <v>-351.17852205782344</v>
      </c>
      <c r="AS23">
        <f t="shared" si="9"/>
        <v>0</v>
      </c>
      <c r="AT23">
        <f t="shared" si="9"/>
        <v>34.1531925276498</v>
      </c>
      <c r="AU23">
        <f t="shared" si="9"/>
        <v>-317.02532953017368</v>
      </c>
      <c r="AW23">
        <v>20</v>
      </c>
      <c r="AX23">
        <f>(R23*SUMPRODUCT(K$23:$K24, X$23:$X24)-$AZ$3*SUMPRODUCT(K$22:$K23, W$23:$W24))/Z23</f>
        <v>257.16306259170653</v>
      </c>
    </row>
    <row r="25" spans="5:50" x14ac:dyDescent="0.25">
      <c r="AN25" s="8">
        <f t="shared" ref="AN25:AU25" si="25">SUM(AN3:AN23)</f>
        <v>27012.297406943522</v>
      </c>
      <c r="AO25" s="8">
        <f t="shared" si="25"/>
        <v>-3683.6712509811518</v>
      </c>
      <c r="AP25" s="8">
        <f t="shared" si="25"/>
        <v>-721.00140635623609</v>
      </c>
      <c r="AQ25" s="8">
        <f t="shared" si="25"/>
        <v>-33719.854697072857</v>
      </c>
      <c r="AR25" s="8">
        <f t="shared" si="25"/>
        <v>-11112.229947466729</v>
      </c>
      <c r="AS25" s="8">
        <f t="shared" si="25"/>
        <v>-695.76081982031315</v>
      </c>
      <c r="AT25" s="8">
        <f t="shared" si="25"/>
        <v>2126.6520136883069</v>
      </c>
      <c r="AU25" s="9">
        <f t="shared" si="25"/>
        <v>-9681.3387535987313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6610.6998848470221</v>
      </c>
      <c r="K3">
        <v>1</v>
      </c>
      <c r="L3" s="2">
        <v>0</v>
      </c>
      <c r="O3">
        <f>$C$3</f>
        <v>6610.6998848470221</v>
      </c>
      <c r="P3">
        <f>O3*B5</f>
        <v>5288.5599078776177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6610.6998848470221</v>
      </c>
      <c r="AF3">
        <f t="shared" ref="AF3:AG23" si="4">-$Z3*P3</f>
        <v>-5288.5599078776177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697.18300626940436</v>
      </c>
      <c r="AJ3">
        <f t="shared" ref="AJ3:AJ23" si="7">AB3-AC3</f>
        <v>0</v>
      </c>
      <c r="AL3">
        <f t="shared" ref="AL3:AL23" si="8">SUM(AI3:AK3)</f>
        <v>697.18300626940436</v>
      </c>
      <c r="AN3">
        <f t="shared" ref="AN3:AU23" si="9">AE3*$K3</f>
        <v>6610.6998848470221</v>
      </c>
      <c r="AO3">
        <f t="shared" si="9"/>
        <v>-5288.5599078776177</v>
      </c>
      <c r="AP3">
        <f t="shared" si="9"/>
        <v>-624.95697070000006</v>
      </c>
      <c r="AQ3">
        <f t="shared" si="9"/>
        <v>0</v>
      </c>
      <c r="AR3">
        <f t="shared" si="9"/>
        <v>697.18300626940436</v>
      </c>
      <c r="AS3">
        <f t="shared" si="9"/>
        <v>0</v>
      </c>
      <c r="AT3">
        <f t="shared" si="9"/>
        <v>0</v>
      </c>
      <c r="AU3">
        <f t="shared" si="9"/>
        <v>697.18300626940436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5094.2195130112223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1524.8596558648305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1506.641719921492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-1506.641719921492</v>
      </c>
      <c r="AK4">
        <f>G4*MAX(0, SUM(AB4, AE4:AF4))</f>
        <v>0</v>
      </c>
      <c r="AL4">
        <f t="shared" si="8"/>
        <v>-5401.2157199214926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-3587.5777930897261</v>
      </c>
      <c r="AR4">
        <f t="shared" si="9"/>
        <v>-3587.5777930897261</v>
      </c>
      <c r="AS4">
        <f t="shared" si="9"/>
        <v>-1387.8782060715384</v>
      </c>
      <c r="AT4">
        <f t="shared" si="9"/>
        <v>0</v>
      </c>
      <c r="AU4">
        <f t="shared" si="9"/>
        <v>-4975.455999161265</v>
      </c>
      <c r="AW4">
        <v>1</v>
      </c>
      <c r="AX4">
        <f>(R4*SUMPRODUCT(K5:$K$23, X5:$X$23)-$AZ$3*SUMPRODUCT(K4:$K$22, W5:$W$23))/Z4</f>
        <v>1524.8596558648305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6610.6998848470221</v>
      </c>
      <c r="P5">
        <f t="shared" ref="P5:P23" si="22">O5*$C$5</f>
        <v>330.5349942423511</v>
      </c>
      <c r="Q5" s="4">
        <f t="shared" ref="Q5:Q23" si="23">$C$8</f>
        <v>12.5</v>
      </c>
      <c r="R5">
        <f t="shared" si="0"/>
        <v>2000000</v>
      </c>
      <c r="S5">
        <f t="shared" si="1"/>
        <v>2888.4898115901324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1506.641719921492</v>
      </c>
      <c r="AC5">
        <f t="shared" si="2"/>
        <v>2819.7838954475883</v>
      </c>
      <c r="AE5">
        <f t="shared" si="3"/>
        <v>6453.4570965535131</v>
      </c>
      <c r="AF5">
        <f t="shared" si="4"/>
        <v>-322.67285482767562</v>
      </c>
      <c r="AG5">
        <f t="shared" si="4"/>
        <v>-12.20267371263151</v>
      </c>
      <c r="AH5">
        <f t="shared" si="5"/>
        <v>-3916.5777189583687</v>
      </c>
      <c r="AI5">
        <f t="shared" si="6"/>
        <v>2202.0038490548368</v>
      </c>
      <c r="AJ5">
        <f t="shared" si="7"/>
        <v>-1313.1421755260963</v>
      </c>
      <c r="AK5">
        <f>G5*SUM(AB5, AE5:AF5)</f>
        <v>534.61981731531307</v>
      </c>
      <c r="AL5">
        <f t="shared" si="8"/>
        <v>1423.4814908440535</v>
      </c>
      <c r="AN5">
        <f t="shared" si="9"/>
        <v>5476.1477977048989</v>
      </c>
      <c r="AO5">
        <f t="shared" si="9"/>
        <v>-273.80738988524496</v>
      </c>
      <c r="AP5">
        <f t="shared" si="9"/>
        <v>-10.354705048434562</v>
      </c>
      <c r="AQ5">
        <f t="shared" si="9"/>
        <v>-3323.4525509851433</v>
      </c>
      <c r="AR5">
        <f t="shared" si="9"/>
        <v>1868.5331517860761</v>
      </c>
      <c r="AS5">
        <f t="shared" si="9"/>
        <v>-1114.2803810411949</v>
      </c>
      <c r="AT5">
        <f t="shared" si="9"/>
        <v>453.65717806726735</v>
      </c>
      <c r="AU5">
        <f t="shared" si="9"/>
        <v>1207.9099488121485</v>
      </c>
      <c r="AW5">
        <v>2</v>
      </c>
      <c r="AX5">
        <f>(R5*SUMPRODUCT(K6:$K$23, X6:$X$23)-$AZ$3*SUMPRODUCT(K5:$K$22, W6:$W$23))/Z5</f>
        <v>2888.4898115901324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6610.6998848470221</v>
      </c>
      <c r="P6">
        <f t="shared" si="22"/>
        <v>330.5349942423511</v>
      </c>
      <c r="Q6" s="4">
        <f t="shared" si="23"/>
        <v>12.5</v>
      </c>
      <c r="R6">
        <f t="shared" si="0"/>
        <v>2000000</v>
      </c>
      <c r="S6">
        <f t="shared" si="1"/>
        <v>4086.8992985332789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2819.7838954475883</v>
      </c>
      <c r="AC6">
        <f t="shared" si="2"/>
        <v>3941.6921410777868</v>
      </c>
      <c r="AE6">
        <f t="shared" si="3"/>
        <v>6375.8223239013723</v>
      </c>
      <c r="AF6">
        <f t="shared" si="4"/>
        <v>-318.79111619506858</v>
      </c>
      <c r="AG6">
        <f t="shared" si="4"/>
        <v>-12.055876145799566</v>
      </c>
      <c r="AH6">
        <f t="shared" si="5"/>
        <v>-3963.3327529008075</v>
      </c>
      <c r="AI6">
        <f t="shared" si="6"/>
        <v>2081.6425786596965</v>
      </c>
      <c r="AJ6">
        <f t="shared" si="7"/>
        <v>-1121.9082456301985</v>
      </c>
      <c r="AK6">
        <f>G6*SUM(AB6, AE6:AF6)</f>
        <v>621.37705722077237</v>
      </c>
      <c r="AL6">
        <f t="shared" si="8"/>
        <v>1581.1113902502702</v>
      </c>
      <c r="AN6">
        <f t="shared" si="9"/>
        <v>4983.7965681039605</v>
      </c>
      <c r="AO6">
        <f t="shared" si="9"/>
        <v>-249.189828405198</v>
      </c>
      <c r="AP6">
        <f t="shared" si="9"/>
        <v>-9.4237309492898156</v>
      </c>
      <c r="AQ6">
        <f t="shared" si="9"/>
        <v>-3098.0229951066963</v>
      </c>
      <c r="AR6">
        <f t="shared" si="9"/>
        <v>1627.1600136427762</v>
      </c>
      <c r="AS6">
        <f t="shared" si="9"/>
        <v>-876.96334374605931</v>
      </c>
      <c r="AT6">
        <f t="shared" si="9"/>
        <v>485.71253839151495</v>
      </c>
      <c r="AU6">
        <f t="shared" si="9"/>
        <v>1235.9092082882316</v>
      </c>
      <c r="AW6">
        <v>3</v>
      </c>
      <c r="AX6">
        <f>(R6*SUMPRODUCT(K7:$K$23, X7:$X$23)-$AZ$3*SUMPRODUCT(K6:$K$22, W7:$W$23))/Z6</f>
        <v>4086.8992985332789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6610.6998848470221</v>
      </c>
      <c r="P7">
        <f t="shared" si="22"/>
        <v>330.5349942423511</v>
      </c>
      <c r="Q7" s="4">
        <f t="shared" si="23"/>
        <v>12.5</v>
      </c>
      <c r="R7">
        <f t="shared" si="0"/>
        <v>2000000</v>
      </c>
      <c r="S7">
        <f t="shared" si="1"/>
        <v>5127.4737407042467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3941.6921410777868</v>
      </c>
      <c r="AC7">
        <f t="shared" si="2"/>
        <v>4885.5285320634794</v>
      </c>
      <c r="AE7">
        <f t="shared" si="3"/>
        <v>6298.7671000520804</v>
      </c>
      <c r="AF7">
        <f t="shared" si="4"/>
        <v>-314.93835500260406</v>
      </c>
      <c r="AG7">
        <f t="shared" si="4"/>
        <v>-11.91017443268384</v>
      </c>
      <c r="AH7">
        <f t="shared" si="5"/>
        <v>-4022.8722652368156</v>
      </c>
      <c r="AI7">
        <f t="shared" si="6"/>
        <v>1949.0463053799772</v>
      </c>
      <c r="AJ7">
        <f t="shared" si="7"/>
        <v>-943.83639098569256</v>
      </c>
      <c r="AK7">
        <f>G7*SUM(AB7, AE7:AF7)</f>
        <v>694.78646202890855</v>
      </c>
      <c r="AL7">
        <f t="shared" si="8"/>
        <v>1699.9963764231932</v>
      </c>
      <c r="AN7">
        <f t="shared" si="9"/>
        <v>4535.4566258592331</v>
      </c>
      <c r="AO7">
        <f t="shared" si="9"/>
        <v>-226.77283129296168</v>
      </c>
      <c r="AP7">
        <f t="shared" si="9"/>
        <v>-8.5759766455579083</v>
      </c>
      <c r="AQ7">
        <f t="shared" si="9"/>
        <v>-2896.6879359935056</v>
      </c>
      <c r="AR7">
        <f t="shared" si="9"/>
        <v>1403.4198819272085</v>
      </c>
      <c r="AS7">
        <f t="shared" si="9"/>
        <v>-679.61379508503035</v>
      </c>
      <c r="AT7">
        <f t="shared" si="9"/>
        <v>500.28423224923699</v>
      </c>
      <c r="AU7">
        <f t="shared" si="9"/>
        <v>1224.090319091415</v>
      </c>
      <c r="AW7">
        <v>4</v>
      </c>
      <c r="AX7">
        <f>(R7*SUMPRODUCT(K8:$K$23, X8:$X$23)-$AZ$3*SUMPRODUCT(K7:$K$22, W8:$W$23))/Z7</f>
        <v>5127.4737407042467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6610.6998848470221</v>
      </c>
      <c r="P8">
        <f t="shared" si="22"/>
        <v>330.5349942423511</v>
      </c>
      <c r="Q8" s="4">
        <f t="shared" si="23"/>
        <v>12.5</v>
      </c>
      <c r="R8">
        <f t="shared" si="0"/>
        <v>2000000</v>
      </c>
      <c r="S8">
        <f t="shared" si="1"/>
        <v>6027.1226366085057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4885.5285320634794</v>
      </c>
      <c r="AC8">
        <f t="shared" si="2"/>
        <v>5672.9979665211795</v>
      </c>
      <c r="AE8">
        <f t="shared" si="3"/>
        <v>6222.2870290095516</v>
      </c>
      <c r="AF8">
        <f t="shared" si="4"/>
        <v>-311.11435145047756</v>
      </c>
      <c r="AG8">
        <f t="shared" si="4"/>
        <v>-11.765560261009982</v>
      </c>
      <c r="AH8">
        <f t="shared" si="5"/>
        <v>-4081.9883755230508</v>
      </c>
      <c r="AI8">
        <f t="shared" si="6"/>
        <v>1817.4187417750131</v>
      </c>
      <c r="AJ8">
        <f t="shared" si="7"/>
        <v>-787.46943445770012</v>
      </c>
      <c r="AK8">
        <f t="shared" ref="AK8:AK23" si="24">G8*SUM(AB8:AB8, AE8:AF8)</f>
        <v>755.76908467357885</v>
      </c>
      <c r="AL8">
        <f t="shared" si="8"/>
        <v>1785.7183919908919</v>
      </c>
      <c r="AN8">
        <f t="shared" si="9"/>
        <v>4127.2129292447553</v>
      </c>
      <c r="AO8">
        <f t="shared" si="9"/>
        <v>-206.36064646223775</v>
      </c>
      <c r="AP8">
        <f t="shared" si="9"/>
        <v>-7.8040392869465869</v>
      </c>
      <c r="AQ8">
        <f t="shared" si="9"/>
        <v>-2707.5631712166823</v>
      </c>
      <c r="AR8">
        <f t="shared" si="9"/>
        <v>1205.4850722788885</v>
      </c>
      <c r="AS8">
        <f t="shared" si="9"/>
        <v>-522.32467196168727</v>
      </c>
      <c r="AT8">
        <f t="shared" si="9"/>
        <v>501.29798308015029</v>
      </c>
      <c r="AU8">
        <f t="shared" si="9"/>
        <v>1184.4583833973516</v>
      </c>
      <c r="AW8">
        <v>5</v>
      </c>
      <c r="AX8">
        <f>(R8*SUMPRODUCT(K9:$K$23, X9:$X$23)-$AZ$3*SUMPRODUCT(K8:$K$22, W9:$W$23))/Z8</f>
        <v>6027.1226366085057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6610.6998848470221</v>
      </c>
      <c r="P9">
        <f t="shared" si="22"/>
        <v>330.5349942423511</v>
      </c>
      <c r="Q9" s="4">
        <f t="shared" si="23"/>
        <v>12.5</v>
      </c>
      <c r="R9">
        <f t="shared" si="0"/>
        <v>2000000</v>
      </c>
      <c r="S9">
        <f t="shared" si="1"/>
        <v>6798.8281108848823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5672.9979665211795</v>
      </c>
      <c r="AC9">
        <f t="shared" si="2"/>
        <v>6321.2802230392008</v>
      </c>
      <c r="AE9">
        <f t="shared" si="3"/>
        <v>6146.3660738280078</v>
      </c>
      <c r="AF9">
        <f t="shared" si="4"/>
        <v>-307.31830369140039</v>
      </c>
      <c r="AG9">
        <f t="shared" si="4"/>
        <v>-11.622003306935481</v>
      </c>
      <c r="AH9">
        <f t="shared" si="5"/>
        <v>-4144.2162343042774</v>
      </c>
      <c r="AI9">
        <f t="shared" si="6"/>
        <v>1683.209532525394</v>
      </c>
      <c r="AJ9">
        <f t="shared" si="7"/>
        <v>-648.28225651802131</v>
      </c>
      <c r="AK9">
        <f t="shared" si="24"/>
        <v>805.84320156604531</v>
      </c>
      <c r="AL9">
        <f t="shared" si="8"/>
        <v>1840.770477573418</v>
      </c>
      <c r="AN9">
        <f t="shared" si="9"/>
        <v>3755.490125402237</v>
      </c>
      <c r="AO9">
        <f t="shared" si="9"/>
        <v>-187.77450627011186</v>
      </c>
      <c r="AP9">
        <f t="shared" si="9"/>
        <v>-7.1011583319841298</v>
      </c>
      <c r="AQ9">
        <f t="shared" si="9"/>
        <v>-2532.15688075153</v>
      </c>
      <c r="AR9">
        <f t="shared" si="9"/>
        <v>1028.4575800486107</v>
      </c>
      <c r="AS9">
        <f t="shared" si="9"/>
        <v>-396.10683509298514</v>
      </c>
      <c r="AT9">
        <f t="shared" si="9"/>
        <v>492.3781222518333</v>
      </c>
      <c r="AU9">
        <f t="shared" si="9"/>
        <v>1124.7288672074587</v>
      </c>
      <c r="AW9">
        <v>6</v>
      </c>
      <c r="AX9">
        <f>(R9*SUMPRODUCT(K10:$K$23, X10:$X$23)-$AZ$3*SUMPRODUCT(K9:$K$22, W10:$W$23))/Z9</f>
        <v>6798.8281108848823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6610.6998848470221</v>
      </c>
      <c r="P10">
        <f t="shared" si="22"/>
        <v>330.5349942423511</v>
      </c>
      <c r="Q10" s="4">
        <f t="shared" si="23"/>
        <v>12.5</v>
      </c>
      <c r="R10">
        <f t="shared" si="0"/>
        <v>2000000</v>
      </c>
      <c r="S10">
        <f t="shared" si="1"/>
        <v>7446.5815405432213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6321.2802230392008</v>
      </c>
      <c r="AC10">
        <f t="shared" si="2"/>
        <v>6838.5781845398087</v>
      </c>
      <c r="AE10">
        <f t="shared" si="3"/>
        <v>6070.9451405210566</v>
      </c>
      <c r="AF10">
        <f t="shared" si="4"/>
        <v>-303.54725702605282</v>
      </c>
      <c r="AG10">
        <f t="shared" si="4"/>
        <v>-11.479391831182681</v>
      </c>
      <c r="AH10">
        <f t="shared" si="5"/>
        <v>-4222.6308293512502</v>
      </c>
      <c r="AI10">
        <f t="shared" si="6"/>
        <v>1533.2876623125712</v>
      </c>
      <c r="AJ10">
        <f t="shared" si="7"/>
        <v>-517.29796150060793</v>
      </c>
      <c r="AK10">
        <f t="shared" si="24"/>
        <v>846.20746745739439</v>
      </c>
      <c r="AL10">
        <f t="shared" si="8"/>
        <v>1862.1971682693577</v>
      </c>
      <c r="AN10">
        <f t="shared" si="9"/>
        <v>3417.0070647807056</v>
      </c>
      <c r="AO10">
        <f t="shared" si="9"/>
        <v>-170.85035323903526</v>
      </c>
      <c r="AP10">
        <f t="shared" si="9"/>
        <v>-6.4611295405595657</v>
      </c>
      <c r="AQ10">
        <f t="shared" si="9"/>
        <v>-2376.6907856814601</v>
      </c>
      <c r="AR10">
        <f t="shared" si="9"/>
        <v>863.00479631965084</v>
      </c>
      <c r="AS10">
        <f t="shared" si="9"/>
        <v>-291.15907789153971</v>
      </c>
      <c r="AT10">
        <f t="shared" si="9"/>
        <v>476.28447097512964</v>
      </c>
      <c r="AU10">
        <f t="shared" si="9"/>
        <v>1048.1301894032408</v>
      </c>
      <c r="AW10">
        <v>7</v>
      </c>
      <c r="AX10">
        <f>(R10*SUMPRODUCT(K11:$K$23, X11:$X$23)-$AZ$3*SUMPRODUCT(K10:$K$22, W11:$W$23))/Z10</f>
        <v>7446.5815405432213</v>
      </c>
    </row>
    <row r="11" spans="1:52" x14ac:dyDescent="0.25">
      <c r="A11" t="s">
        <v>33</v>
      </c>
      <c r="C11" s="7">
        <f>AU25</f>
        <v>2941.7154231924087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6610.6998848470221</v>
      </c>
      <c r="P11">
        <f t="shared" si="22"/>
        <v>330.5349942423511</v>
      </c>
      <c r="Q11" s="4">
        <f t="shared" si="23"/>
        <v>12.5</v>
      </c>
      <c r="R11">
        <f t="shared" si="0"/>
        <v>2000000</v>
      </c>
      <c r="S11">
        <f t="shared" si="1"/>
        <v>7986.7125069408194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6838.5781845398087</v>
      </c>
      <c r="AC11">
        <f t="shared" si="2"/>
        <v>7244.1047821313878</v>
      </c>
      <c r="AE11">
        <f t="shared" si="3"/>
        <v>5996.034364256675</v>
      </c>
      <c r="AF11">
        <f t="shared" si="4"/>
        <v>-299.80171821283375</v>
      </c>
      <c r="AG11">
        <f t="shared" si="4"/>
        <v>-11.337744998076381</v>
      </c>
      <c r="AH11">
        <f t="shared" si="5"/>
        <v>-4296.4663671158087</v>
      </c>
      <c r="AI11">
        <f t="shared" si="6"/>
        <v>1388.4285339299568</v>
      </c>
      <c r="AJ11">
        <f t="shared" si="7"/>
        <v>-405.52659759157905</v>
      </c>
      <c r="AK11">
        <f t="shared" si="24"/>
        <v>877.43675814085566</v>
      </c>
      <c r="AL11">
        <f t="shared" si="8"/>
        <v>1860.3386944792333</v>
      </c>
      <c r="AN11">
        <f t="shared" si="9"/>
        <v>3108.8162144295961</v>
      </c>
      <c r="AO11">
        <f t="shared" si="9"/>
        <v>-155.44081072147981</v>
      </c>
      <c r="AP11">
        <f t="shared" si="9"/>
        <v>-5.8783794994906522</v>
      </c>
      <c r="AQ11">
        <f t="shared" si="9"/>
        <v>-2227.6263769373672</v>
      </c>
      <c r="AR11">
        <f t="shared" si="9"/>
        <v>719.87064727125858</v>
      </c>
      <c r="AS11">
        <f t="shared" si="9"/>
        <v>-210.25691071593053</v>
      </c>
      <c r="AT11">
        <f t="shared" si="9"/>
        <v>454.93228609656154</v>
      </c>
      <c r="AU11">
        <f t="shared" si="9"/>
        <v>964.54602265188953</v>
      </c>
      <c r="AW11">
        <v>8</v>
      </c>
      <c r="AX11">
        <f>(R11*SUMPRODUCT(K12:$K$23, X12:$X$23)-$AZ$3*SUMPRODUCT(K11:$K$22, W12:$W$23))/Z11</f>
        <v>7986.7125069408194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6610.6998848470221</v>
      </c>
      <c r="P12">
        <f t="shared" si="22"/>
        <v>330.5349942423511</v>
      </c>
      <c r="Q12" s="4">
        <f t="shared" si="23"/>
        <v>12.5</v>
      </c>
      <c r="R12">
        <f t="shared" si="0"/>
        <v>2000000</v>
      </c>
      <c r="S12">
        <f t="shared" si="1"/>
        <v>8423.2028066396069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7244.1047821313878</v>
      </c>
      <c r="AC12">
        <f t="shared" si="2"/>
        <v>7545.1393205591812</v>
      </c>
      <c r="AE12">
        <f t="shared" si="3"/>
        <v>5921.577906002497</v>
      </c>
      <c r="AF12">
        <f t="shared" si="4"/>
        <v>-296.07889530012483</v>
      </c>
      <c r="AG12">
        <f t="shared" si="4"/>
        <v>-11.196957223046603</v>
      </c>
      <c r="AH12">
        <f t="shared" si="5"/>
        <v>-4385.6520078423082</v>
      </c>
      <c r="AI12">
        <f t="shared" si="6"/>
        <v>1228.6500456370177</v>
      </c>
      <c r="AJ12">
        <f t="shared" si="7"/>
        <v>-301.03453842779345</v>
      </c>
      <c r="AK12">
        <f t="shared" si="24"/>
        <v>900.87226549836339</v>
      </c>
      <c r="AL12">
        <f t="shared" si="8"/>
        <v>1828.4877727075877</v>
      </c>
      <c r="AN12">
        <f t="shared" si="9"/>
        <v>2828.1976003023474</v>
      </c>
      <c r="AO12">
        <f t="shared" si="9"/>
        <v>-141.40988001511735</v>
      </c>
      <c r="AP12">
        <f t="shared" si="9"/>
        <v>-5.3477650807918096</v>
      </c>
      <c r="AQ12">
        <f t="shared" si="9"/>
        <v>-2094.6259056674407</v>
      </c>
      <c r="AR12">
        <f t="shared" si="9"/>
        <v>586.81404953899755</v>
      </c>
      <c r="AS12">
        <f t="shared" si="9"/>
        <v>-143.7767386842265</v>
      </c>
      <c r="AT12">
        <f t="shared" si="9"/>
        <v>430.26450380374951</v>
      </c>
      <c r="AU12">
        <f t="shared" si="9"/>
        <v>873.3018146585207</v>
      </c>
      <c r="AW12">
        <v>9</v>
      </c>
      <c r="AX12">
        <f>(R12*SUMPRODUCT(K13:$K$23, X13:$X$23)-$AZ$3*SUMPRODUCT(K12:$K$22, W13:$W$23))/Z12</f>
        <v>8423.2028066396069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6610.6998848470221</v>
      </c>
      <c r="P13">
        <f t="shared" si="22"/>
        <v>330.5349942423511</v>
      </c>
      <c r="Q13" s="4">
        <f t="shared" si="23"/>
        <v>12.5</v>
      </c>
      <c r="R13">
        <f t="shared" si="0"/>
        <v>2000000</v>
      </c>
      <c r="S13">
        <f t="shared" si="1"/>
        <v>8764.0955665153379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7545.1393205591812</v>
      </c>
      <c r="AC13">
        <f t="shared" si="2"/>
        <v>7752.3479274678775</v>
      </c>
      <c r="AE13">
        <f t="shared" si="3"/>
        <v>5847.5452672160518</v>
      </c>
      <c r="AF13">
        <f t="shared" si="4"/>
        <v>-292.3772633608026</v>
      </c>
      <c r="AG13">
        <f t="shared" si="4"/>
        <v>-11.056970837194816</v>
      </c>
      <c r="AH13">
        <f t="shared" si="5"/>
        <v>-4482.6901794111955</v>
      </c>
      <c r="AI13">
        <f t="shared" si="6"/>
        <v>1061.4208536068591</v>
      </c>
      <c r="AJ13">
        <f t="shared" si="7"/>
        <v>-207.20860690869631</v>
      </c>
      <c r="AK13">
        <f t="shared" si="24"/>
        <v>917.02151270901027</v>
      </c>
      <c r="AL13">
        <f t="shared" si="8"/>
        <v>1771.233759407173</v>
      </c>
      <c r="AN13">
        <f t="shared" si="9"/>
        <v>2572.6888331677692</v>
      </c>
      <c r="AO13">
        <f t="shared" si="9"/>
        <v>-128.63444165838845</v>
      </c>
      <c r="AP13">
        <f t="shared" si="9"/>
        <v>-4.8646302168868312</v>
      </c>
      <c r="AQ13">
        <f t="shared" si="9"/>
        <v>-1972.2065311368726</v>
      </c>
      <c r="AR13">
        <f t="shared" si="9"/>
        <v>466.9832301556213</v>
      </c>
      <c r="AS13">
        <f t="shared" si="9"/>
        <v>-91.163598530644222</v>
      </c>
      <c r="AT13">
        <f t="shared" si="9"/>
        <v>403.45322656121635</v>
      </c>
      <c r="AU13">
        <f t="shared" si="9"/>
        <v>779.2728581861935</v>
      </c>
      <c r="AW13">
        <v>10</v>
      </c>
      <c r="AX13">
        <f>(R13*SUMPRODUCT(K14:$K$23, X14:$X$23)-$AZ$3*SUMPRODUCT(K13:$K$22, W14:$W$23))/Z13</f>
        <v>8764.0955665153379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6610.6998848470221</v>
      </c>
      <c r="P14">
        <f t="shared" si="22"/>
        <v>330.5349942423511</v>
      </c>
      <c r="Q14" s="4">
        <f t="shared" si="23"/>
        <v>12.5</v>
      </c>
      <c r="R14">
        <f t="shared" si="0"/>
        <v>2000000</v>
      </c>
      <c r="S14">
        <f t="shared" si="1"/>
        <v>9016.0285874474121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7752.3479274678775</v>
      </c>
      <c r="AC14">
        <f t="shared" si="2"/>
        <v>7874.7548116075177</v>
      </c>
      <c r="AE14">
        <f t="shared" si="3"/>
        <v>5773.899253022525</v>
      </c>
      <c r="AF14">
        <f t="shared" si="4"/>
        <v>-288.69496265112627</v>
      </c>
      <c r="AG14">
        <f t="shared" si="4"/>
        <v>-10.917715509702305</v>
      </c>
      <c r="AH14">
        <f t="shared" si="5"/>
        <v>-4589.6990592902166</v>
      </c>
      <c r="AI14">
        <f t="shared" si="6"/>
        <v>884.58751557148025</v>
      </c>
      <c r="AJ14">
        <f t="shared" si="7"/>
        <v>-122.40688413964017</v>
      </c>
      <c r="AK14">
        <f t="shared" si="24"/>
        <v>926.62865524874928</v>
      </c>
      <c r="AL14">
        <f t="shared" si="8"/>
        <v>1688.8092866805894</v>
      </c>
      <c r="AN14">
        <f t="shared" si="9"/>
        <v>2340.0451534120534</v>
      </c>
      <c r="AO14">
        <f t="shared" si="9"/>
        <v>-117.00225767060267</v>
      </c>
      <c r="AP14">
        <f t="shared" si="9"/>
        <v>-4.4247303503670636</v>
      </c>
      <c r="AQ14">
        <f t="shared" si="9"/>
        <v>-1860.1126498162735</v>
      </c>
      <c r="AR14">
        <f t="shared" si="9"/>
        <v>358.50551557481015</v>
      </c>
      <c r="AS14">
        <f t="shared" si="9"/>
        <v>-49.609046404003522</v>
      </c>
      <c r="AT14">
        <f t="shared" si="9"/>
        <v>375.54394330529288</v>
      </c>
      <c r="AU14">
        <f t="shared" si="9"/>
        <v>684.44041247609948</v>
      </c>
      <c r="AW14">
        <v>11</v>
      </c>
      <c r="AX14">
        <f>(R14*SUMPRODUCT(K15:$K$23, X15:$X$23)-$AZ$3*SUMPRODUCT(K14:$K$22, W15:$W$23))/Z14</f>
        <v>9016.0285874474121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6610.6998848470221</v>
      </c>
      <c r="P15">
        <f t="shared" si="22"/>
        <v>330.5349942423511</v>
      </c>
      <c r="Q15" s="4">
        <f t="shared" si="23"/>
        <v>12.5</v>
      </c>
      <c r="R15">
        <f t="shared" si="0"/>
        <v>2000000</v>
      </c>
      <c r="S15">
        <f t="shared" si="1"/>
        <v>9187.0329855285599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7874.7548116075177</v>
      </c>
      <c r="AC15">
        <f t="shared" si="2"/>
        <v>7922.2692497936059</v>
      </c>
      <c r="AE15">
        <f t="shared" si="3"/>
        <v>5700.6156938626227</v>
      </c>
      <c r="AF15">
        <f t="shared" si="4"/>
        <v>-285.03078469313112</v>
      </c>
      <c r="AG15">
        <f t="shared" si="4"/>
        <v>-10.779145538979758</v>
      </c>
      <c r="AH15">
        <f t="shared" si="5"/>
        <v>-4702.8505000835476</v>
      </c>
      <c r="AI15">
        <f t="shared" si="6"/>
        <v>701.95526354696449</v>
      </c>
      <c r="AJ15">
        <f t="shared" si="7"/>
        <v>-47.514438186088228</v>
      </c>
      <c r="AK15">
        <f t="shared" si="24"/>
        <v>930.32378045439066</v>
      </c>
      <c r="AL15">
        <f t="shared" si="8"/>
        <v>1584.7646058152668</v>
      </c>
      <c r="AN15">
        <f t="shared" si="9"/>
        <v>2128.2280695295476</v>
      </c>
      <c r="AO15">
        <f t="shared" si="9"/>
        <v>-106.41140347647737</v>
      </c>
      <c r="AP15">
        <f t="shared" si="9"/>
        <v>-4.0242109508099322</v>
      </c>
      <c r="AQ15">
        <f t="shared" si="9"/>
        <v>-1755.7293770661386</v>
      </c>
      <c r="AR15">
        <f t="shared" si="9"/>
        <v>262.06307803612179</v>
      </c>
      <c r="AS15">
        <f t="shared" si="9"/>
        <v>-17.738708673947048</v>
      </c>
      <c r="AT15">
        <f t="shared" si="9"/>
        <v>347.32058599310881</v>
      </c>
      <c r="AU15">
        <f t="shared" si="9"/>
        <v>591.64495535528351</v>
      </c>
      <c r="AW15">
        <v>12</v>
      </c>
      <c r="AX15">
        <f>(R15*SUMPRODUCT(K16:$K$23, X16:$X$23)-$AZ$3*SUMPRODUCT(K15:$K$22, W16:$W$23))/Z15</f>
        <v>9187.0329855285599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6610.6998848470221</v>
      </c>
      <c r="P16">
        <f t="shared" si="22"/>
        <v>330.5349942423511</v>
      </c>
      <c r="Q16" s="4">
        <f t="shared" si="23"/>
        <v>12.5</v>
      </c>
      <c r="R16">
        <f t="shared" si="0"/>
        <v>2000000</v>
      </c>
      <c r="S16">
        <f t="shared" si="1"/>
        <v>9276.8786842455665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7922.2692497936059</v>
      </c>
      <c r="AC16">
        <f t="shared" si="2"/>
        <v>7897.2918273229834</v>
      </c>
      <c r="AE16">
        <f t="shared" si="3"/>
        <v>5627.6068654586516</v>
      </c>
      <c r="AF16">
        <f t="shared" si="4"/>
        <v>-281.38034327293258</v>
      </c>
      <c r="AG16">
        <f t="shared" si="4"/>
        <v>-10.641095049478411</v>
      </c>
      <c r="AH16">
        <f t="shared" si="5"/>
        <v>-4841.4454578479708</v>
      </c>
      <c r="AI16">
        <f t="shared" si="6"/>
        <v>494.13996928826964</v>
      </c>
      <c r="AJ16">
        <f t="shared" si="7"/>
        <v>24.977422470622514</v>
      </c>
      <c r="AK16">
        <f t="shared" si="24"/>
        <v>928.79470403855271</v>
      </c>
      <c r="AL16">
        <f t="shared" si="8"/>
        <v>1447.9120957974449</v>
      </c>
      <c r="AN16">
        <f t="shared" si="9"/>
        <v>1935.35892891245</v>
      </c>
      <c r="AO16">
        <f t="shared" si="9"/>
        <v>-96.767946445622499</v>
      </c>
      <c r="AP16">
        <f t="shared" si="9"/>
        <v>-3.6595197229960847</v>
      </c>
      <c r="AQ16">
        <f t="shared" si="9"/>
        <v>-1664.9945384777766</v>
      </c>
      <c r="AR16">
        <f t="shared" si="9"/>
        <v>169.93692426605472</v>
      </c>
      <c r="AS16">
        <f t="shared" si="9"/>
        <v>8.5898462269002156</v>
      </c>
      <c r="AT16">
        <f t="shared" si="9"/>
        <v>319.41661288045719</v>
      </c>
      <c r="AU16">
        <f t="shared" si="9"/>
        <v>497.94338337341213</v>
      </c>
      <c r="AW16">
        <v>13</v>
      </c>
      <c r="AX16">
        <f>(R16*SUMPRODUCT(K17:$K$23, X17:$X$23)-$AZ$3*SUMPRODUCT(K16:$K$22, W17:$W$23))/Z16</f>
        <v>9276.8786842455665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6610.6998848470221</v>
      </c>
      <c r="P17">
        <f t="shared" si="22"/>
        <v>330.5349942423511</v>
      </c>
      <c r="Q17" s="4">
        <f t="shared" si="23"/>
        <v>12.5</v>
      </c>
      <c r="R17">
        <f t="shared" si="0"/>
        <v>2000000</v>
      </c>
      <c r="S17">
        <f t="shared" si="1"/>
        <v>9286.6799767630564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7897.2918273229834</v>
      </c>
      <c r="AC17">
        <f t="shared" si="2"/>
        <v>7803.3425118772457</v>
      </c>
      <c r="AE17">
        <f t="shared" si="3"/>
        <v>5554.7898251867318</v>
      </c>
      <c r="AF17">
        <f t="shared" si="4"/>
        <v>-277.7394912593366</v>
      </c>
      <c r="AG17">
        <f t="shared" si="4"/>
        <v>-10.503407207153973</v>
      </c>
      <c r="AH17">
        <f t="shared" si="5"/>
        <v>-5004.3026927447463</v>
      </c>
      <c r="AI17">
        <f t="shared" si="6"/>
        <v>262.24423397549526</v>
      </c>
      <c r="AJ17">
        <f t="shared" si="7"/>
        <v>93.949315445737739</v>
      </c>
      <c r="AK17">
        <f t="shared" si="24"/>
        <v>922.20395128752648</v>
      </c>
      <c r="AL17">
        <f t="shared" si="8"/>
        <v>1278.3975007087595</v>
      </c>
      <c r="AN17">
        <f t="shared" si="9"/>
        <v>1759.7329575695808</v>
      </c>
      <c r="AO17">
        <f t="shared" si="9"/>
        <v>-87.986647878479047</v>
      </c>
      <c r="AP17">
        <f t="shared" si="9"/>
        <v>-3.3274331542474469</v>
      </c>
      <c r="AQ17">
        <f t="shared" si="9"/>
        <v>-1585.3410579366243</v>
      </c>
      <c r="AR17">
        <f t="shared" si="9"/>
        <v>83.077818600230145</v>
      </c>
      <c r="AS17">
        <f t="shared" si="9"/>
        <v>29.762729452217918</v>
      </c>
      <c r="AT17">
        <f t="shared" si="9"/>
        <v>292.15015108640927</v>
      </c>
      <c r="AU17">
        <f t="shared" si="9"/>
        <v>404.99069913885734</v>
      </c>
      <c r="AW17">
        <v>14</v>
      </c>
      <c r="AX17">
        <f>(R17*SUMPRODUCT(K18:$K$23, X18:$X$23)-$AZ$3*SUMPRODUCT(K17:$K$22, W18:$W$23))/Z17</f>
        <v>9286.6799767630564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6610.6998848470221</v>
      </c>
      <c r="P18">
        <f t="shared" si="22"/>
        <v>330.5349942423511</v>
      </c>
      <c r="Q18" s="4">
        <f t="shared" si="23"/>
        <v>12.5</v>
      </c>
      <c r="R18">
        <f t="shared" si="0"/>
        <v>2000000</v>
      </c>
      <c r="S18">
        <f t="shared" si="1"/>
        <v>8819.9213716263675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7803.3425118772457</v>
      </c>
      <c r="AC18">
        <f t="shared" si="2"/>
        <v>7309.0649630235757</v>
      </c>
      <c r="AE18">
        <f t="shared" si="3"/>
        <v>5478.2840882049331</v>
      </c>
      <c r="AF18">
        <f t="shared" si="4"/>
        <v>-273.91420441024667</v>
      </c>
      <c r="AG18">
        <f t="shared" si="4"/>
        <v>-10.358744504424939</v>
      </c>
      <c r="AH18">
        <f t="shared" si="5"/>
        <v>-6340.5809051991437</v>
      </c>
      <c r="AI18">
        <f t="shared" si="6"/>
        <v>-1146.5697659088819</v>
      </c>
      <c r="AJ18">
        <f t="shared" si="7"/>
        <v>494.27754885366994</v>
      </c>
      <c r="AK18">
        <f t="shared" si="24"/>
        <v>910.53986769703533</v>
      </c>
      <c r="AL18">
        <f t="shared" si="8"/>
        <v>258.24765064182338</v>
      </c>
      <c r="AN18">
        <f t="shared" si="9"/>
        <v>1598.6929259105332</v>
      </c>
      <c r="AO18">
        <f t="shared" si="9"/>
        <v>-79.934646295526662</v>
      </c>
      <c r="AP18">
        <f t="shared" si="9"/>
        <v>-3.0229267584341573</v>
      </c>
      <c r="AQ18">
        <f t="shared" si="9"/>
        <v>-1850.3315410622936</v>
      </c>
      <c r="AR18">
        <f t="shared" si="9"/>
        <v>-334.59618820572121</v>
      </c>
      <c r="AS18">
        <f t="shared" si="9"/>
        <v>144.24188451455134</v>
      </c>
      <c r="AT18">
        <f t="shared" si="9"/>
        <v>265.71707888988703</v>
      </c>
      <c r="AU18">
        <f t="shared" si="9"/>
        <v>75.362775198717202</v>
      </c>
      <c r="AW18">
        <v>15</v>
      </c>
      <c r="AX18">
        <f>(R18*SUMPRODUCT(K19:$K$23, X19:$X$23)-$AZ$3*SUMPRODUCT(K18:$K$22, W19:$W$23))/Z18</f>
        <v>8819.9213716263675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6610.6998848470221</v>
      </c>
      <c r="P19">
        <f t="shared" si="22"/>
        <v>330.5349942423511</v>
      </c>
      <c r="Q19" s="4">
        <f t="shared" si="23"/>
        <v>12.5</v>
      </c>
      <c r="R19">
        <f t="shared" si="0"/>
        <v>2000000</v>
      </c>
      <c r="S19">
        <f t="shared" si="1"/>
        <v>7901.9508202008601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7309.0649630235757</v>
      </c>
      <c r="AC19">
        <f t="shared" si="2"/>
        <v>6452.1587552937945</v>
      </c>
      <c r="AE19">
        <f t="shared" si="3"/>
        <v>5397.8170848133914</v>
      </c>
      <c r="AF19">
        <f t="shared" si="4"/>
        <v>-269.89085424066957</v>
      </c>
      <c r="AG19">
        <f t="shared" si="4"/>
        <v>-10.206591546354668</v>
      </c>
      <c r="AH19">
        <f t="shared" si="5"/>
        <v>-7770.4820841633909</v>
      </c>
      <c r="AI19">
        <f t="shared" si="6"/>
        <v>-2652.7624451370239</v>
      </c>
      <c r="AJ19">
        <f t="shared" si="7"/>
        <v>856.90620772978127</v>
      </c>
      <c r="AK19">
        <f t="shared" si="24"/>
        <v>870.58938355174087</v>
      </c>
      <c r="AL19">
        <f t="shared" si="8"/>
        <v>-925.26685385550172</v>
      </c>
      <c r="AN19">
        <f t="shared" si="9"/>
        <v>1451.0421697354011</v>
      </c>
      <c r="AO19">
        <f t="shared" si="9"/>
        <v>-72.552108486770052</v>
      </c>
      <c r="AP19">
        <f t="shared" si="9"/>
        <v>-2.7437377944305581</v>
      </c>
      <c r="AQ19">
        <f t="shared" si="9"/>
        <v>-2088.8624060673055</v>
      </c>
      <c r="AR19">
        <f t="shared" si="9"/>
        <v>-713.11608261310482</v>
      </c>
      <c r="AS19">
        <f t="shared" si="9"/>
        <v>230.35368249551237</v>
      </c>
      <c r="AT19">
        <f t="shared" si="9"/>
        <v>234.03199630674328</v>
      </c>
      <c r="AU19">
        <f t="shared" si="9"/>
        <v>-248.73040381084917</v>
      </c>
      <c r="AW19">
        <v>16</v>
      </c>
      <c r="AX19">
        <f>(R19*SUMPRODUCT(K20:$K$23, X20:$X$23)-$AZ$3*SUMPRODUCT(K19:$K$22, W20:$W$23))/Z19</f>
        <v>7901.9508202008601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6610.6998848470221</v>
      </c>
      <c r="P20">
        <f t="shared" si="22"/>
        <v>330.5349942423511</v>
      </c>
      <c r="Q20" s="4">
        <f t="shared" si="23"/>
        <v>12.5</v>
      </c>
      <c r="R20">
        <f t="shared" si="0"/>
        <v>2000000</v>
      </c>
      <c r="S20">
        <f t="shared" si="1"/>
        <v>6565.5118084688102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6452.1587552937945</v>
      </c>
      <c r="AC20">
        <f t="shared" si="2"/>
        <v>5276.907310724815</v>
      </c>
      <c r="AE20">
        <f t="shared" si="3"/>
        <v>5313.2263818884976</v>
      </c>
      <c r="AF20">
        <f t="shared" si="4"/>
        <v>-265.66131909442487</v>
      </c>
      <c r="AG20">
        <f t="shared" si="4"/>
        <v>-10.046641192386112</v>
      </c>
      <c r="AH20">
        <f t="shared" si="5"/>
        <v>-9261.5101608016485</v>
      </c>
      <c r="AI20">
        <f t="shared" si="6"/>
        <v>-4223.9917391999616</v>
      </c>
      <c r="AJ20">
        <f t="shared" si="7"/>
        <v>1175.2514445689794</v>
      </c>
      <c r="AK20">
        <f t="shared" si="24"/>
        <v>804.98066726615082</v>
      </c>
      <c r="AL20">
        <f t="shared" si="8"/>
        <v>-2243.7596273648314</v>
      </c>
      <c r="AN20">
        <f t="shared" si="9"/>
        <v>1315.714187176595</v>
      </c>
      <c r="AO20">
        <f t="shared" si="9"/>
        <v>-65.785709358829749</v>
      </c>
      <c r="AP20">
        <f t="shared" si="9"/>
        <v>-2.487849641670433</v>
      </c>
      <c r="AQ20">
        <f t="shared" si="9"/>
        <v>-2293.4276534469409</v>
      </c>
      <c r="AR20">
        <f t="shared" si="9"/>
        <v>-1045.9870252708458</v>
      </c>
      <c r="AS20">
        <f t="shared" si="9"/>
        <v>291.02750155538996</v>
      </c>
      <c r="AT20">
        <f t="shared" si="9"/>
        <v>199.33735327658079</v>
      </c>
      <c r="AU20">
        <f t="shared" si="9"/>
        <v>-555.62217043887517</v>
      </c>
      <c r="AW20">
        <v>17</v>
      </c>
      <c r="AX20">
        <f>(R20*SUMPRODUCT(K21:$K$23, X21:$X$23)-$AZ$3*SUMPRODUCT(K20:$K$22, W21:$W$23))/Z20</f>
        <v>6565.5118084688102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6610.6998848470221</v>
      </c>
      <c r="P21">
        <f t="shared" si="22"/>
        <v>330.5349942423511</v>
      </c>
      <c r="Q21" s="4">
        <f t="shared" si="23"/>
        <v>12.5</v>
      </c>
      <c r="R21">
        <f t="shared" si="0"/>
        <v>2000000</v>
      </c>
      <c r="S21">
        <f t="shared" si="1"/>
        <v>4804.2814260385303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5276.907310724815</v>
      </c>
      <c r="AC21">
        <f t="shared" si="2"/>
        <v>3796.4710013513732</v>
      </c>
      <c r="AE21">
        <f t="shared" si="3"/>
        <v>5223.9509274861748</v>
      </c>
      <c r="AF21">
        <f t="shared" si="4"/>
        <v>-261.19754637430873</v>
      </c>
      <c r="AG21">
        <f t="shared" si="4"/>
        <v>-9.877832564030891</v>
      </c>
      <c r="AH21">
        <f t="shared" si="5"/>
        <v>-10934.7546290175</v>
      </c>
      <c r="AI21">
        <f t="shared" si="6"/>
        <v>-5981.8790804696637</v>
      </c>
      <c r="AJ21">
        <f t="shared" si="7"/>
        <v>1480.4363093734419</v>
      </c>
      <c r="AK21">
        <f t="shared" si="24"/>
        <v>716.77624842856767</v>
      </c>
      <c r="AL21">
        <f t="shared" si="8"/>
        <v>-3784.6665226676541</v>
      </c>
      <c r="AN21">
        <f t="shared" si="9"/>
        <v>1191.636213388744</v>
      </c>
      <c r="AO21">
        <f t="shared" si="9"/>
        <v>-59.581810669437189</v>
      </c>
      <c r="AP21">
        <f t="shared" si="9"/>
        <v>-2.253233837086221</v>
      </c>
      <c r="AQ21">
        <f t="shared" si="9"/>
        <v>-2494.3284845762819</v>
      </c>
      <c r="AR21">
        <f t="shared" si="9"/>
        <v>-1364.5273156940611</v>
      </c>
      <c r="AS21">
        <f t="shared" si="9"/>
        <v>337.70254398501794</v>
      </c>
      <c r="AT21">
        <f t="shared" si="9"/>
        <v>163.50393531269793</v>
      </c>
      <c r="AU21">
        <f t="shared" si="9"/>
        <v>-863.32083639634527</v>
      </c>
      <c r="AW21">
        <v>18</v>
      </c>
      <c r="AX21">
        <f>(R21*SUMPRODUCT(K22:$K$23, X22:$X$23)-$AZ$3*SUMPRODUCT(K21:$K$22, W22:$W$23))/Z21</f>
        <v>4804.2814260385303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6610.6998848470221</v>
      </c>
      <c r="P22">
        <f t="shared" si="22"/>
        <v>330.5349942423511</v>
      </c>
      <c r="Q22" s="4">
        <f t="shared" si="23"/>
        <v>12.5</v>
      </c>
      <c r="R22">
        <f t="shared" si="0"/>
        <v>2000000</v>
      </c>
      <c r="S22">
        <f t="shared" si="1"/>
        <v>2613.4828210749183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3796.4710013513732</v>
      </c>
      <c r="AC22">
        <f t="shared" si="2"/>
        <v>2027.8822491436722</v>
      </c>
      <c r="AE22">
        <f t="shared" si="3"/>
        <v>5129.4467454672831</v>
      </c>
      <c r="AF22">
        <f t="shared" si="4"/>
        <v>-256.47233727336419</v>
      </c>
      <c r="AG22">
        <f t="shared" si="4"/>
        <v>-9.6991370709948352</v>
      </c>
      <c r="AH22">
        <f t="shared" si="5"/>
        <v>-12786.746783319692</v>
      </c>
      <c r="AI22">
        <f t="shared" si="6"/>
        <v>-7923.4715121967674</v>
      </c>
      <c r="AJ22">
        <f t="shared" si="7"/>
        <v>1768.588752207701</v>
      </c>
      <c r="AK22">
        <f t="shared" si="24"/>
        <v>606.86117866817051</v>
      </c>
      <c r="AL22">
        <f t="shared" si="8"/>
        <v>-5548.0215813208961</v>
      </c>
      <c r="AN22">
        <f t="shared" si="9"/>
        <v>1077.8454589351702</v>
      </c>
      <c r="AO22">
        <f t="shared" si="9"/>
        <v>-53.892272946758517</v>
      </c>
      <c r="AP22">
        <f t="shared" si="9"/>
        <v>-2.0380698672424167</v>
      </c>
      <c r="AQ22">
        <f t="shared" si="9"/>
        <v>-2686.8661746286434</v>
      </c>
      <c r="AR22">
        <f t="shared" si="9"/>
        <v>-1664.9510585074743</v>
      </c>
      <c r="AS22">
        <f t="shared" si="9"/>
        <v>371.63176652051044</v>
      </c>
      <c r="AT22">
        <f t="shared" si="9"/>
        <v>127.51912595828014</v>
      </c>
      <c r="AU22">
        <f t="shared" si="9"/>
        <v>-1165.8001660286839</v>
      </c>
      <c r="AW22">
        <v>19</v>
      </c>
      <c r="AX22">
        <f>(R22*SUMPRODUCT(K23:$K$23, X23:$X$23)-$AZ$3*SUMPRODUCT(K22:$K$22, W23:$W$23))/Z22</f>
        <v>2613.4828210749183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6610.6998848470221</v>
      </c>
      <c r="P23">
        <f t="shared" si="22"/>
        <v>330.5349942423511</v>
      </c>
      <c r="Q23" s="4">
        <f t="shared" si="23"/>
        <v>12.5</v>
      </c>
      <c r="R23">
        <f t="shared" si="0"/>
        <v>2000000</v>
      </c>
      <c r="S23">
        <f t="shared" si="1"/>
        <v>2665.5027215440196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2027.8822491436722</v>
      </c>
      <c r="AC23">
        <f t="shared" si="2"/>
        <v>2027.8822491436722</v>
      </c>
      <c r="AE23">
        <f t="shared" si="3"/>
        <v>5029.3405602422326</v>
      </c>
      <c r="AF23">
        <f t="shared" si="4"/>
        <v>-251.46702801211163</v>
      </c>
      <c r="AG23">
        <f t="shared" si="4"/>
        <v>-9.5098488962009053</v>
      </c>
      <c r="AH23">
        <f t="shared" si="5"/>
        <v>-14767.4886534372</v>
      </c>
      <c r="AI23">
        <f t="shared" si="6"/>
        <v>-9999.1249701032793</v>
      </c>
      <c r="AJ23">
        <f t="shared" si="7"/>
        <v>0</v>
      </c>
      <c r="AK23">
        <f t="shared" si="24"/>
        <v>476.40290469616554</v>
      </c>
      <c r="AL23">
        <f t="shared" si="8"/>
        <v>-9522.7220654071134</v>
      </c>
      <c r="AN23">
        <f t="shared" si="9"/>
        <v>973.50543993181054</v>
      </c>
      <c r="AO23">
        <f t="shared" si="9"/>
        <v>-48.675271996590524</v>
      </c>
      <c r="AP23">
        <f t="shared" si="9"/>
        <v>-1.8407760465788003</v>
      </c>
      <c r="AQ23">
        <f t="shared" si="9"/>
        <v>-2858.4722720705927</v>
      </c>
      <c r="AR23">
        <f t="shared" si="9"/>
        <v>-1935.4828801819513</v>
      </c>
      <c r="AS23">
        <f t="shared" si="9"/>
        <v>0</v>
      </c>
      <c r="AT23">
        <f t="shared" si="9"/>
        <v>92.215035702154864</v>
      </c>
      <c r="AU23">
        <f t="shared" si="9"/>
        <v>-1843.2678444797964</v>
      </c>
      <c r="AW23">
        <v>20</v>
      </c>
      <c r="AX23">
        <f>(R23*SUMPRODUCT(K$23:$K24, X$23:$X24)-$AZ$3*SUMPRODUCT(K$22:$K23, W$23:$W24))/Z23</f>
        <v>2665.5027215440196</v>
      </c>
    </row>
    <row r="25" spans="5:50" x14ac:dyDescent="0.25">
      <c r="AN25" s="8">
        <f t="shared" ref="AN25:AU25" si="25">SUM(AN3:AN23)</f>
        <v>57187.315148344402</v>
      </c>
      <c r="AO25" s="8">
        <f t="shared" si="25"/>
        <v>-7817.3906710524861</v>
      </c>
      <c r="AP25" s="8">
        <f t="shared" si="25"/>
        <v>-720.59097342380494</v>
      </c>
      <c r="AQ25" s="8">
        <f t="shared" si="25"/>
        <v>-47955.077081715288</v>
      </c>
      <c r="AR25" s="8">
        <f t="shared" si="25"/>
        <v>694.25642215282642</v>
      </c>
      <c r="AS25" s="8">
        <f t="shared" si="25"/>
        <v>-4367.5613591486863</v>
      </c>
      <c r="AT25" s="8">
        <f t="shared" si="25"/>
        <v>6615.0203601882713</v>
      </c>
      <c r="AU25" s="9">
        <f t="shared" si="25"/>
        <v>2941.7154231924087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29224.114701772654</v>
      </c>
      <c r="K3">
        <v>1</v>
      </c>
      <c r="L3" s="2">
        <v>0</v>
      </c>
      <c r="O3">
        <f>$C$3</f>
        <v>29224.114701772654</v>
      </c>
      <c r="P3">
        <f>O3*B5</f>
        <v>23379.291761418124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29224.114701772654</v>
      </c>
      <c r="AF3">
        <f t="shared" ref="AF3:AG23" si="4">-$Z3*P3</f>
        <v>-23379.291761418124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5219.8659696545301</v>
      </c>
      <c r="AJ3">
        <f t="shared" ref="AJ3:AJ23" si="7">AB3-AC3</f>
        <v>0</v>
      </c>
      <c r="AL3">
        <f t="shared" ref="AL3:AL23" si="8">SUM(AI3:AK3)</f>
        <v>5219.8659696545301</v>
      </c>
      <c r="AN3">
        <f t="shared" ref="AN3:AU23" si="9">AE3*$K3</f>
        <v>29224.114701772654</v>
      </c>
      <c r="AO3">
        <f t="shared" si="9"/>
        <v>-23379.291761418124</v>
      </c>
      <c r="AP3">
        <f t="shared" si="9"/>
        <v>-624.95697070000006</v>
      </c>
      <c r="AQ3">
        <f t="shared" si="9"/>
        <v>0</v>
      </c>
      <c r="AR3">
        <f t="shared" si="9"/>
        <v>5219.8659696545301</v>
      </c>
      <c r="AS3">
        <f t="shared" si="9"/>
        <v>0</v>
      </c>
      <c r="AT3">
        <f t="shared" si="9"/>
        <v>0</v>
      </c>
      <c r="AU3">
        <f t="shared" si="9"/>
        <v>5219.8659696545301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15267.704749412525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10621.792637985358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10488.018095740525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-10488.018095740525</v>
      </c>
      <c r="AK4">
        <f>H4*SUM(AB4, AE4:AF4)</f>
        <v>0</v>
      </c>
      <c r="AL4">
        <f t="shared" si="8"/>
        <v>-15676.712095740524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-4779.6866536719808</v>
      </c>
      <c r="AR4">
        <f t="shared" si="9"/>
        <v>-4779.6866536719808</v>
      </c>
      <c r="AS4">
        <f t="shared" si="9"/>
        <v>-9661.2828036652809</v>
      </c>
      <c r="AT4">
        <f t="shared" si="9"/>
        <v>0</v>
      </c>
      <c r="AU4">
        <f t="shared" si="9"/>
        <v>-14440.969457337262</v>
      </c>
      <c r="AW4">
        <v>1</v>
      </c>
      <c r="AX4">
        <f>(R4*SUMPRODUCT(K5:$K$23, X5:$X$23)-$AZ$3*SUMPRODUCT(K4:$K$22, W5:$W$23))/Z4</f>
        <v>10621.792637985358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29224.114701772654</v>
      </c>
      <c r="P5">
        <f t="shared" ref="P5:P23" si="22">O5*$C$5</f>
        <v>1461.2057350886328</v>
      </c>
      <c r="Q5" s="4">
        <f t="shared" ref="Q5:Q23" si="23">$C$8</f>
        <v>12.5</v>
      </c>
      <c r="R5">
        <f t="shared" si="0"/>
        <v>2000000</v>
      </c>
      <c r="S5">
        <f t="shared" si="1"/>
        <v>20375.59643766392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10488.018095740525</v>
      </c>
      <c r="AC5">
        <f t="shared" si="2"/>
        <v>19863.624737642705</v>
      </c>
      <c r="AE5">
        <f t="shared" si="3"/>
        <v>28489.808850591548</v>
      </c>
      <c r="AF5">
        <f t="shared" si="4"/>
        <v>-1424.4904425295774</v>
      </c>
      <c r="AG5">
        <f t="shared" si="4"/>
        <v>-12.185916126683999</v>
      </c>
      <c r="AH5">
        <f t="shared" si="5"/>
        <v>-5316.6126705601773</v>
      </c>
      <c r="AI5">
        <f t="shared" si="6"/>
        <v>21736.519821375106</v>
      </c>
      <c r="AJ5">
        <f t="shared" si="7"/>
        <v>-9375.6066419021809</v>
      </c>
      <c r="AK5">
        <f>H5*SUM(AB5, AE5:AF5)</f>
        <v>3213.5141113033878</v>
      </c>
      <c r="AL5">
        <f t="shared" si="8"/>
        <v>15574.427290776313</v>
      </c>
      <c r="AN5">
        <f t="shared" si="9"/>
        <v>24175.32210410454</v>
      </c>
      <c r="AO5">
        <f t="shared" si="9"/>
        <v>-1208.7661052052269</v>
      </c>
      <c r="AP5">
        <f t="shared" si="9"/>
        <v>-10.340485225476364</v>
      </c>
      <c r="AQ5">
        <f t="shared" si="9"/>
        <v>-4511.4666963055797</v>
      </c>
      <c r="AR5">
        <f t="shared" si="9"/>
        <v>18444.748817368254</v>
      </c>
      <c r="AS5">
        <f t="shared" si="9"/>
        <v>-7955.7680319312112</v>
      </c>
      <c r="AT5">
        <f t="shared" si="9"/>
        <v>2726.860651619696</v>
      </c>
      <c r="AU5">
        <f t="shared" si="9"/>
        <v>13215.841437056739</v>
      </c>
      <c r="AW5">
        <v>2</v>
      </c>
      <c r="AX5">
        <f>(R5*SUMPRODUCT(K6:$K$23, X6:$X$23)-$AZ$3*SUMPRODUCT(K5:$K$22, W6:$W$23))/Z5</f>
        <v>20375.59643766392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29224.114701772654</v>
      </c>
      <c r="P6">
        <f t="shared" si="22"/>
        <v>1461.2057350886328</v>
      </c>
      <c r="Q6" s="4">
        <f t="shared" si="23"/>
        <v>12.5</v>
      </c>
      <c r="R6">
        <f t="shared" si="0"/>
        <v>2000000</v>
      </c>
      <c r="S6">
        <f t="shared" si="1"/>
        <v>29318.058930460113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19863.624737642705</v>
      </c>
      <c r="AC6">
        <f t="shared" si="2"/>
        <v>28215.345444863691</v>
      </c>
      <c r="AE6">
        <f t="shared" si="3"/>
        <v>28124.934655007</v>
      </c>
      <c r="AF6">
        <f t="shared" si="4"/>
        <v>-1406.2467327503502</v>
      </c>
      <c r="AG6">
        <f t="shared" si="4"/>
        <v>-12.029848868826907</v>
      </c>
      <c r="AH6">
        <f t="shared" si="5"/>
        <v>-5473.2954544405065</v>
      </c>
      <c r="AI6">
        <f t="shared" si="6"/>
        <v>21233.362618947314</v>
      </c>
      <c r="AJ6">
        <f t="shared" si="7"/>
        <v>-8351.7207072209858</v>
      </c>
      <c r="AK6">
        <f>H6*SUM(AB6, AE6:AF6)</f>
        <v>3986.1416589329087</v>
      </c>
      <c r="AL6">
        <f t="shared" si="8"/>
        <v>16867.783570659238</v>
      </c>
      <c r="AN6">
        <f t="shared" si="9"/>
        <v>21984.450897622017</v>
      </c>
      <c r="AO6">
        <f t="shared" si="9"/>
        <v>-1099.2225448811012</v>
      </c>
      <c r="AP6">
        <f t="shared" si="9"/>
        <v>-9.4033861769508551</v>
      </c>
      <c r="AQ6">
        <f t="shared" si="9"/>
        <v>-4278.3173238378913</v>
      </c>
      <c r="AR6">
        <f t="shared" si="9"/>
        <v>16597.507642726072</v>
      </c>
      <c r="AS6">
        <f t="shared" si="9"/>
        <v>-6528.299391652652</v>
      </c>
      <c r="AT6">
        <f t="shared" si="9"/>
        <v>3115.8520596304757</v>
      </c>
      <c r="AU6">
        <f t="shared" si="9"/>
        <v>13185.060310703897</v>
      </c>
      <c r="AW6">
        <v>3</v>
      </c>
      <c r="AX6">
        <f>(R6*SUMPRODUCT(K7:$K$23, X7:$X$23)-$AZ$3*SUMPRODUCT(K6:$K$22, W7:$W$23))/Z6</f>
        <v>29318.058930460113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29224.114701772654</v>
      </c>
      <c r="P7">
        <f t="shared" si="22"/>
        <v>1461.2057350886328</v>
      </c>
      <c r="Q7" s="4">
        <f t="shared" si="23"/>
        <v>12.5</v>
      </c>
      <c r="R7">
        <f t="shared" si="0"/>
        <v>2000000</v>
      </c>
      <c r="S7">
        <f t="shared" si="1"/>
        <v>37504.819622485731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28215.345444863691</v>
      </c>
      <c r="AC7">
        <f t="shared" si="2"/>
        <v>35627.153089766769</v>
      </c>
      <c r="AE7">
        <f t="shared" si="3"/>
        <v>27761.01895364753</v>
      </c>
      <c r="AF7">
        <f t="shared" si="4"/>
        <v>-1388.0509476823765</v>
      </c>
      <c r="AG7">
        <f t="shared" si="4"/>
        <v>-11.874191586701693</v>
      </c>
      <c r="AH7">
        <f t="shared" si="5"/>
        <v>-5657.4069499110119</v>
      </c>
      <c r="AI7">
        <f t="shared" si="6"/>
        <v>20703.68686446744</v>
      </c>
      <c r="AJ7">
        <f t="shared" si="7"/>
        <v>-7411.8076449030777</v>
      </c>
      <c r="AK7">
        <f>H7*SUM(AB7, AE7:AF7)</f>
        <v>4671.231158614326</v>
      </c>
      <c r="AL7">
        <f t="shared" si="8"/>
        <v>17963.110378178688</v>
      </c>
      <c r="AN7">
        <f t="shared" si="9"/>
        <v>19989.451166226387</v>
      </c>
      <c r="AO7">
        <f t="shared" si="9"/>
        <v>-999.47255831131929</v>
      </c>
      <c r="AP7">
        <f t="shared" si="9"/>
        <v>-8.5500670294957981</v>
      </c>
      <c r="AQ7">
        <f t="shared" si="9"/>
        <v>-4073.6422586483341</v>
      </c>
      <c r="AR7">
        <f t="shared" si="9"/>
        <v>14907.786282237237</v>
      </c>
      <c r="AS7">
        <f t="shared" si="9"/>
        <v>-5336.9066610498803</v>
      </c>
      <c r="AT7">
        <f t="shared" si="9"/>
        <v>3363.5417809117394</v>
      </c>
      <c r="AU7">
        <f t="shared" si="9"/>
        <v>12934.421402099097</v>
      </c>
      <c r="AW7">
        <v>4</v>
      </c>
      <c r="AX7">
        <f>(R7*SUMPRODUCT(K8:$K$23, X8:$X$23)-$AZ$3*SUMPRODUCT(K7:$K$22, W8:$W$23))/Z7</f>
        <v>37504.819622485731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29224.114701772654</v>
      </c>
      <c r="P8">
        <f t="shared" si="22"/>
        <v>1461.2057350886328</v>
      </c>
      <c r="Q8" s="4">
        <f t="shared" si="23"/>
        <v>12.5</v>
      </c>
      <c r="R8">
        <f t="shared" si="0"/>
        <v>2000000</v>
      </c>
      <c r="S8">
        <f t="shared" si="1"/>
        <v>44100.663208593134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35627.153089766769</v>
      </c>
      <c r="AC8">
        <f t="shared" si="2"/>
        <v>41315.791583421378</v>
      </c>
      <c r="AE8">
        <f t="shared" si="3"/>
        <v>27378.66835510925</v>
      </c>
      <c r="AF8">
        <f t="shared" si="4"/>
        <v>-1368.9334177554626</v>
      </c>
      <c r="AG8">
        <f t="shared" si="4"/>
        <v>-11.710649165297271</v>
      </c>
      <c r="AH8">
        <f t="shared" si="5"/>
        <v>-7168.0808859849612</v>
      </c>
      <c r="AI8">
        <f t="shared" si="6"/>
        <v>18829.943402203531</v>
      </c>
      <c r="AJ8">
        <f t="shared" si="7"/>
        <v>-5688.6384936546092</v>
      </c>
      <c r="AK8">
        <f t="shared" ref="AK8:AK23" si="24">H8*SUM(AB8:AB8, AE8:AF8)</f>
        <v>5274.391782256761</v>
      </c>
      <c r="AL8">
        <f t="shared" si="8"/>
        <v>18415.696690805682</v>
      </c>
      <c r="AN8">
        <f t="shared" si="9"/>
        <v>18160.138465791384</v>
      </c>
      <c r="AO8">
        <f t="shared" si="9"/>
        <v>-908.00692328956916</v>
      </c>
      <c r="AP8">
        <f t="shared" si="9"/>
        <v>-7.7676170224113923</v>
      </c>
      <c r="AQ8">
        <f t="shared" si="9"/>
        <v>-4754.5534258676707</v>
      </c>
      <c r="AR8">
        <f t="shared" si="9"/>
        <v>12489.810499611733</v>
      </c>
      <c r="AS8">
        <f t="shared" si="9"/>
        <v>-3773.2464335622135</v>
      </c>
      <c r="AT8">
        <f t="shared" si="9"/>
        <v>3498.4785909333814</v>
      </c>
      <c r="AU8">
        <f t="shared" si="9"/>
        <v>12215.0426569829</v>
      </c>
      <c r="AW8">
        <v>5</v>
      </c>
      <c r="AX8">
        <f>(R8*SUMPRODUCT(K9:$K$23, X9:$X$23)-$AZ$3*SUMPRODUCT(K8:$K$22, W9:$W$23))/Z8</f>
        <v>44100.663208593134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29224.114701772654</v>
      </c>
      <c r="P9">
        <f t="shared" si="22"/>
        <v>1461.2057350886328</v>
      </c>
      <c r="Q9" s="4">
        <f t="shared" si="23"/>
        <v>12.5</v>
      </c>
      <c r="R9">
        <f t="shared" si="0"/>
        <v>2000000</v>
      </c>
      <c r="S9">
        <f t="shared" si="1"/>
        <v>49221.372278579031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41315.791583421378</v>
      </c>
      <c r="AC9">
        <f t="shared" si="2"/>
        <v>45435.811452856884</v>
      </c>
      <c r="AE9">
        <f t="shared" si="3"/>
        <v>26976.520645367469</v>
      </c>
      <c r="AF9">
        <f t="shared" si="4"/>
        <v>-1348.8260322683734</v>
      </c>
      <c r="AG9">
        <f t="shared" si="4"/>
        <v>-11.538638946234334</v>
      </c>
      <c r="AH9">
        <f t="shared" si="5"/>
        <v>-8784.59638559423</v>
      </c>
      <c r="AI9">
        <f t="shared" si="6"/>
        <v>16831.55958855863</v>
      </c>
      <c r="AJ9">
        <f t="shared" si="7"/>
        <v>-4120.0198694355058</v>
      </c>
      <c r="AK9">
        <f t="shared" si="24"/>
        <v>5728.4880008086511</v>
      </c>
      <c r="AL9">
        <f t="shared" si="8"/>
        <v>18440.027719931775</v>
      </c>
      <c r="AN9">
        <f t="shared" si="9"/>
        <v>16482.919449392699</v>
      </c>
      <c r="AO9">
        <f t="shared" si="9"/>
        <v>-824.1459724696349</v>
      </c>
      <c r="AP9">
        <f t="shared" si="9"/>
        <v>-7.050221887642369</v>
      </c>
      <c r="AQ9">
        <f t="shared" si="9"/>
        <v>-5367.4747949395369</v>
      </c>
      <c r="AR9">
        <f t="shared" si="9"/>
        <v>10284.248460095883</v>
      </c>
      <c r="AS9">
        <f t="shared" si="9"/>
        <v>-2517.372663826633</v>
      </c>
      <c r="AT9">
        <f t="shared" si="9"/>
        <v>3500.162512631377</v>
      </c>
      <c r="AU9">
        <f t="shared" si="9"/>
        <v>11267.038308900628</v>
      </c>
      <c r="AW9">
        <v>6</v>
      </c>
      <c r="AX9">
        <f>(R9*SUMPRODUCT(K10:$K$23, X10:$X$23)-$AZ$3*SUMPRODUCT(K9:$K$22, W10:$W$23))/Z9</f>
        <v>49221.372278579031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29224.114701772654</v>
      </c>
      <c r="P10">
        <f t="shared" si="22"/>
        <v>1461.2057350886328</v>
      </c>
      <c r="Q10" s="4">
        <f t="shared" si="23"/>
        <v>12.5</v>
      </c>
      <c r="R10">
        <f t="shared" si="0"/>
        <v>2000000</v>
      </c>
      <c r="S10">
        <f t="shared" si="1"/>
        <v>52996.498726291087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45435.811452856884</v>
      </c>
      <c r="AC10">
        <f t="shared" si="2"/>
        <v>48153.948761872183</v>
      </c>
      <c r="AE10">
        <f t="shared" si="3"/>
        <v>26553.764036908135</v>
      </c>
      <c r="AF10">
        <f t="shared" si="4"/>
        <v>-1327.6882018454069</v>
      </c>
      <c r="AG10">
        <f t="shared" si="4"/>
        <v>-11.357813704488992</v>
      </c>
      <c r="AH10">
        <f t="shared" si="5"/>
        <v>-10470.216365279977</v>
      </c>
      <c r="AI10">
        <f t="shared" si="6"/>
        <v>14744.501656078262</v>
      </c>
      <c r="AJ10">
        <f t="shared" si="7"/>
        <v>-2718.1373090152993</v>
      </c>
      <c r="AK10">
        <f t="shared" si="24"/>
        <v>6046.6790190018583</v>
      </c>
      <c r="AL10">
        <f t="shared" si="8"/>
        <v>18073.04336606482</v>
      </c>
      <c r="AN10">
        <f t="shared" si="9"/>
        <v>14945.679331710677</v>
      </c>
      <c r="AO10">
        <f t="shared" si="9"/>
        <v>-747.2839665855339</v>
      </c>
      <c r="AP10">
        <f t="shared" si="9"/>
        <v>-6.3926997807413954</v>
      </c>
      <c r="AQ10">
        <f t="shared" si="9"/>
        <v>-5893.1191868542555</v>
      </c>
      <c r="AR10">
        <f t="shared" si="9"/>
        <v>8298.8834784901464</v>
      </c>
      <c r="AS10">
        <f t="shared" si="9"/>
        <v>-1529.8926564096957</v>
      </c>
      <c r="AT10">
        <f t="shared" si="9"/>
        <v>3403.3489758428746</v>
      </c>
      <c r="AU10">
        <f t="shared" si="9"/>
        <v>10172.339797923323</v>
      </c>
      <c r="AW10">
        <v>7</v>
      </c>
      <c r="AX10">
        <f>(R10*SUMPRODUCT(K11:$K$23, X11:$X$23)-$AZ$3*SUMPRODUCT(K10:$K$22, W11:$W$23))/Z10</f>
        <v>52996.498726291087</v>
      </c>
    </row>
    <row r="11" spans="1:52" x14ac:dyDescent="0.25">
      <c r="A11" t="s">
        <v>33</v>
      </c>
      <c r="C11" s="7">
        <f>AU25</f>
        <v>86592.899351340966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29224.114701772654</v>
      </c>
      <c r="P11">
        <f t="shared" si="22"/>
        <v>1461.2057350886328</v>
      </c>
      <c r="Q11" s="4">
        <f t="shared" si="23"/>
        <v>12.5</v>
      </c>
      <c r="R11">
        <f t="shared" si="0"/>
        <v>2000000</v>
      </c>
      <c r="S11">
        <f t="shared" si="1"/>
        <v>55467.968422904771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48153.948761872183</v>
      </c>
      <c r="AC11">
        <f t="shared" si="2"/>
        <v>49552.749375561398</v>
      </c>
      <c r="AE11">
        <f t="shared" si="3"/>
        <v>26107.594576000571</v>
      </c>
      <c r="AF11">
        <f t="shared" si="4"/>
        <v>-1305.3797288000285</v>
      </c>
      <c r="AG11">
        <f t="shared" si="4"/>
        <v>-11.166974107866197</v>
      </c>
      <c r="AH11">
        <f t="shared" si="5"/>
        <v>-12361.833532464663</v>
      </c>
      <c r="AI11">
        <f t="shared" si="6"/>
        <v>12429.214340628014</v>
      </c>
      <c r="AJ11">
        <f t="shared" si="7"/>
        <v>-1398.8006136892145</v>
      </c>
      <c r="AK11">
        <f t="shared" si="24"/>
        <v>6243.0048323555711</v>
      </c>
      <c r="AL11">
        <f t="shared" si="8"/>
        <v>17273.418559294369</v>
      </c>
      <c r="AN11">
        <f t="shared" si="9"/>
        <v>13536.23218396724</v>
      </c>
      <c r="AO11">
        <f t="shared" si="9"/>
        <v>-676.81160919836202</v>
      </c>
      <c r="AP11">
        <f t="shared" si="9"/>
        <v>-5.7898384271441117</v>
      </c>
      <c r="AQ11">
        <f t="shared" si="9"/>
        <v>-6409.3476106302915</v>
      </c>
      <c r="AR11">
        <f t="shared" si="9"/>
        <v>6444.2831257114431</v>
      </c>
      <c r="AS11">
        <f t="shared" si="9"/>
        <v>-725.24834989503847</v>
      </c>
      <c r="AT11">
        <f t="shared" si="9"/>
        <v>3236.8651462849589</v>
      </c>
      <c r="AU11">
        <f t="shared" si="9"/>
        <v>8955.8999221013619</v>
      </c>
      <c r="AW11">
        <v>8</v>
      </c>
      <c r="AX11">
        <f>(R11*SUMPRODUCT(K12:$K$23, X12:$X$23)-$AZ$3*SUMPRODUCT(K11:$K$22, W12:$W$23))/Z11</f>
        <v>55467.968422904771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29224.114701772654</v>
      </c>
      <c r="P12">
        <f t="shared" si="22"/>
        <v>1461.2057350886328</v>
      </c>
      <c r="Q12" s="4">
        <f t="shared" si="23"/>
        <v>12.5</v>
      </c>
      <c r="R12">
        <f t="shared" si="0"/>
        <v>2000000</v>
      </c>
      <c r="S12">
        <f t="shared" si="1"/>
        <v>56681.098951032734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49552.749375561398</v>
      </c>
      <c r="AC12">
        <f t="shared" si="2"/>
        <v>49720.466496243665</v>
      </c>
      <c r="AE12">
        <f t="shared" si="3"/>
        <v>25635.293648190542</v>
      </c>
      <c r="AF12">
        <f t="shared" si="4"/>
        <v>-1281.7646824095273</v>
      </c>
      <c r="AG12">
        <f t="shared" si="4"/>
        <v>-10.964957326250321</v>
      </c>
      <c r="AH12">
        <f t="shared" si="5"/>
        <v>-14455.5264859545</v>
      </c>
      <c r="AI12">
        <f t="shared" si="6"/>
        <v>9887.0375225002626</v>
      </c>
      <c r="AJ12">
        <f t="shared" si="7"/>
        <v>-167.7171206822677</v>
      </c>
      <c r="AK12">
        <f t="shared" si="24"/>
        <v>6324.3080502253533</v>
      </c>
      <c r="AL12">
        <f t="shared" si="8"/>
        <v>16043.628452043347</v>
      </c>
      <c r="AN12">
        <f t="shared" si="9"/>
        <v>12243.641328330084</v>
      </c>
      <c r="AO12">
        <f t="shared" si="9"/>
        <v>-612.18206641650431</v>
      </c>
      <c r="AP12">
        <f t="shared" si="9"/>
        <v>-5.2369598930859231</v>
      </c>
      <c r="AQ12">
        <f t="shared" si="9"/>
        <v>-6904.0863715128671</v>
      </c>
      <c r="AR12">
        <f t="shared" si="9"/>
        <v>4722.1359305076276</v>
      </c>
      <c r="AS12">
        <f t="shared" si="9"/>
        <v>-80.103169420837929</v>
      </c>
      <c r="AT12">
        <f t="shared" si="9"/>
        <v>3020.5450532178843</v>
      </c>
      <c r="AU12">
        <f t="shared" si="9"/>
        <v>7662.5778143046737</v>
      </c>
      <c r="AW12">
        <v>9</v>
      </c>
      <c r="AX12">
        <f>(R12*SUMPRODUCT(K13:$K$23, X13:$X$23)-$AZ$3*SUMPRODUCT(K12:$K$22, W13:$W$23))/Z12</f>
        <v>56681.098951032734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29224.114701772654</v>
      </c>
      <c r="P13">
        <f t="shared" si="22"/>
        <v>1461.2057350886328</v>
      </c>
      <c r="Q13" s="4">
        <f t="shared" si="23"/>
        <v>12.5</v>
      </c>
      <c r="R13">
        <f t="shared" si="0"/>
        <v>2000000</v>
      </c>
      <c r="S13">
        <f t="shared" si="1"/>
        <v>56706.459813217618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49720.466496243665</v>
      </c>
      <c r="AC13">
        <f t="shared" si="2"/>
        <v>48771.935116996545</v>
      </c>
      <c r="AE13">
        <f t="shared" si="3"/>
        <v>25134.995744423035</v>
      </c>
      <c r="AF13">
        <f t="shared" si="4"/>
        <v>-1256.7497872211518</v>
      </c>
      <c r="AG13">
        <f t="shared" si="4"/>
        <v>-10.75096542740541</v>
      </c>
      <c r="AH13">
        <f t="shared" si="5"/>
        <v>-16694.772093185416</v>
      </c>
      <c r="AI13">
        <f t="shared" si="6"/>
        <v>7172.7228985890579</v>
      </c>
      <c r="AJ13">
        <f t="shared" si="7"/>
        <v>948.53137924712064</v>
      </c>
      <c r="AK13">
        <f t="shared" si="24"/>
        <v>6297.9890220662437</v>
      </c>
      <c r="AL13">
        <f t="shared" si="8"/>
        <v>14419.243299902422</v>
      </c>
      <c r="AN13">
        <f t="shared" si="9"/>
        <v>11058.404837998383</v>
      </c>
      <c r="AO13">
        <f t="shared" si="9"/>
        <v>-552.92024189991923</v>
      </c>
      <c r="AP13">
        <f t="shared" si="9"/>
        <v>-4.7299999293595416</v>
      </c>
      <c r="AQ13">
        <f t="shared" si="9"/>
        <v>-7345.0399738191736</v>
      </c>
      <c r="AR13">
        <f t="shared" si="9"/>
        <v>3155.7146223499299</v>
      </c>
      <c r="AS13">
        <f t="shared" si="9"/>
        <v>417.31632262507929</v>
      </c>
      <c r="AT13">
        <f t="shared" si="9"/>
        <v>2770.8662845797808</v>
      </c>
      <c r="AU13">
        <f t="shared" si="9"/>
        <v>6343.8972295547901</v>
      </c>
      <c r="AW13">
        <v>10</v>
      </c>
      <c r="AX13">
        <f>(R13*SUMPRODUCT(K14:$K$23, X14:$X$23)-$AZ$3*SUMPRODUCT(K13:$K$22, W14:$W$23))/Z13</f>
        <v>56706.459813217618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29224.114701772654</v>
      </c>
      <c r="P14">
        <f t="shared" si="22"/>
        <v>1461.2057350886328</v>
      </c>
      <c r="Q14" s="4">
        <f t="shared" si="23"/>
        <v>12.5</v>
      </c>
      <c r="R14">
        <f t="shared" si="0"/>
        <v>2000000</v>
      </c>
      <c r="S14">
        <f t="shared" si="1"/>
        <v>55572.337506417884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48771.935116996545</v>
      </c>
      <c r="AC14">
        <f t="shared" si="2"/>
        <v>46786.307585916911</v>
      </c>
      <c r="AE14">
        <f t="shared" si="3"/>
        <v>24603.759365086051</v>
      </c>
      <c r="AF14">
        <f t="shared" si="4"/>
        <v>-1230.1879682543026</v>
      </c>
      <c r="AG14">
        <f t="shared" si="4"/>
        <v>-10.523740246780536</v>
      </c>
      <c r="AH14">
        <f t="shared" si="5"/>
        <v>-19154.48421613111</v>
      </c>
      <c r="AI14">
        <f t="shared" si="6"/>
        <v>4208.5634404538578</v>
      </c>
      <c r="AJ14">
        <f t="shared" si="7"/>
        <v>1985.6275310796336</v>
      </c>
      <c r="AK14">
        <f t="shared" si="24"/>
        <v>6173.6352834013142</v>
      </c>
      <c r="AL14">
        <f t="shared" si="8"/>
        <v>12367.826254934806</v>
      </c>
      <c r="AN14">
        <f t="shared" si="9"/>
        <v>9971.408459863098</v>
      </c>
      <c r="AO14">
        <f t="shared" si="9"/>
        <v>-498.57042299315492</v>
      </c>
      <c r="AP14">
        <f t="shared" si="9"/>
        <v>-4.2650601060201918</v>
      </c>
      <c r="AQ14">
        <f t="shared" si="9"/>
        <v>-7762.9269219759308</v>
      </c>
      <c r="AR14">
        <f t="shared" si="9"/>
        <v>1705.6460547879924</v>
      </c>
      <c r="AS14">
        <f t="shared" si="9"/>
        <v>804.73487273822911</v>
      </c>
      <c r="AT14">
        <f t="shared" si="9"/>
        <v>2502.0501208597266</v>
      </c>
      <c r="AU14">
        <f t="shared" si="9"/>
        <v>5012.4310483859481</v>
      </c>
      <c r="AW14">
        <v>11</v>
      </c>
      <c r="AX14">
        <f>(R14*SUMPRODUCT(K15:$K$23, X15:$X$23)-$AZ$3*SUMPRODUCT(K14:$K$22, W15:$W$23))/Z14</f>
        <v>55572.337506417884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29224.114701772654</v>
      </c>
      <c r="P15">
        <f t="shared" si="22"/>
        <v>1461.2057350886328</v>
      </c>
      <c r="Q15" s="4">
        <f t="shared" si="23"/>
        <v>12.5</v>
      </c>
      <c r="R15">
        <f t="shared" si="0"/>
        <v>2000000</v>
      </c>
      <c r="S15">
        <f t="shared" si="1"/>
        <v>53300.085079168843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46786.307585916911</v>
      </c>
      <c r="AC15">
        <f t="shared" si="2"/>
        <v>43842.560966657242</v>
      </c>
      <c r="AE15">
        <f t="shared" si="3"/>
        <v>24038.611356922655</v>
      </c>
      <c r="AF15">
        <f t="shared" si="4"/>
        <v>-1201.9305678461326</v>
      </c>
      <c r="AG15">
        <f t="shared" si="4"/>
        <v>-10.28201008064435</v>
      </c>
      <c r="AH15">
        <f t="shared" si="5"/>
        <v>-21838.842186940816</v>
      </c>
      <c r="AI15">
        <f t="shared" si="6"/>
        <v>987.55659205506163</v>
      </c>
      <c r="AJ15">
        <f t="shared" si="7"/>
        <v>2943.7466192596694</v>
      </c>
      <c r="AK15">
        <f t="shared" si="24"/>
        <v>5957.7783612249377</v>
      </c>
      <c r="AL15">
        <f t="shared" si="8"/>
        <v>9889.0815725396678</v>
      </c>
      <c r="AN15">
        <f t="shared" si="9"/>
        <v>8974.4073604880759</v>
      </c>
      <c r="AO15">
        <f t="shared" si="9"/>
        <v>-448.72036802440374</v>
      </c>
      <c r="AP15">
        <f t="shared" si="9"/>
        <v>-3.8386138690899818</v>
      </c>
      <c r="AQ15">
        <f t="shared" si="9"/>
        <v>-8153.1608942368321</v>
      </c>
      <c r="AR15">
        <f t="shared" si="9"/>
        <v>368.68748435775052</v>
      </c>
      <c r="AS15">
        <f t="shared" si="9"/>
        <v>1098.9978137688011</v>
      </c>
      <c r="AT15">
        <f t="shared" si="9"/>
        <v>2224.2353846174256</v>
      </c>
      <c r="AU15">
        <f t="shared" si="9"/>
        <v>3691.9206827439766</v>
      </c>
      <c r="AW15">
        <v>12</v>
      </c>
      <c r="AX15">
        <f>(R15*SUMPRODUCT(K16:$K$23, X16:$X$23)-$AZ$3*SUMPRODUCT(K15:$K$22, W16:$W$23))/Z15</f>
        <v>53300.085079168843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29224.114701772654</v>
      </c>
      <c r="P16">
        <f t="shared" si="22"/>
        <v>1461.2057350886328</v>
      </c>
      <c r="Q16" s="4">
        <f t="shared" si="23"/>
        <v>12.5</v>
      </c>
      <c r="R16">
        <f t="shared" si="0"/>
        <v>2000000</v>
      </c>
      <c r="S16">
        <f t="shared" si="1"/>
        <v>50007.660756573008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43842.560966657242</v>
      </c>
      <c r="AC16">
        <f t="shared" si="2"/>
        <v>40110.793096381487</v>
      </c>
      <c r="AE16">
        <f t="shared" si="3"/>
        <v>23440.456931864166</v>
      </c>
      <c r="AF16">
        <f t="shared" si="4"/>
        <v>-1172.0228465932082</v>
      </c>
      <c r="AG16">
        <f t="shared" si="4"/>
        <v>-10.026162114348981</v>
      </c>
      <c r="AH16">
        <f t="shared" si="5"/>
        <v>-24484.458478228069</v>
      </c>
      <c r="AI16">
        <f t="shared" si="6"/>
        <v>-2226.0505550714588</v>
      </c>
      <c r="AJ16">
        <f t="shared" si="7"/>
        <v>3731.7678702757548</v>
      </c>
      <c r="AK16">
        <f t="shared" si="24"/>
        <v>5657.2500685836021</v>
      </c>
      <c r="AL16">
        <f t="shared" si="8"/>
        <v>7162.9673837878981</v>
      </c>
      <c r="AN16">
        <f t="shared" si="9"/>
        <v>8061.2769700240469</v>
      </c>
      <c r="AO16">
        <f t="shared" si="9"/>
        <v>-403.0638485012023</v>
      </c>
      <c r="AP16">
        <f t="shared" si="9"/>
        <v>-3.4480415627163001</v>
      </c>
      <c r="AQ16">
        <f t="shared" si="9"/>
        <v>-8420.3137262970195</v>
      </c>
      <c r="AR16">
        <f t="shared" si="9"/>
        <v>-765.54864633689067</v>
      </c>
      <c r="AS16">
        <f t="shared" si="9"/>
        <v>1283.3715007166122</v>
      </c>
      <c r="AT16">
        <f t="shared" si="9"/>
        <v>1945.5533577737779</v>
      </c>
      <c r="AU16">
        <f t="shared" si="9"/>
        <v>2463.3762121534992</v>
      </c>
      <c r="AW16">
        <v>13</v>
      </c>
      <c r="AX16">
        <f>(R16*SUMPRODUCT(K17:$K$23, X17:$X$23)-$AZ$3*SUMPRODUCT(K16:$K$22, W17:$W$23))/Z16</f>
        <v>50007.660756573008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29224.114701772654</v>
      </c>
      <c r="P17">
        <f t="shared" si="22"/>
        <v>1461.2057350886328</v>
      </c>
      <c r="Q17" s="4">
        <f t="shared" si="23"/>
        <v>12.5</v>
      </c>
      <c r="R17">
        <f t="shared" si="0"/>
        <v>2000000</v>
      </c>
      <c r="S17">
        <f t="shared" si="1"/>
        <v>45763.618844285033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40110.793096381487</v>
      </c>
      <c r="AC17">
        <f t="shared" si="2"/>
        <v>35718.141845257334</v>
      </c>
      <c r="AE17">
        <f t="shared" si="3"/>
        <v>22809.189932547033</v>
      </c>
      <c r="AF17">
        <f t="shared" si="4"/>
        <v>-1140.4594966273517</v>
      </c>
      <c r="AG17">
        <f t="shared" si="4"/>
        <v>-9.756150941316406</v>
      </c>
      <c r="AH17">
        <f t="shared" si="5"/>
        <v>-27159.928302253731</v>
      </c>
      <c r="AI17">
        <f t="shared" si="6"/>
        <v>-5500.9540172753659</v>
      </c>
      <c r="AJ17">
        <f t="shared" si="7"/>
        <v>4392.6512511241526</v>
      </c>
      <c r="AK17">
        <f t="shared" si="24"/>
        <v>5286.597387706076</v>
      </c>
      <c r="AL17">
        <f t="shared" si="8"/>
        <v>4178.2946215548627</v>
      </c>
      <c r="AN17">
        <f t="shared" si="9"/>
        <v>7225.8509363885796</v>
      </c>
      <c r="AO17">
        <f t="shared" si="9"/>
        <v>-361.29254681942894</v>
      </c>
      <c r="AP17">
        <f t="shared" si="9"/>
        <v>-3.0907056595756681</v>
      </c>
      <c r="AQ17">
        <f t="shared" si="9"/>
        <v>-8604.145694584593</v>
      </c>
      <c r="AR17">
        <f t="shared" si="9"/>
        <v>-1742.6780106750184</v>
      </c>
      <c r="AS17">
        <f t="shared" si="9"/>
        <v>1391.5725744767624</v>
      </c>
      <c r="AT17">
        <f t="shared" si="9"/>
        <v>1674.7707742902587</v>
      </c>
      <c r="AU17">
        <f t="shared" si="9"/>
        <v>1323.6653380920025</v>
      </c>
      <c r="AW17">
        <v>14</v>
      </c>
      <c r="AX17">
        <f>(R17*SUMPRODUCT(K18:$K$23, X18:$X$23)-$AZ$3*SUMPRODUCT(K17:$K$22, W18:$W$23))/Z17</f>
        <v>45763.618844285033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29224.114701772654</v>
      </c>
      <c r="P18">
        <f t="shared" si="22"/>
        <v>1461.2057350886328</v>
      </c>
      <c r="Q18" s="4">
        <f t="shared" si="23"/>
        <v>12.5</v>
      </c>
      <c r="R18">
        <f t="shared" si="0"/>
        <v>2000000</v>
      </c>
      <c r="S18">
        <f t="shared" si="1"/>
        <v>40587.099725623775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35718.141845257334</v>
      </c>
      <c r="AC18">
        <f t="shared" si="2"/>
        <v>30753.359490220013</v>
      </c>
      <c r="AE18">
        <f t="shared" si="3"/>
        <v>22143.481827543314</v>
      </c>
      <c r="AF18">
        <f t="shared" si="4"/>
        <v>-1107.1740913771657</v>
      </c>
      <c r="AG18">
        <f t="shared" si="4"/>
        <v>-9.4714083101891831</v>
      </c>
      <c r="AH18">
        <f t="shared" si="5"/>
        <v>-29948.979474249423</v>
      </c>
      <c r="AI18">
        <f t="shared" si="6"/>
        <v>-8922.1431463934641</v>
      </c>
      <c r="AJ18">
        <f t="shared" si="7"/>
        <v>4964.7823550373214</v>
      </c>
      <c r="AK18">
        <f t="shared" si="24"/>
        <v>4856.5917595815708</v>
      </c>
      <c r="AL18">
        <f t="shared" si="8"/>
        <v>899.23096822542811</v>
      </c>
      <c r="AN18">
        <f t="shared" si="9"/>
        <v>6461.9919636773802</v>
      </c>
      <c r="AO18">
        <f t="shared" si="9"/>
        <v>-323.09959818386903</v>
      </c>
      <c r="AP18">
        <f t="shared" si="9"/>
        <v>-2.7639810605132773</v>
      </c>
      <c r="AQ18">
        <f t="shared" si="9"/>
        <v>-8739.8208732564781</v>
      </c>
      <c r="AR18">
        <f t="shared" si="9"/>
        <v>-2603.6924888234812</v>
      </c>
      <c r="AS18">
        <f t="shared" si="9"/>
        <v>1448.840969524158</v>
      </c>
      <c r="AT18">
        <f t="shared" si="9"/>
        <v>1417.2683937284708</v>
      </c>
      <c r="AU18">
        <f t="shared" si="9"/>
        <v>262.41687442914764</v>
      </c>
      <c r="AW18">
        <v>15</v>
      </c>
      <c r="AX18">
        <f>(R18*SUMPRODUCT(K19:$K$23, X19:$X$23)-$AZ$3*SUMPRODUCT(K18:$K$22, W19:$W$23))/Z18</f>
        <v>40587.099725623775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29224.114701772654</v>
      </c>
      <c r="P19">
        <f t="shared" si="22"/>
        <v>1461.2057350886328</v>
      </c>
      <c r="Q19" s="4">
        <f t="shared" si="23"/>
        <v>12.5</v>
      </c>
      <c r="R19">
        <f t="shared" si="0"/>
        <v>2000000</v>
      </c>
      <c r="S19">
        <f t="shared" si="1"/>
        <v>34372.674089581829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30753.359490220013</v>
      </c>
      <c r="AC19">
        <f t="shared" si="2"/>
        <v>25214.197922038056</v>
      </c>
      <c r="AE19">
        <f t="shared" si="3"/>
        <v>21437.453782805245</v>
      </c>
      <c r="AF19">
        <f t="shared" si="4"/>
        <v>-1071.8726891402623</v>
      </c>
      <c r="AG19">
        <f t="shared" si="4"/>
        <v>-9.1694196734319338</v>
      </c>
      <c r="AH19">
        <f t="shared" si="5"/>
        <v>-33163.928584857269</v>
      </c>
      <c r="AI19">
        <f t="shared" si="6"/>
        <v>-12807.516910865717</v>
      </c>
      <c r="AJ19">
        <f t="shared" si="7"/>
        <v>5539.1615681819567</v>
      </c>
      <c r="AK19">
        <f t="shared" si="24"/>
        <v>4374.349983644207</v>
      </c>
      <c r="AL19">
        <f t="shared" si="8"/>
        <v>-2894.0053590395537</v>
      </c>
      <c r="AN19">
        <f t="shared" si="9"/>
        <v>5762.820221923007</v>
      </c>
      <c r="AO19">
        <f t="shared" si="9"/>
        <v>-288.14101109615035</v>
      </c>
      <c r="AP19">
        <f t="shared" si="9"/>
        <v>-2.4649250630565085</v>
      </c>
      <c r="AQ19">
        <f t="shared" si="9"/>
        <v>-8915.1333093727499</v>
      </c>
      <c r="AR19">
        <f t="shared" si="9"/>
        <v>-3442.9190236089503</v>
      </c>
      <c r="AS19">
        <f t="shared" si="9"/>
        <v>1489.0384194423959</v>
      </c>
      <c r="AT19">
        <f t="shared" si="9"/>
        <v>1175.9135575948369</v>
      </c>
      <c r="AU19">
        <f t="shared" si="9"/>
        <v>-777.96704657171756</v>
      </c>
      <c r="AW19">
        <v>16</v>
      </c>
      <c r="AX19">
        <f>(R19*SUMPRODUCT(K20:$K$23, X20:$X$23)-$AZ$3*SUMPRODUCT(K19:$K$22, W20:$W$23))/Z19</f>
        <v>34372.674089581829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29224.114701772654</v>
      </c>
      <c r="P20">
        <f t="shared" si="22"/>
        <v>1461.2057350886328</v>
      </c>
      <c r="Q20" s="4">
        <f t="shared" si="23"/>
        <v>12.5</v>
      </c>
      <c r="R20">
        <f t="shared" si="0"/>
        <v>2000000</v>
      </c>
      <c r="S20">
        <f t="shared" si="1"/>
        <v>27157.501330397536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25214.197922038056</v>
      </c>
      <c r="AC20">
        <f t="shared" si="2"/>
        <v>19228.977492383943</v>
      </c>
      <c r="AE20">
        <f t="shared" si="3"/>
        <v>20692.251359893689</v>
      </c>
      <c r="AF20">
        <f t="shared" si="4"/>
        <v>-1034.6125679946845</v>
      </c>
      <c r="AG20">
        <f t="shared" si="4"/>
        <v>-8.8506750208923144</v>
      </c>
      <c r="AH20">
        <f t="shared" si="5"/>
        <v>-36328.072928847709</v>
      </c>
      <c r="AI20">
        <f t="shared" si="6"/>
        <v>-16679.284811969595</v>
      </c>
      <c r="AJ20">
        <f t="shared" si="7"/>
        <v>5985.2204296541131</v>
      </c>
      <c r="AK20">
        <f t="shared" si="24"/>
        <v>3839.7728112850227</v>
      </c>
      <c r="AL20">
        <f t="shared" si="8"/>
        <v>-6854.2915710304596</v>
      </c>
      <c r="AN20">
        <f t="shared" si="9"/>
        <v>5124.0219636867068</v>
      </c>
      <c r="AO20">
        <f t="shared" si="9"/>
        <v>-256.20109818433536</v>
      </c>
      <c r="AP20">
        <f t="shared" si="9"/>
        <v>-2.1916925525274755</v>
      </c>
      <c r="AQ20">
        <f t="shared" si="9"/>
        <v>-8995.9202770280135</v>
      </c>
      <c r="AR20">
        <f t="shared" si="9"/>
        <v>-4130.2911040781692</v>
      </c>
      <c r="AS20">
        <f t="shared" si="9"/>
        <v>1482.1200654123327</v>
      </c>
      <c r="AT20">
        <f t="shared" si="9"/>
        <v>950.84289661811806</v>
      </c>
      <c r="AU20">
        <f t="shared" si="9"/>
        <v>-1697.3281420477188</v>
      </c>
      <c r="AW20">
        <v>17</v>
      </c>
      <c r="AX20">
        <f>(R20*SUMPRODUCT(K21:$K$23, X21:$X$23)-$AZ$3*SUMPRODUCT(K20:$K$22, W21:$W$23))/Z20</f>
        <v>27157.501330397536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29224.114701772654</v>
      </c>
      <c r="P21">
        <f t="shared" si="22"/>
        <v>1461.2057350886328</v>
      </c>
      <c r="Q21" s="4">
        <f t="shared" si="23"/>
        <v>12.5</v>
      </c>
      <c r="R21">
        <f t="shared" si="0"/>
        <v>2000000</v>
      </c>
      <c r="S21">
        <f t="shared" si="1"/>
        <v>19050.948976376138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19228.977492383943</v>
      </c>
      <c r="AC21">
        <f t="shared" si="2"/>
        <v>12981.542383027383</v>
      </c>
      <c r="AE21">
        <f t="shared" si="3"/>
        <v>19913.658058606576</v>
      </c>
      <c r="AF21">
        <f t="shared" si="4"/>
        <v>-995.68290293032885</v>
      </c>
      <c r="AG21">
        <f t="shared" si="4"/>
        <v>-8.5176481228867935</v>
      </c>
      <c r="AH21">
        <f t="shared" si="5"/>
        <v>-39123.223647455678</v>
      </c>
      <c r="AI21">
        <f t="shared" si="6"/>
        <v>-20213.76613990232</v>
      </c>
      <c r="AJ21">
        <f t="shared" si="7"/>
        <v>6247.4351093565601</v>
      </c>
      <c r="AK21">
        <f t="shared" si="24"/>
        <v>3264.3110319998073</v>
      </c>
      <c r="AL21">
        <f t="shared" si="8"/>
        <v>-10702.019998545953</v>
      </c>
      <c r="AN21">
        <f t="shared" si="9"/>
        <v>4542.5074647658021</v>
      </c>
      <c r="AO21">
        <f t="shared" si="9"/>
        <v>-227.12537323829011</v>
      </c>
      <c r="AP21">
        <f t="shared" si="9"/>
        <v>-1.9429619644261911</v>
      </c>
      <c r="AQ21">
        <f t="shared" si="9"/>
        <v>-8924.4042928346262</v>
      </c>
      <c r="AR21">
        <f t="shared" si="9"/>
        <v>-4610.9651632715404</v>
      </c>
      <c r="AS21">
        <f t="shared" si="9"/>
        <v>1425.1033404496402</v>
      </c>
      <c r="AT21">
        <f t="shared" si="9"/>
        <v>744.62246898770229</v>
      </c>
      <c r="AU21">
        <f t="shared" si="9"/>
        <v>-2441.239353834198</v>
      </c>
      <c r="AW21">
        <v>18</v>
      </c>
      <c r="AX21">
        <f>(R21*SUMPRODUCT(K22:$K$23, X22:$X$23)-$AZ$3*SUMPRODUCT(K21:$K$22, W22:$W$23))/Z21</f>
        <v>19050.948976376138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29224.114701772654</v>
      </c>
      <c r="P22">
        <f t="shared" si="22"/>
        <v>1461.2057350886328</v>
      </c>
      <c r="Q22" s="4">
        <f t="shared" si="23"/>
        <v>12.5</v>
      </c>
      <c r="R22">
        <f t="shared" si="0"/>
        <v>2000000</v>
      </c>
      <c r="S22">
        <f t="shared" si="1"/>
        <v>10005.995701197653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12981.542383027383</v>
      </c>
      <c r="AC22">
        <f t="shared" si="2"/>
        <v>6540.1547612047698</v>
      </c>
      <c r="AE22">
        <f t="shared" si="3"/>
        <v>19101.570559930951</v>
      </c>
      <c r="AF22">
        <f t="shared" si="4"/>
        <v>-955.07852799654756</v>
      </c>
      <c r="AG22">
        <f t="shared" si="4"/>
        <v>-8.1702947868820743</v>
      </c>
      <c r="AH22">
        <f t="shared" si="5"/>
        <v>-41948.296764136336</v>
      </c>
      <c r="AI22">
        <f t="shared" si="6"/>
        <v>-23809.975026988817</v>
      </c>
      <c r="AJ22">
        <f t="shared" si="7"/>
        <v>6441.3876218226133</v>
      </c>
      <c r="AK22">
        <f t="shared" si="24"/>
        <v>2663.6881609571105</v>
      </c>
      <c r="AL22">
        <f t="shared" si="8"/>
        <v>-14704.899244209093</v>
      </c>
      <c r="AN22">
        <f t="shared" si="9"/>
        <v>4013.7937107436983</v>
      </c>
      <c r="AO22">
        <f t="shared" si="9"/>
        <v>-200.68968553718491</v>
      </c>
      <c r="AP22">
        <f t="shared" si="9"/>
        <v>-1.7168157836874665</v>
      </c>
      <c r="AQ22">
        <f t="shared" si="9"/>
        <v>-8814.5531907984259</v>
      </c>
      <c r="AR22">
        <f t="shared" si="9"/>
        <v>-5003.1659813756014</v>
      </c>
      <c r="AS22">
        <f t="shared" si="9"/>
        <v>1353.5222689577297</v>
      </c>
      <c r="AT22">
        <f t="shared" si="9"/>
        <v>559.71810036706984</v>
      </c>
      <c r="AU22">
        <f t="shared" si="9"/>
        <v>-3089.9256120508016</v>
      </c>
      <c r="AW22">
        <v>19</v>
      </c>
      <c r="AX22">
        <f>(R22*SUMPRODUCT(K23:$K$23, X23:$X$23)-$AZ$3*SUMPRODUCT(K22:$K$22, W23:$W$23))/Z22</f>
        <v>10005.995701197653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29224.114701772654</v>
      </c>
      <c r="P23">
        <f t="shared" si="22"/>
        <v>1461.2057350886328</v>
      </c>
      <c r="Q23" s="4">
        <f t="shared" si="23"/>
        <v>12.5</v>
      </c>
      <c r="R23">
        <f t="shared" si="0"/>
        <v>2000000</v>
      </c>
      <c r="S23">
        <f t="shared" si="1"/>
        <v>10467.986356625464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6540.1547612047698</v>
      </c>
      <c r="AC23">
        <f t="shared" si="2"/>
        <v>6540.1547612047698</v>
      </c>
      <c r="AE23">
        <f t="shared" si="3"/>
        <v>18258.548148357244</v>
      </c>
      <c r="AF23">
        <f t="shared" si="4"/>
        <v>-912.92740741786213</v>
      </c>
      <c r="AG23">
        <f t="shared" si="4"/>
        <v>-7.8097096929550993</v>
      </c>
      <c r="AH23">
        <f t="shared" si="5"/>
        <v>-44621.143369304482</v>
      </c>
      <c r="AI23">
        <f t="shared" si="6"/>
        <v>-27283.332338058055</v>
      </c>
      <c r="AJ23">
        <f t="shared" si="7"/>
        <v>0</v>
      </c>
      <c r="AK23">
        <f t="shared" si="24"/>
        <v>2043.9535812694796</v>
      </c>
      <c r="AL23">
        <f t="shared" si="8"/>
        <v>-25239.378756788574</v>
      </c>
      <c r="AN23">
        <f t="shared" si="9"/>
        <v>3534.2199906276701</v>
      </c>
      <c r="AO23">
        <f t="shared" si="9"/>
        <v>-176.71099953138349</v>
      </c>
      <c r="AP23">
        <f t="shared" si="9"/>
        <v>-1.5116882182291109</v>
      </c>
      <c r="AQ23">
        <f t="shared" si="9"/>
        <v>-8637.101680762491</v>
      </c>
      <c r="AR23">
        <f t="shared" si="9"/>
        <v>-5281.1043778844332</v>
      </c>
      <c r="AS23">
        <f t="shared" si="9"/>
        <v>0</v>
      </c>
      <c r="AT23">
        <f t="shared" si="9"/>
        <v>395.63833598059387</v>
      </c>
      <c r="AU23">
        <f t="shared" si="9"/>
        <v>-4885.4660419038382</v>
      </c>
      <c r="AW23">
        <v>20</v>
      </c>
      <c r="AX23">
        <f>(R23*SUMPRODUCT(K$23:$K24, X$23:$X24)-$AZ$3*SUMPRODUCT(K$22:$K23, W$23:$W24))/Z23</f>
        <v>10467.986356625464</v>
      </c>
    </row>
    <row r="25" spans="5:50" x14ac:dyDescent="0.25">
      <c r="AN25" s="8">
        <f t="shared" ref="AN25:AU25" si="25">SUM(AN3:AN23)</f>
        <v>245472.65350910413</v>
      </c>
      <c r="AO25" s="8">
        <f t="shared" si="25"/>
        <v>-34191.718701784695</v>
      </c>
      <c r="AP25" s="8">
        <f t="shared" si="25"/>
        <v>-717.45273191215006</v>
      </c>
      <c r="AQ25" s="8">
        <f t="shared" si="25"/>
        <v>-140284.21515723475</v>
      </c>
      <c r="AR25" s="8">
        <f t="shared" si="25"/>
        <v>70279.266918172551</v>
      </c>
      <c r="AS25" s="8">
        <f t="shared" si="25"/>
        <v>-25913.502013301706</v>
      </c>
      <c r="AT25" s="8">
        <f t="shared" si="25"/>
        <v>42227.134446470147</v>
      </c>
      <c r="AU25" s="9">
        <f t="shared" si="25"/>
        <v>86592.899351340966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109068.5330965422</v>
      </c>
      <c r="K3">
        <v>1</v>
      </c>
      <c r="L3" s="2">
        <v>0</v>
      </c>
      <c r="O3">
        <f>$C$3</f>
        <v>109068.5330965422</v>
      </c>
      <c r="P3">
        <f>O3*B5</f>
        <v>87254.826477233772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109068.5330965422</v>
      </c>
      <c r="AF3">
        <f t="shared" ref="AF3:AG23" si="4">-$Z3*P3</f>
        <v>-87254.826477233772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21188.749648608431</v>
      </c>
      <c r="AJ3">
        <f t="shared" ref="AJ3:AJ23" si="7">AB3-AC3</f>
        <v>0</v>
      </c>
      <c r="AL3">
        <f t="shared" ref="AL3:AL23" si="8">SUM(AI3:AK3)</f>
        <v>21188.749648608431</v>
      </c>
      <c r="AN3">
        <f t="shared" ref="AN3:AU23" si="9">AE3*$K3</f>
        <v>109068.5330965422</v>
      </c>
      <c r="AO3">
        <f t="shared" si="9"/>
        <v>-87254.826477233772</v>
      </c>
      <c r="AP3">
        <f t="shared" si="9"/>
        <v>-624.95697070000006</v>
      </c>
      <c r="AQ3">
        <f t="shared" si="9"/>
        <v>0</v>
      </c>
      <c r="AR3">
        <f t="shared" si="9"/>
        <v>21188.749648608431</v>
      </c>
      <c r="AS3">
        <f t="shared" si="9"/>
        <v>0</v>
      </c>
      <c r="AT3">
        <f t="shared" si="9"/>
        <v>0</v>
      </c>
      <c r="AU3">
        <f t="shared" si="9"/>
        <v>21188.749648608431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50186.473666434504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30311.992696199974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29671.338788232184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-29671.338788232184</v>
      </c>
      <c r="AK4">
        <f>H4*SUM(AB4, AE4:AF4)</f>
        <v>0</v>
      </c>
      <c r="AL4">
        <f t="shared" si="8"/>
        <v>-51941.994788232187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-20515.134878202462</v>
      </c>
      <c r="AR4">
        <f t="shared" si="9"/>
        <v>-20515.134878202462</v>
      </c>
      <c r="AS4">
        <f t="shared" si="9"/>
        <v>-27332.446662434355</v>
      </c>
      <c r="AT4">
        <f t="shared" si="9"/>
        <v>0</v>
      </c>
      <c r="AU4">
        <f t="shared" si="9"/>
        <v>-47847.58154063682</v>
      </c>
      <c r="AW4">
        <v>1</v>
      </c>
      <c r="AX4">
        <f>(R4*SUMPRODUCT(K5:$K$23, X5:$X$23)-$AZ$3*SUMPRODUCT(K4:$K$22, W5:$W$23))/Z4</f>
        <v>30311.992696199974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109068.5330965422</v>
      </c>
      <c r="P5">
        <f t="shared" ref="P5:P23" si="22">O5*$C$5</f>
        <v>5453.4266548271107</v>
      </c>
      <c r="Q5" s="4">
        <f t="shared" ref="Q5:Q23" si="23">$C$8</f>
        <v>12.5</v>
      </c>
      <c r="R5">
        <f t="shared" si="0"/>
        <v>2000000</v>
      </c>
      <c r="S5">
        <f t="shared" si="1"/>
        <v>55812.823062220363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29671.338788232184</v>
      </c>
      <c r="AC5">
        <f t="shared" si="2"/>
        <v>53378.276884056919</v>
      </c>
      <c r="AE5">
        <f t="shared" si="3"/>
        <v>104310.9815906443</v>
      </c>
      <c r="AF5">
        <f t="shared" si="4"/>
        <v>-5215.5490795322157</v>
      </c>
      <c r="AG5">
        <f t="shared" si="4"/>
        <v>-11.954752052353317</v>
      </c>
      <c r="AH5">
        <f t="shared" si="5"/>
        <v>-25391.722183469185</v>
      </c>
      <c r="AI5">
        <f t="shared" si="6"/>
        <v>73691.755575590549</v>
      </c>
      <c r="AJ5">
        <f t="shared" si="7"/>
        <v>-23706.938095824735</v>
      </c>
      <c r="AK5">
        <f>H5*SUM(AB5, AE5:AF5)</f>
        <v>11018.830153627488</v>
      </c>
      <c r="AL5">
        <f t="shared" si="8"/>
        <v>61003.647633393302</v>
      </c>
      <c r="AN5">
        <f t="shared" si="9"/>
        <v>88514.162807265879</v>
      </c>
      <c r="AO5">
        <f t="shared" si="9"/>
        <v>-4425.7081403632947</v>
      </c>
      <c r="AP5">
        <f t="shared" si="9"/>
        <v>-10.144328558187059</v>
      </c>
      <c r="AQ5">
        <f t="shared" si="9"/>
        <v>-21546.408604652974</v>
      </c>
      <c r="AR5">
        <f t="shared" si="9"/>
        <v>62531.901733691433</v>
      </c>
      <c r="AS5">
        <f t="shared" si="9"/>
        <v>-20116.767633445517</v>
      </c>
      <c r="AT5">
        <f t="shared" si="9"/>
        <v>9350.1423463861956</v>
      </c>
      <c r="AU5">
        <f t="shared" si="9"/>
        <v>51765.27644663211</v>
      </c>
      <c r="AW5">
        <v>2</v>
      </c>
      <c r="AX5">
        <f>(R5*SUMPRODUCT(K6:$K$23, X6:$X$23)-$AZ$3*SUMPRODUCT(K5:$K$22, W6:$W$23))/Z5</f>
        <v>55812.823062220363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109068.5330965422</v>
      </c>
      <c r="P6">
        <f t="shared" si="22"/>
        <v>5453.4266548271107</v>
      </c>
      <c r="Q6" s="4">
        <f t="shared" si="23"/>
        <v>12.5</v>
      </c>
      <c r="R6">
        <f t="shared" si="0"/>
        <v>2000000</v>
      </c>
      <c r="S6">
        <f t="shared" si="1"/>
        <v>77048.95686113018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53378.276884056919</v>
      </c>
      <c r="AC6">
        <f t="shared" si="2"/>
        <v>71854.508085568785</v>
      </c>
      <c r="AE6">
        <f t="shared" si="3"/>
        <v>101715.40423826656</v>
      </c>
      <c r="AF6">
        <f t="shared" si="4"/>
        <v>-5085.7702119133291</v>
      </c>
      <c r="AG6">
        <f t="shared" si="4"/>
        <v>-11.657281132156719</v>
      </c>
      <c r="AH6">
        <f t="shared" si="5"/>
        <v>-28467.743947690567</v>
      </c>
      <c r="AI6">
        <f t="shared" si="6"/>
        <v>68150.232797530509</v>
      </c>
      <c r="AJ6">
        <f t="shared" si="7"/>
        <v>-18476.231201511866</v>
      </c>
      <c r="AK6">
        <f>H6*SUM(AB6, AE6:AF6)</f>
        <v>12836.476952425621</v>
      </c>
      <c r="AL6">
        <f t="shared" si="8"/>
        <v>62510.478548444262</v>
      </c>
      <c r="AN6">
        <f t="shared" si="9"/>
        <v>79508.000194050197</v>
      </c>
      <c r="AO6">
        <f t="shared" si="9"/>
        <v>-3975.4000097025109</v>
      </c>
      <c r="AP6">
        <f t="shared" si="9"/>
        <v>-9.1121607140889971</v>
      </c>
      <c r="AQ6">
        <f t="shared" si="9"/>
        <v>-22252.41504241724</v>
      </c>
      <c r="AR6">
        <f t="shared" si="9"/>
        <v>53271.072981216363</v>
      </c>
      <c r="AS6">
        <f t="shared" si="9"/>
        <v>-14442.33747047788</v>
      </c>
      <c r="AT6">
        <f t="shared" si="9"/>
        <v>10033.904103980489</v>
      </c>
      <c r="AU6">
        <f t="shared" si="9"/>
        <v>48862.639614718966</v>
      </c>
      <c r="AW6">
        <v>3</v>
      </c>
      <c r="AX6">
        <f>(R6*SUMPRODUCT(K7:$K$23, X7:$X$23)-$AZ$3*SUMPRODUCT(K6:$K$22, W7:$W$23))/Z6</f>
        <v>77048.95686113018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109068.5330965422</v>
      </c>
      <c r="P7">
        <f t="shared" si="22"/>
        <v>5453.4266548271107</v>
      </c>
      <c r="Q7" s="4">
        <f t="shared" si="23"/>
        <v>12.5</v>
      </c>
      <c r="R7">
        <f t="shared" si="0"/>
        <v>2000000</v>
      </c>
      <c r="S7">
        <f t="shared" si="1"/>
        <v>94439.594911460197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71854.508085568785</v>
      </c>
      <c r="AC7">
        <f t="shared" si="2"/>
        <v>85700.856263970054</v>
      </c>
      <c r="AE7">
        <f t="shared" si="3"/>
        <v>98976.141168247836</v>
      </c>
      <c r="AF7">
        <f t="shared" si="4"/>
        <v>-4948.8070584123925</v>
      </c>
      <c r="AG7">
        <f t="shared" si="4"/>
        <v>-11.343342845804909</v>
      </c>
      <c r="AH7">
        <f t="shared" si="5"/>
        <v>-31578.47600483866</v>
      </c>
      <c r="AI7">
        <f t="shared" si="6"/>
        <v>62437.514762150975</v>
      </c>
      <c r="AJ7">
        <f t="shared" si="7"/>
        <v>-13846.348178401269</v>
      </c>
      <c r="AK7">
        <f>H7*SUM(AB7, AE7:AF7)</f>
        <v>14194.841000345132</v>
      </c>
      <c r="AL7">
        <f t="shared" si="8"/>
        <v>62786.007584094841</v>
      </c>
      <c r="AN7">
        <f t="shared" si="9"/>
        <v>71268.232041758907</v>
      </c>
      <c r="AO7">
        <f t="shared" si="9"/>
        <v>-3563.4116020879455</v>
      </c>
      <c r="AP7">
        <f t="shared" si="9"/>
        <v>-8.1678269179016674</v>
      </c>
      <c r="AQ7">
        <f t="shared" si="9"/>
        <v>-22738.228919354406</v>
      </c>
      <c r="AR7">
        <f t="shared" si="9"/>
        <v>44958.423693398647</v>
      </c>
      <c r="AS7">
        <f t="shared" si="9"/>
        <v>-9970.1275808665341</v>
      </c>
      <c r="AT7">
        <f t="shared" si="9"/>
        <v>10221.061462568019</v>
      </c>
      <c r="AU7">
        <f t="shared" si="9"/>
        <v>45209.357575100134</v>
      </c>
      <c r="AW7">
        <v>4</v>
      </c>
      <c r="AX7">
        <f>(R7*SUMPRODUCT(K8:$K$23, X8:$X$23)-$AZ$3*SUMPRODUCT(K7:$K$22, W8:$W$23))/Z7</f>
        <v>94439.594911460197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109068.5330965422</v>
      </c>
      <c r="P8">
        <f t="shared" si="22"/>
        <v>5453.4266548271107</v>
      </c>
      <c r="Q8" s="4">
        <f t="shared" si="23"/>
        <v>12.5</v>
      </c>
      <c r="R8">
        <f t="shared" si="0"/>
        <v>2000000</v>
      </c>
      <c r="S8">
        <f t="shared" si="1"/>
        <v>108285.09458983975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85700.856263970054</v>
      </c>
      <c r="AC8">
        <f t="shared" si="2"/>
        <v>95397.232154930913</v>
      </c>
      <c r="AE8">
        <f t="shared" si="3"/>
        <v>96087.427471157003</v>
      </c>
      <c r="AF8">
        <f t="shared" si="4"/>
        <v>-4804.3713735578503</v>
      </c>
      <c r="AG8">
        <f t="shared" si="4"/>
        <v>-11.012276495240961</v>
      </c>
      <c r="AH8">
        <f t="shared" si="5"/>
        <v>-34821.267536943858</v>
      </c>
      <c r="AI8">
        <f t="shared" si="6"/>
        <v>56450.776284160056</v>
      </c>
      <c r="AJ8">
        <f t="shared" si="7"/>
        <v>-9696.3758909608587</v>
      </c>
      <c r="AK8">
        <f t="shared" ref="AK8:AK23" si="24">H8*SUM(AB8:AB8, AE8:AF8)</f>
        <v>15144.867348604203</v>
      </c>
      <c r="AL8">
        <f t="shared" si="8"/>
        <v>61899.2677418034</v>
      </c>
      <c r="AN8">
        <f t="shared" si="9"/>
        <v>63734.326486052902</v>
      </c>
      <c r="AO8">
        <f t="shared" si="9"/>
        <v>-3186.7163243026453</v>
      </c>
      <c r="AP8">
        <f t="shared" si="9"/>
        <v>-7.304389803890361</v>
      </c>
      <c r="AQ8">
        <f t="shared" si="9"/>
        <v>-23096.778551220505</v>
      </c>
      <c r="AR8">
        <f t="shared" si="9"/>
        <v>37443.52722072586</v>
      </c>
      <c r="AS8">
        <f t="shared" si="9"/>
        <v>-6431.5592896010967</v>
      </c>
      <c r="AT8">
        <f t="shared" si="9"/>
        <v>10045.51735422041</v>
      </c>
      <c r="AU8">
        <f t="shared" si="9"/>
        <v>41057.485285345174</v>
      </c>
      <c r="AW8">
        <v>5</v>
      </c>
      <c r="AX8">
        <f>(R8*SUMPRODUCT(K9:$K$23, X9:$X$23)-$AZ$3*SUMPRODUCT(K8:$K$22, W9:$W$23))/Z8</f>
        <v>108285.09458983975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109068.5330965422</v>
      </c>
      <c r="P9">
        <f t="shared" si="22"/>
        <v>5453.4266548271107</v>
      </c>
      <c r="Q9" s="4">
        <f t="shared" si="23"/>
        <v>12.5</v>
      </c>
      <c r="R9">
        <f t="shared" si="0"/>
        <v>2000000</v>
      </c>
      <c r="S9">
        <f t="shared" si="1"/>
        <v>118612.43801468326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95397.232154930913</v>
      </c>
      <c r="AC9">
        <f t="shared" si="2"/>
        <v>101163.6796703978</v>
      </c>
      <c r="AE9">
        <f t="shared" si="3"/>
        <v>93023.753064858887</v>
      </c>
      <c r="AF9">
        <f t="shared" si="4"/>
        <v>-4651.1876532429451</v>
      </c>
      <c r="AG9">
        <f t="shared" si="4"/>
        <v>-10.661158450544891</v>
      </c>
      <c r="AH9">
        <f t="shared" si="5"/>
        <v>-38559.244758985449</v>
      </c>
      <c r="AI9">
        <f t="shared" si="6"/>
        <v>49802.659494179949</v>
      </c>
      <c r="AJ9">
        <f t="shared" si="7"/>
        <v>-5766.4475154668908</v>
      </c>
      <c r="AK9">
        <f t="shared" si="24"/>
        <v>15725.549117364546</v>
      </c>
      <c r="AL9">
        <f t="shared" si="8"/>
        <v>59761.761096077607</v>
      </c>
      <c r="AN9">
        <f t="shared" si="9"/>
        <v>56838.428083629537</v>
      </c>
      <c r="AO9">
        <f t="shared" si="9"/>
        <v>-2841.9214041814771</v>
      </c>
      <c r="AP9">
        <f t="shared" si="9"/>
        <v>-6.5140726740726054</v>
      </c>
      <c r="AQ9">
        <f t="shared" si="9"/>
        <v>-23560.077807918402</v>
      </c>
      <c r="AR9">
        <f t="shared" si="9"/>
        <v>30429.914798855581</v>
      </c>
      <c r="AS9">
        <f t="shared" si="9"/>
        <v>-3523.3561494489272</v>
      </c>
      <c r="AT9">
        <f t="shared" si="9"/>
        <v>9608.4651837226374</v>
      </c>
      <c r="AU9">
        <f t="shared" si="9"/>
        <v>36515.023833129293</v>
      </c>
      <c r="AW9">
        <v>6</v>
      </c>
      <c r="AX9">
        <f>(R9*SUMPRODUCT(K10:$K$23, X10:$X$23)-$AZ$3*SUMPRODUCT(K9:$K$22, W10:$W$23))/Z9</f>
        <v>118612.43801468326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109068.5330965422</v>
      </c>
      <c r="P10">
        <f t="shared" si="22"/>
        <v>5453.4266548271107</v>
      </c>
      <c r="Q10" s="4">
        <f t="shared" si="23"/>
        <v>12.5</v>
      </c>
      <c r="R10">
        <f t="shared" si="0"/>
        <v>2000000</v>
      </c>
      <c r="S10">
        <f t="shared" si="1"/>
        <v>125774.96817269512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101163.6796703978</v>
      </c>
      <c r="AC10">
        <f t="shared" si="2"/>
        <v>103543.57258204409</v>
      </c>
      <c r="AE10">
        <f t="shared" si="3"/>
        <v>89790.088895849171</v>
      </c>
      <c r="AF10">
        <f t="shared" si="4"/>
        <v>-4489.5044447924593</v>
      </c>
      <c r="AG10">
        <f t="shared" si="4"/>
        <v>-10.290558416189951</v>
      </c>
      <c r="AH10">
        <f t="shared" si="5"/>
        <v>-42238.151975918598</v>
      </c>
      <c r="AI10">
        <f t="shared" si="6"/>
        <v>43052.141916721921</v>
      </c>
      <c r="AJ10">
        <f t="shared" si="7"/>
        <v>-2379.8929116462823</v>
      </c>
      <c r="AK10">
        <f t="shared" si="24"/>
        <v>15956.120009401106</v>
      </c>
      <c r="AL10">
        <f t="shared" si="8"/>
        <v>56628.369014476746</v>
      </c>
      <c r="AN10">
        <f t="shared" si="9"/>
        <v>50537.990543935477</v>
      </c>
      <c r="AO10">
        <f t="shared" si="9"/>
        <v>-2526.8995271967742</v>
      </c>
      <c r="AP10">
        <f t="shared" si="9"/>
        <v>-5.7919994325037916</v>
      </c>
      <c r="AQ10">
        <f t="shared" si="9"/>
        <v>-23773.574025840659</v>
      </c>
      <c r="AR10">
        <f t="shared" si="9"/>
        <v>24231.724991465537</v>
      </c>
      <c r="AS10">
        <f t="shared" si="9"/>
        <v>-1339.5131572246273</v>
      </c>
      <c r="AT10">
        <f t="shared" si="9"/>
        <v>8980.8379974807067</v>
      </c>
      <c r="AU10">
        <f t="shared" si="9"/>
        <v>31873.049831721619</v>
      </c>
      <c r="AW10">
        <v>7</v>
      </c>
      <c r="AX10">
        <f>(R10*SUMPRODUCT(K11:$K$23, X11:$X$23)-$AZ$3*SUMPRODUCT(K10:$K$22, W11:$W$23))/Z10</f>
        <v>125774.96817269512</v>
      </c>
    </row>
    <row r="11" spans="1:52" x14ac:dyDescent="0.25">
      <c r="A11" t="s">
        <v>33</v>
      </c>
      <c r="C11" s="7">
        <f>AU25</f>
        <v>327169.34385650407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109068.5330965422</v>
      </c>
      <c r="P11">
        <f t="shared" si="22"/>
        <v>5453.4266548271107</v>
      </c>
      <c r="Q11" s="4">
        <f t="shared" si="23"/>
        <v>12.5</v>
      </c>
      <c r="R11">
        <f t="shared" si="0"/>
        <v>2000000</v>
      </c>
      <c r="S11">
        <f t="shared" si="1"/>
        <v>130275.8274178853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103543.57258204409</v>
      </c>
      <c r="AC11">
        <f t="shared" si="2"/>
        <v>103213.39644855236</v>
      </c>
      <c r="AE11">
        <f t="shared" si="3"/>
        <v>86411.53136141946</v>
      </c>
      <c r="AF11">
        <f t="shared" si="4"/>
        <v>-4320.5765680709728</v>
      </c>
      <c r="AG11">
        <f t="shared" si="4"/>
        <v>-9.9033526109831485</v>
      </c>
      <c r="AH11">
        <f t="shared" si="5"/>
        <v>-45488.035367184588</v>
      </c>
      <c r="AI11">
        <f t="shared" si="6"/>
        <v>36593.016073552913</v>
      </c>
      <c r="AJ11">
        <f t="shared" si="7"/>
        <v>330.17613349172461</v>
      </c>
      <c r="AK11">
        <f t="shared" si="24"/>
        <v>15885.117776567093</v>
      </c>
      <c r="AL11">
        <f t="shared" si="8"/>
        <v>52808.309983611733</v>
      </c>
      <c r="AN11">
        <f t="shared" si="9"/>
        <v>44802.540060721491</v>
      </c>
      <c r="AO11">
        <f t="shared" si="9"/>
        <v>-2240.1270030360743</v>
      </c>
      <c r="AP11">
        <f t="shared" si="9"/>
        <v>-5.1346775725250238</v>
      </c>
      <c r="AQ11">
        <f t="shared" si="9"/>
        <v>-23584.578293120136</v>
      </c>
      <c r="AR11">
        <f t="shared" si="9"/>
        <v>18972.700086992751</v>
      </c>
      <c r="AS11">
        <f t="shared" si="9"/>
        <v>171.18929863638192</v>
      </c>
      <c r="AT11">
        <f t="shared" si="9"/>
        <v>8236.0955111099811</v>
      </c>
      <c r="AU11">
        <f t="shared" si="9"/>
        <v>27379.984896739115</v>
      </c>
      <c r="AW11">
        <v>8</v>
      </c>
      <c r="AX11">
        <f>(R11*SUMPRODUCT(K12:$K$23, X12:$X$23)-$AZ$3*SUMPRODUCT(K11:$K$22, W12:$W$23))/Z11</f>
        <v>130275.8274178853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109068.5330965422</v>
      </c>
      <c r="P12">
        <f t="shared" si="22"/>
        <v>5453.4266548271107</v>
      </c>
      <c r="Q12" s="4">
        <f t="shared" si="23"/>
        <v>12.5</v>
      </c>
      <c r="R12">
        <f t="shared" si="0"/>
        <v>2000000</v>
      </c>
      <c r="S12">
        <f t="shared" si="1"/>
        <v>132289.25299760565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103213.39644855236</v>
      </c>
      <c r="AC12">
        <f t="shared" si="2"/>
        <v>100534.43120295726</v>
      </c>
      <c r="AE12">
        <f t="shared" si="3"/>
        <v>82887.632128365338</v>
      </c>
      <c r="AF12">
        <f t="shared" si="4"/>
        <v>-4144.3816064182674</v>
      </c>
      <c r="AG12">
        <f t="shared" si="4"/>
        <v>-9.499489652872338</v>
      </c>
      <c r="AH12">
        <f t="shared" si="5"/>
        <v>-48772.709120156615</v>
      </c>
      <c r="AI12">
        <f t="shared" si="6"/>
        <v>29961.041912137596</v>
      </c>
      <c r="AJ12">
        <f t="shared" si="7"/>
        <v>2678.9652455951</v>
      </c>
      <c r="AK12">
        <f t="shared" si="24"/>
        <v>15570.394194559582</v>
      </c>
      <c r="AL12">
        <f t="shared" si="8"/>
        <v>48210.401352292276</v>
      </c>
      <c r="AN12">
        <f t="shared" si="9"/>
        <v>39587.860871096636</v>
      </c>
      <c r="AO12">
        <f t="shared" si="9"/>
        <v>-1979.393043554832</v>
      </c>
      <c r="AP12">
        <f t="shared" si="9"/>
        <v>-4.537039665241414</v>
      </c>
      <c r="AQ12">
        <f t="shared" si="9"/>
        <v>-23294.274107927809</v>
      </c>
      <c r="AR12">
        <f t="shared" si="9"/>
        <v>14309.656679948757</v>
      </c>
      <c r="AS12">
        <f t="shared" si="9"/>
        <v>1279.4973230370356</v>
      </c>
      <c r="AT12">
        <f t="shared" si="9"/>
        <v>7436.5569778584013</v>
      </c>
      <c r="AU12">
        <f t="shared" si="9"/>
        <v>23025.710980844193</v>
      </c>
      <c r="AW12">
        <v>9</v>
      </c>
      <c r="AX12">
        <f>(R12*SUMPRODUCT(K13:$K$23, X13:$X$23)-$AZ$3*SUMPRODUCT(K12:$K$22, W13:$W$23))/Z12</f>
        <v>132289.25299760565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109068.5330965422</v>
      </c>
      <c r="P13">
        <f t="shared" si="22"/>
        <v>5453.4266548271107</v>
      </c>
      <c r="Q13" s="4">
        <f t="shared" si="23"/>
        <v>12.5</v>
      </c>
      <c r="R13">
        <f t="shared" si="0"/>
        <v>2000000</v>
      </c>
      <c r="S13">
        <f t="shared" si="1"/>
        <v>132051.75002623445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100534.43120295726</v>
      </c>
      <c r="AC13">
        <f t="shared" si="2"/>
        <v>95924.951030230703</v>
      </c>
      <c r="AE13">
        <f t="shared" si="3"/>
        <v>79229.496724930679</v>
      </c>
      <c r="AF13">
        <f t="shared" si="4"/>
        <v>-3961.4748362465343</v>
      </c>
      <c r="AG13">
        <f t="shared" si="4"/>
        <v>-9.0802423113640565</v>
      </c>
      <c r="AH13">
        <f t="shared" si="5"/>
        <v>-51880.391196729426</v>
      </c>
      <c r="AI13">
        <f t="shared" si="6"/>
        <v>23378.550449643357</v>
      </c>
      <c r="AJ13">
        <f t="shared" si="7"/>
        <v>4609.4801727265585</v>
      </c>
      <c r="AK13">
        <f t="shared" si="24"/>
        <v>15043.767515957939</v>
      </c>
      <c r="AL13">
        <f t="shared" si="8"/>
        <v>43031.798138327853</v>
      </c>
      <c r="AN13">
        <f t="shared" si="9"/>
        <v>34857.847552631931</v>
      </c>
      <c r="AO13">
        <f t="shared" si="9"/>
        <v>-1742.8923776315969</v>
      </c>
      <c r="AP13">
        <f t="shared" si="9"/>
        <v>-3.9949477822555668</v>
      </c>
      <c r="AQ13">
        <f t="shared" si="9"/>
        <v>-22825.321907383153</v>
      </c>
      <c r="AR13">
        <f t="shared" si="9"/>
        <v>10285.638319834927</v>
      </c>
      <c r="AS13">
        <f t="shared" si="9"/>
        <v>2027.9891176845344</v>
      </c>
      <c r="AT13">
        <f t="shared" si="9"/>
        <v>6618.6632045523329</v>
      </c>
      <c r="AU13">
        <f t="shared" si="9"/>
        <v>18932.290642071792</v>
      </c>
      <c r="AW13">
        <v>10</v>
      </c>
      <c r="AX13">
        <f>(R13*SUMPRODUCT(K14:$K$23, X14:$X$23)-$AZ$3*SUMPRODUCT(K13:$K$22, W14:$W$23))/Z13</f>
        <v>132051.75002623445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109068.5330965422</v>
      </c>
      <c r="P14">
        <f t="shared" si="22"/>
        <v>5453.4266548271107</v>
      </c>
      <c r="Q14" s="4">
        <f t="shared" si="23"/>
        <v>12.5</v>
      </c>
      <c r="R14">
        <f t="shared" si="0"/>
        <v>2000000</v>
      </c>
      <c r="S14">
        <f t="shared" si="1"/>
        <v>129643.91159055526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95924.951030230703</v>
      </c>
      <c r="AC14">
        <f t="shared" si="2"/>
        <v>89667.920857677556</v>
      </c>
      <c r="AE14">
        <f t="shared" si="3"/>
        <v>75437.006441544407</v>
      </c>
      <c r="AF14">
        <f t="shared" si="4"/>
        <v>-3771.8503220772209</v>
      </c>
      <c r="AG14">
        <f t="shared" si="4"/>
        <v>-8.6455969815294029</v>
      </c>
      <c r="AH14">
        <f t="shared" si="5"/>
        <v>-55014.865075361879</v>
      </c>
      <c r="AI14">
        <f t="shared" si="6"/>
        <v>16641.645447123774</v>
      </c>
      <c r="AJ14">
        <f t="shared" si="7"/>
        <v>6257.0301725531463</v>
      </c>
      <c r="AK14">
        <f t="shared" si="24"/>
        <v>14341.02064901395</v>
      </c>
      <c r="AL14">
        <f t="shared" si="8"/>
        <v>37239.696268690866</v>
      </c>
      <c r="AN14">
        <f t="shared" si="9"/>
        <v>30573.100356581708</v>
      </c>
      <c r="AO14">
        <f t="shared" si="9"/>
        <v>-1528.6550178290856</v>
      </c>
      <c r="AP14">
        <f t="shared" si="9"/>
        <v>-3.5038864428386365</v>
      </c>
      <c r="AQ14">
        <f t="shared" si="9"/>
        <v>-22296.417506389138</v>
      </c>
      <c r="AR14">
        <f t="shared" si="9"/>
        <v>6744.5239459206459</v>
      </c>
      <c r="AS14">
        <f t="shared" si="9"/>
        <v>2535.8483909069432</v>
      </c>
      <c r="AT14">
        <f t="shared" si="9"/>
        <v>5812.1270209451559</v>
      </c>
      <c r="AU14">
        <f t="shared" si="9"/>
        <v>15092.499357772744</v>
      </c>
      <c r="AW14">
        <v>11</v>
      </c>
      <c r="AX14">
        <f>(R14*SUMPRODUCT(K15:$K$23, X15:$X$23)-$AZ$3*SUMPRODUCT(K14:$K$22, W15:$W$23))/Z14</f>
        <v>129643.91159055526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109068.5330965422</v>
      </c>
      <c r="P15">
        <f t="shared" si="22"/>
        <v>5453.4266548271107</v>
      </c>
      <c r="Q15" s="4">
        <f t="shared" si="23"/>
        <v>12.5</v>
      </c>
      <c r="R15">
        <f t="shared" si="0"/>
        <v>2000000</v>
      </c>
      <c r="S15">
        <f t="shared" si="1"/>
        <v>125016.90528027981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89667.920857677556</v>
      </c>
      <c r="AC15">
        <f t="shared" si="2"/>
        <v>81956.394134144197</v>
      </c>
      <c r="AE15">
        <f t="shared" si="3"/>
        <v>71501.239500792391</v>
      </c>
      <c r="AF15">
        <f t="shared" si="4"/>
        <v>-3575.0619750396199</v>
      </c>
      <c r="AG15">
        <f t="shared" si="4"/>
        <v>-8.1945311666453495</v>
      </c>
      <c r="AH15">
        <f t="shared" si="5"/>
        <v>-58337.575211001524</v>
      </c>
      <c r="AI15">
        <f t="shared" si="6"/>
        <v>9580.4077835846037</v>
      </c>
      <c r="AJ15">
        <f t="shared" si="7"/>
        <v>7711.5267235333595</v>
      </c>
      <c r="AK15">
        <f t="shared" si="24"/>
        <v>13485.642186866899</v>
      </c>
      <c r="AL15">
        <f t="shared" si="8"/>
        <v>30777.576693984862</v>
      </c>
      <c r="AN15">
        <f t="shared" si="9"/>
        <v>26693.773634937537</v>
      </c>
      <c r="AO15">
        <f t="shared" si="9"/>
        <v>-1334.6886817468769</v>
      </c>
      <c r="AP15">
        <f t="shared" si="9"/>
        <v>-3.0592890631559948</v>
      </c>
      <c r="AQ15">
        <f t="shared" si="9"/>
        <v>-21779.343099029218</v>
      </c>
      <c r="AR15">
        <f t="shared" si="9"/>
        <v>3576.6825650982864</v>
      </c>
      <c r="AS15">
        <f t="shared" si="9"/>
        <v>2878.9675560168403</v>
      </c>
      <c r="AT15">
        <f t="shared" si="9"/>
        <v>5034.6355164094684</v>
      </c>
      <c r="AU15">
        <f t="shared" si="9"/>
        <v>11490.285637524596</v>
      </c>
      <c r="AW15">
        <v>12</v>
      </c>
      <c r="AX15">
        <f>(R15*SUMPRODUCT(K16:$K$23, X16:$X$23)-$AZ$3*SUMPRODUCT(K15:$K$22, W16:$W$23))/Z15</f>
        <v>125016.90528027981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109068.5330965422</v>
      </c>
      <c r="P16">
        <f t="shared" si="22"/>
        <v>5453.4266548271107</v>
      </c>
      <c r="Q16" s="4">
        <f t="shared" si="23"/>
        <v>12.5</v>
      </c>
      <c r="R16">
        <f t="shared" si="0"/>
        <v>2000000</v>
      </c>
      <c r="S16">
        <f t="shared" si="1"/>
        <v>118295.66954595642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81956.394134144197</v>
      </c>
      <c r="AC16">
        <f t="shared" si="2"/>
        <v>73147.089610829193</v>
      </c>
      <c r="AE16">
        <f t="shared" si="3"/>
        <v>67441.570724912192</v>
      </c>
      <c r="AF16">
        <f t="shared" si="4"/>
        <v>-3372.0785362456104</v>
      </c>
      <c r="AG16">
        <f t="shared" si="4"/>
        <v>-7.7292653538780263</v>
      </c>
      <c r="AH16">
        <f t="shared" si="5"/>
        <v>-61331.280176139124</v>
      </c>
      <c r="AI16">
        <f t="shared" si="6"/>
        <v>2730.4827471735844</v>
      </c>
      <c r="AJ16">
        <f t="shared" si="7"/>
        <v>8809.3045233150042</v>
      </c>
      <c r="AK16">
        <f t="shared" si="24"/>
        <v>12495.727144415565</v>
      </c>
      <c r="AL16">
        <f t="shared" si="8"/>
        <v>24035.514414904152</v>
      </c>
      <c r="AN16">
        <f t="shared" si="9"/>
        <v>23193.454909487817</v>
      </c>
      <c r="AO16">
        <f t="shared" si="9"/>
        <v>-1159.6727454743911</v>
      </c>
      <c r="AP16">
        <f t="shared" si="9"/>
        <v>-2.658128592524263</v>
      </c>
      <c r="AQ16">
        <f t="shared" si="9"/>
        <v>-21092.098923802147</v>
      </c>
      <c r="AR16">
        <f t="shared" si="9"/>
        <v>939.02511161875668</v>
      </c>
      <c r="AS16">
        <f t="shared" si="9"/>
        <v>3029.5588470032571</v>
      </c>
      <c r="AT16">
        <f t="shared" si="9"/>
        <v>4297.3359156685428</v>
      </c>
      <c r="AU16">
        <f t="shared" si="9"/>
        <v>8265.9198742905555</v>
      </c>
      <c r="AW16">
        <v>13</v>
      </c>
      <c r="AX16">
        <f>(R16*SUMPRODUCT(K17:$K$23, X17:$X$23)-$AZ$3*SUMPRODUCT(K16:$K$22, W17:$W$23))/Z16</f>
        <v>118295.66954595642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109068.5330965422</v>
      </c>
      <c r="P17">
        <f t="shared" si="22"/>
        <v>5453.4266548271107</v>
      </c>
      <c r="Q17" s="4">
        <f t="shared" si="23"/>
        <v>12.5</v>
      </c>
      <c r="R17">
        <f t="shared" si="0"/>
        <v>2000000</v>
      </c>
      <c r="S17">
        <f t="shared" si="1"/>
        <v>109575.71665719534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73147.089610829193</v>
      </c>
      <c r="AC17">
        <f t="shared" si="2"/>
        <v>63576.826982294093</v>
      </c>
      <c r="AE17">
        <f t="shared" si="3"/>
        <v>63282.554469481911</v>
      </c>
      <c r="AF17">
        <f t="shared" si="4"/>
        <v>-3164.127723474096</v>
      </c>
      <c r="AG17">
        <f t="shared" si="4"/>
        <v>-7.2526136403461177</v>
      </c>
      <c r="AH17">
        <f t="shared" si="5"/>
        <v>-63897.449598900719</v>
      </c>
      <c r="AI17">
        <f t="shared" si="6"/>
        <v>-3786.2754665332541</v>
      </c>
      <c r="AJ17">
        <f t="shared" si="7"/>
        <v>9570.2626285350998</v>
      </c>
      <c r="AK17">
        <f t="shared" si="24"/>
        <v>11403.796765687261</v>
      </c>
      <c r="AL17">
        <f t="shared" si="8"/>
        <v>17187.783927689106</v>
      </c>
      <c r="AN17">
        <f t="shared" si="9"/>
        <v>20047.634607920736</v>
      </c>
      <c r="AO17">
        <f t="shared" si="9"/>
        <v>-1002.3817303960369</v>
      </c>
      <c r="AP17">
        <f t="shared" si="9"/>
        <v>-2.2975960662934214</v>
      </c>
      <c r="AQ17">
        <f t="shared" si="9"/>
        <v>-20242.430677392349</v>
      </c>
      <c r="AR17">
        <f t="shared" si="9"/>
        <v>-1199.4753959339457</v>
      </c>
      <c r="AS17">
        <f t="shared" si="9"/>
        <v>3031.8170605966293</v>
      </c>
      <c r="AT17">
        <f t="shared" si="9"/>
        <v>3612.6726017632291</v>
      </c>
      <c r="AU17">
        <f t="shared" si="9"/>
        <v>5445.0142664259129</v>
      </c>
      <c r="AW17">
        <v>14</v>
      </c>
      <c r="AX17">
        <f>(R17*SUMPRODUCT(K18:$K$23, X18:$X$23)-$AZ$3*SUMPRODUCT(K17:$K$22, W18:$W$23))/Z17</f>
        <v>109575.71665719534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109068.5330965422</v>
      </c>
      <c r="P18">
        <f t="shared" si="22"/>
        <v>5453.4266548271107</v>
      </c>
      <c r="Q18" s="4">
        <f t="shared" si="23"/>
        <v>12.5</v>
      </c>
      <c r="R18">
        <f t="shared" si="0"/>
        <v>2000000</v>
      </c>
      <c r="S18">
        <f t="shared" si="1"/>
        <v>98736.081683428129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63576.826982294093</v>
      </c>
      <c r="AC18">
        <f t="shared" si="2"/>
        <v>53439.155590409122</v>
      </c>
      <c r="AE18">
        <f t="shared" si="3"/>
        <v>59031.411929546593</v>
      </c>
      <c r="AF18">
        <f t="shared" si="4"/>
        <v>-2951.5705964773297</v>
      </c>
      <c r="AG18">
        <f t="shared" si="4"/>
        <v>-6.7654036243999487</v>
      </c>
      <c r="AH18">
        <f t="shared" si="5"/>
        <v>-66349.420726833108</v>
      </c>
      <c r="AI18">
        <f t="shared" si="6"/>
        <v>-10276.344797388243</v>
      </c>
      <c r="AJ18">
        <f t="shared" si="7"/>
        <v>10137.671391884971</v>
      </c>
      <c r="AK18">
        <f t="shared" si="24"/>
        <v>10239.260421082274</v>
      </c>
      <c r="AL18">
        <f t="shared" si="8"/>
        <v>10100.587015579002</v>
      </c>
      <c r="AN18">
        <f t="shared" si="9"/>
        <v>17226.762821860153</v>
      </c>
      <c r="AO18">
        <f t="shared" si="9"/>
        <v>-861.33814109300772</v>
      </c>
      <c r="AP18">
        <f t="shared" si="9"/>
        <v>-1.9743048628209585</v>
      </c>
      <c r="AQ18">
        <f t="shared" si="9"/>
        <v>-19362.330950056021</v>
      </c>
      <c r="AR18">
        <f t="shared" si="9"/>
        <v>-2998.8805741516935</v>
      </c>
      <c r="AS18">
        <f t="shared" si="9"/>
        <v>2958.4123930897931</v>
      </c>
      <c r="AT18">
        <f t="shared" si="9"/>
        <v>2988.0584756428179</v>
      </c>
      <c r="AU18">
        <f t="shared" si="9"/>
        <v>2947.590294580918</v>
      </c>
      <c r="AW18">
        <v>15</v>
      </c>
      <c r="AX18">
        <f>(R18*SUMPRODUCT(K19:$K$23, X19:$X$23)-$AZ$3*SUMPRODUCT(K18:$K$22, W19:$W$23))/Z18</f>
        <v>98736.081683428129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109068.5330965422</v>
      </c>
      <c r="P19">
        <f t="shared" si="22"/>
        <v>5453.4266548271107</v>
      </c>
      <c r="Q19" s="4">
        <f t="shared" si="23"/>
        <v>12.5</v>
      </c>
      <c r="R19">
        <f t="shared" si="0"/>
        <v>2000000</v>
      </c>
      <c r="S19">
        <f t="shared" si="1"/>
        <v>85582.040916701168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53439.155590409122</v>
      </c>
      <c r="AC19">
        <f t="shared" si="2"/>
        <v>42920.409309848576</v>
      </c>
      <c r="AE19">
        <f t="shared" si="3"/>
        <v>54699.163903846762</v>
      </c>
      <c r="AF19">
        <f t="shared" si="4"/>
        <v>-2734.9581951923387</v>
      </c>
      <c r="AG19">
        <f t="shared" si="4"/>
        <v>-6.2688983649653682</v>
      </c>
      <c r="AH19">
        <f t="shared" si="5"/>
        <v>-68616.195710492961</v>
      </c>
      <c r="AI19">
        <f t="shared" si="6"/>
        <v>-16658.258900203502</v>
      </c>
      <c r="AJ19">
        <f t="shared" si="7"/>
        <v>10518.746280560546</v>
      </c>
      <c r="AK19">
        <f t="shared" si="24"/>
        <v>9019.5764330834663</v>
      </c>
      <c r="AL19">
        <f t="shared" si="8"/>
        <v>2880.0638134405108</v>
      </c>
      <c r="AN19">
        <f t="shared" si="9"/>
        <v>14704.239181623561</v>
      </c>
      <c r="AO19">
        <f t="shared" si="9"/>
        <v>-735.21195908117829</v>
      </c>
      <c r="AP19">
        <f t="shared" si="9"/>
        <v>-1.6852063977756169</v>
      </c>
      <c r="AQ19">
        <f t="shared" si="9"/>
        <v>-18445.418201158758</v>
      </c>
      <c r="AR19">
        <f t="shared" si="9"/>
        <v>-4478.0761850141489</v>
      </c>
      <c r="AS19">
        <f t="shared" si="9"/>
        <v>2827.6512868105865</v>
      </c>
      <c r="AT19">
        <f t="shared" si="9"/>
        <v>2424.6441759536174</v>
      </c>
      <c r="AU19">
        <f t="shared" si="9"/>
        <v>774.2192777500552</v>
      </c>
      <c r="AW19">
        <v>16</v>
      </c>
      <c r="AX19">
        <f>(R19*SUMPRODUCT(K20:$K$23, X20:$X$23)-$AZ$3*SUMPRODUCT(K19:$K$22, W20:$W$23))/Z19</f>
        <v>85582.040916701168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109068.5330965422</v>
      </c>
      <c r="P20">
        <f t="shared" si="22"/>
        <v>5453.4266548271107</v>
      </c>
      <c r="Q20" s="4">
        <f t="shared" si="23"/>
        <v>12.5</v>
      </c>
      <c r="R20">
        <f t="shared" si="0"/>
        <v>2000000</v>
      </c>
      <c r="S20">
        <f t="shared" si="1"/>
        <v>69774.911996047071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42920.409309848576</v>
      </c>
      <c r="AC20">
        <f t="shared" si="2"/>
        <v>32176.07043557717</v>
      </c>
      <c r="AE20">
        <f t="shared" si="3"/>
        <v>50295.968892346842</v>
      </c>
      <c r="AF20">
        <f t="shared" si="4"/>
        <v>-2514.7984446173423</v>
      </c>
      <c r="AG20">
        <f t="shared" si="4"/>
        <v>-5.7642620956297357</v>
      </c>
      <c r="AH20">
        <f t="shared" si="5"/>
        <v>-70711.565709756716</v>
      </c>
      <c r="AI20">
        <f t="shared" si="6"/>
        <v>-22936.15952412285</v>
      </c>
      <c r="AJ20">
        <f t="shared" si="7"/>
        <v>10744.338874271405</v>
      </c>
      <c r="AK20">
        <f t="shared" si="24"/>
        <v>7761.5155830154727</v>
      </c>
      <c r="AL20">
        <f t="shared" si="8"/>
        <v>-4430.305066835972</v>
      </c>
      <c r="AN20">
        <f t="shared" si="9"/>
        <v>12454.79019208148</v>
      </c>
      <c r="AO20">
        <f t="shared" si="9"/>
        <v>-622.7395096040741</v>
      </c>
      <c r="AP20">
        <f t="shared" si="9"/>
        <v>-1.4274041557266912</v>
      </c>
      <c r="AQ20">
        <f t="shared" si="9"/>
        <v>-17510.304194629247</v>
      </c>
      <c r="AR20">
        <f t="shared" si="9"/>
        <v>-5679.6809163075686</v>
      </c>
      <c r="AS20">
        <f t="shared" si="9"/>
        <v>2660.6205105244012</v>
      </c>
      <c r="AT20">
        <f t="shared" si="9"/>
        <v>1921.9840135883719</v>
      </c>
      <c r="AU20">
        <f t="shared" si="9"/>
        <v>-1097.0763921947957</v>
      </c>
      <c r="AW20">
        <v>17</v>
      </c>
      <c r="AX20">
        <f>(R20*SUMPRODUCT(K21:$K$23, X21:$X$23)-$AZ$3*SUMPRODUCT(K20:$K$22, W21:$W$23))/Z20</f>
        <v>69774.911996047071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109068.5330965422</v>
      </c>
      <c r="P21">
        <f t="shared" si="22"/>
        <v>5453.4266548271107</v>
      </c>
      <c r="Q21" s="4">
        <f t="shared" si="23"/>
        <v>12.5</v>
      </c>
      <c r="R21">
        <f t="shared" si="0"/>
        <v>2000000</v>
      </c>
      <c r="S21">
        <f t="shared" si="1"/>
        <v>50803.689345273313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32176.07043557717</v>
      </c>
      <c r="AC21">
        <f t="shared" si="2"/>
        <v>21349.591319993015</v>
      </c>
      <c r="AE21">
        <f t="shared" si="3"/>
        <v>45834.635978045444</v>
      </c>
      <c r="AF21">
        <f t="shared" si="4"/>
        <v>-2291.7317989022727</v>
      </c>
      <c r="AG21">
        <f t="shared" si="4"/>
        <v>-5.2529628249280247</v>
      </c>
      <c r="AH21">
        <f t="shared" si="5"/>
        <v>-72585.063959266103</v>
      </c>
      <c r="AI21">
        <f t="shared" si="6"/>
        <v>-29047.412742947854</v>
      </c>
      <c r="AJ21">
        <f t="shared" si="7"/>
        <v>10826.479115584156</v>
      </c>
      <c r="AK21">
        <f t="shared" si="24"/>
        <v>6479.4240957308493</v>
      </c>
      <c r="AL21">
        <f t="shared" si="8"/>
        <v>-11741.509531632848</v>
      </c>
      <c r="AN21">
        <f t="shared" si="9"/>
        <v>10455.345545371052</v>
      </c>
      <c r="AO21">
        <f t="shared" si="9"/>
        <v>-522.76727726855279</v>
      </c>
      <c r="AP21">
        <f t="shared" si="9"/>
        <v>-1.1982541215756159</v>
      </c>
      <c r="AQ21">
        <f t="shared" si="9"/>
        <v>-16557.389601403094</v>
      </c>
      <c r="AR21">
        <f t="shared" si="9"/>
        <v>-6626.0095874221688</v>
      </c>
      <c r="AS21">
        <f t="shared" si="9"/>
        <v>2469.6297413029561</v>
      </c>
      <c r="AT21">
        <f t="shared" si="9"/>
        <v>1478.0223822071746</v>
      </c>
      <c r="AU21">
        <f t="shared" si="9"/>
        <v>-2678.3574639120379</v>
      </c>
      <c r="AW21">
        <v>18</v>
      </c>
      <c r="AX21">
        <f>(R21*SUMPRODUCT(K22:$K$23, X22:$X$23)-$AZ$3*SUMPRODUCT(K21:$K$22, W22:$W$23))/Z21</f>
        <v>50803.689345273313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109068.5330965422</v>
      </c>
      <c r="P22">
        <f t="shared" si="22"/>
        <v>5453.4266548271107</v>
      </c>
      <c r="Q22" s="4">
        <f t="shared" si="23"/>
        <v>12.5</v>
      </c>
      <c r="R22">
        <f t="shared" si="0"/>
        <v>2000000</v>
      </c>
      <c r="S22">
        <f t="shared" si="1"/>
        <v>27945.24029294536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21349.591319993015</v>
      </c>
      <c r="AC22">
        <f t="shared" si="2"/>
        <v>10590.880819790351</v>
      </c>
      <c r="AE22">
        <f t="shared" si="3"/>
        <v>41335.548490754802</v>
      </c>
      <c r="AF22">
        <f t="shared" si="4"/>
        <v>-2066.7774245377404</v>
      </c>
      <c r="AG22">
        <f t="shared" si="4"/>
        <v>-4.7373366218933386</v>
      </c>
      <c r="AH22">
        <f t="shared" si="5"/>
        <v>-74095.451965664935</v>
      </c>
      <c r="AI22">
        <f t="shared" si="6"/>
        <v>-34831.418236069774</v>
      </c>
      <c r="AJ22">
        <f t="shared" si="7"/>
        <v>10758.710500202664</v>
      </c>
      <c r="AK22">
        <f t="shared" si="24"/>
        <v>5187.2345061127699</v>
      </c>
      <c r="AL22">
        <f t="shared" si="8"/>
        <v>-18885.473229754338</v>
      </c>
      <c r="AN22">
        <f t="shared" si="9"/>
        <v>8685.797015579672</v>
      </c>
      <c r="AO22">
        <f t="shared" si="9"/>
        <v>-434.28985077898369</v>
      </c>
      <c r="AP22">
        <f t="shared" si="9"/>
        <v>-0.99545175507809214</v>
      </c>
      <c r="AQ22">
        <f t="shared" si="9"/>
        <v>-15569.602413654764</v>
      </c>
      <c r="AR22">
        <f t="shared" si="9"/>
        <v>-7319.0907006091547</v>
      </c>
      <c r="AS22">
        <f t="shared" si="9"/>
        <v>2260.7169607304659</v>
      </c>
      <c r="AT22">
        <f t="shared" si="9"/>
        <v>1089.9883426582171</v>
      </c>
      <c r="AU22">
        <f t="shared" si="9"/>
        <v>-3968.3853972204711</v>
      </c>
      <c r="AW22">
        <v>19</v>
      </c>
      <c r="AX22">
        <f>(R22*SUMPRODUCT(K23:$K$23, X23:$X$23)-$AZ$3*SUMPRODUCT(K22:$K$22, W23:$W$23))/Z22</f>
        <v>27945.24029294536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109068.5330965422</v>
      </c>
      <c r="P23">
        <f t="shared" si="22"/>
        <v>5453.4266548271107</v>
      </c>
      <c r="Q23" s="4">
        <f t="shared" si="23"/>
        <v>12.5</v>
      </c>
      <c r="R23">
        <f t="shared" si="0"/>
        <v>2000000</v>
      </c>
      <c r="S23">
        <f t="shared" si="1"/>
        <v>31378.912498130514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10590.880819790351</v>
      </c>
      <c r="AC23">
        <f t="shared" si="2"/>
        <v>10590.880819790351</v>
      </c>
      <c r="AE23">
        <f t="shared" si="3"/>
        <v>36812.360380037331</v>
      </c>
      <c r="AF23">
        <f t="shared" si="4"/>
        <v>-1840.6180190018665</v>
      </c>
      <c r="AG23">
        <f t="shared" si="4"/>
        <v>-4.2189483225483562</v>
      </c>
      <c r="AH23">
        <f t="shared" si="5"/>
        <v>-75362.389300167837</v>
      </c>
      <c r="AI23">
        <f t="shared" si="6"/>
        <v>-40394.865887454915</v>
      </c>
      <c r="AJ23">
        <f t="shared" si="7"/>
        <v>0</v>
      </c>
      <c r="AK23">
        <f t="shared" si="24"/>
        <v>3898.884790829627</v>
      </c>
      <c r="AL23">
        <f t="shared" si="8"/>
        <v>-36495.981096625284</v>
      </c>
      <c r="AN23">
        <f t="shared" si="9"/>
        <v>7125.5928401417586</v>
      </c>
      <c r="AO23">
        <f t="shared" si="9"/>
        <v>-356.27964200708794</v>
      </c>
      <c r="AP23">
        <f t="shared" si="9"/>
        <v>-0.81664168365528111</v>
      </c>
      <c r="AQ23">
        <f t="shared" si="9"/>
        <v>-14587.537883184965</v>
      </c>
      <c r="AR23">
        <f t="shared" si="9"/>
        <v>-7819.0413267339482</v>
      </c>
      <c r="AS23">
        <f t="shared" si="9"/>
        <v>0</v>
      </c>
      <c r="AT23">
        <f t="shared" si="9"/>
        <v>754.6885139464946</v>
      </c>
      <c r="AU23">
        <f t="shared" si="9"/>
        <v>-7064.3528127874524</v>
      </c>
      <c r="AW23">
        <v>20</v>
      </c>
      <c r="AX23">
        <f>(R23*SUMPRODUCT(K$23:$K24, X$23:$X24)-$AZ$3*SUMPRODUCT(K$22:$K23, W$23:$W24))/Z23</f>
        <v>31378.912498130514</v>
      </c>
    </row>
    <row r="25" spans="5:50" x14ac:dyDescent="0.25">
      <c r="AN25" s="8">
        <f t="shared" ref="AN25:AU25" si="25">SUM(AN3:AN23)</f>
        <v>809878.41284327069</v>
      </c>
      <c r="AO25" s="8">
        <f t="shared" si="25"/>
        <v>-122295.32046457018</v>
      </c>
      <c r="AP25" s="8">
        <f t="shared" si="25"/>
        <v>-705.27457696211104</v>
      </c>
      <c r="AQ25" s="8">
        <f t="shared" si="25"/>
        <v>-414629.66558873747</v>
      </c>
      <c r="AR25" s="8">
        <f t="shared" si="25"/>
        <v>272248.15221300087</v>
      </c>
      <c r="AS25" s="8">
        <f t="shared" si="25"/>
        <v>-55024.209457159108</v>
      </c>
      <c r="AT25" s="8">
        <f t="shared" si="25"/>
        <v>109945.40110066229</v>
      </c>
      <c r="AU25" s="9">
        <f t="shared" si="25"/>
        <v>327169.34385650407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1333.1993625848872</v>
      </c>
      <c r="K3">
        <v>1</v>
      </c>
      <c r="L3" s="2">
        <v>0</v>
      </c>
      <c r="O3">
        <f>$C$3</f>
        <v>1333.1993625848872</v>
      </c>
      <c r="P3">
        <f>O3*C5</f>
        <v>133.31993625848872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1333.1993625848872</v>
      </c>
      <c r="AF3">
        <f t="shared" ref="AF3:AG34" si="3">-$Z3*P3</f>
        <v>-133.31993625848872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574.92245562639846</v>
      </c>
      <c r="AJ3">
        <f t="shared" ref="AJ3:AJ66" si="6">AB3-AC3</f>
        <v>0</v>
      </c>
      <c r="AL3">
        <f t="shared" ref="AL3:AL23" si="7">SUM(AI3:AK3)</f>
        <v>574.92245562639846</v>
      </c>
      <c r="AN3">
        <f t="shared" ref="AN3:AU34" si="8">AE3*$K3</f>
        <v>1333.1993625848872</v>
      </c>
      <c r="AO3">
        <f t="shared" si="8"/>
        <v>-133.31993625848872</v>
      </c>
      <c r="AP3">
        <f t="shared" si="8"/>
        <v>-624.95697070000006</v>
      </c>
      <c r="AQ3">
        <f t="shared" si="8"/>
        <v>0</v>
      </c>
      <c r="AR3">
        <f t="shared" si="8"/>
        <v>574.92245562639846</v>
      </c>
      <c r="AS3">
        <f t="shared" si="8"/>
        <v>0</v>
      </c>
      <c r="AT3">
        <f t="shared" si="8"/>
        <v>0</v>
      </c>
      <c r="AU3">
        <f t="shared" si="8"/>
        <v>574.92245562639846</v>
      </c>
      <c r="AW3">
        <v>0</v>
      </c>
      <c r="AX3">
        <f>IF(Z3&gt;0, (R3*SUMPRODUCT(K3:$K$98, X3:$X$98)-K3*$AZ$3)/Z3, 0)</f>
        <v>0</v>
      </c>
      <c r="AZ3">
        <f>C6*SUMPRODUCT(X4:X98, K4:K98)/1</f>
        <v>980.55736720403149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106.31259149983831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105.05971791471768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-105.05971791471768</v>
      </c>
      <c r="AK4">
        <f t="shared" ref="AK4:AK67" si="20">G4*SUM(AB4:AB4, AE4:AF4)</f>
        <v>0</v>
      </c>
      <c r="AL4">
        <f t="shared" si="7"/>
        <v>-194.30016791471769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-79.678973214285705</v>
      </c>
      <c r="AR4">
        <f t="shared" si="8"/>
        <v>-79.678973214285705</v>
      </c>
      <c r="AS4">
        <f t="shared" si="8"/>
        <v>-93.803319566712204</v>
      </c>
      <c r="AT4">
        <f t="shared" si="8"/>
        <v>0</v>
      </c>
      <c r="AU4">
        <f t="shared" si="8"/>
        <v>-173.48229278099794</v>
      </c>
      <c r="AW4">
        <v>1</v>
      </c>
      <c r="AX4">
        <f>IF(Z4&gt;0, (R4*SUMPRODUCT(K4:$K$98, X4:$X$98)-K4*$AZ$3)/Z4, 0)</f>
        <v>106.31259149983831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1.7924099999999999E-3</v>
      </c>
      <c r="Q5" s="4">
        <f t="shared" ref="Q5:Q68" si="22">$C$8</f>
        <v>12.5</v>
      </c>
      <c r="R5">
        <f t="shared" si="0"/>
        <v>50000</v>
      </c>
      <c r="S5">
        <f t="shared" si="1"/>
        <v>122.0445752524126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105.05971791471768</v>
      </c>
      <c r="AC5">
        <f t="shared" si="19"/>
        <v>119.18406426714421</v>
      </c>
      <c r="AE5">
        <f t="shared" si="2"/>
        <v>0</v>
      </c>
      <c r="AF5">
        <f t="shared" si="3"/>
        <v>0</v>
      </c>
      <c r="AG5">
        <f t="shared" si="3"/>
        <v>-12.207021903743746</v>
      </c>
      <c r="AH5">
        <f t="shared" si="4"/>
        <v>-88.564339525015498</v>
      </c>
      <c r="AI5">
        <f t="shared" si="5"/>
        <v>-100.77136142875925</v>
      </c>
      <c r="AJ5">
        <f t="shared" si="6"/>
        <v>-14.124346352426528</v>
      </c>
      <c r="AK5">
        <f t="shared" si="20"/>
        <v>7.3541802540302381</v>
      </c>
      <c r="AL5">
        <f t="shared" si="7"/>
        <v>-107.54152752715554</v>
      </c>
      <c r="AN5">
        <f t="shared" si="8"/>
        <v>0</v>
      </c>
      <c r="AO5">
        <f t="shared" si="8"/>
        <v>0</v>
      </c>
      <c r="AP5">
        <f t="shared" si="8"/>
        <v>-9.7313631247957151</v>
      </c>
      <c r="AQ5">
        <f t="shared" si="8"/>
        <v>-70.60294923869219</v>
      </c>
      <c r="AR5">
        <f t="shared" si="8"/>
        <v>-80.334312363487911</v>
      </c>
      <c r="AS5">
        <f t="shared" si="8"/>
        <v>-11.259842436564515</v>
      </c>
      <c r="AT5">
        <f t="shared" si="8"/>
        <v>5.8627074729195137</v>
      </c>
      <c r="AU5">
        <f t="shared" si="8"/>
        <v>-85.731447327132912</v>
      </c>
      <c r="AW5">
        <v>2</v>
      </c>
      <c r="AX5">
        <f>IF(Z5&gt;0, (R5*SUMPRODUCT(K5:$K$98, X5:$X$98)-K5*$AZ$3)/Z5, 0)</f>
        <v>122.0445752524126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1.8014369999999999E-3</v>
      </c>
      <c r="Q6" s="4">
        <f t="shared" si="22"/>
        <v>12.5</v>
      </c>
      <c r="R6">
        <f t="shared" si="0"/>
        <v>50000</v>
      </c>
      <c r="S6">
        <f t="shared" si="1"/>
        <v>137.12851409429487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119.18406426714421</v>
      </c>
      <c r="AC6">
        <f t="shared" si="19"/>
        <v>132.33407892730236</v>
      </c>
      <c r="AE6">
        <f t="shared" si="2"/>
        <v>0</v>
      </c>
      <c r="AF6">
        <f t="shared" si="3"/>
        <v>0</v>
      </c>
      <c r="AG6">
        <f t="shared" si="3"/>
        <v>-12.062961503789095</v>
      </c>
      <c r="AH6">
        <f t="shared" si="4"/>
        <v>-87.960723668857682</v>
      </c>
      <c r="AI6">
        <f t="shared" si="5"/>
        <v>-100.02368517264678</v>
      </c>
      <c r="AJ6">
        <f t="shared" si="6"/>
        <v>-13.150014660158149</v>
      </c>
      <c r="AK6">
        <f t="shared" si="20"/>
        <v>8.3428844987000961</v>
      </c>
      <c r="AL6">
        <f t="shared" si="7"/>
        <v>-104.83081533410483</v>
      </c>
      <c r="AN6">
        <f t="shared" si="8"/>
        <v>0</v>
      </c>
      <c r="AO6">
        <f t="shared" si="8"/>
        <v>0</v>
      </c>
      <c r="AP6">
        <f t="shared" si="8"/>
        <v>-8.5861777285306395</v>
      </c>
      <c r="AQ6">
        <f t="shared" si="8"/>
        <v>-62.608705690866486</v>
      </c>
      <c r="AR6">
        <f t="shared" si="8"/>
        <v>-71.194883419397129</v>
      </c>
      <c r="AS6">
        <f t="shared" si="8"/>
        <v>-9.3599206935573545</v>
      </c>
      <c r="AT6">
        <f t="shared" si="8"/>
        <v>5.9383003959634193</v>
      </c>
      <c r="AU6">
        <f t="shared" si="8"/>
        <v>-74.616503716991062</v>
      </c>
      <c r="AW6">
        <v>3</v>
      </c>
      <c r="AX6">
        <f>IF(Z6&gt;0, (R6*SUMPRODUCT(K6:$K$98, X6:$X$98)-K6*$AZ$3)/Z6, 0)</f>
        <v>137.12851409429487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1.8114139999999999E-3</v>
      </c>
      <c r="Q7" s="4">
        <f t="shared" si="22"/>
        <v>12.5</v>
      </c>
      <c r="R7">
        <f t="shared" si="0"/>
        <v>50000</v>
      </c>
      <c r="S7">
        <f t="shared" si="1"/>
        <v>151.52996641651808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132.33407892730236</v>
      </c>
      <c r="AC7">
        <f t="shared" si="19"/>
        <v>144.50480528898061</v>
      </c>
      <c r="AE7">
        <f t="shared" si="2"/>
        <v>0</v>
      </c>
      <c r="AF7">
        <f t="shared" si="3"/>
        <v>0</v>
      </c>
      <c r="AG7">
        <f t="shared" si="3"/>
        <v>-11.920480871401779</v>
      </c>
      <c r="AH7">
        <f t="shared" si="4"/>
        <v>-87.404069397698478</v>
      </c>
      <c r="AI7">
        <f t="shared" si="5"/>
        <v>-99.324550269100257</v>
      </c>
      <c r="AJ7">
        <f t="shared" si="6"/>
        <v>-12.170726361678248</v>
      </c>
      <c r="AK7">
        <f t="shared" si="20"/>
        <v>9.2633855249111665</v>
      </c>
      <c r="AL7">
        <f t="shared" si="7"/>
        <v>-102.23189110586733</v>
      </c>
      <c r="AN7">
        <f t="shared" si="8"/>
        <v>0</v>
      </c>
      <c r="AO7">
        <f t="shared" si="8"/>
        <v>0</v>
      </c>
      <c r="AP7">
        <f t="shared" si="8"/>
        <v>-7.5756810970548063</v>
      </c>
      <c r="AQ7">
        <f t="shared" si="8"/>
        <v>-55.546866228387849</v>
      </c>
      <c r="AR7">
        <f t="shared" si="8"/>
        <v>-63.122547325442653</v>
      </c>
      <c r="AS7">
        <f t="shared" si="8"/>
        <v>-7.7347166301647832</v>
      </c>
      <c r="AT7">
        <f t="shared" si="8"/>
        <v>5.8870489683146729</v>
      </c>
      <c r="AU7">
        <f t="shared" si="8"/>
        <v>-64.970214987292763</v>
      </c>
      <c r="AW7">
        <v>4</v>
      </c>
      <c r="AX7">
        <f>IF(Z7&gt;0, (R7*SUMPRODUCT(K7:$K$98, X7:$X$98)-K7*$AZ$3)/Z7, 0)</f>
        <v>151.52996641651808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1.8237660000000001E-3</v>
      </c>
      <c r="Q8" s="4">
        <f t="shared" si="22"/>
        <v>12.5</v>
      </c>
      <c r="R8">
        <f t="shared" si="0"/>
        <v>50000</v>
      </c>
      <c r="S8">
        <f t="shared" si="1"/>
        <v>165.24981384664858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144.50480528898061</v>
      </c>
      <c r="AC8">
        <f t="shared" si="19"/>
        <v>155.72528910750782</v>
      </c>
      <c r="AE8">
        <f t="shared" si="2"/>
        <v>0</v>
      </c>
      <c r="AF8">
        <f t="shared" si="3"/>
        <v>0</v>
      </c>
      <c r="AG8">
        <f t="shared" si="3"/>
        <v>-11.779535894970849</v>
      </c>
      <c r="AH8">
        <f t="shared" si="4"/>
        <v>-86.960670867651757</v>
      </c>
      <c r="AI8">
        <f t="shared" si="5"/>
        <v>-98.740206762622606</v>
      </c>
      <c r="AJ8">
        <f t="shared" si="6"/>
        <v>-11.220483818527214</v>
      </c>
      <c r="AK8">
        <f t="shared" si="20"/>
        <v>10.115336370228643</v>
      </c>
      <c r="AL8">
        <f t="shared" si="7"/>
        <v>-99.845354210921172</v>
      </c>
      <c r="AN8">
        <f t="shared" si="8"/>
        <v>0</v>
      </c>
      <c r="AO8">
        <f t="shared" si="8"/>
        <v>0</v>
      </c>
      <c r="AP8">
        <f t="shared" si="8"/>
        <v>-6.684025014707685</v>
      </c>
      <c r="AQ8">
        <f t="shared" si="8"/>
        <v>-49.343820041611636</v>
      </c>
      <c r="AR8">
        <f t="shared" si="8"/>
        <v>-56.027845056319322</v>
      </c>
      <c r="AS8">
        <f t="shared" si="8"/>
        <v>-6.3668038527883191</v>
      </c>
      <c r="AT8">
        <f t="shared" si="8"/>
        <v>5.7397135110948287</v>
      </c>
      <c r="AU8">
        <f t="shared" si="8"/>
        <v>-56.65493539801281</v>
      </c>
      <c r="AW8">
        <v>5</v>
      </c>
      <c r="AX8">
        <f>IF(Z8&gt;0, (R8*SUMPRODUCT(K8:$K$98, X8:$X$98)-K8*$AZ$3)/Z8, 0)</f>
        <v>165.24981384664858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1.843244E-3</v>
      </c>
      <c r="Q9" s="4">
        <f t="shared" si="22"/>
        <v>12.5</v>
      </c>
      <c r="R9">
        <f t="shared" si="0"/>
        <v>50000</v>
      </c>
      <c r="S9">
        <f t="shared" si="1"/>
        <v>178.25899429821277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155.72528910750782</v>
      </c>
      <c r="AC9">
        <f t="shared" si="19"/>
        <v>165.9951744649274</v>
      </c>
      <c r="AE9">
        <f t="shared" si="2"/>
        <v>0</v>
      </c>
      <c r="AF9">
        <f t="shared" si="3"/>
        <v>0</v>
      </c>
      <c r="AG9">
        <f t="shared" si="3"/>
        <v>-11.640027977159949</v>
      </c>
      <c r="AH9">
        <f t="shared" si="4"/>
        <v>-86.850235444758582</v>
      </c>
      <c r="AI9">
        <f t="shared" si="5"/>
        <v>-98.490263421918527</v>
      </c>
      <c r="AJ9">
        <f t="shared" si="6"/>
        <v>-10.269885357419582</v>
      </c>
      <c r="AK9">
        <f t="shared" si="20"/>
        <v>10.900770237525549</v>
      </c>
      <c r="AL9">
        <f t="shared" si="7"/>
        <v>-97.859378541812561</v>
      </c>
      <c r="AN9">
        <f t="shared" si="8"/>
        <v>0</v>
      </c>
      <c r="AO9">
        <f t="shared" si="8"/>
        <v>0</v>
      </c>
      <c r="AP9">
        <f t="shared" si="8"/>
        <v>-5.897200424603926</v>
      </c>
      <c r="AQ9">
        <f t="shared" si="8"/>
        <v>-44.001032157892325</v>
      </c>
      <c r="AR9">
        <f t="shared" si="8"/>
        <v>-49.898232582496249</v>
      </c>
      <c r="AS9">
        <f t="shared" si="8"/>
        <v>-5.2030435329920328</v>
      </c>
      <c r="AT9">
        <f t="shared" si="8"/>
        <v>5.5226694471339384</v>
      </c>
      <c r="AU9">
        <f t="shared" si="8"/>
        <v>-49.578606668354347</v>
      </c>
      <c r="AW9">
        <v>6</v>
      </c>
      <c r="AX9">
        <f>IF(Z9&gt;0, (R9*SUMPRODUCT(K9:$K$98, X9:$X$98)-K9*$AZ$3)/Z9, 0)</f>
        <v>178.25899429821277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1.8660479999999999E-3</v>
      </c>
      <c r="Q10" s="4">
        <f t="shared" si="22"/>
        <v>12.5</v>
      </c>
      <c r="R10">
        <f t="shared" si="0"/>
        <v>50000</v>
      </c>
      <c r="S10">
        <f t="shared" si="1"/>
        <v>190.42566954739917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165.9951744649274</v>
      </c>
      <c r="AC10">
        <f t="shared" si="19"/>
        <v>175.22066498474157</v>
      </c>
      <c r="AE10">
        <f t="shared" si="2"/>
        <v>0</v>
      </c>
      <c r="AF10">
        <f t="shared" si="3"/>
        <v>0</v>
      </c>
      <c r="AG10">
        <f t="shared" si="3"/>
        <v>-11.501906846461626</v>
      </c>
      <c r="AH10">
        <f t="shared" si="4"/>
        <v>-86.883403706893475</v>
      </c>
      <c r="AI10">
        <f t="shared" si="5"/>
        <v>-98.385310553355097</v>
      </c>
      <c r="AJ10">
        <f t="shared" si="6"/>
        <v>-9.2254905198141728</v>
      </c>
      <c r="AK10">
        <f t="shared" si="20"/>
        <v>11.619662212544918</v>
      </c>
      <c r="AL10">
        <f t="shared" si="7"/>
        <v>-95.991138860624346</v>
      </c>
      <c r="AN10">
        <f t="shared" si="8"/>
        <v>0</v>
      </c>
      <c r="AO10">
        <f t="shared" si="8"/>
        <v>0</v>
      </c>
      <c r="AP10">
        <f t="shared" si="8"/>
        <v>-5.2028785368749606</v>
      </c>
      <c r="AQ10">
        <f t="shared" si="8"/>
        <v>-39.301639492611812</v>
      </c>
      <c r="AR10">
        <f t="shared" si="8"/>
        <v>-44.504518029486768</v>
      </c>
      <c r="AS10">
        <f t="shared" si="8"/>
        <v>-4.1731433977358909</v>
      </c>
      <c r="AT10">
        <f t="shared" si="8"/>
        <v>5.2561450843244462</v>
      </c>
      <c r="AU10">
        <f t="shared" si="8"/>
        <v>-43.421516342898215</v>
      </c>
      <c r="AW10">
        <v>7</v>
      </c>
      <c r="AX10">
        <f>IF(Z10&gt;0, (R10*SUMPRODUCT(K10:$K$98, X10:$X$98)-K10*$AZ$3)/Z10, 0)</f>
        <v>190.42566954739917</v>
      </c>
    </row>
    <row r="11" spans="1:52" x14ac:dyDescent="0.25">
      <c r="A11" t="s">
        <v>33</v>
      </c>
      <c r="C11" s="12">
        <f>AU100</f>
        <v>-549.3567047587411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1.8888519999999999E-3</v>
      </c>
      <c r="Q11" s="4">
        <f t="shared" si="22"/>
        <v>12.5</v>
      </c>
      <c r="R11">
        <f t="shared" si="0"/>
        <v>50000</v>
      </c>
      <c r="S11">
        <f t="shared" si="1"/>
        <v>201.75988290925164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175.22066498474157</v>
      </c>
      <c r="AC11">
        <f t="shared" si="19"/>
        <v>183.44270645436774</v>
      </c>
      <c r="AE11">
        <f t="shared" si="2"/>
        <v>0</v>
      </c>
      <c r="AF11">
        <f t="shared" si="3"/>
        <v>0</v>
      </c>
      <c r="AG11">
        <f t="shared" si="3"/>
        <v>-11.365162378246257</v>
      </c>
      <c r="AH11">
        <f t="shared" si="4"/>
        <v>-86.901599003010944</v>
      </c>
      <c r="AI11">
        <f t="shared" si="5"/>
        <v>-98.266761381257197</v>
      </c>
      <c r="AJ11">
        <f t="shared" si="6"/>
        <v>-8.2220414696261628</v>
      </c>
      <c r="AK11">
        <f t="shared" si="20"/>
        <v>12.265446548931912</v>
      </c>
      <c r="AL11">
        <f t="shared" si="7"/>
        <v>-94.223356301951441</v>
      </c>
      <c r="AN11">
        <f t="shared" si="8"/>
        <v>0</v>
      </c>
      <c r="AO11">
        <f t="shared" si="8"/>
        <v>0</v>
      </c>
      <c r="AP11">
        <f t="shared" si="8"/>
        <v>-4.5901984678357834</v>
      </c>
      <c r="AQ11">
        <f t="shared" si="8"/>
        <v>-35.098098321904793</v>
      </c>
      <c r="AR11">
        <f t="shared" si="8"/>
        <v>-39.688296789740576</v>
      </c>
      <c r="AS11">
        <f t="shared" si="8"/>
        <v>-3.3207446493328514</v>
      </c>
      <c r="AT11">
        <f t="shared" si="8"/>
        <v>4.9538081447910347</v>
      </c>
      <c r="AU11">
        <f t="shared" si="8"/>
        <v>-38.055233294282388</v>
      </c>
      <c r="AW11">
        <v>8</v>
      </c>
      <c r="AX11">
        <f>IF(Z11&gt;0, (R11*SUMPRODUCT(K11:$K$98, X11:$X$98)-K11*$AZ$3)/Z11, 0)</f>
        <v>201.75988290925164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1.917357E-3</v>
      </c>
      <c r="Q12" s="4">
        <f t="shared" si="22"/>
        <v>12.5</v>
      </c>
      <c r="R12">
        <f t="shared" si="0"/>
        <v>50000</v>
      </c>
      <c r="S12">
        <f t="shared" si="1"/>
        <v>212.35666556783238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183.44270645436774</v>
      </c>
      <c r="AC12">
        <f t="shared" si="19"/>
        <v>190.7764661344612</v>
      </c>
      <c r="AE12">
        <f t="shared" si="2"/>
        <v>0</v>
      </c>
      <c r="AF12">
        <f t="shared" si="3"/>
        <v>0</v>
      </c>
      <c r="AG12">
        <f t="shared" si="3"/>
        <v>-11.229719680821727</v>
      </c>
      <c r="AH12">
        <f t="shared" si="4"/>
        <v>-87.164294568268431</v>
      </c>
      <c r="AI12">
        <f t="shared" si="5"/>
        <v>-98.394014249090162</v>
      </c>
      <c r="AJ12">
        <f t="shared" si="6"/>
        <v>-7.3337596800934648</v>
      </c>
      <c r="AK12">
        <f t="shared" si="20"/>
        <v>12.840989451805743</v>
      </c>
      <c r="AL12">
        <f t="shared" si="7"/>
        <v>-92.886784477377887</v>
      </c>
      <c r="AN12">
        <f t="shared" si="8"/>
        <v>0</v>
      </c>
      <c r="AO12">
        <f t="shared" si="8"/>
        <v>0</v>
      </c>
      <c r="AP12">
        <f t="shared" si="8"/>
        <v>-4.049549494637259</v>
      </c>
      <c r="AQ12">
        <f t="shared" si="8"/>
        <v>-31.432318441765045</v>
      </c>
      <c r="AR12">
        <f t="shared" si="8"/>
        <v>-35.481867936402303</v>
      </c>
      <c r="AS12">
        <f t="shared" si="8"/>
        <v>-2.6446272614474058</v>
      </c>
      <c r="AT12">
        <f t="shared" si="8"/>
        <v>4.6305895270038695</v>
      </c>
      <c r="AU12">
        <f t="shared" si="8"/>
        <v>-33.495905670845843</v>
      </c>
      <c r="AW12">
        <v>9</v>
      </c>
      <c r="AX12">
        <f>IF(Z12&gt;0, (R12*SUMPRODUCT(K12:$K$98, X12:$X$98)-K12*$AZ$3)/Z12, 0)</f>
        <v>212.35666556783238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1.947287E-3</v>
      </c>
      <c r="Q13" s="4">
        <f t="shared" si="22"/>
        <v>12.5</v>
      </c>
      <c r="R13">
        <f t="shared" si="0"/>
        <v>50000</v>
      </c>
      <c r="S13">
        <f t="shared" si="1"/>
        <v>222.19453561606346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190.7764661344612</v>
      </c>
      <c r="AC13">
        <f t="shared" si="19"/>
        <v>197.22973519448004</v>
      </c>
      <c r="AE13">
        <f t="shared" si="2"/>
        <v>0</v>
      </c>
      <c r="AF13">
        <f t="shared" si="3"/>
        <v>0</v>
      </c>
      <c r="AG13">
        <f t="shared" si="3"/>
        <v>-11.095554996865403</v>
      </c>
      <c r="AH13">
        <f t="shared" si="4"/>
        <v>-87.469948592433198</v>
      </c>
      <c r="AI13">
        <f t="shared" si="5"/>
        <v>-98.565503589298601</v>
      </c>
      <c r="AJ13">
        <f t="shared" si="6"/>
        <v>-6.4532690600188403</v>
      </c>
      <c r="AK13">
        <f t="shared" si="20"/>
        <v>13.354352629412286</v>
      </c>
      <c r="AL13">
        <f t="shared" si="7"/>
        <v>-91.664420019905151</v>
      </c>
      <c r="AN13">
        <f t="shared" si="8"/>
        <v>0</v>
      </c>
      <c r="AO13">
        <f t="shared" si="8"/>
        <v>0</v>
      </c>
      <c r="AP13">
        <f t="shared" si="8"/>
        <v>-3.5724717541108242</v>
      </c>
      <c r="AQ13">
        <f t="shared" si="8"/>
        <v>-28.162982452727515</v>
      </c>
      <c r="AR13">
        <f t="shared" si="8"/>
        <v>-31.735454206838337</v>
      </c>
      <c r="AS13">
        <f t="shared" si="8"/>
        <v>-2.0777799258448648</v>
      </c>
      <c r="AT13">
        <f t="shared" si="8"/>
        <v>4.2997441386653454</v>
      </c>
      <c r="AU13">
        <f t="shared" si="8"/>
        <v>-29.513489994017856</v>
      </c>
      <c r="AW13">
        <v>10</v>
      </c>
      <c r="AX13">
        <f>IF(Z13&gt;0, (R13*SUMPRODUCT(K13:$K$98, X13:$X$98)-K13*$AZ$3)/Z13, 0)</f>
        <v>222.19453561606346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1.9819680000000002E-3</v>
      </c>
      <c r="Q14" s="4">
        <f t="shared" si="22"/>
        <v>12.5</v>
      </c>
      <c r="R14">
        <f t="shared" si="0"/>
        <v>50000</v>
      </c>
      <c r="S14">
        <f t="shared" si="1"/>
        <v>231.34682291132333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197.22973519448004</v>
      </c>
      <c r="AC14">
        <f t="shared" si="19"/>
        <v>202.89317015405976</v>
      </c>
      <c r="AE14">
        <f t="shared" si="2"/>
        <v>0</v>
      </c>
      <c r="AF14">
        <f t="shared" si="3"/>
        <v>0</v>
      </c>
      <c r="AG14">
        <f t="shared" si="3"/>
        <v>-10.96260841195072</v>
      </c>
      <c r="AH14">
        <f t="shared" si="4"/>
        <v>-87.964139784109321</v>
      </c>
      <c r="AI14">
        <f t="shared" si="5"/>
        <v>-98.926748196060046</v>
      </c>
      <c r="AJ14">
        <f t="shared" si="6"/>
        <v>-5.6634349595797175</v>
      </c>
      <c r="AK14">
        <f t="shared" si="20"/>
        <v>13.806081463613605</v>
      </c>
      <c r="AL14">
        <f t="shared" si="7"/>
        <v>-90.784101692026155</v>
      </c>
      <c r="AN14">
        <f t="shared" si="8"/>
        <v>0</v>
      </c>
      <c r="AO14">
        <f t="shared" si="8"/>
        <v>0</v>
      </c>
      <c r="AP14">
        <f t="shared" si="8"/>
        <v>-3.1514879570287175</v>
      </c>
      <c r="AQ14">
        <f t="shared" si="8"/>
        <v>-25.287588205541148</v>
      </c>
      <c r="AR14">
        <f t="shared" si="8"/>
        <v>-28.439076162569869</v>
      </c>
      <c r="AS14">
        <f t="shared" si="8"/>
        <v>-1.6281022179971243</v>
      </c>
      <c r="AT14">
        <f t="shared" si="8"/>
        <v>3.968918512030791</v>
      </c>
      <c r="AU14">
        <f t="shared" si="8"/>
        <v>-26.0982598685362</v>
      </c>
      <c r="AW14">
        <v>11</v>
      </c>
      <c r="AX14">
        <f>IF(Z14&gt;0, (R14*SUMPRODUCT(K14:$K$98, X14:$X$98)-K14*$AZ$3)/Z14, 0)</f>
        <v>231.34682291132333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2.0299509999999999E-3</v>
      </c>
      <c r="Q15" s="4">
        <f t="shared" si="22"/>
        <v>12.5</v>
      </c>
      <c r="R15">
        <f t="shared" si="0"/>
        <v>50000</v>
      </c>
      <c r="S15">
        <f t="shared" si="1"/>
        <v>239.83582357063099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202.89317015405976</v>
      </c>
      <c r="AC15">
        <f t="shared" si="19"/>
        <v>207.80774035236428</v>
      </c>
      <c r="AE15">
        <f t="shared" si="2"/>
        <v>0</v>
      </c>
      <c r="AF15">
        <f t="shared" si="3"/>
        <v>0</v>
      </c>
      <c r="AG15">
        <f t="shared" si="3"/>
        <v>-10.830728769922764</v>
      </c>
      <c r="AH15">
        <f t="shared" si="4"/>
        <v>-89.014231633791113</v>
      </c>
      <c r="AI15">
        <f t="shared" si="5"/>
        <v>-99.844960403713884</v>
      </c>
      <c r="AJ15">
        <f t="shared" si="6"/>
        <v>-4.9145701983045171</v>
      </c>
      <c r="AK15">
        <f t="shared" si="20"/>
        <v>14.202521910784185</v>
      </c>
      <c r="AL15">
        <f t="shared" si="7"/>
        <v>-90.557008691234216</v>
      </c>
      <c r="AN15">
        <f t="shared" si="8"/>
        <v>0</v>
      </c>
      <c r="AO15">
        <f t="shared" si="8"/>
        <v>0</v>
      </c>
      <c r="AP15">
        <f t="shared" si="8"/>
        <v>-2.7799783136862248</v>
      </c>
      <c r="AQ15">
        <f t="shared" si="8"/>
        <v>-22.847736178065723</v>
      </c>
      <c r="AR15">
        <f t="shared" si="8"/>
        <v>-25.627714491751949</v>
      </c>
      <c r="AS15">
        <f t="shared" si="8"/>
        <v>-1.2614477624364511</v>
      </c>
      <c r="AT15">
        <f t="shared" si="8"/>
        <v>3.6454336315094551</v>
      </c>
      <c r="AU15">
        <f t="shared" si="8"/>
        <v>-23.243728622678944</v>
      </c>
      <c r="AW15">
        <v>12</v>
      </c>
      <c r="AX15">
        <f>IF(Z15&gt;0, (R15*SUMPRODUCT(K15:$K$98, X15:$X$98)-K15*$AZ$3)/Z15, 0)</f>
        <v>239.83582357063099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2.0855349999999999E-3</v>
      </c>
      <c r="Q16" s="4">
        <f t="shared" si="22"/>
        <v>12.5</v>
      </c>
      <c r="R16">
        <f t="shared" si="0"/>
        <v>50000</v>
      </c>
      <c r="S16">
        <f t="shared" si="1"/>
        <v>247.58120616059011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207.80774035236428</v>
      </c>
      <c r="AC16">
        <f t="shared" si="19"/>
        <v>211.92621703487507</v>
      </c>
      <c r="AE16">
        <f t="shared" si="2"/>
        <v>0</v>
      </c>
      <c r="AF16">
        <f t="shared" si="3"/>
        <v>0</v>
      </c>
      <c r="AG16">
        <f t="shared" si="3"/>
        <v>-10.699833618298356</v>
      </c>
      <c r="AH16">
        <f t="shared" si="4"/>
        <v>-90.351455700723491</v>
      </c>
      <c r="AI16">
        <f t="shared" si="5"/>
        <v>-101.05128931902185</v>
      </c>
      <c r="AJ16">
        <f t="shared" si="6"/>
        <v>-4.1184766825107886</v>
      </c>
      <c r="AK16">
        <f t="shared" si="20"/>
        <v>14.546541824665502</v>
      </c>
      <c r="AL16">
        <f t="shared" si="7"/>
        <v>-90.62322417686714</v>
      </c>
      <c r="AN16">
        <f t="shared" si="8"/>
        <v>0</v>
      </c>
      <c r="AO16">
        <f t="shared" si="8"/>
        <v>0</v>
      </c>
      <c r="AP16">
        <f t="shared" si="8"/>
        <v>-2.4521257039972579</v>
      </c>
      <c r="AQ16">
        <f t="shared" si="8"/>
        <v>-20.706221687262858</v>
      </c>
      <c r="AR16">
        <f t="shared" si="8"/>
        <v>-23.158347391260115</v>
      </c>
      <c r="AS16">
        <f t="shared" si="8"/>
        <v>-0.94384855828292336</v>
      </c>
      <c r="AT16">
        <f t="shared" si="8"/>
        <v>3.3336919418571487</v>
      </c>
      <c r="AU16">
        <f t="shared" si="8"/>
        <v>-20.768504007685891</v>
      </c>
      <c r="AW16">
        <v>13</v>
      </c>
      <c r="AX16">
        <f>IF(Z16&gt;0, (R16*SUMPRODUCT(K16:$K$98, X16:$X$98)-K16*$AZ$3)/Z16, 0)</f>
        <v>247.58120616059011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2.1420699999999998E-3</v>
      </c>
      <c r="Q17" s="4">
        <f t="shared" si="22"/>
        <v>12.5</v>
      </c>
      <c r="R17">
        <f t="shared" si="0"/>
        <v>50000</v>
      </c>
      <c r="S17">
        <f t="shared" si="1"/>
        <v>254.61056350157008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211.92621703487507</v>
      </c>
      <c r="AC17">
        <f t="shared" si="19"/>
        <v>215.29697111598415</v>
      </c>
      <c r="AE17">
        <f t="shared" si="2"/>
        <v>0</v>
      </c>
      <c r="AF17">
        <f t="shared" si="3"/>
        <v>0</v>
      </c>
      <c r="AG17">
        <f t="shared" si="3"/>
        <v>-10.569915489516625</v>
      </c>
      <c r="AH17">
        <f t="shared" si="4"/>
        <v>-91.679170394993434</v>
      </c>
      <c r="AI17">
        <f t="shared" si="5"/>
        <v>-102.24908588451007</v>
      </c>
      <c r="AJ17">
        <f t="shared" si="6"/>
        <v>-3.3707540811090837</v>
      </c>
      <c r="AK17">
        <f t="shared" si="20"/>
        <v>14.834835192441256</v>
      </c>
      <c r="AL17">
        <f t="shared" si="7"/>
        <v>-90.785004773177889</v>
      </c>
      <c r="AN17">
        <f t="shared" si="8"/>
        <v>0</v>
      </c>
      <c r="AO17">
        <f t="shared" si="8"/>
        <v>0</v>
      </c>
      <c r="AP17">
        <f t="shared" si="8"/>
        <v>-2.162814126830825</v>
      </c>
      <c r="AQ17">
        <f t="shared" si="8"/>
        <v>-18.759374667005019</v>
      </c>
      <c r="AR17">
        <f t="shared" si="8"/>
        <v>-20.922188793835847</v>
      </c>
      <c r="AS17">
        <f t="shared" si="8"/>
        <v>-0.68972306845083176</v>
      </c>
      <c r="AT17">
        <f t="shared" si="8"/>
        <v>3.0355011972651367</v>
      </c>
      <c r="AU17">
        <f t="shared" si="8"/>
        <v>-18.576410665021541</v>
      </c>
      <c r="AW17">
        <v>14</v>
      </c>
      <c r="AX17">
        <f>IF(Z17&gt;0, (R17*SUMPRODUCT(K17:$K$98, X17:$X$98)-K17*$AZ$3)/Z17, 0)</f>
        <v>254.61056350157008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2.2014550000000002E-3</v>
      </c>
      <c r="Q18" s="4">
        <f t="shared" si="22"/>
        <v>12.5</v>
      </c>
      <c r="R18">
        <f t="shared" si="0"/>
        <v>50000</v>
      </c>
      <c r="S18">
        <f t="shared" si="1"/>
        <v>261.03342600422314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215.29697111598415</v>
      </c>
      <c r="AC18">
        <f t="shared" si="19"/>
        <v>218.03489624216823</v>
      </c>
      <c r="AE18">
        <f t="shared" si="2"/>
        <v>0</v>
      </c>
      <c r="AF18">
        <f t="shared" si="3"/>
        <v>0</v>
      </c>
      <c r="AG18">
        <f t="shared" si="3"/>
        <v>-10.440947141317485</v>
      </c>
      <c r="AH18">
        <f t="shared" si="4"/>
        <v>-93.076773215895287</v>
      </c>
      <c r="AI18">
        <f t="shared" si="5"/>
        <v>-103.51772035721277</v>
      </c>
      <c r="AJ18">
        <f t="shared" si="6"/>
        <v>-2.7379251261840807</v>
      </c>
      <c r="AK18">
        <f t="shared" si="20"/>
        <v>15.070787978118892</v>
      </c>
      <c r="AL18">
        <f t="shared" si="7"/>
        <v>-91.184857505277961</v>
      </c>
      <c r="AN18">
        <f t="shared" si="8"/>
        <v>0</v>
      </c>
      <c r="AO18">
        <f t="shared" si="8"/>
        <v>0</v>
      </c>
      <c r="AP18">
        <f t="shared" si="8"/>
        <v>-1.9075220067758341</v>
      </c>
      <c r="AQ18">
        <f t="shared" si="8"/>
        <v>-17.004778477079832</v>
      </c>
      <c r="AR18">
        <f t="shared" si="8"/>
        <v>-18.912300483855667</v>
      </c>
      <c r="AS18">
        <f t="shared" si="8"/>
        <v>-0.50020868417514264</v>
      </c>
      <c r="AT18">
        <f t="shared" si="8"/>
        <v>2.753376617907763</v>
      </c>
      <c r="AU18">
        <f t="shared" si="8"/>
        <v>-16.659132550123047</v>
      </c>
      <c r="AW18">
        <v>15</v>
      </c>
      <c r="AX18">
        <f>IF(Z18&gt;0, (R18*SUMPRODUCT(K18:$K$98, X18:$X$98)-K18*$AZ$3)/Z18, 0)</f>
        <v>261.03342600422314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2.2708170000000001E-3</v>
      </c>
      <c r="Q19" s="4">
        <f t="shared" si="22"/>
        <v>12.5</v>
      </c>
      <c r="R19">
        <f t="shared" si="0"/>
        <v>50000</v>
      </c>
      <c r="S19">
        <f t="shared" si="1"/>
        <v>266.92985108926837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218.03489624216823</v>
      </c>
      <c r="AC19">
        <f t="shared" si="19"/>
        <v>220.22413543757884</v>
      </c>
      <c r="AE19">
        <f t="shared" si="2"/>
        <v>0</v>
      </c>
      <c r="AF19">
        <f t="shared" si="3"/>
        <v>0</v>
      </c>
      <c r="AG19">
        <f t="shared" si="3"/>
        <v>-10.312828189639704</v>
      </c>
      <c r="AH19">
        <f t="shared" si="4"/>
        <v>-94.837921058420591</v>
      </c>
      <c r="AI19">
        <f t="shared" si="5"/>
        <v>-105.15074924806029</v>
      </c>
      <c r="AJ19">
        <f t="shared" si="6"/>
        <v>-2.1892391954106074</v>
      </c>
      <c r="AK19">
        <f t="shared" si="20"/>
        <v>15.262442736951778</v>
      </c>
      <c r="AL19">
        <f t="shared" si="7"/>
        <v>-92.077545706519118</v>
      </c>
      <c r="AN19">
        <f t="shared" si="8"/>
        <v>0</v>
      </c>
      <c r="AO19">
        <f t="shared" si="8"/>
        <v>0</v>
      </c>
      <c r="AP19">
        <f t="shared" si="8"/>
        <v>-1.6822456725957275</v>
      </c>
      <c r="AQ19">
        <f t="shared" si="8"/>
        <v>-15.47011928878814</v>
      </c>
      <c r="AR19">
        <f t="shared" si="8"/>
        <v>-17.152364961383867</v>
      </c>
      <c r="AS19">
        <f t="shared" si="8"/>
        <v>-0.35711233572728729</v>
      </c>
      <c r="AT19">
        <f t="shared" si="8"/>
        <v>2.4896350230357349</v>
      </c>
      <c r="AU19">
        <f t="shared" si="8"/>
        <v>-15.019842274075419</v>
      </c>
      <c r="AW19">
        <v>16</v>
      </c>
      <c r="AX19">
        <f>IF(Z19&gt;0, (R19*SUMPRODUCT(K19:$K$98, X19:$X$98)-K19*$AZ$3)/Z19, 0)</f>
        <v>266.92985108926837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2.3392280000000001E-3</v>
      </c>
      <c r="Q20" s="4">
        <f t="shared" si="22"/>
        <v>12.5</v>
      </c>
      <c r="R20">
        <f t="shared" si="0"/>
        <v>50000</v>
      </c>
      <c r="S20">
        <f t="shared" si="1"/>
        <v>272.31098070396763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220.22413543757884</v>
      </c>
      <c r="AC20">
        <f t="shared" si="19"/>
        <v>221.89153192779997</v>
      </c>
      <c r="AE20">
        <f t="shared" si="2"/>
        <v>0</v>
      </c>
      <c r="AF20">
        <f t="shared" si="3"/>
        <v>0</v>
      </c>
      <c r="AG20">
        <f t="shared" si="3"/>
        <v>-10.185575851282911</v>
      </c>
      <c r="AH20">
        <f t="shared" si="4"/>
        <v>-96.496225841578024</v>
      </c>
      <c r="AI20">
        <f t="shared" si="5"/>
        <v>-106.68180169286093</v>
      </c>
      <c r="AJ20">
        <f t="shared" si="6"/>
        <v>-1.6673964902211367</v>
      </c>
      <c r="AK20">
        <f t="shared" si="20"/>
        <v>15.415689480630521</v>
      </c>
      <c r="AL20">
        <f t="shared" si="7"/>
        <v>-92.933508702451547</v>
      </c>
      <c r="AN20">
        <f t="shared" si="8"/>
        <v>0</v>
      </c>
      <c r="AO20">
        <f t="shared" si="8"/>
        <v>0</v>
      </c>
      <c r="AP20">
        <f t="shared" si="8"/>
        <v>-1.4834714818656742</v>
      </c>
      <c r="AQ20">
        <f t="shared" si="8"/>
        <v>-14.054129215052708</v>
      </c>
      <c r="AR20">
        <f t="shared" si="8"/>
        <v>-15.537600696918382</v>
      </c>
      <c r="AS20">
        <f t="shared" si="8"/>
        <v>-0.24284686288938909</v>
      </c>
      <c r="AT20">
        <f t="shared" si="8"/>
        <v>2.2452079344077185</v>
      </c>
      <c r="AU20">
        <f t="shared" si="8"/>
        <v>-13.535239625400052</v>
      </c>
      <c r="AW20">
        <v>17</v>
      </c>
      <c r="AX20">
        <f>IF(Z20&gt;0, (R20*SUMPRODUCT(K20:$K$98, X20:$X$98)-K20*$AZ$3)/Z20, 0)</f>
        <v>272.31098070396763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2.4176169999999999E-3</v>
      </c>
      <c r="Q21" s="4">
        <f t="shared" si="22"/>
        <v>12.5</v>
      </c>
      <c r="R21">
        <f t="shared" si="0"/>
        <v>50000</v>
      </c>
      <c r="S21">
        <f t="shared" si="1"/>
        <v>277.28482292098425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221.89153192779997</v>
      </c>
      <c r="AC21">
        <f t="shared" si="19"/>
        <v>223.1387560868626</v>
      </c>
      <c r="AE21">
        <f t="shared" si="2"/>
        <v>0</v>
      </c>
      <c r="AF21">
        <f t="shared" si="3"/>
        <v>0</v>
      </c>
      <c r="AG21">
        <f t="shared" si="3"/>
        <v>-10.059095271437231</v>
      </c>
      <c r="AH21">
        <f t="shared" si="4"/>
        <v>-98.499285331404153</v>
      </c>
      <c r="AI21">
        <f t="shared" si="5"/>
        <v>-108.55838060284138</v>
      </c>
      <c r="AJ21">
        <f t="shared" si="6"/>
        <v>-1.2472241590626254</v>
      </c>
      <c r="AK21">
        <f t="shared" si="20"/>
        <v>15.532407234946</v>
      </c>
      <c r="AL21">
        <f t="shared" si="7"/>
        <v>-94.273197526958</v>
      </c>
      <c r="AN21">
        <f t="shared" si="8"/>
        <v>0</v>
      </c>
      <c r="AO21">
        <f t="shared" si="8"/>
        <v>0</v>
      </c>
      <c r="AP21">
        <f t="shared" si="8"/>
        <v>-1.3080806260477176</v>
      </c>
      <c r="AQ21">
        <f t="shared" si="8"/>
        <v>-12.808806691334448</v>
      </c>
      <c r="AR21">
        <f t="shared" si="8"/>
        <v>-14.116887317382165</v>
      </c>
      <c r="AS21">
        <f t="shared" si="8"/>
        <v>-0.16218851842879253</v>
      </c>
      <c r="AT21">
        <f t="shared" si="8"/>
        <v>2.0198278703660493</v>
      </c>
      <c r="AU21">
        <f t="shared" si="8"/>
        <v>-12.259247965444906</v>
      </c>
      <c r="AW21">
        <v>18</v>
      </c>
      <c r="AX21">
        <f>IF(Z21&gt;0, (R21*SUMPRODUCT(K21:$K$98, X21:$X$98)-K21*$AZ$3)/Z21, 0)</f>
        <v>277.28482292098425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2.502181E-3</v>
      </c>
      <c r="Q22" s="4">
        <f t="shared" si="22"/>
        <v>12.5</v>
      </c>
      <c r="R22">
        <f t="shared" si="0"/>
        <v>50000</v>
      </c>
      <c r="S22">
        <f t="shared" si="1"/>
        <v>281.86892938202294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223.1387560868626</v>
      </c>
      <c r="AC22">
        <f t="shared" si="19"/>
        <v>223.99187205098832</v>
      </c>
      <c r="AE22">
        <f t="shared" si="2"/>
        <v>0</v>
      </c>
      <c r="AF22">
        <f t="shared" si="3"/>
        <v>0</v>
      </c>
      <c r="AG22">
        <f t="shared" si="3"/>
        <v>-9.9333346416574795</v>
      </c>
      <c r="AH22">
        <f t="shared" si="4"/>
        <v>-100.67870826152031</v>
      </c>
      <c r="AI22">
        <f t="shared" si="5"/>
        <v>-110.61204290317779</v>
      </c>
      <c r="AJ22">
        <f t="shared" si="6"/>
        <v>-0.85311596412572044</v>
      </c>
      <c r="AK22">
        <f t="shared" si="20"/>
        <v>15.619712926080384</v>
      </c>
      <c r="AL22">
        <f t="shared" si="7"/>
        <v>-95.845445941223133</v>
      </c>
      <c r="AN22">
        <f t="shared" si="8"/>
        <v>0</v>
      </c>
      <c r="AO22">
        <f t="shared" si="8"/>
        <v>0</v>
      </c>
      <c r="AP22">
        <f t="shared" si="8"/>
        <v>-1.1533274690163176</v>
      </c>
      <c r="AQ22">
        <f t="shared" si="8"/>
        <v>-11.689480317731084</v>
      </c>
      <c r="AR22">
        <f t="shared" si="8"/>
        <v>-12.8428077867474</v>
      </c>
      <c r="AS22">
        <f t="shared" si="8"/>
        <v>-9.9052544908358714E-2</v>
      </c>
      <c r="AT22">
        <f t="shared" si="8"/>
        <v>1.8135545238000579</v>
      </c>
      <c r="AU22">
        <f t="shared" si="8"/>
        <v>-11.128305807855702</v>
      </c>
      <c r="AW22">
        <v>19</v>
      </c>
      <c r="AX22">
        <f>IF(Z22&gt;0, (R22*SUMPRODUCT(K22:$K$98, X22:$X$98)-K22*$AZ$3)/Z22, 0)</f>
        <v>281.86892938202294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2.5943469999999999E-3</v>
      </c>
      <c r="Q23" s="4">
        <f t="shared" si="22"/>
        <v>12.5</v>
      </c>
      <c r="R23">
        <f t="shared" si="0"/>
        <v>50000</v>
      </c>
      <c r="S23">
        <f t="shared" si="1"/>
        <v>286.11242694469024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223.99187205098832</v>
      </c>
      <c r="AC23">
        <f t="shared" si="19"/>
        <v>224.50053696134668</v>
      </c>
      <c r="AE23">
        <f t="shared" si="2"/>
        <v>0</v>
      </c>
      <c r="AF23">
        <f t="shared" si="3"/>
        <v>0</v>
      </c>
      <c r="AG23">
        <f t="shared" si="3"/>
        <v>-9.8082307783133249</v>
      </c>
      <c r="AH23">
        <f t="shared" si="4"/>
        <v>-103.08206771032062</v>
      </c>
      <c r="AI23">
        <f t="shared" si="5"/>
        <v>-112.89029848863395</v>
      </c>
      <c r="AJ23">
        <f t="shared" si="6"/>
        <v>-0.50866491035836248</v>
      </c>
      <c r="AK23">
        <f t="shared" si="20"/>
        <v>15.679431043569183</v>
      </c>
      <c r="AL23">
        <f t="shared" si="7"/>
        <v>-97.719532355423127</v>
      </c>
      <c r="AN23">
        <f t="shared" si="8"/>
        <v>0</v>
      </c>
      <c r="AO23">
        <f t="shared" si="8"/>
        <v>0</v>
      </c>
      <c r="AP23">
        <f t="shared" si="8"/>
        <v>-1.0167875559525843</v>
      </c>
      <c r="AQ23">
        <f t="shared" si="8"/>
        <v>-10.686184497357415</v>
      </c>
      <c r="AR23">
        <f t="shared" si="8"/>
        <v>-11.702972053309999</v>
      </c>
      <c r="AS23">
        <f t="shared" si="8"/>
        <v>-5.2731645766909752E-2</v>
      </c>
      <c r="AT23">
        <f t="shared" si="8"/>
        <v>1.6254358945925382</v>
      </c>
      <c r="AU23">
        <f t="shared" si="8"/>
        <v>-10.130267804484371</v>
      </c>
      <c r="AW23">
        <v>20</v>
      </c>
      <c r="AX23">
        <f>IF(Z23&gt;0, (R23*SUMPRODUCT(K23:$K$98, X23:$X$98)-K23*$AZ$3)/Z23, 0)</f>
        <v>286.11242694469024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2.6922130000000002E-3</v>
      </c>
      <c r="Q24" s="4">
        <f t="shared" si="22"/>
        <v>12.5</v>
      </c>
      <c r="R24">
        <f t="shared" si="0"/>
        <v>50000</v>
      </c>
      <c r="S24">
        <f t="shared" si="1"/>
        <v>290.05515001086093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224.50053696134668</v>
      </c>
      <c r="AC24">
        <f t="shared" si="19"/>
        <v>224.70555356049772</v>
      </c>
      <c r="AE24">
        <f t="shared" si="2"/>
        <v>0</v>
      </c>
      <c r="AF24">
        <f t="shared" si="3"/>
        <v>0</v>
      </c>
      <c r="AG24">
        <f t="shared" si="3"/>
        <v>-9.6837426241218161</v>
      </c>
      <c r="AH24">
        <f t="shared" si="4"/>
        <v>-105.623385633501</v>
      </c>
      <c r="AI24">
        <f t="shared" si="5"/>
        <v>-115.30712825762282</v>
      </c>
      <c r="AJ24">
        <f t="shared" si="6"/>
        <v>-0.20501659915103687</v>
      </c>
      <c r="AK24">
        <f t="shared" si="20"/>
        <v>15.715037587294269</v>
      </c>
      <c r="AL24">
        <f t="shared" ref="AL24:AL87" si="23">SUM(AI24:AK24)</f>
        <v>-99.797107269479596</v>
      </c>
      <c r="AN24">
        <f t="shared" si="8"/>
        <v>0</v>
      </c>
      <c r="AO24">
        <f t="shared" si="8"/>
        <v>0</v>
      </c>
      <c r="AP24">
        <f t="shared" si="8"/>
        <v>-0.8963234568898969</v>
      </c>
      <c r="AQ24">
        <f t="shared" si="8"/>
        <v>-9.7764595584777663</v>
      </c>
      <c r="AR24">
        <f t="shared" si="8"/>
        <v>-10.672783015367663</v>
      </c>
      <c r="AS24">
        <f t="shared" si="8"/>
        <v>-1.8976256805207307E-2</v>
      </c>
      <c r="AT24">
        <f t="shared" si="8"/>
        <v>1.4545777766037695</v>
      </c>
      <c r="AU24">
        <f t="shared" si="8"/>
        <v>-9.2371814955691018</v>
      </c>
      <c r="AW24">
        <v>21</v>
      </c>
      <c r="AX24">
        <f>IF(Z24&gt;0, (R24*SUMPRODUCT(K24:$K$98, X24:$X$98)-K24*$AZ$3)/Z24, 0)</f>
        <v>290.05515001086093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2.807183E-3</v>
      </c>
      <c r="Q25" s="4">
        <f t="shared" si="22"/>
        <v>12.5</v>
      </c>
      <c r="R25">
        <f t="shared" si="0"/>
        <v>50000</v>
      </c>
      <c r="S25">
        <f t="shared" si="1"/>
        <v>293.74991295562148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224.70555356049772</v>
      </c>
      <c r="AC25">
        <f t="shared" si="19"/>
        <v>224.65338069533104</v>
      </c>
      <c r="AE25">
        <f t="shared" si="2"/>
        <v>0</v>
      </c>
      <c r="AF25">
        <f t="shared" si="3"/>
        <v>0</v>
      </c>
      <c r="AG25">
        <f t="shared" si="3"/>
        <v>-9.5597211602097865</v>
      </c>
      <c r="AH25">
        <f t="shared" si="4"/>
        <v>-108.73615068324061</v>
      </c>
      <c r="AI25">
        <f t="shared" si="5"/>
        <v>-118.2958718434504</v>
      </c>
      <c r="AJ25">
        <f t="shared" si="6"/>
        <v>5.2172865166681959E-2</v>
      </c>
      <c r="AK25">
        <f t="shared" si="20"/>
        <v>15.729388749234841</v>
      </c>
      <c r="AL25">
        <f t="shared" si="23"/>
        <v>-102.51431022904887</v>
      </c>
      <c r="AN25">
        <f t="shared" si="8"/>
        <v>0</v>
      </c>
      <c r="AO25">
        <f t="shared" si="8"/>
        <v>0</v>
      </c>
      <c r="AP25">
        <f t="shared" si="8"/>
        <v>-0.79003935566992434</v>
      </c>
      <c r="AQ25">
        <f t="shared" si="8"/>
        <v>-8.9862284667233983</v>
      </c>
      <c r="AR25">
        <f t="shared" si="8"/>
        <v>-9.7762678223933221</v>
      </c>
      <c r="AS25">
        <f t="shared" si="8"/>
        <v>4.3116965535880463E-3</v>
      </c>
      <c r="AT25">
        <f t="shared" si="8"/>
        <v>1.2999161737322624</v>
      </c>
      <c r="AU25">
        <f t="shared" si="8"/>
        <v>-8.4720399521074725</v>
      </c>
      <c r="AW25">
        <v>22</v>
      </c>
      <c r="AX25">
        <f>IF(Z25&gt;0, (R25*SUMPRODUCT(K25:$K$98, X25:$X$98)-K25*$AZ$3)/Z25, 0)</f>
        <v>293.74991295562148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2.939255E-3</v>
      </c>
      <c r="Q26" s="4">
        <f t="shared" si="22"/>
        <v>12.5</v>
      </c>
      <c r="R26">
        <f t="shared" si="0"/>
        <v>50000</v>
      </c>
      <c r="S26">
        <f t="shared" si="1"/>
        <v>297.19815733122005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224.65338069533104</v>
      </c>
      <c r="AC26">
        <f t="shared" si="19"/>
        <v>224.34955106192112</v>
      </c>
      <c r="AE26">
        <f t="shared" si="2"/>
        <v>0</v>
      </c>
      <c r="AF26">
        <f t="shared" si="3"/>
        <v>0</v>
      </c>
      <c r="AG26">
        <f t="shared" si="3"/>
        <v>-9.4360254903889373</v>
      </c>
      <c r="AH26">
        <f t="shared" si="4"/>
        <v>-112.39383287500966</v>
      </c>
      <c r="AI26">
        <f t="shared" si="5"/>
        <v>-121.82985836539861</v>
      </c>
      <c r="AJ26">
        <f t="shared" si="6"/>
        <v>0.30382963340991864</v>
      </c>
      <c r="AK26">
        <f t="shared" si="20"/>
        <v>15.725736648673173</v>
      </c>
      <c r="AL26">
        <f t="shared" si="23"/>
        <v>-105.80029208331551</v>
      </c>
      <c r="AN26">
        <f t="shared" si="8"/>
        <v>0</v>
      </c>
      <c r="AO26">
        <f t="shared" si="8"/>
        <v>0</v>
      </c>
      <c r="AP26">
        <f t="shared" si="8"/>
        <v>-0.69626503123828176</v>
      </c>
      <c r="AQ26">
        <f t="shared" si="8"/>
        <v>-8.2933111655342984</v>
      </c>
      <c r="AR26">
        <f t="shared" si="8"/>
        <v>-8.98957619677258</v>
      </c>
      <c r="AS26">
        <f t="shared" si="8"/>
        <v>2.2418967542292334E-2</v>
      </c>
      <c r="AT26">
        <f t="shared" si="8"/>
        <v>1.1603699597977779</v>
      </c>
      <c r="AU26">
        <f t="shared" si="8"/>
        <v>-7.8067872694325091</v>
      </c>
      <c r="AW26">
        <v>23</v>
      </c>
      <c r="AX26">
        <f>IF(Z26&gt;0, (R26*SUMPRODUCT(K26:$K$98, X26:$X$98)-K26*$AZ$3)/Z26, 0)</f>
        <v>297.19815733122005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3.7729310000000002E-3</v>
      </c>
      <c r="Q27" s="4">
        <f t="shared" si="22"/>
        <v>12.5</v>
      </c>
      <c r="R27">
        <f t="shared" si="0"/>
        <v>50000</v>
      </c>
      <c r="S27">
        <f t="shared" si="1"/>
        <v>300.62170675240526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224.34955106192112</v>
      </c>
      <c r="AC27">
        <f t="shared" si="19"/>
        <v>223.80838171184524</v>
      </c>
      <c r="AE27">
        <f t="shared" si="2"/>
        <v>0</v>
      </c>
      <c r="AF27">
        <f t="shared" si="3"/>
        <v>0</v>
      </c>
      <c r="AG27">
        <f t="shared" si="3"/>
        <v>-9.3060637623955689</v>
      </c>
      <c r="AH27">
        <f t="shared" si="4"/>
        <v>-142.4058923579145</v>
      </c>
      <c r="AI27">
        <f t="shared" si="5"/>
        <v>-151.71195612031008</v>
      </c>
      <c r="AJ27">
        <f t="shared" si="6"/>
        <v>0.54116935007587585</v>
      </c>
      <c r="AK27">
        <f t="shared" si="20"/>
        <v>15.704468574334479</v>
      </c>
      <c r="AL27">
        <f t="shared" si="23"/>
        <v>-135.46631819589973</v>
      </c>
      <c r="AN27">
        <f t="shared" si="8"/>
        <v>0</v>
      </c>
      <c r="AO27">
        <f t="shared" si="8"/>
        <v>0</v>
      </c>
      <c r="AP27">
        <f t="shared" si="8"/>
        <v>-0.61310305446903923</v>
      </c>
      <c r="AQ27">
        <f t="shared" si="8"/>
        <v>-9.3819997163388607</v>
      </c>
      <c r="AR27">
        <f t="shared" si="8"/>
        <v>-9.9951027708079021</v>
      </c>
      <c r="AS27">
        <f t="shared" si="8"/>
        <v>3.5653375045340774E-2</v>
      </c>
      <c r="AT27">
        <f t="shared" si="8"/>
        <v>1.0346434214909084</v>
      </c>
      <c r="AU27">
        <f t="shared" si="8"/>
        <v>-8.9248059742716528</v>
      </c>
      <c r="AW27">
        <v>24</v>
      </c>
      <c r="AX27">
        <f>IF(Z27&gt;0, (R27*SUMPRODUCT(K27:$K$98, X27:$X$98)-K27*$AZ$3)/Z27, 0)</f>
        <v>300.62170675240526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4.6883589999999996E-3</v>
      </c>
      <c r="Q28" s="4">
        <f t="shared" si="22"/>
        <v>12.5</v>
      </c>
      <c r="R28">
        <f t="shared" si="0"/>
        <v>50000</v>
      </c>
      <c r="S28">
        <f t="shared" si="1"/>
        <v>301.74901030100597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223.80838171184524</v>
      </c>
      <c r="AC28">
        <f t="shared" si="19"/>
        <v>221.34793718788006</v>
      </c>
      <c r="AE28">
        <f t="shared" si="2"/>
        <v>0</v>
      </c>
      <c r="AF28">
        <f t="shared" si="3"/>
        <v>0</v>
      </c>
      <c r="AG28">
        <f t="shared" si="3"/>
        <v>-9.1693729569766109</v>
      </c>
      <c r="AH28">
        <f t="shared" si="4"/>
        <v>-174.52067118000448</v>
      </c>
      <c r="AI28">
        <f t="shared" si="5"/>
        <v>-183.6900441369811</v>
      </c>
      <c r="AJ28">
        <f t="shared" si="6"/>
        <v>2.4604445239651795</v>
      </c>
      <c r="AK28">
        <f t="shared" si="20"/>
        <v>15.666586719829169</v>
      </c>
      <c r="AL28">
        <f t="shared" si="23"/>
        <v>-165.56301289318674</v>
      </c>
      <c r="AN28">
        <f t="shared" si="8"/>
        <v>0</v>
      </c>
      <c r="AO28">
        <f t="shared" si="8"/>
        <v>0</v>
      </c>
      <c r="AP28">
        <f t="shared" si="8"/>
        <v>-0.53937283634017974</v>
      </c>
      <c r="AQ28">
        <f t="shared" si="8"/>
        <v>-10.265882940526463</v>
      </c>
      <c r="AR28">
        <f t="shared" si="8"/>
        <v>-10.805255776866643</v>
      </c>
      <c r="AS28">
        <f t="shared" si="8"/>
        <v>0.14473148248801757</v>
      </c>
      <c r="AT28">
        <f t="shared" si="8"/>
        <v>0.92156043324797721</v>
      </c>
      <c r="AU28">
        <f t="shared" si="8"/>
        <v>-9.7389638611306477</v>
      </c>
      <c r="AW28">
        <v>25</v>
      </c>
      <c r="AX28">
        <f>IF(Z28&gt;0, (R28*SUMPRODUCT(K28:$K$98, X28:$X$98)-K28*$AZ$3)/Z28, 0)</f>
        <v>301.74901030100597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5.6712799999999999E-3</v>
      </c>
      <c r="Q29" s="4">
        <f t="shared" si="22"/>
        <v>12.5</v>
      </c>
      <c r="R29">
        <f t="shared" si="0"/>
        <v>50000</v>
      </c>
      <c r="S29">
        <f t="shared" si="1"/>
        <v>300.8943411218084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221.34793718788006</v>
      </c>
      <c r="AC29">
        <f t="shared" si="19"/>
        <v>217.26201424054432</v>
      </c>
      <c r="AE29">
        <f t="shared" si="2"/>
        <v>0</v>
      </c>
      <c r="AF29">
        <f t="shared" si="3"/>
        <v>0</v>
      </c>
      <c r="AG29">
        <f t="shared" si="3"/>
        <v>-9.0256771459434013</v>
      </c>
      <c r="AH29">
        <f t="shared" si="4"/>
        <v>-208.00832585376924</v>
      </c>
      <c r="AI29">
        <f t="shared" si="5"/>
        <v>-217.03400299971264</v>
      </c>
      <c r="AJ29">
        <f t="shared" si="6"/>
        <v>4.0859229473357459</v>
      </c>
      <c r="AK29">
        <f t="shared" si="20"/>
        <v>15.494355603151606</v>
      </c>
      <c r="AL29">
        <f t="shared" si="23"/>
        <v>-197.45372444922529</v>
      </c>
      <c r="AN29">
        <f t="shared" si="8"/>
        <v>0</v>
      </c>
      <c r="AO29">
        <f t="shared" si="8"/>
        <v>0</v>
      </c>
      <c r="AP29">
        <f t="shared" si="8"/>
        <v>-0.47403586928348074</v>
      </c>
      <c r="AQ29">
        <f t="shared" si="8"/>
        <v>-10.924765640283335</v>
      </c>
      <c r="AR29">
        <f t="shared" si="8"/>
        <v>-11.398801509566816</v>
      </c>
      <c r="AS29">
        <f t="shared" si="8"/>
        <v>0.21459598042858777</v>
      </c>
      <c r="AT29">
        <f t="shared" si="8"/>
        <v>0.81377609774447834</v>
      </c>
      <c r="AU29">
        <f t="shared" si="8"/>
        <v>-10.370429431393749</v>
      </c>
      <c r="AW29">
        <v>26</v>
      </c>
      <c r="AX29">
        <f>IF(Z29&gt;0, (R29*SUMPRODUCT(K29:$K$98, X29:$X$98)-K29*$AZ$3)/Z29, 0)</f>
        <v>300.8943411218084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6.8024940000000001E-3</v>
      </c>
      <c r="Q30" s="4">
        <f t="shared" si="22"/>
        <v>12.5</v>
      </c>
      <c r="R30">
        <f t="shared" si="0"/>
        <v>50000</v>
      </c>
      <c r="S30">
        <f t="shared" si="1"/>
        <v>298.42026527755024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217.26201424054432</v>
      </c>
      <c r="AC30">
        <f t="shared" si="19"/>
        <v>211.85507002275273</v>
      </c>
      <c r="AE30">
        <f t="shared" si="2"/>
        <v>0</v>
      </c>
      <c r="AF30">
        <f t="shared" si="3"/>
        <v>0</v>
      </c>
      <c r="AG30">
        <f t="shared" si="3"/>
        <v>-8.8740232598527502</v>
      </c>
      <c r="AH30">
        <f t="shared" si="4"/>
        <v>-245.58845852486849</v>
      </c>
      <c r="AI30">
        <f t="shared" si="5"/>
        <v>-254.46248178472123</v>
      </c>
      <c r="AJ30">
        <f t="shared" si="6"/>
        <v>5.4069442177915903</v>
      </c>
      <c r="AK30">
        <f t="shared" si="20"/>
        <v>15.208340996838103</v>
      </c>
      <c r="AL30">
        <f t="shared" si="23"/>
        <v>-233.84719657009154</v>
      </c>
      <c r="AN30">
        <f t="shared" si="8"/>
        <v>0</v>
      </c>
      <c r="AO30">
        <f t="shared" si="8"/>
        <v>0</v>
      </c>
      <c r="AP30">
        <f t="shared" si="8"/>
        <v>-0.41613471824469661</v>
      </c>
      <c r="AQ30">
        <f t="shared" si="8"/>
        <v>-11.516521987805936</v>
      </c>
      <c r="AR30">
        <f t="shared" si="8"/>
        <v>-11.932656706050633</v>
      </c>
      <c r="AS30">
        <f t="shared" si="8"/>
        <v>0.25355097037156404</v>
      </c>
      <c r="AT30">
        <f t="shared" si="8"/>
        <v>0.7131735527807832</v>
      </c>
      <c r="AU30">
        <f t="shared" si="8"/>
        <v>-10.965932182898285</v>
      </c>
      <c r="AW30">
        <v>27</v>
      </c>
      <c r="AX30">
        <f>IF(Z30&gt;0, (R30*SUMPRODUCT(K30:$K$98, X30:$X$98)-K30*$AZ$3)/Z30, 0)</f>
        <v>298.42026527755024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8.090557E-3</v>
      </c>
      <c r="Q31" s="4">
        <f t="shared" si="22"/>
        <v>12.5</v>
      </c>
      <c r="R31">
        <f t="shared" si="0"/>
        <v>50000</v>
      </c>
      <c r="S31">
        <f t="shared" si="1"/>
        <v>294.46473142672437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211.85507002275273</v>
      </c>
      <c r="AC31">
        <f t="shared" si="19"/>
        <v>205.26517430502872</v>
      </c>
      <c r="AE31">
        <f t="shared" si="2"/>
        <v>0</v>
      </c>
      <c r="AF31">
        <f t="shared" si="3"/>
        <v>0</v>
      </c>
      <c r="AG31">
        <f t="shared" si="3"/>
        <v>-8.7134872362510585</v>
      </c>
      <c r="AH31">
        <f t="shared" si="4"/>
        <v>-287.18316401265798</v>
      </c>
      <c r="AI31">
        <f t="shared" si="5"/>
        <v>-295.89665124890905</v>
      </c>
      <c r="AJ31">
        <f t="shared" si="6"/>
        <v>6.589895717724005</v>
      </c>
      <c r="AK31">
        <f t="shared" si="20"/>
        <v>14.829854901592693</v>
      </c>
      <c r="AL31">
        <f t="shared" si="23"/>
        <v>-274.47690062959236</v>
      </c>
      <c r="AN31">
        <f t="shared" si="8"/>
        <v>0</v>
      </c>
      <c r="AO31">
        <f t="shared" si="8"/>
        <v>0</v>
      </c>
      <c r="AP31">
        <f t="shared" si="8"/>
        <v>-0.36482732982554639</v>
      </c>
      <c r="AQ31">
        <f t="shared" si="8"/>
        <v>-12.02414877727735</v>
      </c>
      <c r="AR31">
        <f t="shared" si="8"/>
        <v>-12.388976107102897</v>
      </c>
      <c r="AS31">
        <f t="shared" si="8"/>
        <v>0.27591410801910321</v>
      </c>
      <c r="AT31">
        <f t="shared" si="8"/>
        <v>0.62091516504890509</v>
      </c>
      <c r="AU31">
        <f t="shared" si="8"/>
        <v>-11.492146834034889</v>
      </c>
      <c r="AW31">
        <v>28</v>
      </c>
      <c r="AX31">
        <f>IF(Z31&gt;0, (R31*SUMPRODUCT(K31:$K$98, X31:$X$98)-K31*$AZ$3)/Z31, 0)</f>
        <v>294.46473142672437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9.5159809999999997E-3</v>
      </c>
      <c r="Q32" s="4">
        <f t="shared" si="22"/>
        <v>12.5</v>
      </c>
      <c r="R32">
        <f t="shared" si="0"/>
        <v>50000</v>
      </c>
      <c r="S32">
        <f t="shared" si="1"/>
        <v>289.16910957417969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205.26517430502872</v>
      </c>
      <c r="AC32">
        <f t="shared" si="19"/>
        <v>197.63979898318163</v>
      </c>
      <c r="AE32">
        <f t="shared" si="2"/>
        <v>0</v>
      </c>
      <c r="AF32">
        <f t="shared" si="3"/>
        <v>0</v>
      </c>
      <c r="AG32">
        <f t="shared" si="3"/>
        <v>-8.5434349849046409</v>
      </c>
      <c r="AH32">
        <f t="shared" si="4"/>
        <v>-331.66951593563033</v>
      </c>
      <c r="AI32">
        <f t="shared" si="5"/>
        <v>-340.21295092053498</v>
      </c>
      <c r="AJ32">
        <f t="shared" si="6"/>
        <v>7.6253753218470877</v>
      </c>
      <c r="AK32">
        <f t="shared" si="20"/>
        <v>14.368562201352011</v>
      </c>
      <c r="AL32">
        <f t="shared" si="23"/>
        <v>-318.21901339733586</v>
      </c>
      <c r="AN32">
        <f t="shared" si="8"/>
        <v>0</v>
      </c>
      <c r="AO32">
        <f t="shared" si="8"/>
        <v>0</v>
      </c>
      <c r="AP32">
        <f t="shared" si="8"/>
        <v>-0.31938157731106276</v>
      </c>
      <c r="AQ32">
        <f t="shared" si="8"/>
        <v>-12.39889263893083</v>
      </c>
      <c r="AR32">
        <f t="shared" si="8"/>
        <v>-12.718274216241893</v>
      </c>
      <c r="AS32">
        <f t="shared" si="8"/>
        <v>0.2850615006942151</v>
      </c>
      <c r="AT32">
        <f t="shared" si="8"/>
        <v>0.53714390847104254</v>
      </c>
      <c r="AU32">
        <f t="shared" si="8"/>
        <v>-11.896068807076634</v>
      </c>
      <c r="AW32">
        <v>29</v>
      </c>
      <c r="AX32">
        <f>IF(Z32&gt;0, (R32*SUMPRODUCT(K32:$K$98, X32:$X$98)-K32*$AZ$3)/Z32, 0)</f>
        <v>289.16910957417969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1.1135328E-2</v>
      </c>
      <c r="Q33" s="4">
        <f t="shared" si="22"/>
        <v>12.5</v>
      </c>
      <c r="R33">
        <f t="shared" si="0"/>
        <v>50000</v>
      </c>
      <c r="S33">
        <f t="shared" si="1"/>
        <v>282.75050557717606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197.63979898318163</v>
      </c>
      <c r="AC33">
        <f t="shared" si="19"/>
        <v>189.16838264374212</v>
      </c>
      <c r="AE33">
        <f t="shared" si="2"/>
        <v>0</v>
      </c>
      <c r="AF33">
        <f t="shared" si="3"/>
        <v>0</v>
      </c>
      <c r="AG33">
        <f t="shared" si="3"/>
        <v>-8.3628666842520065</v>
      </c>
      <c r="AH33">
        <f t="shared" si="4"/>
        <v>-380.53580321435294</v>
      </c>
      <c r="AI33">
        <f t="shared" si="5"/>
        <v>-388.89866989860496</v>
      </c>
      <c r="AJ33">
        <f t="shared" si="6"/>
        <v>8.4714163394395143</v>
      </c>
      <c r="AK33">
        <f t="shared" si="20"/>
        <v>13.834785928822717</v>
      </c>
      <c r="AL33">
        <f t="shared" si="23"/>
        <v>-366.59246763034275</v>
      </c>
      <c r="AN33">
        <f t="shared" si="8"/>
        <v>0</v>
      </c>
      <c r="AO33">
        <f t="shared" si="8"/>
        <v>0</v>
      </c>
      <c r="AP33">
        <f t="shared" si="8"/>
        <v>-0.27913512760485365</v>
      </c>
      <c r="AQ33">
        <f t="shared" si="8"/>
        <v>-12.70149507327158</v>
      </c>
      <c r="AR33">
        <f t="shared" si="8"/>
        <v>-12.980630200876433</v>
      </c>
      <c r="AS33">
        <f t="shared" si="8"/>
        <v>0.28275828973289352</v>
      </c>
      <c r="AT33">
        <f t="shared" si="8"/>
        <v>0.46177643162718535</v>
      </c>
      <c r="AU33">
        <f t="shared" si="8"/>
        <v>-12.236095479516356</v>
      </c>
      <c r="AW33">
        <v>30</v>
      </c>
      <c r="AX33">
        <f>IF(Z33&gt;0, (R33*SUMPRODUCT(K33:$K$98, X33:$X$98)-K33*$AZ$3)/Z33, 0)</f>
        <v>282.75050557717606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1.2969985999999999E-2</v>
      </c>
      <c r="Q34" s="4">
        <f t="shared" si="22"/>
        <v>12.5</v>
      </c>
      <c r="R34">
        <f t="shared" si="0"/>
        <v>50000</v>
      </c>
      <c r="S34">
        <f t="shared" si="1"/>
        <v>275.33133996597547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189.16838264374212</v>
      </c>
      <c r="AC34">
        <f t="shared" si="19"/>
        <v>179.97356283787354</v>
      </c>
      <c r="AE34">
        <f t="shared" si="2"/>
        <v>0</v>
      </c>
      <c r="AF34">
        <f t="shared" si="3"/>
        <v>0</v>
      </c>
      <c r="AG34">
        <f t="shared" si="3"/>
        <v>-8.1707717535948721</v>
      </c>
      <c r="AH34">
        <f t="shared" si="4"/>
        <v>-433.86505525845973</v>
      </c>
      <c r="AI34">
        <f t="shared" si="5"/>
        <v>-442.0358270120546</v>
      </c>
      <c r="AJ34">
        <f t="shared" si="6"/>
        <v>9.1948198058685762</v>
      </c>
      <c r="AK34">
        <f t="shared" si="20"/>
        <v>13.241786785061949</v>
      </c>
      <c r="AL34">
        <f t="shared" si="23"/>
        <v>-419.59922042112407</v>
      </c>
      <c r="AN34">
        <f t="shared" si="8"/>
        <v>0</v>
      </c>
      <c r="AO34">
        <f t="shared" si="8"/>
        <v>0</v>
      </c>
      <c r="AP34">
        <f t="shared" si="8"/>
        <v>-0.24350303359969819</v>
      </c>
      <c r="AQ34">
        <f t="shared" si="8"/>
        <v>-12.929923918368447</v>
      </c>
      <c r="AR34">
        <f t="shared" si="8"/>
        <v>-13.173426951968144</v>
      </c>
      <c r="AS34">
        <f t="shared" si="8"/>
        <v>0.27402142461592005</v>
      </c>
      <c r="AT34">
        <f t="shared" si="8"/>
        <v>0.39462799227310957</v>
      </c>
      <c r="AU34">
        <f t="shared" ref="AU34:AU97" si="24">AL34*$K34</f>
        <v>-12.504777535079114</v>
      </c>
      <c r="AW34">
        <v>31</v>
      </c>
      <c r="AX34">
        <f>IF(Z34&gt;0, (R34*SUMPRODUCT(K34:$K$98, X34:$X$98)-K34*$AZ$3)/Z34, 0)</f>
        <v>275.33133996597547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1.4883069000000001E-2</v>
      </c>
      <c r="Q35" s="4">
        <f t="shared" si="22"/>
        <v>12.5</v>
      </c>
      <c r="R35">
        <f t="shared" si="0"/>
        <v>50000</v>
      </c>
      <c r="S35">
        <f t="shared" si="1"/>
        <v>266.98383854434013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179.97356283787354</v>
      </c>
      <c r="AC35">
        <f t="shared" si="19"/>
        <v>170.17459897968624</v>
      </c>
      <c r="AE35">
        <f t="shared" si="2"/>
        <v>0</v>
      </c>
      <c r="AF35">
        <f t="shared" ref="AF35:AG66" si="25">-$Z35*P35</f>
        <v>0</v>
      </c>
      <c r="AG35">
        <f t="shared" si="25"/>
        <v>-7.967457876266919</v>
      </c>
      <c r="AH35">
        <f t="shared" si="4"/>
        <v>-486.42463916801387</v>
      </c>
      <c r="AI35">
        <f t="shared" ref="AI35:AI66" si="26">SUM(AE35:AH35)</f>
        <v>-494.39209704428077</v>
      </c>
      <c r="AJ35">
        <f t="shared" si="6"/>
        <v>9.7989638581873066</v>
      </c>
      <c r="AK35">
        <f t="shared" si="20"/>
        <v>12.598149398651149</v>
      </c>
      <c r="AL35">
        <f t="shared" si="23"/>
        <v>-471.99498378744232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-12.943115895620092</v>
      </c>
      <c r="AR35">
        <f t="shared" si="27"/>
        <v>-13.155119405274492</v>
      </c>
      <c r="AS35">
        <f t="shared" si="27"/>
        <v>0.26073745994948133</v>
      </c>
      <c r="AT35">
        <f t="shared" si="27"/>
        <v>0.33522008263392428</v>
      </c>
      <c r="AU35">
        <f t="shared" si="24"/>
        <v>-12.559161862691086</v>
      </c>
      <c r="AW35">
        <v>32</v>
      </c>
      <c r="AX35">
        <f>IF(Z35&gt;0, (R35*SUMPRODUCT(K35:$K$98, X35:$X$98)-K35*$AZ$3)/Z35, 0)</f>
        <v>266.98383854434013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1.6930661E-2</v>
      </c>
      <c r="Q36" s="4">
        <f t="shared" si="22"/>
        <v>12.5</v>
      </c>
      <c r="R36">
        <f t="shared" si="0"/>
        <v>50000</v>
      </c>
      <c r="S36">
        <f t="shared" si="1"/>
        <v>258.01185818307908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170.17459897968624</v>
      </c>
      <c r="AC36">
        <f t="shared" si="19"/>
        <v>160.02698313779936</v>
      </c>
      <c r="AE36">
        <f t="shared" si="2"/>
        <v>0</v>
      </c>
      <c r="AF36">
        <f t="shared" si="25"/>
        <v>0</v>
      </c>
      <c r="AG36">
        <f t="shared" si="25"/>
        <v>-7.7528889691693941</v>
      </c>
      <c r="AH36">
        <f t="shared" si="4"/>
        <v>-539.57731333942058</v>
      </c>
      <c r="AI36">
        <f t="shared" si="26"/>
        <v>-547.33020230858995</v>
      </c>
      <c r="AJ36">
        <f t="shared" si="6"/>
        <v>10.147615841886875</v>
      </c>
      <c r="AK36">
        <f t="shared" si="20"/>
        <v>11.912221928578038</v>
      </c>
      <c r="AL36">
        <f t="shared" si="23"/>
        <v>-525.27036453812502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-12.819141259888807</v>
      </c>
      <c r="AR36">
        <f t="shared" si="27"/>
        <v>-13.003332434000491</v>
      </c>
      <c r="AS36">
        <f t="shared" si="27"/>
        <v>0.24108448912195887</v>
      </c>
      <c r="AT36">
        <f t="shared" si="27"/>
        <v>0.28300755396201838</v>
      </c>
      <c r="AU36">
        <f t="shared" si="24"/>
        <v>-12.479240390916514</v>
      </c>
      <c r="AW36">
        <v>33</v>
      </c>
      <c r="AX36">
        <f>IF(Z36&gt;0, (R36*SUMPRODUCT(K36:$K$98, X36:$X$98)-K36*$AZ$3)/Z36, 0)</f>
        <v>258.01185818307908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1.9185959999999998E-2</v>
      </c>
      <c r="Q37" s="4">
        <f t="shared" si="22"/>
        <v>12.5</v>
      </c>
      <c r="R37">
        <f t="shared" si="0"/>
        <v>50000</v>
      </c>
      <c r="S37">
        <f t="shared" si="1"/>
        <v>248.62414023904483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160.02698313779936</v>
      </c>
      <c r="AC37">
        <f t="shared" si="19"/>
        <v>149.70382406874378</v>
      </c>
      <c r="AE37">
        <f t="shared" si="2"/>
        <v>0</v>
      </c>
      <c r="AF37">
        <f t="shared" si="25"/>
        <v>0</v>
      </c>
      <c r="AG37">
        <f t="shared" si="25"/>
        <v>-7.5266134618307747</v>
      </c>
      <c r="AH37">
        <f t="shared" si="4"/>
        <v>-594.98647058770086</v>
      </c>
      <c r="AI37">
        <f t="shared" si="26"/>
        <v>-602.51308404953159</v>
      </c>
      <c r="AJ37">
        <f t="shared" si="6"/>
        <v>10.323159069055578</v>
      </c>
      <c r="AK37">
        <f t="shared" si="20"/>
        <v>11.201888819645957</v>
      </c>
      <c r="AL37">
        <f t="shared" si="23"/>
        <v>-580.98803616083001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-12.621016067356482</v>
      </c>
      <c r="AR37">
        <f t="shared" si="27"/>
        <v>-12.780672654741934</v>
      </c>
      <c r="AS37">
        <f t="shared" si="27"/>
        <v>0.21897767918610631</v>
      </c>
      <c r="AT37">
        <f t="shared" si="27"/>
        <v>0.23761753546739395</v>
      </c>
      <c r="AU37">
        <f t="shared" si="24"/>
        <v>-12.324077440088432</v>
      </c>
      <c r="AW37">
        <v>34</v>
      </c>
      <c r="AX37">
        <f>IF(Z37&gt;0, (R37*SUMPRODUCT(K37:$K$98, X37:$X$98)-K37*$AZ$3)/Z37, 0)</f>
        <v>248.62414023904483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2.1884238E-2</v>
      </c>
      <c r="Q38" s="4">
        <f t="shared" si="22"/>
        <v>12.5</v>
      </c>
      <c r="R38">
        <f t="shared" si="0"/>
        <v>50000</v>
      </c>
      <c r="S38">
        <f t="shared" si="1"/>
        <v>238.98445465679038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149.70382406874378</v>
      </c>
      <c r="AC38">
        <f t="shared" si="19"/>
        <v>139.31136352891696</v>
      </c>
      <c r="AE38">
        <f t="shared" si="2"/>
        <v>0</v>
      </c>
      <c r="AF38">
        <f t="shared" si="25"/>
        <v>0</v>
      </c>
      <c r="AG38">
        <f t="shared" si="25"/>
        <v>-7.2866331268797575</v>
      </c>
      <c r="AH38">
        <f t="shared" si="4"/>
        <v>-658.8568013308344</v>
      </c>
      <c r="AI38">
        <f t="shared" si="26"/>
        <v>-666.14343445771419</v>
      </c>
      <c r="AJ38">
        <f t="shared" si="6"/>
        <v>10.392460539826828</v>
      </c>
      <c r="AK38">
        <f t="shared" si="20"/>
        <v>10.479267684812067</v>
      </c>
      <c r="AL38">
        <f t="shared" si="23"/>
        <v>-645.27170623307529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-12.478438416468077</v>
      </c>
      <c r="AR38">
        <f t="shared" si="27"/>
        <v>-12.616443826070746</v>
      </c>
      <c r="AS38">
        <f t="shared" si="27"/>
        <v>0.1968283222998651</v>
      </c>
      <c r="AT38">
        <f t="shared" si="27"/>
        <v>0.19847240886104153</v>
      </c>
      <c r="AU38">
        <f t="shared" si="24"/>
        <v>-12.221143094909838</v>
      </c>
      <c r="AW38">
        <v>35</v>
      </c>
      <c r="AX38">
        <f>IF(Z38&gt;0, (R38*SUMPRODUCT(K38:$K$98, X38:$X$98)-K38*$AZ$3)/Z38, 0)</f>
        <v>238.98445465679038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2.4761703999999999E-2</v>
      </c>
      <c r="Q39" s="4">
        <f t="shared" si="22"/>
        <v>12.5</v>
      </c>
      <c r="R39">
        <f t="shared" si="0"/>
        <v>50000</v>
      </c>
      <c r="S39">
        <f t="shared" si="1"/>
        <v>228.95017783108673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139.31136352891696</v>
      </c>
      <c r="AC39">
        <f t="shared" si="19"/>
        <v>128.82270683345752</v>
      </c>
      <c r="AE39">
        <f t="shared" si="2"/>
        <v>0</v>
      </c>
      <c r="AF39">
        <f t="shared" si="25"/>
        <v>0</v>
      </c>
      <c r="AG39">
        <f t="shared" si="25"/>
        <v>-7.0333373429665684</v>
      </c>
      <c r="AH39">
        <f t="shared" si="4"/>
        <v>-721.71781057756391</v>
      </c>
      <c r="AI39">
        <f t="shared" si="26"/>
        <v>-728.75114792053046</v>
      </c>
      <c r="AJ39">
        <f t="shared" si="6"/>
        <v>10.48865669545944</v>
      </c>
      <c r="AK39">
        <f t="shared" si="20"/>
        <v>9.7517954470241879</v>
      </c>
      <c r="AL39">
        <f t="shared" si="23"/>
        <v>-708.51069577804685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-12.204461082071482</v>
      </c>
      <c r="AR39">
        <f t="shared" si="27"/>
        <v>-12.323396891360463</v>
      </c>
      <c r="AS39">
        <f t="shared" si="27"/>
        <v>0.17736627885142928</v>
      </c>
      <c r="AT39">
        <f t="shared" si="27"/>
        <v>0.16490573776790263</v>
      </c>
      <c r="AU39">
        <f t="shared" si="24"/>
        <v>-11.981124874741132</v>
      </c>
      <c r="AW39">
        <v>36</v>
      </c>
      <c r="AX39">
        <f>IF(Z39&gt;0, (R39*SUMPRODUCT(K39:$K$98, X39:$X$98)-K39*$AZ$3)/Z39, 0)</f>
        <v>228.95017783108673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2.7627288E-2</v>
      </c>
      <c r="Q40" s="4">
        <f t="shared" si="22"/>
        <v>12.5</v>
      </c>
      <c r="R40">
        <f t="shared" si="0"/>
        <v>50000</v>
      </c>
      <c r="S40">
        <f t="shared" si="1"/>
        <v>218.64423315247143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128.82270683345752</v>
      </c>
      <c r="AC40">
        <f t="shared" si="19"/>
        <v>118.39483657371518</v>
      </c>
      <c r="AE40">
        <f t="shared" si="2"/>
        <v>0</v>
      </c>
      <c r="AF40">
        <f t="shared" si="25"/>
        <v>0</v>
      </c>
      <c r="AG40">
        <f t="shared" si="25"/>
        <v>-6.7686919331616107</v>
      </c>
      <c r="AH40">
        <f t="shared" si="4"/>
        <v>-777.24814550116855</v>
      </c>
      <c r="AI40">
        <f t="shared" si="26"/>
        <v>-784.01683743433011</v>
      </c>
      <c r="AJ40">
        <f t="shared" si="6"/>
        <v>10.427870259742335</v>
      </c>
      <c r="AK40">
        <f t="shared" si="20"/>
        <v>9.0175894783420265</v>
      </c>
      <c r="AL40">
        <f t="shared" si="23"/>
        <v>-764.57137769624569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-11.735263774070747</v>
      </c>
      <c r="AR40">
        <f t="shared" si="27"/>
        <v>-11.83746071812374</v>
      </c>
      <c r="AS40">
        <f t="shared" si="27"/>
        <v>0.1574449663317723</v>
      </c>
      <c r="AT40">
        <f t="shared" si="27"/>
        <v>0.13615187343598442</v>
      </c>
      <c r="AU40">
        <f t="shared" si="24"/>
        <v>-11.543863878355982</v>
      </c>
      <c r="AW40">
        <v>37</v>
      </c>
      <c r="AX40">
        <f>IF(Z40&gt;0, (R40*SUMPRODUCT(K40:$K$98, X40:$X$98)-K40*$AZ$3)/Z40, 0)</f>
        <v>218.64423315247143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3.0780427999999999E-2</v>
      </c>
      <c r="Q41" s="4">
        <f t="shared" si="22"/>
        <v>12.5</v>
      </c>
      <c r="R41">
        <f t="shared" si="0"/>
        <v>50000</v>
      </c>
      <c r="S41">
        <f t="shared" si="1"/>
        <v>208.40030308002568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118.39483657371518</v>
      </c>
      <c r="AC41">
        <f t="shared" si="19"/>
        <v>108.24581460529544</v>
      </c>
      <c r="AE41">
        <f t="shared" si="2"/>
        <v>0</v>
      </c>
      <c r="AF41">
        <f t="shared" si="25"/>
        <v>0</v>
      </c>
      <c r="AG41">
        <f t="shared" si="25"/>
        <v>-6.4926617791271317</v>
      </c>
      <c r="AH41">
        <f t="shared" si="4"/>
        <v>-833.37293881144706</v>
      </c>
      <c r="AI41">
        <f t="shared" si="26"/>
        <v>-839.86560059057422</v>
      </c>
      <c r="AJ41">
        <f t="shared" si="6"/>
        <v>10.149021968419746</v>
      </c>
      <c r="AK41">
        <f t="shared" si="20"/>
        <v>8.2876385601600635</v>
      </c>
      <c r="AL41">
        <f t="shared" si="23"/>
        <v>-821.42894006199435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-11.234520279440046</v>
      </c>
      <c r="AR41">
        <f t="shared" si="27"/>
        <v>-11.322046448131315</v>
      </c>
      <c r="AS41">
        <f t="shared" si="27"/>
        <v>0.13681676931255787</v>
      </c>
      <c r="AT41">
        <f t="shared" si="27"/>
        <v>0.11172386231496462</v>
      </c>
      <c r="AU41">
        <f t="shared" si="24"/>
        <v>-11.073505816503792</v>
      </c>
      <c r="AW41">
        <v>38</v>
      </c>
      <c r="AX41">
        <f>IF(Z41&gt;0, (R41*SUMPRODUCT(K41:$K$98, X41:$X$98)-K41*$AZ$3)/Z41, 0)</f>
        <v>208.40030308002568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3.4133669999999998E-2</v>
      </c>
      <c r="Q42" s="4">
        <f t="shared" si="22"/>
        <v>12.5</v>
      </c>
      <c r="R42">
        <f t="shared" si="0"/>
        <v>50000</v>
      </c>
      <c r="S42">
        <f t="shared" si="1"/>
        <v>198.24711859786154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108.24581460529544</v>
      </c>
      <c r="AC42">
        <f t="shared" si="19"/>
        <v>98.427581652329522</v>
      </c>
      <c r="AE42">
        <f t="shared" si="2"/>
        <v>0</v>
      </c>
      <c r="AF42">
        <f t="shared" si="25"/>
        <v>0</v>
      </c>
      <c r="AG42">
        <f t="shared" si="25"/>
        <v>-6.2061167867455227</v>
      </c>
      <c r="AH42">
        <f t="shared" si="4"/>
        <v>-886.47349836135356</v>
      </c>
      <c r="AI42">
        <f t="shared" si="26"/>
        <v>-892.67961514809906</v>
      </c>
      <c r="AJ42">
        <f t="shared" si="6"/>
        <v>9.8182329529659143</v>
      </c>
      <c r="AK42">
        <f t="shared" si="20"/>
        <v>7.5772070223706809</v>
      </c>
      <c r="AL42">
        <f t="shared" si="23"/>
        <v>-875.2841751727625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-10.669961994543202</v>
      </c>
      <c r="AR42">
        <f t="shared" si="27"/>
        <v>-10.744661385298457</v>
      </c>
      <c r="AS42">
        <f t="shared" si="27"/>
        <v>0.11817631621855271</v>
      </c>
      <c r="AT42">
        <f t="shared" si="27"/>
        <v>9.1202400413469234E-2</v>
      </c>
      <c r="AU42">
        <f t="shared" si="24"/>
        <v>-10.535282668666435</v>
      </c>
      <c r="AW42">
        <v>39</v>
      </c>
      <c r="AX42">
        <f>IF(Z42&gt;0, (R42*SUMPRODUCT(K42:$K$98, X42:$X$98)-K42*$AZ$3)/Z42, 0)</f>
        <v>198.24711859786154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3.7867151000000002E-2</v>
      </c>
      <c r="Q43" s="4">
        <f t="shared" si="22"/>
        <v>12.5</v>
      </c>
      <c r="R43">
        <f t="shared" si="0"/>
        <v>50000</v>
      </c>
      <c r="S43">
        <f t="shared" si="1"/>
        <v>188.31749013358851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98.427581652329522</v>
      </c>
      <c r="AC43">
        <f t="shared" si="19"/>
        <v>89.022161913566791</v>
      </c>
      <c r="AE43">
        <f t="shared" si="2"/>
        <v>0</v>
      </c>
      <c r="AF43">
        <f t="shared" si="25"/>
        <v>0</v>
      </c>
      <c r="AG43">
        <f t="shared" si="25"/>
        <v>-5.9090476573907393</v>
      </c>
      <c r="AH43">
        <f t="shared" si="4"/>
        <v>-940.03184594931008</v>
      </c>
      <c r="AI43">
        <f t="shared" si="26"/>
        <v>-945.9408936067008</v>
      </c>
      <c r="AJ43">
        <f t="shared" si="6"/>
        <v>9.4054197387627312</v>
      </c>
      <c r="AK43">
        <f t="shared" si="20"/>
        <v>6.8899307156630671</v>
      </c>
      <c r="AL43">
        <f t="shared" si="23"/>
        <v>-929.64554315227508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-10.102332533347099</v>
      </c>
      <c r="AR43">
        <f t="shared" si="27"/>
        <v>-10.165835875970638</v>
      </c>
      <c r="AS43">
        <f t="shared" si="27"/>
        <v>0.10107814775225323</v>
      </c>
      <c r="AT43">
        <f t="shared" si="27"/>
        <v>7.40446948912237E-2</v>
      </c>
      <c r="AU43">
        <f t="shared" si="24"/>
        <v>-9.990713033327161</v>
      </c>
      <c r="AW43">
        <v>40</v>
      </c>
      <c r="AX43">
        <f>IF(Z43&gt;0, (R43*SUMPRODUCT(K43:$K$98, X43:$X$98)-K43*$AZ$3)/Z43, 0)</f>
        <v>188.31749013358851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4.2172894000000002E-2</v>
      </c>
      <c r="Q44" s="4">
        <f t="shared" si="22"/>
        <v>12.5</v>
      </c>
      <c r="R44">
        <f t="shared" si="0"/>
        <v>50000</v>
      </c>
      <c r="S44">
        <f t="shared" si="1"/>
        <v>178.6564428438563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89.022161913566791</v>
      </c>
      <c r="AC44">
        <f t="shared" si="19"/>
        <v>80.048884965737969</v>
      </c>
      <c r="AE44">
        <f t="shared" si="2"/>
        <v>0</v>
      </c>
      <c r="AF44">
        <f t="shared" si="25"/>
        <v>0</v>
      </c>
      <c r="AG44">
        <f t="shared" si="25"/>
        <v>-5.600755540320745</v>
      </c>
      <c r="AH44">
        <f t="shared" si="4"/>
        <v>-996.80656198435202</v>
      </c>
      <c r="AI44">
        <f t="shared" si="26"/>
        <v>-1002.4073175246727</v>
      </c>
      <c r="AJ44">
        <f t="shared" si="6"/>
        <v>8.9732769478288219</v>
      </c>
      <c r="AK44">
        <f t="shared" si="20"/>
        <v>6.2315513339496755</v>
      </c>
      <c r="AL44">
        <f t="shared" si="23"/>
        <v>-987.20248924289422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-9.5647133468149832</v>
      </c>
      <c r="AR44">
        <f t="shared" si="27"/>
        <v>-9.6184545874044431</v>
      </c>
      <c r="AS44">
        <f t="shared" si="27"/>
        <v>8.6101782492993731E-2</v>
      </c>
      <c r="AT44">
        <f t="shared" si="27"/>
        <v>5.9793950489791046E-2</v>
      </c>
      <c r="AU44">
        <f t="shared" si="24"/>
        <v>-9.4725588544216581</v>
      </c>
      <c r="AW44">
        <v>41</v>
      </c>
      <c r="AX44">
        <f>IF(Z44&gt;0, (R44*SUMPRODUCT(K44:$K$98, X44:$X$98)-K44*$AZ$3)/Z44, 0)</f>
        <v>178.6564428438563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4.6777600000000003E-2</v>
      </c>
      <c r="Q45" s="4">
        <f t="shared" si="22"/>
        <v>12.5</v>
      </c>
      <c r="R45">
        <f t="shared" si="0"/>
        <v>50000</v>
      </c>
      <c r="S45">
        <f t="shared" si="1"/>
        <v>169.16413700455595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80.048884965737969</v>
      </c>
      <c r="AC45">
        <f t="shared" si="19"/>
        <v>71.492256963135731</v>
      </c>
      <c r="AE45">
        <f t="shared" si="2"/>
        <v>0</v>
      </c>
      <c r="AF45">
        <f t="shared" si="25"/>
        <v>0</v>
      </c>
      <c r="AG45">
        <f t="shared" si="25"/>
        <v>-5.2827580825546292</v>
      </c>
      <c r="AH45">
        <f t="shared" si="4"/>
        <v>-1047.9596094516307</v>
      </c>
      <c r="AI45">
        <f t="shared" si="26"/>
        <v>-1053.2423675341854</v>
      </c>
      <c r="AJ45">
        <f t="shared" si="6"/>
        <v>8.5566280026022383</v>
      </c>
      <c r="AK45">
        <f t="shared" si="20"/>
        <v>5.6034219476016585</v>
      </c>
      <c r="AL45">
        <f t="shared" si="23"/>
        <v>-1039.0823175839814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-8.9781651992769138</v>
      </c>
      <c r="AR45">
        <f t="shared" si="27"/>
        <v>-9.0234240759981361</v>
      </c>
      <c r="AS45">
        <f t="shared" si="27"/>
        <v>7.3307042621920393E-2</v>
      </c>
      <c r="AT45">
        <f t="shared" si="27"/>
        <v>4.8006094388644178E-2</v>
      </c>
      <c r="AU45">
        <f t="shared" si="24"/>
        <v>-8.9021109389875708</v>
      </c>
      <c r="AW45">
        <v>42</v>
      </c>
      <c r="AX45">
        <f>IF(Z45&gt;0, (R45*SUMPRODUCT(K45:$K$98, X45:$X$98)-K45*$AZ$3)/Z45, 0)</f>
        <v>169.16413700455595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5.1668436999999998E-2</v>
      </c>
      <c r="Q46" s="4">
        <f t="shared" si="22"/>
        <v>12.5</v>
      </c>
      <c r="R46">
        <f t="shared" si="0"/>
        <v>50000</v>
      </c>
      <c r="S46">
        <f t="shared" si="1"/>
        <v>159.91134030439741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71.492256963135731</v>
      </c>
      <c r="AC46">
        <f t="shared" si="19"/>
        <v>63.414167964048758</v>
      </c>
      <c r="AE46">
        <f t="shared" si="2"/>
        <v>0</v>
      </c>
      <c r="AF46">
        <f t="shared" si="25"/>
        <v>0</v>
      </c>
      <c r="AG46">
        <f t="shared" si="25"/>
        <v>-4.9569786485543679</v>
      </c>
      <c r="AH46">
        <f t="shared" si="4"/>
        <v>-1091.8074126988586</v>
      </c>
      <c r="AI46">
        <f t="shared" si="26"/>
        <v>-1096.764391347413</v>
      </c>
      <c r="AJ46">
        <f t="shared" si="6"/>
        <v>8.0780889990869724</v>
      </c>
      <c r="AK46">
        <f t="shared" si="20"/>
        <v>5.0044579874195012</v>
      </c>
      <c r="AL46">
        <f t="shared" si="23"/>
        <v>-1083.6818443609066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-8.3516265020042884</v>
      </c>
      <c r="AR46">
        <f t="shared" si="27"/>
        <v>-8.3895442096234394</v>
      </c>
      <c r="AS46">
        <f t="shared" si="27"/>
        <v>6.1792200149617636E-2</v>
      </c>
      <c r="AT46">
        <f t="shared" si="27"/>
        <v>3.8280894111705127E-2</v>
      </c>
      <c r="AU46">
        <f t="shared" si="24"/>
        <v>-8.2894711153621152</v>
      </c>
      <c r="AW46">
        <v>43</v>
      </c>
      <c r="AX46">
        <f>IF(Z46&gt;0, (R46*SUMPRODUCT(K46:$K$98, X46:$X$98)-K46*$AZ$3)/Z46, 0)</f>
        <v>159.91134030439741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5.7177164000000003E-2</v>
      </c>
      <c r="Q47" s="4">
        <f t="shared" si="22"/>
        <v>12.5</v>
      </c>
      <c r="R47">
        <f t="shared" si="0"/>
        <v>50000</v>
      </c>
      <c r="S47">
        <f t="shared" si="1"/>
        <v>151.02289077677125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63.414167964048758</v>
      </c>
      <c r="AC47">
        <f t="shared" si="19"/>
        <v>55.866180926499801</v>
      </c>
      <c r="AE47">
        <f t="shared" si="2"/>
        <v>0</v>
      </c>
      <c r="AF47">
        <f t="shared" si="25"/>
        <v>0</v>
      </c>
      <c r="AG47">
        <f t="shared" si="25"/>
        <v>-4.6239828809359329</v>
      </c>
      <c r="AH47">
        <f t="shared" si="4"/>
        <v>-1133.7039245315659</v>
      </c>
      <c r="AI47">
        <f t="shared" si="26"/>
        <v>-1138.3279074125019</v>
      </c>
      <c r="AJ47">
        <f t="shared" si="6"/>
        <v>7.5479870375489568</v>
      </c>
      <c r="AK47">
        <f t="shared" si="20"/>
        <v>4.4389917574834135</v>
      </c>
      <c r="AL47">
        <f t="shared" si="23"/>
        <v>-1126.3409286174697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-7.7429535251578363</v>
      </c>
      <c r="AR47">
        <f t="shared" si="27"/>
        <v>-7.7745343319041886</v>
      </c>
      <c r="AS47">
        <f t="shared" si="27"/>
        <v>5.1551125100306634E-2</v>
      </c>
      <c r="AT47">
        <f t="shared" si="27"/>
        <v>3.0317357233242762E-2</v>
      </c>
      <c r="AU47">
        <f t="shared" si="24"/>
        <v>-7.6926658495706404</v>
      </c>
      <c r="AW47">
        <v>44</v>
      </c>
      <c r="AX47">
        <f>IF(Z47&gt;0, (R47*SUMPRODUCT(K47:$K$98, X47:$X$98)-K47*$AZ$3)/Z47, 0)</f>
        <v>151.02289077677125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6.3388860000000005E-2</v>
      </c>
      <c r="Q48" s="4">
        <f t="shared" si="22"/>
        <v>12.5</v>
      </c>
      <c r="R48">
        <f t="shared" si="0"/>
        <v>50000</v>
      </c>
      <c r="S48">
        <f t="shared" si="1"/>
        <v>142.48813925227128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55.866180926499801</v>
      </c>
      <c r="AC48">
        <f t="shared" si="19"/>
        <v>48.840762637462774</v>
      </c>
      <c r="AE48">
        <f t="shared" si="2"/>
        <v>0</v>
      </c>
      <c r="AF48">
        <f t="shared" si="25"/>
        <v>0</v>
      </c>
      <c r="AG48">
        <f t="shared" si="25"/>
        <v>-4.2846340486445298</v>
      </c>
      <c r="AH48">
        <f t="shared" si="4"/>
        <v>-1172.4360139281785</v>
      </c>
      <c r="AI48">
        <f t="shared" si="26"/>
        <v>-1176.7206479768229</v>
      </c>
      <c r="AJ48">
        <f t="shared" si="6"/>
        <v>7.0254182890370274</v>
      </c>
      <c r="AK48">
        <f t="shared" si="20"/>
        <v>3.9106326648549863</v>
      </c>
      <c r="AL48">
        <f t="shared" si="23"/>
        <v>-1165.7845970229307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-7.149540491184184</v>
      </c>
      <c r="AR48">
        <f t="shared" si="27"/>
        <v>-7.1756682834532519</v>
      </c>
      <c r="AS48">
        <f t="shared" si="27"/>
        <v>4.2841154594602089E-2</v>
      </c>
      <c r="AT48">
        <f t="shared" si="27"/>
        <v>2.3847123639483297E-2</v>
      </c>
      <c r="AU48">
        <f t="shared" si="24"/>
        <v>-7.1089800052191654</v>
      </c>
      <c r="AW48">
        <v>45</v>
      </c>
      <c r="AX48">
        <f>IF(Z48&gt;0, (R48*SUMPRODUCT(K48:$K$98, X48:$X$98)-K48*$AZ$3)/Z48, 0)</f>
        <v>142.48813925227128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7.0498397000000004E-2</v>
      </c>
      <c r="Q49" s="4">
        <f t="shared" si="22"/>
        <v>12.5</v>
      </c>
      <c r="R49">
        <f t="shared" si="0"/>
        <v>50000</v>
      </c>
      <c r="S49">
        <f t="shared" si="1"/>
        <v>134.31092178031403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48.840762637462774</v>
      </c>
      <c r="AC49">
        <f t="shared" si="19"/>
        <v>42.331878607100741</v>
      </c>
      <c r="AE49">
        <f t="shared" si="2"/>
        <v>0</v>
      </c>
      <c r="AF49">
        <f t="shared" si="25"/>
        <v>0</v>
      </c>
      <c r="AG49">
        <f t="shared" si="25"/>
        <v>-3.9397278759970256</v>
      </c>
      <c r="AH49">
        <f t="shared" si="4"/>
        <v>-1208.2393286442375</v>
      </c>
      <c r="AI49">
        <f t="shared" si="26"/>
        <v>-1212.1790565202346</v>
      </c>
      <c r="AJ49">
        <f t="shared" si="6"/>
        <v>6.508884030362033</v>
      </c>
      <c r="AK49">
        <f t="shared" si="20"/>
        <v>3.4188533846223943</v>
      </c>
      <c r="AL49">
        <f t="shared" si="23"/>
        <v>-1202.2513191052501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-6.5784552575655084</v>
      </c>
      <c r="AR49">
        <f t="shared" si="27"/>
        <v>-6.5999057458460975</v>
      </c>
      <c r="AS49">
        <f t="shared" si="27"/>
        <v>3.5438676225235707E-2</v>
      </c>
      <c r="AT49">
        <f t="shared" si="27"/>
        <v>1.8614502515947453E-2</v>
      </c>
      <c r="AU49">
        <f t="shared" si="24"/>
        <v>-6.5458525671049141</v>
      </c>
      <c r="AW49">
        <v>46</v>
      </c>
      <c r="AX49">
        <f>IF(Z49&gt;0, (R49*SUMPRODUCT(K49:$K$98, X49:$X$98)-K49*$AZ$3)/Z49, 0)</f>
        <v>134.31092178031403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7.8701599999999997E-2</v>
      </c>
      <c r="Q50" s="4">
        <f t="shared" si="22"/>
        <v>12.5</v>
      </c>
      <c r="R50">
        <f t="shared" si="0"/>
        <v>50000</v>
      </c>
      <c r="S50">
        <f t="shared" si="1"/>
        <v>126.47189911223515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42.331878607100741</v>
      </c>
      <c r="AC50">
        <f t="shared" si="19"/>
        <v>36.325438046697876</v>
      </c>
      <c r="AE50">
        <f t="shared" si="2"/>
        <v>0</v>
      </c>
      <c r="AF50">
        <f t="shared" si="25"/>
        <v>0</v>
      </c>
      <c r="AG50">
        <f t="shared" si="25"/>
        <v>-3.5902677098314877</v>
      </c>
      <c r="AH50">
        <f t="shared" si="4"/>
        <v>-1240.25154962227</v>
      </c>
      <c r="AI50">
        <f t="shared" si="26"/>
        <v>-1243.8418173321015</v>
      </c>
      <c r="AJ50">
        <f t="shared" si="6"/>
        <v>6.006440560402865</v>
      </c>
      <c r="AK50">
        <f t="shared" si="20"/>
        <v>2.9632315024970524</v>
      </c>
      <c r="AL50">
        <f t="shared" si="23"/>
        <v>-1234.8721452692016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-6.029241958798603</v>
      </c>
      <c r="AR50">
        <f t="shared" si="27"/>
        <v>-6.0466953477712098</v>
      </c>
      <c r="AS50">
        <f t="shared" si="27"/>
        <v>2.9199143884029121E-2</v>
      </c>
      <c r="AT50">
        <f t="shared" si="27"/>
        <v>1.4405174268018711E-2</v>
      </c>
      <c r="AU50">
        <f t="shared" si="24"/>
        <v>-6.0030910296191617</v>
      </c>
      <c r="AW50">
        <v>47</v>
      </c>
      <c r="AX50">
        <f>IF(Z50&gt;0, (R50*SUMPRODUCT(K50:$K$98, X50:$X$98)-K50*$AZ$3)/Z50, 0)</f>
        <v>126.47189911223515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8.8159118999999994E-2</v>
      </c>
      <c r="Q51" s="4">
        <f t="shared" si="22"/>
        <v>12.5</v>
      </c>
      <c r="R51">
        <f t="shared" si="0"/>
        <v>50000</v>
      </c>
      <c r="S51">
        <f t="shared" si="1"/>
        <v>118.93278582185697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36.325438046697876</v>
      </c>
      <c r="AC51">
        <f t="shared" si="19"/>
        <v>30.806923496080202</v>
      </c>
      <c r="AE51">
        <f t="shared" si="2"/>
        <v>0</v>
      </c>
      <c r="AF51">
        <f t="shared" si="25"/>
        <v>0</v>
      </c>
      <c r="AG51">
        <f t="shared" si="25"/>
        <v>-3.2378501944602811</v>
      </c>
      <c r="AH51">
        <f t="shared" si="4"/>
        <v>-1266.0593530915664</v>
      </c>
      <c r="AI51">
        <f t="shared" si="26"/>
        <v>-1269.2972032860266</v>
      </c>
      <c r="AJ51">
        <f t="shared" si="6"/>
        <v>5.5185145506176738</v>
      </c>
      <c r="AK51">
        <f t="shared" si="20"/>
        <v>2.5427806632688514</v>
      </c>
      <c r="AL51">
        <f t="shared" si="23"/>
        <v>-1261.2359080721401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-5.4952692692475971</v>
      </c>
      <c r="AR51">
        <f t="shared" si="27"/>
        <v>-5.5093230011114276</v>
      </c>
      <c r="AS51">
        <f t="shared" si="27"/>
        <v>2.3952844981440406E-2</v>
      </c>
      <c r="AT51">
        <f t="shared" si="27"/>
        <v>1.1036816246550599E-2</v>
      </c>
      <c r="AU51">
        <f t="shared" si="24"/>
        <v>-5.4743333398834366</v>
      </c>
      <c r="AW51">
        <v>48</v>
      </c>
      <c r="AX51">
        <f>IF(Z51&gt;0, (R51*SUMPRODUCT(K51:$K$98, X51:$X$98)-K51*$AZ$3)/Z51, 0)</f>
        <v>118.93278582185697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9.9426106E-2</v>
      </c>
      <c r="Q52" s="4">
        <f t="shared" si="22"/>
        <v>12.5</v>
      </c>
      <c r="R52">
        <f t="shared" si="0"/>
        <v>50000</v>
      </c>
      <c r="S52">
        <f t="shared" si="1"/>
        <v>111.70131786242428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30.806923496080202</v>
      </c>
      <c r="AC52">
        <f t="shared" si="19"/>
        <v>25.767660841279863</v>
      </c>
      <c r="AE52">
        <f t="shared" si="2"/>
        <v>0</v>
      </c>
      <c r="AF52">
        <f t="shared" si="25"/>
        <v>0</v>
      </c>
      <c r="AG52">
        <f t="shared" si="25"/>
        <v>-2.8835448558691494</v>
      </c>
      <c r="AH52">
        <f t="shared" si="4"/>
        <v>-1287.707346586114</v>
      </c>
      <c r="AI52">
        <f t="shared" si="26"/>
        <v>-1290.5908914419831</v>
      </c>
      <c r="AJ52">
        <f t="shared" si="6"/>
        <v>5.0392626548003392</v>
      </c>
      <c r="AK52">
        <f t="shared" si="20"/>
        <v>2.1564846447256145</v>
      </c>
      <c r="AL52">
        <f t="shared" si="23"/>
        <v>-1283.3951441424572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-4.990385121388913</v>
      </c>
      <c r="AR52">
        <f t="shared" si="27"/>
        <v>-5.0015600202382018</v>
      </c>
      <c r="AS52">
        <f t="shared" si="27"/>
        <v>1.9529174421468339E-2</v>
      </c>
      <c r="AT52">
        <f t="shared" si="27"/>
        <v>8.3572474087944375E-3</v>
      </c>
      <c r="AU52">
        <f t="shared" si="24"/>
        <v>-4.9736735984079399</v>
      </c>
      <c r="AW52">
        <v>49</v>
      </c>
      <c r="AX52">
        <f>IF(Z52&gt;0, (R52*SUMPRODUCT(K52:$K$98, X52:$X$98)-K52*$AZ$3)/Z52, 0)</f>
        <v>111.70131786242428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0.112419382</v>
      </c>
      <c r="Q53" s="4">
        <f t="shared" si="22"/>
        <v>12.5</v>
      </c>
      <c r="R53">
        <f t="shared" si="0"/>
        <v>50000</v>
      </c>
      <c r="S53">
        <f t="shared" si="1"/>
        <v>104.64366660219994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25.767660841279863</v>
      </c>
      <c r="AC53">
        <f t="shared" si="19"/>
        <v>21.184424482790291</v>
      </c>
      <c r="AE53">
        <f t="shared" si="2"/>
        <v>0</v>
      </c>
      <c r="AF53">
        <f t="shared" si="25"/>
        <v>0</v>
      </c>
      <c r="AG53">
        <f t="shared" si="25"/>
        <v>-2.5305430766443688</v>
      </c>
      <c r="AH53">
        <f t="shared" si="4"/>
        <v>-1296.6653226643555</v>
      </c>
      <c r="AI53">
        <f t="shared" si="26"/>
        <v>-1299.1958657409998</v>
      </c>
      <c r="AJ53">
        <f t="shared" si="6"/>
        <v>4.5832363584895717</v>
      </c>
      <c r="AK53">
        <f t="shared" si="20"/>
        <v>1.8037362588895907</v>
      </c>
      <c r="AL53">
        <f t="shared" si="23"/>
        <v>-1292.8088931236207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-4.4866972233916034</v>
      </c>
      <c r="AR53">
        <f t="shared" si="27"/>
        <v>-4.4954533614614665</v>
      </c>
      <c r="AS53">
        <f t="shared" si="27"/>
        <v>1.585882917076015E-2</v>
      </c>
      <c r="AT53">
        <f t="shared" si="27"/>
        <v>6.24125464222469E-3</v>
      </c>
      <c r="AU53">
        <f t="shared" si="24"/>
        <v>-4.4733532776484815</v>
      </c>
      <c r="AW53">
        <v>50</v>
      </c>
      <c r="AX53">
        <f>IF(Z53&gt;0, (R53*SUMPRODUCT(K53:$K$98, X53:$X$98)-K53*$AZ$3)/Z53, 0)</f>
        <v>104.64366660219994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0.12734142500000001</v>
      </c>
      <c r="Q54" s="4">
        <f t="shared" si="22"/>
        <v>12.5</v>
      </c>
      <c r="R54">
        <f t="shared" si="0"/>
        <v>50000</v>
      </c>
      <c r="S54">
        <f t="shared" si="1"/>
        <v>97.694082021256861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21.184424482790291</v>
      </c>
      <c r="AC54">
        <f t="shared" si="19"/>
        <v>17.061252940558806</v>
      </c>
      <c r="AE54">
        <f t="shared" si="2"/>
        <v>0</v>
      </c>
      <c r="AF54">
        <f t="shared" si="25"/>
        <v>0</v>
      </c>
      <c r="AG54">
        <f t="shared" si="25"/>
        <v>-2.182994684474147</v>
      </c>
      <c r="AH54">
        <f t="shared" si="4"/>
        <v>-1288.9718456151127</v>
      </c>
      <c r="AI54">
        <f t="shared" si="26"/>
        <v>-1291.1548402995868</v>
      </c>
      <c r="AJ54">
        <f t="shared" si="6"/>
        <v>4.1231715422314856</v>
      </c>
      <c r="AK54">
        <f t="shared" si="20"/>
        <v>1.4829097137953204</v>
      </c>
      <c r="AL54">
        <f t="shared" si="23"/>
        <v>-1285.54875904356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-3.9822110689755745</v>
      </c>
      <c r="AR54">
        <f t="shared" si="27"/>
        <v>-3.9889553168236564</v>
      </c>
      <c r="AS54">
        <f t="shared" si="27"/>
        <v>1.273832272645475E-2</v>
      </c>
      <c r="AT54">
        <f t="shared" si="27"/>
        <v>4.5813719645281057E-3</v>
      </c>
      <c r="AU54">
        <f t="shared" si="24"/>
        <v>-3.9716356221326738</v>
      </c>
      <c r="AW54">
        <v>51</v>
      </c>
      <c r="AX54">
        <f>IF(Z54&gt;0, (R54*SUMPRODUCT(K54:$K$98, X54:$X$98)-K54*$AZ$3)/Z54, 0)</f>
        <v>97.694082021256861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0.14457818</v>
      </c>
      <c r="Q55" s="4">
        <f t="shared" si="22"/>
        <v>12.5</v>
      </c>
      <c r="R55">
        <f t="shared" si="0"/>
        <v>50000</v>
      </c>
      <c r="S55">
        <f t="shared" si="1"/>
        <v>90.78329391286654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17.061252940558806</v>
      </c>
      <c r="AC55">
        <f t="shared" si="19"/>
        <v>13.403618372619052</v>
      </c>
      <c r="AE55">
        <f t="shared" si="2"/>
        <v>0</v>
      </c>
      <c r="AF55">
        <f t="shared" si="25"/>
        <v>0</v>
      </c>
      <c r="AG55">
        <f t="shared" si="25"/>
        <v>-1.845551339198459</v>
      </c>
      <c r="AH55">
        <f t="shared" si="4"/>
        <v>-1262.4535937237858</v>
      </c>
      <c r="AI55">
        <f t="shared" si="26"/>
        <v>-1264.2991450629843</v>
      </c>
      <c r="AJ55">
        <f t="shared" si="6"/>
        <v>3.6576345679397537</v>
      </c>
      <c r="AK55">
        <f t="shared" si="20"/>
        <v>1.1942877058391166</v>
      </c>
      <c r="AL55">
        <f t="shared" si="23"/>
        <v>-1259.4472227892054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-3.4823967119449564</v>
      </c>
      <c r="AR55">
        <f t="shared" si="27"/>
        <v>-3.4874875461326851</v>
      </c>
      <c r="AS55">
        <f t="shared" si="27"/>
        <v>1.0089348754055216E-2</v>
      </c>
      <c r="AT55">
        <f t="shared" si="27"/>
        <v>3.2943655122109582E-3</v>
      </c>
      <c r="AU55">
        <f t="shared" si="24"/>
        <v>-3.4741038318664188</v>
      </c>
      <c r="AW55">
        <v>52</v>
      </c>
      <c r="AX55">
        <f>IF(Z55&gt;0, (R55*SUMPRODUCT(K55:$K$98, X55:$X$98)-K55*$AZ$3)/Z55, 0)</f>
        <v>90.78329391286654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0.16385111999999999</v>
      </c>
      <c r="Q56" s="4">
        <f t="shared" si="22"/>
        <v>12.5</v>
      </c>
      <c r="R56">
        <f t="shared" si="0"/>
        <v>50000</v>
      </c>
      <c r="S56">
        <f t="shared" si="1"/>
        <v>83.713361292881331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13.403618372619052</v>
      </c>
      <c r="AC56">
        <f t="shared" si="19"/>
        <v>10.211022108027509</v>
      </c>
      <c r="AE56">
        <f t="shared" si="2"/>
        <v>0</v>
      </c>
      <c r="AF56">
        <f t="shared" si="25"/>
        <v>0</v>
      </c>
      <c r="AG56">
        <f t="shared" si="25"/>
        <v>-1.5247001718613071</v>
      </c>
      <c r="AH56">
        <f t="shared" si="4"/>
        <v>-1209.5826157806696</v>
      </c>
      <c r="AI56">
        <f t="shared" si="26"/>
        <v>-1211.1073159525308</v>
      </c>
      <c r="AJ56">
        <f t="shared" si="6"/>
        <v>3.1925962645915433</v>
      </c>
      <c r="AK56">
        <f t="shared" si="20"/>
        <v>0.93825328608333369</v>
      </c>
      <c r="AL56">
        <f t="shared" si="23"/>
        <v>-1206.976466401856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-2.9790674406917099</v>
      </c>
      <c r="AR56">
        <f t="shared" si="27"/>
        <v>-2.982822607622476</v>
      </c>
      <c r="AS56">
        <f t="shared" si="27"/>
        <v>7.8630094869379628E-3</v>
      </c>
      <c r="AT56">
        <f t="shared" si="27"/>
        <v>2.3108134816313326E-3</v>
      </c>
      <c r="AU56">
        <f t="shared" si="24"/>
        <v>-2.9726487846539067</v>
      </c>
      <c r="AW56">
        <v>53</v>
      </c>
      <c r="AX56">
        <f>IF(Z56&gt;0, (R56*SUMPRODUCT(K56:$K$98, X56:$X$98)-K56*$AZ$3)/Z56, 0)</f>
        <v>83.713361292881331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0.185300933</v>
      </c>
      <c r="Q57" s="4">
        <f t="shared" si="22"/>
        <v>12.5</v>
      </c>
      <c r="R57">
        <f t="shared" si="0"/>
        <v>50000</v>
      </c>
      <c r="S57">
        <f t="shared" si="1"/>
        <v>76.315853176615221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10.211022108027509</v>
      </c>
      <c r="AC57">
        <f t="shared" si="19"/>
        <v>7.490705066758494</v>
      </c>
      <c r="AE57">
        <f t="shared" si="2"/>
        <v>0</v>
      </c>
      <c r="AF57">
        <f t="shared" si="25"/>
        <v>0</v>
      </c>
      <c r="AG57">
        <f t="shared" si="25"/>
        <v>-1.2269248057515334</v>
      </c>
      <c r="AH57">
        <f t="shared" si="4"/>
        <v>-1130.1134575646422</v>
      </c>
      <c r="AI57">
        <f t="shared" si="26"/>
        <v>-1131.3403823703936</v>
      </c>
      <c r="AJ57">
        <f t="shared" si="6"/>
        <v>2.7203170412690145</v>
      </c>
      <c r="AK57">
        <f t="shared" si="20"/>
        <v>0.71477154756192562</v>
      </c>
      <c r="AL57">
        <f t="shared" si="23"/>
        <v>-1127.9052937815627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-2.4851283422917732</v>
      </c>
      <c r="AR57">
        <f t="shared" si="27"/>
        <v>-2.487826359546788</v>
      </c>
      <c r="AS57">
        <f t="shared" si="27"/>
        <v>5.9819984746002711E-3</v>
      </c>
      <c r="AT57">
        <f t="shared" si="27"/>
        <v>1.5717882299514955E-3</v>
      </c>
      <c r="AU57">
        <f t="shared" si="24"/>
        <v>-2.4802725728422361</v>
      </c>
      <c r="AW57">
        <v>54</v>
      </c>
      <c r="AX57">
        <f>IF(Z57&gt;0, (R57*SUMPRODUCT(K57:$K$98, X57:$X$98)-K57*$AZ$3)/Z57, 0)</f>
        <v>76.315853176615221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0.20871278500000001</v>
      </c>
      <c r="Q58" s="4">
        <f t="shared" si="22"/>
        <v>12.5</v>
      </c>
      <c r="R58">
        <f t="shared" si="0"/>
        <v>50000</v>
      </c>
      <c r="S58">
        <f t="shared" si="1"/>
        <v>68.28590515045066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7.490705066758494</v>
      </c>
      <c r="AC58">
        <f t="shared" si="19"/>
        <v>5.2366038668084096</v>
      </c>
      <c r="AE58">
        <f t="shared" si="2"/>
        <v>0</v>
      </c>
      <c r="AF58">
        <f t="shared" si="25"/>
        <v>0</v>
      </c>
      <c r="AG58">
        <f t="shared" si="25"/>
        <v>-0.95858066450003154</v>
      </c>
      <c r="AH58">
        <f t="shared" si="4"/>
        <v>-1024.2995727759464</v>
      </c>
      <c r="AI58">
        <f t="shared" si="26"/>
        <v>-1025.2581534404464</v>
      </c>
      <c r="AJ58">
        <f t="shared" si="6"/>
        <v>2.2541011999500844</v>
      </c>
      <c r="AK58">
        <f t="shared" si="20"/>
        <v>0.52434935467309463</v>
      </c>
      <c r="AL58">
        <f t="shared" si="23"/>
        <v>-1022.4797028858233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-2.0111096259722032</v>
      </c>
      <c r="AR58">
        <f t="shared" si="27"/>
        <v>-2.0129917031036255</v>
      </c>
      <c r="AS58">
        <f t="shared" si="27"/>
        <v>4.4257019544092918E-3</v>
      </c>
      <c r="AT58">
        <f t="shared" si="27"/>
        <v>1.0295074435084611E-3</v>
      </c>
      <c r="AU58">
        <f t="shared" si="24"/>
        <v>-2.0075364937057074</v>
      </c>
      <c r="AW58">
        <v>55</v>
      </c>
      <c r="AX58">
        <f>IF(Z58&gt;0, (R58*SUMPRODUCT(K58:$K$98, X58:$X$98)-K58*$AZ$3)/Z58, 0)</f>
        <v>68.28590515045066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0.23444695300000001</v>
      </c>
      <c r="Q59" s="4">
        <f t="shared" si="22"/>
        <v>12.5</v>
      </c>
      <c r="R59">
        <f t="shared" si="0"/>
        <v>50000</v>
      </c>
      <c r="S59">
        <f t="shared" si="1"/>
        <v>59.228995530116826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5.2366038668084096</v>
      </c>
      <c r="AC59">
        <f t="shared" si="19"/>
        <v>3.4317684750698563</v>
      </c>
      <c r="AE59">
        <f t="shared" si="2"/>
        <v>0</v>
      </c>
      <c r="AF59">
        <f t="shared" si="25"/>
        <v>0</v>
      </c>
      <c r="AG59">
        <f t="shared" si="25"/>
        <v>-0.72425854185828353</v>
      </c>
      <c r="AH59">
        <f t="shared" si="4"/>
        <v>-898.94526398699077</v>
      </c>
      <c r="AI59">
        <f t="shared" si="26"/>
        <v>-899.66952252884903</v>
      </c>
      <c r="AJ59">
        <f t="shared" si="6"/>
        <v>1.8048353917385533</v>
      </c>
      <c r="AK59">
        <f t="shared" si="20"/>
        <v>0.3665622706765887</v>
      </c>
      <c r="AL59">
        <f t="shared" si="23"/>
        <v>-897.49812486643384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-1.5758830313316006</v>
      </c>
      <c r="AR59">
        <f t="shared" si="27"/>
        <v>-1.5771526823238637</v>
      </c>
      <c r="AS59">
        <f t="shared" si="27"/>
        <v>3.1639406559337176E-3</v>
      </c>
      <c r="AT59">
        <f t="shared" si="27"/>
        <v>6.4259670241054515E-4</v>
      </c>
      <c r="AU59">
        <f t="shared" si="24"/>
        <v>-1.5733461449655195</v>
      </c>
      <c r="AW59">
        <v>56</v>
      </c>
      <c r="AX59">
        <f>IF(Z59&gt;0, (R59*SUMPRODUCT(K59:$K$98, X59:$X$98)-K59*$AZ$3)/Z59, 0)</f>
        <v>59.228995530116826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0.26339700100000002</v>
      </c>
      <c r="Q60" s="4">
        <f t="shared" si="22"/>
        <v>12.5</v>
      </c>
      <c r="R60">
        <f t="shared" si="0"/>
        <v>50000</v>
      </c>
      <c r="S60">
        <f t="shared" si="1"/>
        <v>48.457599976160054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3.4317684750698563</v>
      </c>
      <c r="AC60">
        <f t="shared" si="19"/>
        <v>2.0400588671611586</v>
      </c>
      <c r="AE60">
        <f t="shared" si="2"/>
        <v>0</v>
      </c>
      <c r="AF60">
        <f t="shared" si="25"/>
        <v>0</v>
      </c>
      <c r="AG60">
        <f t="shared" si="25"/>
        <v>-0.52624842856559584</v>
      </c>
      <c r="AH60">
        <f t="shared" si="4"/>
        <v>-763.07011149641949</v>
      </c>
      <c r="AI60">
        <f t="shared" si="26"/>
        <v>-763.59635992498511</v>
      </c>
      <c r="AJ60">
        <f t="shared" si="6"/>
        <v>1.3917096079086977</v>
      </c>
      <c r="AK60">
        <f t="shared" si="20"/>
        <v>0.24022379325488996</v>
      </c>
      <c r="AL60">
        <f t="shared" si="23"/>
        <v>-761.96442652382143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-1.1943652274243417</v>
      </c>
      <c r="AR60">
        <f t="shared" si="27"/>
        <v>-1.1951889169052898</v>
      </c>
      <c r="AS60">
        <f t="shared" si="27"/>
        <v>2.1783182663239623E-3</v>
      </c>
      <c r="AT60">
        <f t="shared" si="27"/>
        <v>3.7600076472784369E-4</v>
      </c>
      <c r="AU60">
        <f t="shared" si="24"/>
        <v>-1.1926345978742379</v>
      </c>
      <c r="AW60">
        <v>57</v>
      </c>
      <c r="AX60">
        <f>IF(Z60&gt;0, (R60*SUMPRODUCT(K60:$K$98, X60:$X$98)-K60*$AZ$3)/Z60, 0)</f>
        <v>48.457599976160054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0.29593128600000002</v>
      </c>
      <c r="Q61" s="4">
        <f t="shared" si="22"/>
        <v>12.5</v>
      </c>
      <c r="R61">
        <f t="shared" si="0"/>
        <v>50000</v>
      </c>
      <c r="S61">
        <f t="shared" si="1"/>
        <v>34.569715560150506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2.0400588671611586</v>
      </c>
      <c r="AC61">
        <f t="shared" si="19"/>
        <v>1.0101341963644075</v>
      </c>
      <c r="AE61">
        <f t="shared" si="2"/>
        <v>0</v>
      </c>
      <c r="AF61">
        <f t="shared" si="25"/>
        <v>0</v>
      </c>
      <c r="AG61">
        <f t="shared" si="25"/>
        <v>-0.36525257005904394</v>
      </c>
      <c r="AH61">
        <f t="shared" si="4"/>
        <v>-622.93349688358364</v>
      </c>
      <c r="AI61">
        <f t="shared" si="26"/>
        <v>-623.2987494536427</v>
      </c>
      <c r="AJ61">
        <f t="shared" si="6"/>
        <v>1.0299246707967511</v>
      </c>
      <c r="AK61">
        <f t="shared" si="20"/>
        <v>0.14280412070128112</v>
      </c>
      <c r="AL61">
        <f t="shared" si="23"/>
        <v>-622.1260206621447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-0.87055531200580905</v>
      </c>
      <c r="AR61">
        <f t="shared" si="27"/>
        <v>-0.8710657558440027</v>
      </c>
      <c r="AS61">
        <f t="shared" si="27"/>
        <v>1.4393292343620869E-3</v>
      </c>
      <c r="AT61">
        <f t="shared" si="27"/>
        <v>1.9957007686175564E-4</v>
      </c>
      <c r="AU61">
        <f t="shared" si="24"/>
        <v>-0.86942685653277896</v>
      </c>
      <c r="AW61">
        <v>58</v>
      </c>
      <c r="AX61">
        <f>IF(Z61&gt;0, (R61*SUMPRODUCT(K61:$K$98, X61:$X$98)-K61*$AZ$3)/Z61, 0)</f>
        <v>34.569715560150506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0.33262349499999999</v>
      </c>
      <c r="Q62" s="4">
        <f t="shared" si="22"/>
        <v>12.5</v>
      </c>
      <c r="R62">
        <f t="shared" si="0"/>
        <v>50000</v>
      </c>
      <c r="S62">
        <f t="shared" si="1"/>
        <v>14.909970913090001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1.0101341963644075</v>
      </c>
      <c r="AC62">
        <f t="shared" si="19"/>
        <v>0.28640080991894656</v>
      </c>
      <c r="AE62">
        <f t="shared" si="2"/>
        <v>0</v>
      </c>
      <c r="AF62">
        <f t="shared" si="25"/>
        <v>0</v>
      </c>
      <c r="AG62">
        <f t="shared" si="25"/>
        <v>-0.24010845794768199</v>
      </c>
      <c r="AH62">
        <f t="shared" si="4"/>
        <v>-485.96634564308619</v>
      </c>
      <c r="AI62">
        <f t="shared" si="26"/>
        <v>-486.20645410103384</v>
      </c>
      <c r="AJ62">
        <f t="shared" si="6"/>
        <v>0.72373338644546092</v>
      </c>
      <c r="AK62">
        <f t="shared" si="20"/>
        <v>7.0709393745508525E-2</v>
      </c>
      <c r="AL62">
        <f t="shared" si="23"/>
        <v>-485.41201132084285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-0.60637719093285813</v>
      </c>
      <c r="AR62">
        <f t="shared" si="27"/>
        <v>-0.60667679252781392</v>
      </c>
      <c r="AS62">
        <f t="shared" si="27"/>
        <v>9.0305722153738769E-4</v>
      </c>
      <c r="AT62">
        <f t="shared" si="27"/>
        <v>8.8229491478937082E-5</v>
      </c>
      <c r="AU62">
        <f t="shared" si="24"/>
        <v>-0.60568550581479752</v>
      </c>
      <c r="AW62">
        <v>59</v>
      </c>
      <c r="AX62">
        <f>IF(Z62&gt;0, (R62*SUMPRODUCT(K62:$K$98, X62:$X$98)-K62*$AZ$3)/Z62, 0)</f>
        <v>14.909970913090001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0.37225971299999999</v>
      </c>
      <c r="Q63" s="4">
        <f t="shared" si="22"/>
        <v>12.5</v>
      </c>
      <c r="R63">
        <f t="shared" si="0"/>
        <v>50000</v>
      </c>
      <c r="S63">
        <f t="shared" si="1"/>
        <v>-15.918236911301788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0.28640080991894656</v>
      </c>
      <c r="AC63">
        <f t="shared" si="19"/>
        <v>-0.18888537604931421</v>
      </c>
      <c r="AE63">
        <f t="shared" si="2"/>
        <v>0</v>
      </c>
      <c r="AF63">
        <f t="shared" si="25"/>
        <v>0</v>
      </c>
      <c r="AG63">
        <f t="shared" si="25"/>
        <v>-0.14832466772372849</v>
      </c>
      <c r="AH63">
        <f t="shared" si="4"/>
        <v>-357.53082257790663</v>
      </c>
      <c r="AI63">
        <f t="shared" si="26"/>
        <v>-357.67914724563036</v>
      </c>
      <c r="AJ63">
        <f t="shared" si="6"/>
        <v>0.47528618596826078</v>
      </c>
      <c r="AK63">
        <f t="shared" si="20"/>
        <v>2.0048056694326261E-2</v>
      </c>
      <c r="AL63">
        <f t="shared" si="23"/>
        <v>-357.18381300296772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-0.39832001340217094</v>
      </c>
      <c r="AR63">
        <f t="shared" si="27"/>
        <v>-0.39848525980864741</v>
      </c>
      <c r="AS63">
        <f t="shared" si="27"/>
        <v>5.2950959192753797E-4</v>
      </c>
      <c r="AT63">
        <f t="shared" si="27"/>
        <v>2.2335255331535658E-5</v>
      </c>
      <c r="AU63">
        <f t="shared" si="24"/>
        <v>-0.39793341496138829</v>
      </c>
      <c r="AW63">
        <v>60</v>
      </c>
      <c r="AX63">
        <f>IF(Z63&gt;0, (R63*SUMPRODUCT(K63:$K$98, X63:$X$98)-K63*$AZ$3)/Z63, 0)</f>
        <v>-15.918236911301788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0.41367450300000003</v>
      </c>
      <c r="Q64" s="4">
        <f t="shared" si="22"/>
        <v>12.5</v>
      </c>
      <c r="R64">
        <f t="shared" si="0"/>
        <v>50000</v>
      </c>
      <c r="S64">
        <f t="shared" si="1"/>
        <v>-68.75025826198906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-0.18888537604931421</v>
      </c>
      <c r="AC64">
        <f t="shared" si="19"/>
        <v>-0.4701598493045232</v>
      </c>
      <c r="AE64">
        <f t="shared" si="2"/>
        <v>0</v>
      </c>
      <c r="AF64">
        <f t="shared" si="25"/>
        <v>0</v>
      </c>
      <c r="AG64">
        <f t="shared" si="25"/>
        <v>-8.5483287843237679E-2</v>
      </c>
      <c r="AH64">
        <f t="shared" si="4"/>
        <v>-245.43253281301409</v>
      </c>
      <c r="AI64">
        <f t="shared" si="26"/>
        <v>-245.51801610085732</v>
      </c>
      <c r="AJ64">
        <f t="shared" si="6"/>
        <v>0.28127447325520899</v>
      </c>
      <c r="AK64">
        <f t="shared" si="20"/>
        <v>-1.3221976323451996E-2</v>
      </c>
      <c r="AL64">
        <f t="shared" si="23"/>
        <v>-245.24996360392558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-0.24413651811322976</v>
      </c>
      <c r="AR64">
        <f t="shared" si="27"/>
        <v>-0.24422155000371193</v>
      </c>
      <c r="AS64">
        <f t="shared" si="27"/>
        <v>2.7978919398992689E-4</v>
      </c>
      <c r="AT64">
        <f t="shared" si="27"/>
        <v>-1.3152157235171432E-5</v>
      </c>
      <c r="AU64">
        <f t="shared" si="24"/>
        <v>-0.2439549129669572</v>
      </c>
      <c r="AW64">
        <v>61</v>
      </c>
      <c r="AX64">
        <f>IF(Z64&gt;0, (R64*SUMPRODUCT(K64:$K$98, X64:$X$98)-K64*$AZ$3)/Z64, 0)</f>
        <v>-68.75025826198906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0.42102545200000002</v>
      </c>
      <c r="Q65" s="4">
        <f t="shared" si="22"/>
        <v>12.5</v>
      </c>
      <c r="R65">
        <f t="shared" si="0"/>
        <v>50000</v>
      </c>
      <c r="S65">
        <f t="shared" si="1"/>
        <v>-156.71741732195426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-0.4701598493045232</v>
      </c>
      <c r="AC65">
        <f t="shared" si="19"/>
        <v>-0.60979142085796556</v>
      </c>
      <c r="AE65">
        <f t="shared" si="2"/>
        <v>0</v>
      </c>
      <c r="AF65">
        <f t="shared" si="25"/>
        <v>0</v>
      </c>
      <c r="AG65">
        <f t="shared" si="25"/>
        <v>-4.8637815062160049E-2</v>
      </c>
      <c r="AH65">
        <f t="shared" si="4"/>
        <v>-143.962559610581</v>
      </c>
      <c r="AI65">
        <f t="shared" si="26"/>
        <v>-144.01119742564316</v>
      </c>
      <c r="AJ65">
        <f t="shared" si="6"/>
        <v>0.13963157155344236</v>
      </c>
      <c r="AK65">
        <f t="shared" si="20"/>
        <v>-3.291118945131663E-2</v>
      </c>
      <c r="AL65">
        <f t="shared" si="23"/>
        <v>-143.90447704354102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-0.12785925044525789</v>
      </c>
      <c r="AR65">
        <f t="shared" si="27"/>
        <v>-0.12790244775012638</v>
      </c>
      <c r="AS65">
        <f t="shared" si="27"/>
        <v>1.2401271640077421E-4</v>
      </c>
      <c r="AT65">
        <f t="shared" si="27"/>
        <v>-2.9229822155773495E-5</v>
      </c>
      <c r="AU65">
        <f t="shared" si="24"/>
        <v>-0.12780766485588135</v>
      </c>
      <c r="AW65">
        <v>62</v>
      </c>
      <c r="AX65">
        <f>IF(Z65&gt;0, (R65*SUMPRODUCT(K65:$K$98, X65:$X$98)-K65*$AZ$3)/Z65, 0)</f>
        <v>-156.71741732195426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0.42896583300000002</v>
      </c>
      <c r="Q66" s="4">
        <f t="shared" si="22"/>
        <v>12.5</v>
      </c>
      <c r="R66">
        <f t="shared" si="0"/>
        <v>50000</v>
      </c>
      <c r="S66">
        <f t="shared" si="1"/>
        <v>-295.16410840430683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-0.60979142085796556</v>
      </c>
      <c r="AC66">
        <f t="shared" si="19"/>
        <v>-0.64434268330341338</v>
      </c>
      <c r="AE66">
        <f t="shared" si="2"/>
        <v>0</v>
      </c>
      <c r="AF66">
        <f t="shared" si="25"/>
        <v>0</v>
      </c>
      <c r="AG66">
        <f t="shared" si="25"/>
        <v>-2.728747605809902E-2</v>
      </c>
      <c r="AH66">
        <f t="shared" si="4"/>
        <v>-83.455843413757734</v>
      </c>
      <c r="AI66">
        <f t="shared" si="26"/>
        <v>-83.48313088981584</v>
      </c>
      <c r="AJ66">
        <f t="shared" si="6"/>
        <v>3.4551262445447817E-2</v>
      </c>
      <c r="AK66">
        <f t="shared" si="20"/>
        <v>-4.2685399460057595E-2</v>
      </c>
      <c r="AL66">
        <f t="shared" si="23"/>
        <v>-83.491265026830447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-6.6179170950914717E-2</v>
      </c>
      <c r="AR66">
        <f t="shared" si="27"/>
        <v>-6.6200809490158941E-2</v>
      </c>
      <c r="AS66">
        <f t="shared" si="27"/>
        <v>2.7398607579948895E-5</v>
      </c>
      <c r="AT66">
        <f t="shared" si="27"/>
        <v>-3.3848850271274726E-5</v>
      </c>
      <c r="AU66">
        <f t="shared" si="24"/>
        <v>-6.6207259732850257E-2</v>
      </c>
      <c r="AW66">
        <v>63</v>
      </c>
      <c r="AX66">
        <f>IF(Z66&gt;0, (R66*SUMPRODUCT(K66:$K$98, X66:$X$98)-K66*$AZ$3)/Z66, 0)</f>
        <v>-295.16410840430683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0.43771532000000002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-520.23242778733857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-0.64434268330341338</v>
      </c>
      <c r="AC67">
        <f t="shared" si="19"/>
        <v>-0.6272111506830691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-47.776585259052609</v>
      </c>
      <c r="AI67">
        <f t="shared" ref="AI67:AI98" si="33">SUM(AE67:AH67)</f>
        <v>-47.791655714035365</v>
      </c>
      <c r="AJ67">
        <f t="shared" ref="AJ67:AJ98" si="34">AB67-AC67</f>
        <v>-1.7131532620344281E-2</v>
      </c>
      <c r="AK67">
        <f t="shared" si="20"/>
        <v>-4.5103987831238944E-2</v>
      </c>
      <c r="AL67">
        <f t="shared" si="23"/>
        <v>-47.853891234486952</v>
      </c>
      <c r="AN67">
        <f t="shared" ref="AN67:AU98" si="35">AE67*$K67</f>
        <v>0</v>
      </c>
      <c r="AO67">
        <f t="shared" si="35"/>
        <v>0</v>
      </c>
      <c r="AP67">
        <f t="shared" si="35"/>
        <v>-1.0670208680500449E-5</v>
      </c>
      <c r="AQ67">
        <f t="shared" si="35"/>
        <v>-3.3826857605769776E-2</v>
      </c>
      <c r="AR67">
        <f t="shared" si="35"/>
        <v>-3.3837527814450277E-2</v>
      </c>
      <c r="AS67">
        <f t="shared" si="35"/>
        <v>-1.2129496308177077E-5</v>
      </c>
      <c r="AT67">
        <f t="shared" si="35"/>
        <v>-3.1934600715956378E-5</v>
      </c>
      <c r="AU67">
        <f t="shared" si="24"/>
        <v>-3.3881591911474412E-2</v>
      </c>
      <c r="AW67">
        <v>64</v>
      </c>
      <c r="AX67">
        <f>IF(Z67&gt;0, (R67*SUMPRODUCT(K67:$K$98, X67:$X$98)-K67*$AZ$3)/Z67, 0)</f>
        <v>-520.23242778733857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0.44739131599999998</v>
      </c>
      <c r="Q68" s="4">
        <f t="shared" si="22"/>
        <v>12.5</v>
      </c>
      <c r="R68">
        <f t="shared" si="28"/>
        <v>50000</v>
      </c>
      <c r="S68">
        <f t="shared" si="29"/>
        <v>-896.76477155951261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-0.6272111506830691</v>
      </c>
      <c r="AC68">
        <f t="shared" ref="AC68:AC98" si="46">S68*Z68</f>
        <v>-0.58665345152878623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-26.96956274981385</v>
      </c>
      <c r="AI68">
        <f t="shared" si="33"/>
        <v>-26.977740109559324</v>
      </c>
      <c r="AJ68">
        <f t="shared" si="34"/>
        <v>-4.0557699154282867E-2</v>
      </c>
      <c r="AK68">
        <f t="shared" ref="AK68:AK98" si="47">G68*SUM(AB68:AB68, AE68:AF68)</f>
        <v>-4.390478054781484E-2</v>
      </c>
      <c r="AL68">
        <f t="shared" si="23"/>
        <v>-27.062202589261425</v>
      </c>
      <c r="AN68">
        <f t="shared" si="35"/>
        <v>0</v>
      </c>
      <c r="AO68">
        <f t="shared" si="35"/>
        <v>0</v>
      </c>
      <c r="AP68">
        <f t="shared" si="35"/>
        <v>-5.1694177590461834E-6</v>
      </c>
      <c r="AQ68">
        <f t="shared" si="35"/>
        <v>-1.7049138227013282E-2</v>
      </c>
      <c r="AR68">
        <f t="shared" si="35"/>
        <v>-1.7054307644772327E-2</v>
      </c>
      <c r="AS68">
        <f t="shared" si="35"/>
        <v>-2.5639044483795384E-5</v>
      </c>
      <c r="AT68">
        <f t="shared" si="35"/>
        <v>-2.7754942834271412E-5</v>
      </c>
      <c r="AU68">
        <f t="shared" si="24"/>
        <v>-1.7107701632090397E-2</v>
      </c>
      <c r="AW68">
        <v>65</v>
      </c>
      <c r="AX68">
        <f>IF(Z68&gt;0, (R68*SUMPRODUCT(K68:$K$98, X68:$X$98)-K68*$AZ$3)/Z68, 0)</f>
        <v>-896.76477155951261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0.457001349</v>
      </c>
      <c r="Q69" s="4">
        <f t="shared" ref="Q69:Q98" si="49">$C$8</f>
        <v>12.5</v>
      </c>
      <c r="R69">
        <f t="shared" si="28"/>
        <v>50000</v>
      </c>
      <c r="S69">
        <f t="shared" si="29"/>
        <v>-1540.9118111136256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-0.58665345152878623</v>
      </c>
      <c r="AC69">
        <f t="shared" si="46"/>
        <v>-0.53728780693432387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-14.948257739759416</v>
      </c>
      <c r="AI69">
        <f t="shared" si="33"/>
        <v>-14.952616261472496</v>
      </c>
      <c r="AJ69">
        <f t="shared" si="34"/>
        <v>-4.9365644594462355E-2</v>
      </c>
      <c r="AK69">
        <f t="shared" si="47"/>
        <v>-4.1065741607015038E-2</v>
      </c>
      <c r="AL69">
        <f t="shared" si="23"/>
        <v>-15.043047647673975</v>
      </c>
      <c r="AN69">
        <f t="shared" si="35"/>
        <v>0</v>
      </c>
      <c r="AO69">
        <f t="shared" si="35"/>
        <v>0</v>
      </c>
      <c r="AP69">
        <f t="shared" si="35"/>
        <v>-2.4600827607384451E-6</v>
      </c>
      <c r="AQ69">
        <f t="shared" si="35"/>
        <v>-8.4372531765309379E-3</v>
      </c>
      <c r="AR69">
        <f t="shared" si="35"/>
        <v>-8.4397132592916764E-3</v>
      </c>
      <c r="AS69">
        <f t="shared" si="35"/>
        <v>-2.786347739765613E-5</v>
      </c>
      <c r="AT69">
        <f t="shared" si="35"/>
        <v>-2.3178758678933693E-5</v>
      </c>
      <c r="AU69">
        <f t="shared" si="24"/>
        <v>-8.4907554953682664E-3</v>
      </c>
      <c r="AW69">
        <v>66</v>
      </c>
      <c r="AX69">
        <f>IF(Z69&gt;0, (R69*SUMPRODUCT(K69:$K$98, X69:$X$98)-K69*$AZ$3)/Z69, 0)</f>
        <v>-1540.9118111136256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0.46737994300000002</v>
      </c>
      <c r="Q70" s="4">
        <f t="shared" si="49"/>
        <v>12.5</v>
      </c>
      <c r="R70">
        <f t="shared" si="28"/>
        <v>50000</v>
      </c>
      <c r="S70">
        <f t="shared" si="29"/>
        <v>-2669.3261294627509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-0.53728780693432387</v>
      </c>
      <c r="AC70">
        <f t="shared" si="46"/>
        <v>-0.48642614687739449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-8.1483425192930152</v>
      </c>
      <c r="AI70">
        <f t="shared" si="33"/>
        <v>-8.1506203701591406</v>
      </c>
      <c r="AJ70">
        <f t="shared" si="34"/>
        <v>-5.0861660056929381E-2</v>
      </c>
      <c r="AK70">
        <f t="shared" si="47"/>
        <v>-3.7610146485402673E-2</v>
      </c>
      <c r="AL70">
        <f t="shared" si="23"/>
        <v>-8.2390921767014724</v>
      </c>
      <c r="AN70">
        <f t="shared" si="35"/>
        <v>0</v>
      </c>
      <c r="AO70">
        <f t="shared" si="35"/>
        <v>0</v>
      </c>
      <c r="AP70">
        <f t="shared" si="35"/>
        <v>-1.1479362434302175E-6</v>
      </c>
      <c r="AQ70">
        <f t="shared" si="35"/>
        <v>-4.1064047874614894E-3</v>
      </c>
      <c r="AR70">
        <f t="shared" si="35"/>
        <v>-4.1075527237049202E-3</v>
      </c>
      <c r="AS70">
        <f t="shared" si="35"/>
        <v>-2.5632030546272995E-5</v>
      </c>
      <c r="AT70">
        <f t="shared" si="35"/>
        <v>-1.895385291169443E-5</v>
      </c>
      <c r="AU70">
        <f t="shared" si="24"/>
        <v>-4.1521386071628873E-3</v>
      </c>
      <c r="AW70">
        <v>67</v>
      </c>
      <c r="AX70">
        <f>IF(Z70&gt;0, (R70*SUMPRODUCT(K70:$K$98, X70:$X$98)-K70*$AZ$3)/Z70, 0)</f>
        <v>-2669.3261294627509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0.47825477199999999</v>
      </c>
      <c r="Q71" s="4">
        <f t="shared" si="49"/>
        <v>12.5</v>
      </c>
      <c r="R71">
        <f t="shared" si="28"/>
        <v>50000</v>
      </c>
      <c r="S71">
        <f t="shared" si="29"/>
        <v>-4692.4043490480608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-0.48642614687739449</v>
      </c>
      <c r="AC71">
        <f t="shared" si="46"/>
        <v>-0.43758709342069485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-4.3575721865148953</v>
      </c>
      <c r="AI71">
        <f t="shared" si="33"/>
        <v>-4.3587378658257308</v>
      </c>
      <c r="AJ71">
        <f t="shared" si="34"/>
        <v>-4.8839053456699644E-2</v>
      </c>
      <c r="AK71">
        <f t="shared" si="47"/>
        <v>-3.4049830281417615E-2</v>
      </c>
      <c r="AL71">
        <f t="shared" si="23"/>
        <v>-4.4416267495638477</v>
      </c>
      <c r="AN71">
        <f t="shared" si="35"/>
        <v>0</v>
      </c>
      <c r="AO71">
        <f t="shared" si="35"/>
        <v>0</v>
      </c>
      <c r="AP71">
        <f t="shared" si="35"/>
        <v>-5.2450972734255372E-7</v>
      </c>
      <c r="AQ71">
        <f t="shared" si="35"/>
        <v>-1.960735665615197E-3</v>
      </c>
      <c r="AR71">
        <f t="shared" si="35"/>
        <v>-1.9612601753425398E-3</v>
      </c>
      <c r="AS71">
        <f t="shared" si="35"/>
        <v>-2.1975648340096828E-5</v>
      </c>
      <c r="AT71">
        <f t="shared" si="35"/>
        <v>-1.5321081047727961E-5</v>
      </c>
      <c r="AU71">
        <f t="shared" si="24"/>
        <v>-1.9985569047303643E-3</v>
      </c>
      <c r="AW71">
        <v>68</v>
      </c>
      <c r="AX71">
        <f>IF(Z71&gt;0, (R71*SUMPRODUCT(K71:$K$98, X71:$X$98)-K71*$AZ$3)/Z71, 0)</f>
        <v>-4692.4043490480608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0.48949088600000001</v>
      </c>
      <c r="Q72" s="4">
        <f t="shared" si="49"/>
        <v>12.5</v>
      </c>
      <c r="R72">
        <f t="shared" si="28"/>
        <v>50000</v>
      </c>
      <c r="S72">
        <f t="shared" si="29"/>
        <v>-8404.457290956896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-0.43758709342069485</v>
      </c>
      <c r="AC72">
        <f t="shared" si="46"/>
        <v>-0.39227509851116638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-2.2823575946104691</v>
      </c>
      <c r="AI72">
        <f t="shared" si="33"/>
        <v>-2.2829410277295432</v>
      </c>
      <c r="AJ72">
        <f t="shared" si="34"/>
        <v>-4.5311994909528475E-2</v>
      </c>
      <c r="AK72">
        <f t="shared" si="47"/>
        <v>-3.0631096539448642E-2</v>
      </c>
      <c r="AL72">
        <f t="shared" si="23"/>
        <v>-2.3588841191785201</v>
      </c>
      <c r="AN72">
        <f t="shared" si="35"/>
        <v>0</v>
      </c>
      <c r="AO72">
        <f t="shared" si="35"/>
        <v>0</v>
      </c>
      <c r="AP72">
        <f t="shared" si="35"/>
        <v>-2.343945526041099E-7</v>
      </c>
      <c r="AQ72">
        <f t="shared" si="35"/>
        <v>-9.1693832554473229E-4</v>
      </c>
      <c r="AR72">
        <f t="shared" si="35"/>
        <v>-9.1717272009733631E-4</v>
      </c>
      <c r="AS72">
        <f t="shared" si="35"/>
        <v>-1.8204117022479791E-5</v>
      </c>
      <c r="AT72">
        <f t="shared" si="35"/>
        <v>-1.2306058628501058E-5</v>
      </c>
      <c r="AU72">
        <f t="shared" si="24"/>
        <v>-9.4768289574831714E-4</v>
      </c>
      <c r="AW72">
        <v>69</v>
      </c>
      <c r="AX72">
        <f>IF(Z72&gt;0, (R72*SUMPRODUCT(K72:$K$98, X72:$X$98)-K72*$AZ$3)/Z72, 0)</f>
        <v>-8404.457290956896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0.50154699899999999</v>
      </c>
      <c r="Q73" s="4">
        <f t="shared" si="49"/>
        <v>12.5</v>
      </c>
      <c r="R73">
        <f t="shared" si="28"/>
        <v>50000</v>
      </c>
      <c r="S73">
        <f t="shared" si="29"/>
        <v>-15395.14452861909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-0.39227509851116638</v>
      </c>
      <c r="AC73">
        <f t="shared" si="46"/>
        <v>-0.35098424168033265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-1.1704765199556648</v>
      </c>
      <c r="AI73">
        <f t="shared" si="33"/>
        <v>-1.1707614996135594</v>
      </c>
      <c r="AJ73">
        <f t="shared" si="34"/>
        <v>-4.1290856830833722E-2</v>
      </c>
      <c r="AK73">
        <f t="shared" si="47"/>
        <v>-2.7459256895781648E-2</v>
      </c>
      <c r="AL73">
        <f t="shared" si="23"/>
        <v>-1.2395116133401747</v>
      </c>
      <c r="AN73">
        <f t="shared" si="35"/>
        <v>0</v>
      </c>
      <c r="AO73">
        <f t="shared" si="35"/>
        <v>0</v>
      </c>
      <c r="AP73">
        <f t="shared" si="35"/>
        <v>-1.0222385949779449E-7</v>
      </c>
      <c r="AQ73">
        <f t="shared" si="35"/>
        <v>-4.198567301447819E-4</v>
      </c>
      <c r="AR73">
        <f t="shared" si="35"/>
        <v>-4.1995895400427966E-4</v>
      </c>
      <c r="AS73">
        <f t="shared" si="35"/>
        <v>-1.4811270314526975E-5</v>
      </c>
      <c r="AT73">
        <f t="shared" si="35"/>
        <v>-9.8497950329709554E-6</v>
      </c>
      <c r="AU73">
        <f t="shared" si="24"/>
        <v>-4.4462001935177762E-4</v>
      </c>
      <c r="AW73">
        <v>70</v>
      </c>
      <c r="AX73">
        <f>IF(Z73&gt;0, (R73*SUMPRODUCT(K73:$K$98, X73:$X$98)-K73*$AZ$3)/Z73, 0)</f>
        <v>-15395.14452861909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0.51394563599999998</v>
      </c>
      <c r="Q74" s="4">
        <f t="shared" si="49"/>
        <v>12.5</v>
      </c>
      <c r="R74">
        <f t="shared" si="28"/>
        <v>50000</v>
      </c>
      <c r="S74">
        <f t="shared" si="29"/>
        <v>-28905.455941877219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-0.35098424168033265</v>
      </c>
      <c r="AC74">
        <f t="shared" si="46"/>
        <v>-0.31371856702085388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-0.58585620609485944</v>
      </c>
      <c r="AI74">
        <f t="shared" si="33"/>
        <v>-0.58599187190465141</v>
      </c>
      <c r="AJ74">
        <f t="shared" si="34"/>
        <v>-3.7265674659478776E-2</v>
      </c>
      <c r="AK74">
        <f t="shared" si="47"/>
        <v>-2.456889691762329E-2</v>
      </c>
      <c r="AL74">
        <f t="shared" si="23"/>
        <v>-0.64782644348175344</v>
      </c>
      <c r="AN74">
        <f t="shared" si="35"/>
        <v>0</v>
      </c>
      <c r="AO74">
        <f t="shared" si="35"/>
        <v>0</v>
      </c>
      <c r="AP74">
        <f t="shared" si="35"/>
        <v>-4.3450102159685637E-8</v>
      </c>
      <c r="AQ74">
        <f t="shared" si="35"/>
        <v>-1.876339517284594E-4</v>
      </c>
      <c r="AR74">
        <f t="shared" si="35"/>
        <v>-1.8767740183061907E-4</v>
      </c>
      <c r="AS74">
        <f t="shared" si="35"/>
        <v>-1.1935191139808371E-5</v>
      </c>
      <c r="AT74">
        <f t="shared" si="35"/>
        <v>-7.8687554562089894E-6</v>
      </c>
      <c r="AU74">
        <f t="shared" si="24"/>
        <v>-2.0748134842663642E-4</v>
      </c>
      <c r="AW74">
        <v>71</v>
      </c>
      <c r="AX74">
        <f>IF(Z74&gt;0, (R74*SUMPRODUCT(K74:$K$98, X74:$X$98)-K74*$AZ$3)/Z74, 0)</f>
        <v>-28905.455941877219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0.52707773400000002</v>
      </c>
      <c r="Q75" s="4">
        <f t="shared" si="49"/>
        <v>12.5</v>
      </c>
      <c r="R75">
        <f t="shared" si="28"/>
        <v>50000</v>
      </c>
      <c r="S75">
        <f t="shared" si="29"/>
        <v>-55781.498565647846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-0.31371856702085388</v>
      </c>
      <c r="AC75">
        <f t="shared" si="46"/>
        <v>-0.28025840508898986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-0.28602571042569092</v>
      </c>
      <c r="AI75">
        <f t="shared" si="33"/>
        <v>-0.28608851314977851</v>
      </c>
      <c r="AJ75">
        <f t="shared" si="34"/>
        <v>-3.3460161931864019E-2</v>
      </c>
      <c r="AK75">
        <f t="shared" si="47"/>
        <v>-2.1960299691459774E-2</v>
      </c>
      <c r="AL75">
        <f t="shared" si="23"/>
        <v>-0.34150897477310233</v>
      </c>
      <c r="AN75">
        <f t="shared" si="35"/>
        <v>0</v>
      </c>
      <c r="AO75">
        <f t="shared" si="35"/>
        <v>0</v>
      </c>
      <c r="AP75">
        <f t="shared" si="35"/>
        <v>-1.7958946205083189E-8</v>
      </c>
      <c r="AQ75">
        <f t="shared" si="35"/>
        <v>-8.1791362101412904E-5</v>
      </c>
      <c r="AR75">
        <f t="shared" si="35"/>
        <v>-8.1809321047617977E-5</v>
      </c>
      <c r="AS75">
        <f t="shared" si="35"/>
        <v>-9.5682035592811023E-6</v>
      </c>
      <c r="AT75">
        <f t="shared" si="35"/>
        <v>-6.2797250682342877E-6</v>
      </c>
      <c r="AU75">
        <f t="shared" si="24"/>
        <v>-9.7657249675133382E-5</v>
      </c>
      <c r="AW75">
        <v>72</v>
      </c>
      <c r="AX75">
        <f>IF(Z75&gt;0, (R75*SUMPRODUCT(K75:$K$98, X75:$X$98)-K75*$AZ$3)/Z75, 0)</f>
        <v>-55781.498565647846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0.54097960300000003</v>
      </c>
      <c r="Q76" s="4">
        <f t="shared" si="49"/>
        <v>12.5</v>
      </c>
      <c r="R76">
        <f t="shared" si="28"/>
        <v>50000</v>
      </c>
      <c r="S76">
        <f t="shared" si="29"/>
        <v>-110948.64712285873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-0.28025840508898986</v>
      </c>
      <c r="AC76">
        <f t="shared" si="46"/>
        <v>-0.2502975215550266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-0.13589997097695761</v>
      </c>
      <c r="AI76">
        <f t="shared" si="33"/>
        <v>-0.13592817068106011</v>
      </c>
      <c r="AJ76">
        <f t="shared" si="34"/>
        <v>-2.9960883533963256E-2</v>
      </c>
      <c r="AK76">
        <f t="shared" si="47"/>
        <v>-1.9618088356229291E-2</v>
      </c>
      <c r="AL76">
        <f t="shared" si="23"/>
        <v>-0.18550714257125267</v>
      </c>
      <c r="AN76">
        <f t="shared" si="35"/>
        <v>0</v>
      </c>
      <c r="AO76">
        <f t="shared" si="35"/>
        <v>0</v>
      </c>
      <c r="AP76">
        <f t="shared" si="35"/>
        <v>-7.1999403167036568E-9</v>
      </c>
      <c r="AQ76">
        <f t="shared" si="35"/>
        <v>-3.4697941386872348E-5</v>
      </c>
      <c r="AR76">
        <f t="shared" si="35"/>
        <v>-3.4705141327189047E-5</v>
      </c>
      <c r="AS76">
        <f t="shared" si="35"/>
        <v>-7.6496041410975063E-6</v>
      </c>
      <c r="AT76">
        <f t="shared" si="35"/>
        <v>-5.0088846598969731E-6</v>
      </c>
      <c r="AU76">
        <f t="shared" si="24"/>
        <v>-4.7363630128183533E-5</v>
      </c>
      <c r="AW76">
        <v>73</v>
      </c>
      <c r="AX76">
        <f>IF(Z76&gt;0, (R76*SUMPRODUCT(K76:$K$98, X76:$X$98)-K76*$AZ$3)/Z76, 0)</f>
        <v>-110948.64712285873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0.55513806300000001</v>
      </c>
      <c r="Q77" s="4">
        <f t="shared" si="49"/>
        <v>12.5</v>
      </c>
      <c r="R77">
        <f t="shared" si="28"/>
        <v>50000</v>
      </c>
      <c r="S77">
        <f t="shared" si="29"/>
        <v>-227828.43159849269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-0.2502975215550266</v>
      </c>
      <c r="AC77">
        <f t="shared" si="46"/>
        <v>-0.22350840262492716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-6.2618916450550594E-2</v>
      </c>
      <c r="AI77">
        <f t="shared" si="33"/>
        <v>-6.2631179428499439E-2</v>
      </c>
      <c r="AJ77">
        <f t="shared" si="34"/>
        <v>-2.6789118930099443E-2</v>
      </c>
      <c r="AK77">
        <f t="shared" si="47"/>
        <v>-1.7520826508851863E-2</v>
      </c>
      <c r="AL77">
        <f t="shared" si="23"/>
        <v>-0.10694112486745075</v>
      </c>
      <c r="AN77">
        <f t="shared" si="35"/>
        <v>0</v>
      </c>
      <c r="AO77">
        <f t="shared" si="35"/>
        <v>0</v>
      </c>
      <c r="AP77">
        <f t="shared" si="35"/>
        <v>-2.7955178503626302E-9</v>
      </c>
      <c r="AQ77">
        <f t="shared" si="35"/>
        <v>-1.4274860432608839E-5</v>
      </c>
      <c r="AR77">
        <f t="shared" si="35"/>
        <v>-1.4277655950459201E-5</v>
      </c>
      <c r="AS77">
        <f t="shared" si="35"/>
        <v>-6.1069554619603527E-6</v>
      </c>
      <c r="AT77">
        <f t="shared" si="35"/>
        <v>-3.994118187517989E-6</v>
      </c>
      <c r="AU77">
        <f t="shared" si="24"/>
        <v>-2.4378729599937543E-5</v>
      </c>
      <c r="AW77">
        <v>74</v>
      </c>
      <c r="AX77">
        <f>IF(Z77&gt;0, (R77*SUMPRODUCT(K77:$K$98, X77:$X$98)-K77*$AZ$3)/Z77, 0)</f>
        <v>-227828.43159849269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0.569934367</v>
      </c>
      <c r="Q78" s="4">
        <f t="shared" si="49"/>
        <v>12.5</v>
      </c>
      <c r="R78">
        <f t="shared" si="28"/>
        <v>50000</v>
      </c>
      <c r="S78">
        <f t="shared" si="29"/>
        <v>-484282.0292306185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-0.22350840262492716</v>
      </c>
      <c r="AC78">
        <f t="shared" si="46"/>
        <v>-0.19957284099296124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-2.7956370299233053E-2</v>
      </c>
      <c r="AI78">
        <f t="shared" si="33"/>
        <v>-2.7961521554827597E-2</v>
      </c>
      <c r="AJ78">
        <f t="shared" si="34"/>
        <v>-2.3935561631965918E-2</v>
      </c>
      <c r="AK78">
        <f t="shared" si="47"/>
        <v>-1.5645588183744903E-2</v>
      </c>
      <c r="AL78">
        <f t="shared" si="23"/>
        <v>-6.7542671370538418E-2</v>
      </c>
      <c r="AN78">
        <f t="shared" si="35"/>
        <v>0</v>
      </c>
      <c r="AO78">
        <f t="shared" si="35"/>
        <v>0</v>
      </c>
      <c r="AP78">
        <f t="shared" si="35"/>
        <v>-1.0484830137280156E-9</v>
      </c>
      <c r="AQ78">
        <f t="shared" si="35"/>
        <v>-5.6902203445843793E-6</v>
      </c>
      <c r="AR78">
        <f t="shared" si="35"/>
        <v>-5.6912688275981075E-6</v>
      </c>
      <c r="AS78">
        <f t="shared" si="35"/>
        <v>-4.8718277193875268E-6</v>
      </c>
      <c r="AT78">
        <f t="shared" si="35"/>
        <v>-3.1844922367685392E-6</v>
      </c>
      <c r="AU78">
        <f t="shared" si="24"/>
        <v>-1.3747588783754174E-5</v>
      </c>
      <c r="AW78">
        <v>75</v>
      </c>
      <c r="AX78">
        <f>IF(Z78&gt;0, (R78*SUMPRODUCT(K78:$K$98, X78:$X$98)-K78*$AZ$3)/Z78, 0)</f>
        <v>-484282.0292306185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0.58483052300000005</v>
      </c>
      <c r="Q79" s="4">
        <f t="shared" si="49"/>
        <v>12.5</v>
      </c>
      <c r="R79">
        <f t="shared" si="28"/>
        <v>50000</v>
      </c>
      <c r="S79">
        <f t="shared" si="29"/>
        <v>-1067222.7985576955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-0.19957284099296124</v>
      </c>
      <c r="AC79">
        <f t="shared" si="46"/>
        <v>-0.1781947486308072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-1.2050446013858617E-2</v>
      </c>
      <c r="AI79">
        <f t="shared" si="33"/>
        <v>-1.2052533145393752E-2</v>
      </c>
      <c r="AJ79">
        <f t="shared" si="34"/>
        <v>-2.1378092362154044E-2</v>
      </c>
      <c r="AK79">
        <f t="shared" si="47"/>
        <v>-1.3970098869507288E-2</v>
      </c>
      <c r="AL79">
        <f t="shared" si="23"/>
        <v>-4.740072437705508E-2</v>
      </c>
      <c r="AN79">
        <f t="shared" si="35"/>
        <v>0</v>
      </c>
      <c r="AO79">
        <f t="shared" si="35"/>
        <v>0</v>
      </c>
      <c r="AP79">
        <f t="shared" si="35"/>
        <v>-3.7929760206746772E-10</v>
      </c>
      <c r="AQ79">
        <f t="shared" si="35"/>
        <v>-2.1899459616970418E-6</v>
      </c>
      <c r="AR79">
        <f t="shared" si="35"/>
        <v>-2.1903252592991088E-6</v>
      </c>
      <c r="AS79">
        <f t="shared" si="35"/>
        <v>-3.8850733809722785E-6</v>
      </c>
      <c r="AT79">
        <f t="shared" si="35"/>
        <v>-2.5388074075101896E-6</v>
      </c>
      <c r="AU79">
        <f t="shared" si="24"/>
        <v>-8.6142060477815768E-6</v>
      </c>
      <c r="AW79">
        <v>76</v>
      </c>
      <c r="AX79">
        <f>IF(Z79&gt;0, (R79*SUMPRODUCT(K79:$K$98, X79:$X$98)-K79*$AZ$3)/Z79, 0)</f>
        <v>-1067222.7985576955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0.59948279800000004</v>
      </c>
      <c r="Q80" s="4">
        <f t="shared" si="49"/>
        <v>12.5</v>
      </c>
      <c r="R80">
        <f t="shared" si="28"/>
        <v>50000</v>
      </c>
      <c r="S80">
        <f t="shared" si="29"/>
        <v>-2440067.6909399391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-0.1781947486308072</v>
      </c>
      <c r="AC80">
        <f t="shared" si="46"/>
        <v>-0.15910427555668077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-5.004797809907726E-3</v>
      </c>
      <c r="AI80">
        <f t="shared" si="33"/>
        <v>-5.0056128706750334E-3</v>
      </c>
      <c r="AJ80">
        <f t="shared" si="34"/>
        <v>-1.9090473074126424E-2</v>
      </c>
      <c r="AK80">
        <f t="shared" si="47"/>
        <v>-1.2473632404156505E-2</v>
      </c>
      <c r="AL80">
        <f t="shared" si="23"/>
        <v>-3.6569718348957961E-2</v>
      </c>
      <c r="AN80">
        <f t="shared" si="35"/>
        <v>0</v>
      </c>
      <c r="AO80">
        <f t="shared" si="35"/>
        <v>0</v>
      </c>
      <c r="AP80">
        <f t="shared" si="35"/>
        <v>-1.3225199846847934E-10</v>
      </c>
      <c r="AQ80">
        <f t="shared" si="35"/>
        <v>-8.120799562932004E-7</v>
      </c>
      <c r="AR80">
        <f t="shared" si="35"/>
        <v>-8.1221220829166887E-7</v>
      </c>
      <c r="AS80">
        <f t="shared" si="35"/>
        <v>-3.0976257440335908E-6</v>
      </c>
      <c r="AT80">
        <f t="shared" si="35"/>
        <v>-2.0239752418233303E-6</v>
      </c>
      <c r="AU80">
        <f t="shared" si="24"/>
        <v>-5.9338131941485891E-6</v>
      </c>
      <c r="AW80">
        <v>77</v>
      </c>
      <c r="AX80">
        <f>IF(Z80&gt;0, (R80*SUMPRODUCT(K80:$K$98, X80:$X$98)-K80*$AZ$3)/Z80, 0)</f>
        <v>-2440067.6909399391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0.61448546299999995</v>
      </c>
      <c r="Q81" s="4">
        <f t="shared" si="49"/>
        <v>12.5</v>
      </c>
      <c r="R81">
        <f t="shared" si="28"/>
        <v>50000</v>
      </c>
      <c r="S81">
        <f t="shared" si="29"/>
        <v>-5801752.1379464315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-0.15910427555668077</v>
      </c>
      <c r="AC81">
        <f t="shared" si="46"/>
        <v>-0.14205806708298699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-2.0033719718870915E-3</v>
      </c>
      <c r="AI81">
        <f t="shared" si="33"/>
        <v>-2.0036780390537538E-3</v>
      </c>
      <c r="AJ81">
        <f t="shared" si="34"/>
        <v>-1.7046208473693786E-2</v>
      </c>
      <c r="AK81">
        <f t="shared" si="47"/>
        <v>-1.1137299288967655E-2</v>
      </c>
      <c r="AL81">
        <f t="shared" si="23"/>
        <v>-3.0187185801715196E-2</v>
      </c>
      <c r="AN81">
        <f t="shared" si="35"/>
        <v>0</v>
      </c>
      <c r="AO81">
        <f t="shared" si="35"/>
        <v>0</v>
      </c>
      <c r="AP81">
        <f t="shared" si="35"/>
        <v>-4.4341560689478332E-11</v>
      </c>
      <c r="AQ81">
        <f t="shared" si="35"/>
        <v>-2.9023903754135288E-7</v>
      </c>
      <c r="AR81">
        <f t="shared" si="35"/>
        <v>-2.9028337910204238E-7</v>
      </c>
      <c r="AS81">
        <f t="shared" si="35"/>
        <v>-2.4695739036789189E-6</v>
      </c>
      <c r="AT81">
        <f t="shared" si="35"/>
        <v>-1.6135191426258738E-6</v>
      </c>
      <c r="AU81">
        <f t="shared" si="24"/>
        <v>-4.3733764254068357E-6</v>
      </c>
      <c r="AW81">
        <v>78</v>
      </c>
      <c r="AX81">
        <f>IF(Z81&gt;0, (R81*SUMPRODUCT(K81:$K$98, X81:$X$98)-K81*$AZ$3)/Z81, 0)</f>
        <v>-5801752.1379464315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0.62975077099999999</v>
      </c>
      <c r="Q82" s="4">
        <f t="shared" si="49"/>
        <v>12.5</v>
      </c>
      <c r="R82">
        <f t="shared" si="28"/>
        <v>50000</v>
      </c>
      <c r="S82">
        <f t="shared" si="29"/>
        <v>-14379338.967238495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-0.14205806708298699</v>
      </c>
      <c r="AC82">
        <f t="shared" si="46"/>
        <v>-0.12683780325626551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-7.7098413673309864E-4</v>
      </c>
      <c r="AI82">
        <f t="shared" si="33"/>
        <v>-7.7109439719391085E-4</v>
      </c>
      <c r="AJ82">
        <f t="shared" si="34"/>
        <v>-1.5220263826721481E-2</v>
      </c>
      <c r="AK82">
        <f t="shared" si="47"/>
        <v>-9.9440646958090899E-3</v>
      </c>
      <c r="AL82">
        <f t="shared" si="23"/>
        <v>-2.593542291972448E-2</v>
      </c>
      <c r="AN82">
        <f t="shared" si="35"/>
        <v>0</v>
      </c>
      <c r="AO82">
        <f t="shared" si="35"/>
        <v>0</v>
      </c>
      <c r="AP82">
        <f t="shared" si="35"/>
        <v>-1.4262511652715421E-11</v>
      </c>
      <c r="AQ82">
        <f t="shared" si="35"/>
        <v>-9.9729042969793815E-8</v>
      </c>
      <c r="AR82">
        <f t="shared" si="35"/>
        <v>-9.9743305481446529E-8</v>
      </c>
      <c r="AS82">
        <f t="shared" si="35"/>
        <v>-1.9687854430034486E-6</v>
      </c>
      <c r="AT82">
        <f t="shared" si="35"/>
        <v>-1.2862937226503116E-6</v>
      </c>
      <c r="AU82">
        <f t="shared" si="24"/>
        <v>-3.3548224711352067E-6</v>
      </c>
      <c r="AW82">
        <v>79</v>
      </c>
      <c r="AX82">
        <f>IF(Z82&gt;0, (R82*SUMPRODUCT(K82:$K$98, X82:$X$98)-K82*$AZ$3)/Z82, 0)</f>
        <v>-14379338.967238495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0.64518007799999999</v>
      </c>
      <c r="Q83" s="4">
        <f t="shared" si="49"/>
        <v>12.5</v>
      </c>
      <c r="R83">
        <f t="shared" si="28"/>
        <v>50000</v>
      </c>
      <c r="S83">
        <f t="shared" si="29"/>
        <v>-37233072.117711291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-0.12683780325626551</v>
      </c>
      <c r="AC83">
        <f t="shared" si="46"/>
        <v>-0.11324812256945223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-2.8455141082866424E-4</v>
      </c>
      <c r="AI83">
        <f t="shared" si="33"/>
        <v>-2.845894308321612E-4</v>
      </c>
      <c r="AJ83">
        <f t="shared" si="34"/>
        <v>-1.358968068681328E-2</v>
      </c>
      <c r="AK83">
        <f t="shared" si="47"/>
        <v>-8.8786462279385869E-3</v>
      </c>
      <c r="AL83">
        <f t="shared" si="23"/>
        <v>-2.2752916345584028E-2</v>
      </c>
      <c r="AN83">
        <f t="shared" si="35"/>
        <v>0</v>
      </c>
      <c r="AO83">
        <f t="shared" si="35"/>
        <v>0</v>
      </c>
      <c r="AP83">
        <f t="shared" si="35"/>
        <v>-4.3910697817976976E-12</v>
      </c>
      <c r="AQ83">
        <f t="shared" si="35"/>
        <v>-3.286388707348158E-8</v>
      </c>
      <c r="AR83">
        <f t="shared" si="35"/>
        <v>-3.2868278143263377E-8</v>
      </c>
      <c r="AS83">
        <f t="shared" si="35"/>
        <v>-1.5695221125613062E-6</v>
      </c>
      <c r="AT83">
        <f t="shared" si="35"/>
        <v>-1.0254274478929198E-6</v>
      </c>
      <c r="AU83">
        <f t="shared" si="24"/>
        <v>-2.6278178385974896E-6</v>
      </c>
      <c r="AW83">
        <v>80</v>
      </c>
      <c r="AX83">
        <f>IF(Z83&gt;0, (R83*SUMPRODUCT(K83:$K$98, X83:$X$98)-K83*$AZ$3)/Z83, 0)</f>
        <v>-37233072.117711291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0.66067595400000001</v>
      </c>
      <c r="Q84" s="4">
        <f t="shared" si="49"/>
        <v>12.5</v>
      </c>
      <c r="R84">
        <f t="shared" si="28"/>
        <v>50000</v>
      </c>
      <c r="S84">
        <f t="shared" si="29"/>
        <v>-100945630.67581372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-0.11324812256945223</v>
      </c>
      <c r="AC84">
        <f t="shared" si="46"/>
        <v>-0.10111442291918195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-1.0047560832576414E-4</v>
      </c>
      <c r="AI84">
        <f t="shared" si="33"/>
        <v>-1.004881292271447E-4</v>
      </c>
      <c r="AJ84">
        <f t="shared" si="34"/>
        <v>-1.213369965027028E-2</v>
      </c>
      <c r="AK84">
        <f t="shared" si="47"/>
        <v>-7.9273685798616576E-3</v>
      </c>
      <c r="AL84">
        <f t="shared" si="23"/>
        <v>-2.0161556359359081E-2</v>
      </c>
      <c r="AN84">
        <f t="shared" si="35"/>
        <v>0</v>
      </c>
      <c r="AO84">
        <f t="shared" si="35"/>
        <v>0</v>
      </c>
      <c r="AP84">
        <f t="shared" si="35"/>
        <v>-1.2911472025088883E-12</v>
      </c>
      <c r="AQ84">
        <f t="shared" si="35"/>
        <v>-1.0360979347034879E-8</v>
      </c>
      <c r="AR84">
        <f t="shared" si="35"/>
        <v>-1.0362270494237387E-8</v>
      </c>
      <c r="AS84">
        <f t="shared" si="35"/>
        <v>-1.2512192120496783E-6</v>
      </c>
      <c r="AT84">
        <f t="shared" si="35"/>
        <v>-8.1746508929788254E-7</v>
      </c>
      <c r="AU84">
        <f t="shared" si="24"/>
        <v>-2.0790465718417983E-6</v>
      </c>
      <c r="AW84">
        <v>81</v>
      </c>
      <c r="AX84">
        <f>IF(Z84&gt;0, (R84*SUMPRODUCT(K84:$K$98, X84:$X$98)-K84*$AZ$3)/Z84, 0)</f>
        <v>-100945630.67581372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0.67625413199999995</v>
      </c>
      <c r="Q85" s="4">
        <f t="shared" si="49"/>
        <v>12.5</v>
      </c>
      <c r="R85">
        <f t="shared" si="28"/>
        <v>50000</v>
      </c>
      <c r="S85">
        <f t="shared" si="29"/>
        <v>-287270830.80042636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-0.10111442291918195</v>
      </c>
      <c r="AC85">
        <f t="shared" si="46"/>
        <v>-9.0280743535377947E-2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-3.3869245179858841E-5</v>
      </c>
      <c r="AI85">
        <f t="shared" si="33"/>
        <v>-3.3873173560930628E-5</v>
      </c>
      <c r="AJ85">
        <f t="shared" si="34"/>
        <v>-1.0833679383804001E-2</v>
      </c>
      <c r="AK85">
        <f t="shared" si="47"/>
        <v>-7.078009604342737E-3</v>
      </c>
      <c r="AL85">
        <f t="shared" si="23"/>
        <v>-1.794556216170767E-2</v>
      </c>
      <c r="AN85">
        <f t="shared" si="35"/>
        <v>0</v>
      </c>
      <c r="AO85">
        <f t="shared" si="35"/>
        <v>0</v>
      </c>
      <c r="AP85">
        <f t="shared" si="35"/>
        <v>-3.6168937479189555E-13</v>
      </c>
      <c r="AQ85">
        <f t="shared" si="35"/>
        <v>-3.11837010970313E-9</v>
      </c>
      <c r="AR85">
        <f t="shared" si="35"/>
        <v>-3.1187317990779221E-9</v>
      </c>
      <c r="AS85">
        <f t="shared" si="35"/>
        <v>-9.9746604298850888E-7</v>
      </c>
      <c r="AT85">
        <f t="shared" si="35"/>
        <v>-6.5167834326286158E-7</v>
      </c>
      <c r="AU85">
        <f t="shared" si="24"/>
        <v>-1.6522631180504483E-6</v>
      </c>
      <c r="AW85">
        <v>82</v>
      </c>
      <c r="AX85">
        <f>IF(Z85&gt;0, (R85*SUMPRODUCT(K85:$K$98, X85:$X$98)-K85*$AZ$3)/Z85, 0)</f>
        <v>-287270830.80042636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0.69194305599999995</v>
      </c>
      <c r="Q86" s="4">
        <f t="shared" si="49"/>
        <v>12.5</v>
      </c>
      <c r="R86">
        <f t="shared" si="28"/>
        <v>50000</v>
      </c>
      <c r="S86">
        <f t="shared" si="29"/>
        <v>-860546371.49591446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-9.0280743535377947E-2</v>
      </c>
      <c r="AC86">
        <f t="shared" si="46"/>
        <v>-8.0607809381620044E-2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-1.0872864015772697E-5</v>
      </c>
      <c r="AI86">
        <f t="shared" si="33"/>
        <v>-1.0874034897029822E-5</v>
      </c>
      <c r="AJ86">
        <f t="shared" si="34"/>
        <v>-9.6729341537579033E-3</v>
      </c>
      <c r="AK86">
        <f t="shared" si="47"/>
        <v>-6.319652047476457E-3</v>
      </c>
      <c r="AL86">
        <f t="shared" si="23"/>
        <v>-1.6003460236131389E-2</v>
      </c>
      <c r="AN86">
        <f t="shared" si="35"/>
        <v>0</v>
      </c>
      <c r="AO86">
        <f t="shared" si="35"/>
        <v>0</v>
      </c>
      <c r="AP86">
        <f t="shared" si="35"/>
        <v>-9.6253597971199145E-14</v>
      </c>
      <c r="AQ86">
        <f t="shared" si="35"/>
        <v>-8.9381589755797698E-10</v>
      </c>
      <c r="AR86">
        <f t="shared" si="35"/>
        <v>-8.9391215115594823E-10</v>
      </c>
      <c r="AS86">
        <f t="shared" si="35"/>
        <v>-7.9517432666483146E-7</v>
      </c>
      <c r="AT86">
        <f t="shared" si="35"/>
        <v>-5.1951403594077318E-7</v>
      </c>
      <c r="AU86">
        <f t="shared" si="24"/>
        <v>-1.3155822747567604E-6</v>
      </c>
      <c r="AW86">
        <v>83</v>
      </c>
      <c r="AX86">
        <f>IF(Z86&gt;0, (R86*SUMPRODUCT(K86:$K$98, X86:$X$98)-K86*$AZ$3)/Z86, 0)</f>
        <v>-860546371.49591446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0.70765376499999999</v>
      </c>
      <c r="Q87" s="4">
        <f t="shared" si="49"/>
        <v>12.5</v>
      </c>
      <c r="R87">
        <f t="shared" si="28"/>
        <v>50000</v>
      </c>
      <c r="S87">
        <f t="shared" si="29"/>
        <v>-2721286447.1070971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-8.0607809381620044E-2</v>
      </c>
      <c r="AC87">
        <f t="shared" si="46"/>
        <v>-7.1971259139607377E-2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-3.3143141198856685E-6</v>
      </c>
      <c r="AI87">
        <f t="shared" si="33"/>
        <v>-3.3146447138002495E-6</v>
      </c>
      <c r="AJ87">
        <f t="shared" si="34"/>
        <v>-8.6365502420126666E-3</v>
      </c>
      <c r="AK87">
        <f t="shared" si="47"/>
        <v>-5.6425466567134033E-3</v>
      </c>
      <c r="AL87">
        <f t="shared" si="23"/>
        <v>-1.4282411543439871E-2</v>
      </c>
      <c r="AN87">
        <f t="shared" si="35"/>
        <v>0</v>
      </c>
      <c r="AO87">
        <f t="shared" si="35"/>
        <v>0</v>
      </c>
      <c r="AP87">
        <f t="shared" si="35"/>
        <v>-2.4265036600331891E-14</v>
      </c>
      <c r="AQ87">
        <f t="shared" si="35"/>
        <v>-2.4326507499684085E-10</v>
      </c>
      <c r="AR87">
        <f t="shared" si="35"/>
        <v>-2.4328934003344121E-10</v>
      </c>
      <c r="AS87">
        <f t="shared" si="35"/>
        <v>-6.3390824355829945E-7</v>
      </c>
      <c r="AT87">
        <f t="shared" si="35"/>
        <v>-4.141534223877097E-7</v>
      </c>
      <c r="AU87">
        <f t="shared" si="24"/>
        <v>-1.0483049552860427E-6</v>
      </c>
      <c r="AW87">
        <v>84</v>
      </c>
      <c r="AX87">
        <f>IF(Z87&gt;0, (R87*SUMPRODUCT(K87:$K$98, X87:$X$98)-K87*$AZ$3)/Z87, 0)</f>
        <v>-2721286447.1070971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0.72329488099999995</v>
      </c>
      <c r="Q88" s="4">
        <f t="shared" si="49"/>
        <v>12.5</v>
      </c>
      <c r="R88">
        <f t="shared" si="28"/>
        <v>50000</v>
      </c>
      <c r="S88">
        <f t="shared" si="29"/>
        <v>-9110136539.7443333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-7.1971259139607377E-2</v>
      </c>
      <c r="AC88">
        <f t="shared" si="46"/>
        <v>-6.4260053011596943E-2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-9.5646754442447306E-7</v>
      </c>
      <c r="AI88">
        <f t="shared" si="33"/>
        <v>-9.5655571551380198E-7</v>
      </c>
      <c r="AJ88">
        <f t="shared" si="34"/>
        <v>-7.7112061280104338E-3</v>
      </c>
      <c r="AK88">
        <f t="shared" si="47"/>
        <v>-5.0379881397725167E-3</v>
      </c>
      <c r="AL88">
        <f t="shared" ref="AL88:AL98" si="50">SUM(AI88:AK88)</f>
        <v>-1.2750150823498464E-2</v>
      </c>
      <c r="AN88">
        <f t="shared" si="35"/>
        <v>0</v>
      </c>
      <c r="AO88">
        <f t="shared" si="35"/>
        <v>0</v>
      </c>
      <c r="AP88">
        <f t="shared" si="35"/>
        <v>-5.7782227446704223E-15</v>
      </c>
      <c r="AQ88">
        <f t="shared" si="35"/>
        <v>-6.2681345572491771E-11</v>
      </c>
      <c r="AR88">
        <f t="shared" si="35"/>
        <v>-6.2687123795236441E-11</v>
      </c>
      <c r="AS88">
        <f t="shared" si="35"/>
        <v>-5.0534780705118381E-7</v>
      </c>
      <c r="AT88">
        <f t="shared" si="35"/>
        <v>-3.3016057619520421E-7</v>
      </c>
      <c r="AU88">
        <f t="shared" si="24"/>
        <v>-8.3557107037018323E-7</v>
      </c>
      <c r="AW88">
        <v>85</v>
      </c>
      <c r="AX88">
        <f>IF(Z88&gt;0, (R88*SUMPRODUCT(K88:$K$98, X88:$X$98)-K88*$AZ$3)/Z88, 0)</f>
        <v>-9110136539.7443333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0.74145409100000004</v>
      </c>
      <c r="Q89" s="4">
        <f t="shared" si="49"/>
        <v>12.5</v>
      </c>
      <c r="R89">
        <f t="shared" si="28"/>
        <v>50000</v>
      </c>
      <c r="S89">
        <f t="shared" si="29"/>
        <v>-32726551494.153965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-6.4260053011596943E-2</v>
      </c>
      <c r="AC89">
        <f t="shared" si="46"/>
        <v>-5.7375047385639442E-2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-2.6149925956358144E-7</v>
      </c>
      <c r="AI89">
        <f t="shared" si="33"/>
        <v>-2.6152117412712625E-7</v>
      </c>
      <c r="AJ89">
        <f t="shared" si="34"/>
        <v>-6.8850056259575007E-3</v>
      </c>
      <c r="AK89">
        <f t="shared" si="47"/>
        <v>-4.4982037108117863E-3</v>
      </c>
      <c r="AL89">
        <f t="shared" si="50"/>
        <v>-1.1383470857943414E-2</v>
      </c>
      <c r="AN89">
        <f t="shared" si="35"/>
        <v>0</v>
      </c>
      <c r="AO89">
        <f t="shared" si="35"/>
        <v>0</v>
      </c>
      <c r="AP89">
        <f t="shared" si="35"/>
        <v>-1.2822800218558793E-15</v>
      </c>
      <c r="AQ89">
        <f t="shared" si="35"/>
        <v>-1.5301024616946903E-11</v>
      </c>
      <c r="AR89">
        <f t="shared" si="35"/>
        <v>-1.530230689696876E-11</v>
      </c>
      <c r="AS89">
        <f t="shared" si="35"/>
        <v>-4.0286018685639608E-7</v>
      </c>
      <c r="AT89">
        <f t="shared" si="35"/>
        <v>-2.6320199080501905E-7</v>
      </c>
      <c r="AU89">
        <f t="shared" si="24"/>
        <v>-6.6607747996831208E-7</v>
      </c>
      <c r="AW89">
        <v>86</v>
      </c>
      <c r="AX89">
        <f>IF(Z89&gt;0, (R89*SUMPRODUCT(K89:$K$98, X89:$X$98)-K89*$AZ$3)/Z89, 0)</f>
        <v>-32726551494.153965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0.75951466000000001</v>
      </c>
      <c r="Q90" s="4">
        <f t="shared" si="49"/>
        <v>12.5</v>
      </c>
      <c r="R90">
        <f t="shared" si="28"/>
        <v>50000</v>
      </c>
      <c r="S90">
        <f t="shared" si="29"/>
        <v>-126776545832.20845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-5.7375047385639442E-2</v>
      </c>
      <c r="AC90">
        <f t="shared" si="46"/>
        <v>-5.1227720893227212E-2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-6.657772911907957E-8</v>
      </c>
      <c r="AI90">
        <f t="shared" si="33"/>
        <v>-6.6582780104709145E-8</v>
      </c>
      <c r="AJ90">
        <f t="shared" si="34"/>
        <v>-6.1473264924122306E-3</v>
      </c>
      <c r="AK90">
        <f t="shared" si="47"/>
        <v>-4.0162533169947612E-3</v>
      </c>
      <c r="AL90">
        <f t="shared" si="50"/>
        <v>-1.0163646392187097E-2</v>
      </c>
      <c r="AN90">
        <f t="shared" si="35"/>
        <v>0</v>
      </c>
      <c r="AO90">
        <f t="shared" si="35"/>
        <v>0</v>
      </c>
      <c r="AP90">
        <f t="shared" si="35"/>
        <v>-2.6388102393987475E-16</v>
      </c>
      <c r="AQ90">
        <f t="shared" si="35"/>
        <v>-3.4782516958023591E-12</v>
      </c>
      <c r="AR90">
        <f t="shared" si="35"/>
        <v>-3.4785155768262992E-12</v>
      </c>
      <c r="AS90">
        <f t="shared" si="35"/>
        <v>-3.211576765954317E-7</v>
      </c>
      <c r="AT90">
        <f t="shared" si="35"/>
        <v>-2.098230158259565E-7</v>
      </c>
      <c r="AU90">
        <f t="shared" si="24"/>
        <v>-5.3098417093696502E-7</v>
      </c>
      <c r="AW90">
        <v>87</v>
      </c>
      <c r="AX90">
        <f>IF(Z90&gt;0, (R90*SUMPRODUCT(K90:$K$98, X90:$X$98)-K90*$AZ$3)/Z90, 0)</f>
        <v>-126776545832.20845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0.77745419500000001</v>
      </c>
      <c r="Q91" s="4">
        <f t="shared" si="49"/>
        <v>12.5</v>
      </c>
      <c r="R91">
        <f t="shared" si="28"/>
        <v>50000</v>
      </c>
      <c r="S91">
        <f t="shared" si="29"/>
        <v>-532559767530.99835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-5.1227720893227212E-2</v>
      </c>
      <c r="AC91">
        <f t="shared" si="46"/>
        <v>-4.5739036514818629E-2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-1.5707639866383813E-8</v>
      </c>
      <c r="AI91">
        <f t="shared" si="33"/>
        <v>-1.5708713432190494E-8</v>
      </c>
      <c r="AJ91">
        <f t="shared" si="34"/>
        <v>-5.4886843784085829E-3</v>
      </c>
      <c r="AK91">
        <f t="shared" si="47"/>
        <v>-3.5859404625259053E-3</v>
      </c>
      <c r="AL91">
        <f t="shared" si="50"/>
        <v>-9.0746405496479211E-3</v>
      </c>
      <c r="AN91">
        <f t="shared" si="35"/>
        <v>0</v>
      </c>
      <c r="AO91">
        <f t="shared" si="35"/>
        <v>0</v>
      </c>
      <c r="AP91">
        <f t="shared" si="35"/>
        <v>-5.0077504158504407E-17</v>
      </c>
      <c r="AQ91">
        <f t="shared" si="35"/>
        <v>-7.3269788943911077E-13</v>
      </c>
      <c r="AR91">
        <f t="shared" si="35"/>
        <v>-7.3274796694326934E-13</v>
      </c>
      <c r="AS91">
        <f t="shared" si="35"/>
        <v>-2.5602493398540212E-7</v>
      </c>
      <c r="AT91">
        <f t="shared" si="35"/>
        <v>-1.6726962362881815E-7</v>
      </c>
      <c r="AU91">
        <f t="shared" si="24"/>
        <v>-4.2329529036218721E-7</v>
      </c>
      <c r="AW91">
        <v>88</v>
      </c>
      <c r="AX91">
        <f>IF(Z91&gt;0, (R91*SUMPRODUCT(K91:$K$98, X91:$X$98)-K91*$AZ$3)/Z91, 0)</f>
        <v>-532559767530.99835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0.79525030600000002</v>
      </c>
      <c r="Q92" s="4">
        <f t="shared" si="49"/>
        <v>12.5</v>
      </c>
      <c r="R92">
        <f t="shared" si="28"/>
        <v>50000</v>
      </c>
      <c r="S92">
        <f t="shared" si="29"/>
        <v>-2441594554935.6987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-4.5739036514818629E-2</v>
      </c>
      <c r="AC92">
        <f t="shared" si="46"/>
        <v>-4.0838425460295223E-2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-3.4150141450966337E-9</v>
      </c>
      <c r="AI92">
        <f t="shared" si="33"/>
        <v>-3.4152232217089737E-9</v>
      </c>
      <c r="AJ92">
        <f t="shared" si="34"/>
        <v>-4.9006110545234058E-3</v>
      </c>
      <c r="AK92">
        <f t="shared" si="47"/>
        <v>-3.2017325560373044E-3</v>
      </c>
      <c r="AL92">
        <f t="shared" si="50"/>
        <v>-8.1023470257839316E-3</v>
      </c>
      <c r="AN92">
        <f t="shared" si="35"/>
        <v>0</v>
      </c>
      <c r="AO92">
        <f t="shared" si="35"/>
        <v>0</v>
      </c>
      <c r="AP92">
        <f t="shared" si="35"/>
        <v>-8.707659474243267E-18</v>
      </c>
      <c r="AQ92">
        <f t="shared" si="35"/>
        <v>-1.4222910894916746E-13</v>
      </c>
      <c r="AR92">
        <f t="shared" si="35"/>
        <v>-1.422378166086417E-13</v>
      </c>
      <c r="AS92">
        <f t="shared" si="35"/>
        <v>-2.0410150997239306E-7</v>
      </c>
      <c r="AT92">
        <f t="shared" si="35"/>
        <v>-1.3334631986592853E-7</v>
      </c>
      <c r="AU92">
        <f t="shared" si="24"/>
        <v>-3.374479720761382E-7</v>
      </c>
      <c r="AW92">
        <v>89</v>
      </c>
      <c r="AX92">
        <f>IF(Z92&gt;0, (R92*SUMPRODUCT(K92:$K$98, X92:$X$98)-K92*$AZ$3)/Z92, 0)</f>
        <v>-2441594554935.6987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0.81288120699999999</v>
      </c>
      <c r="Q93" s="4">
        <f t="shared" si="49"/>
        <v>12.5</v>
      </c>
      <c r="R93">
        <f t="shared" si="28"/>
        <v>50000</v>
      </c>
      <c r="S93">
        <f t="shared" si="29"/>
        <v>-12308096173300.168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-4.0838425460295223E-2</v>
      </c>
      <c r="AC93">
        <f t="shared" si="46"/>
        <v>-3.6462879875387356E-2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-6.7981779597756705E-10</v>
      </c>
      <c r="AI93">
        <f t="shared" si="33"/>
        <v>-6.7985482737478919E-10</v>
      </c>
      <c r="AJ93">
        <f t="shared" si="34"/>
        <v>-4.3755455849078667E-3</v>
      </c>
      <c r="AK93">
        <f t="shared" si="47"/>
        <v>-2.858689782220666E-3</v>
      </c>
      <c r="AL93">
        <f t="shared" si="50"/>
        <v>-7.2342360469833597E-3</v>
      </c>
      <c r="AN93">
        <f t="shared" si="35"/>
        <v>0</v>
      </c>
      <c r="AO93">
        <f t="shared" si="35"/>
        <v>0</v>
      </c>
      <c r="AP93">
        <f t="shared" si="35"/>
        <v>-1.3770447642258767E-18</v>
      </c>
      <c r="AQ93">
        <f t="shared" si="35"/>
        <v>-2.5279616941313753E-14</v>
      </c>
      <c r="AR93">
        <f t="shared" si="35"/>
        <v>-2.5280993986077976E-14</v>
      </c>
      <c r="AS93">
        <f t="shared" si="35"/>
        <v>-1.6270847416794827E-7</v>
      </c>
      <c r="AT93">
        <f t="shared" si="35"/>
        <v>-1.0630286979273305E-7</v>
      </c>
      <c r="AU93">
        <f t="shared" si="24"/>
        <v>-2.6901136924167532E-7</v>
      </c>
      <c r="AW93">
        <v>90</v>
      </c>
      <c r="AX93">
        <f>IF(Z93&gt;0, (R93*SUMPRODUCT(K93:$K$98, X93:$X$98)-K93*$AZ$3)/Z93, 0)</f>
        <v>-12308096173300.168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0.83042254299999996</v>
      </c>
      <c r="Q94" s="4">
        <f t="shared" si="49"/>
        <v>12.5</v>
      </c>
      <c r="R94">
        <f t="shared" si="28"/>
        <v>50000</v>
      </c>
      <c r="S94">
        <f t="shared" si="29"/>
        <v>-68865438702354.82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-3.6462879875387356E-2</v>
      </c>
      <c r="AC94">
        <f t="shared" si="46"/>
        <v>-3.2556142745903627E-2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-1.2300682820836225E-10</v>
      </c>
      <c r="AI94">
        <f t="shared" si="33"/>
        <v>-1.2301273758456013E-10</v>
      </c>
      <c r="AJ94">
        <f t="shared" si="34"/>
        <v>-3.9067371294837297E-3</v>
      </c>
      <c r="AK94">
        <f t="shared" si="47"/>
        <v>-2.5524015912771151E-3</v>
      </c>
      <c r="AL94">
        <f t="shared" si="50"/>
        <v>-6.4591388437735828E-3</v>
      </c>
      <c r="AN94">
        <f t="shared" si="35"/>
        <v>0</v>
      </c>
      <c r="AO94">
        <f t="shared" si="35"/>
        <v>0</v>
      </c>
      <c r="AP94">
        <f t="shared" si="35"/>
        <v>-1.962011621877947E-19</v>
      </c>
      <c r="AQ94">
        <f t="shared" si="35"/>
        <v>-4.0840321961903136E-15</v>
      </c>
      <c r="AR94">
        <f t="shared" si="35"/>
        <v>-4.0842283973525023E-15</v>
      </c>
      <c r="AS94">
        <f t="shared" si="35"/>
        <v>-1.2971019943573352E-7</v>
      </c>
      <c r="AT94">
        <f t="shared" si="35"/>
        <v>-8.4743996965157733E-8</v>
      </c>
      <c r="AU94">
        <f t="shared" si="24"/>
        <v>-2.1445420048511965E-7</v>
      </c>
      <c r="AW94">
        <v>91</v>
      </c>
      <c r="AX94">
        <f>IF(Z94&gt;0, (R94*SUMPRODUCT(K94:$K$98, X94:$X$98)-K94*$AZ$3)/Z94, 0)</f>
        <v>-68865438702354.82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0.84796327400000004</v>
      </c>
      <c r="Q95" s="4">
        <f t="shared" si="49"/>
        <v>12.5</v>
      </c>
      <c r="R95">
        <f t="shared" si="28"/>
        <v>50000</v>
      </c>
      <c r="S95">
        <f t="shared" si="29"/>
        <v>-432895072795438.88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-3.2556142745903627E-2</v>
      </c>
      <c r="AC95">
        <f t="shared" si="46"/>
        <v>-2.9067984594560385E-2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-2.0043735952185113E-11</v>
      </c>
      <c r="AI95">
        <f t="shared" si="33"/>
        <v>-2.0044575300632962E-11</v>
      </c>
      <c r="AJ95">
        <f t="shared" si="34"/>
        <v>-3.4881581513432416E-3</v>
      </c>
      <c r="AK95">
        <f t="shared" si="47"/>
        <v>-2.2789299922132541E-3</v>
      </c>
      <c r="AL95">
        <f t="shared" si="50"/>
        <v>-5.7670881636010711E-3</v>
      </c>
      <c r="AN95">
        <f t="shared" si="35"/>
        <v>0</v>
      </c>
      <c r="AO95">
        <f t="shared" si="35"/>
        <v>0</v>
      </c>
      <c r="AP95">
        <f t="shared" si="35"/>
        <v>-2.4881938137990493E-20</v>
      </c>
      <c r="AQ95">
        <f t="shared" si="35"/>
        <v>-5.9418349946916927E-16</v>
      </c>
      <c r="AR95">
        <f t="shared" si="35"/>
        <v>-5.9420838140730729E-16</v>
      </c>
      <c r="AS95">
        <f t="shared" si="35"/>
        <v>-1.0340417684663649E-7</v>
      </c>
      <c r="AT95">
        <f t="shared" si="35"/>
        <v>-6.7557395539871766E-8</v>
      </c>
      <c r="AU95">
        <f t="shared" si="24"/>
        <v>-1.7096157298071664E-7</v>
      </c>
      <c r="AW95">
        <v>92</v>
      </c>
      <c r="AX95">
        <f>IF(Z95&gt;0, (R95*SUMPRODUCT(K95:$K$98, X95:$X$98)-K95*$AZ$3)/Z95, 0)</f>
        <v>-432895072795438.88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0.86550461000000001</v>
      </c>
      <c r="Q96" s="4">
        <f t="shared" si="49"/>
        <v>12.5</v>
      </c>
      <c r="R96">
        <f t="shared" si="28"/>
        <v>50000</v>
      </c>
      <c r="S96">
        <f t="shared" si="29"/>
        <v>-3104640724874057.5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-2.9067984594560385E-2</v>
      </c>
      <c r="AC96">
        <f t="shared" si="46"/>
        <v>-2.5953557673715148E-2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-2.905839804036004E-12</v>
      </c>
      <c r="AI96">
        <f t="shared" si="33"/>
        <v>-2.9059442990483647E-12</v>
      </c>
      <c r="AJ96">
        <f t="shared" si="34"/>
        <v>-3.1144269208452369E-3</v>
      </c>
      <c r="AK96">
        <f t="shared" si="47"/>
        <v>-2.0347589216192273E-3</v>
      </c>
      <c r="AL96">
        <f t="shared" si="50"/>
        <v>-5.1491858453704079E-3</v>
      </c>
      <c r="AN96">
        <f t="shared" si="35"/>
        <v>0</v>
      </c>
      <c r="AO96">
        <f t="shared" si="35"/>
        <v>0</v>
      </c>
      <c r="AP96">
        <f t="shared" si="35"/>
        <v>-2.7657916003973188E-21</v>
      </c>
      <c r="AQ96">
        <f t="shared" si="35"/>
        <v>-7.6912257729162813E-17</v>
      </c>
      <c r="AR96">
        <f t="shared" si="35"/>
        <v>-7.6915023520763205E-17</v>
      </c>
      <c r="AS96">
        <f t="shared" si="35"/>
        <v>-8.2433176695422491E-8</v>
      </c>
      <c r="AT96">
        <f t="shared" si="35"/>
        <v>-5.3856342107685012E-8</v>
      </c>
      <c r="AU96">
        <f t="shared" si="24"/>
        <v>-1.3628951888002251E-7</v>
      </c>
      <c r="AW96">
        <v>93</v>
      </c>
      <c r="AX96">
        <f>IF(Z96&gt;0, (R96*SUMPRODUCT(K96:$K$98, X96:$X$98)-K96*$AZ$3)/Z96, 0)</f>
        <v>-3104640724874057.5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0.88304594599999997</v>
      </c>
      <c r="Q97" s="4">
        <f t="shared" si="49"/>
        <v>12.5</v>
      </c>
      <c r="R97">
        <f t="shared" si="28"/>
        <v>50000</v>
      </c>
      <c r="S97">
        <f t="shared" si="29"/>
        <v>-2.5917677203792464E+16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-2.5953557673715148E-2</v>
      </c>
      <c r="AC97">
        <f t="shared" si="46"/>
        <v>-2.3172819351531447E-2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-3.6909558816956266E-13</v>
      </c>
      <c r="AI97">
        <f t="shared" si="33"/>
        <v>-3.6910676433475741E-13</v>
      </c>
      <c r="AJ97">
        <f t="shared" si="34"/>
        <v>-2.7807383221837012E-3</v>
      </c>
      <c r="AK97">
        <f t="shared" si="47"/>
        <v>-1.8167490371600605E-3</v>
      </c>
      <c r="AL97">
        <f t="shared" si="50"/>
        <v>-4.5974873597128679E-3</v>
      </c>
      <c r="AN97">
        <f t="shared" si="35"/>
        <v>0</v>
      </c>
      <c r="AO97">
        <f t="shared" si="35"/>
        <v>0</v>
      </c>
      <c r="AP97">
        <f t="shared" si="35"/>
        <v>-2.6411841444789393E-22</v>
      </c>
      <c r="AQ97">
        <f t="shared" si="35"/>
        <v>-8.7225752150418003E-18</v>
      </c>
      <c r="AR97">
        <f t="shared" si="35"/>
        <v>-8.7228393334562491E-18</v>
      </c>
      <c r="AS97">
        <f t="shared" si="35"/>
        <v>-6.5715223768683E-8</v>
      </c>
      <c r="AT97">
        <f t="shared" si="35"/>
        <v>-4.2933946195540562E-8</v>
      </c>
      <c r="AU97">
        <f t="shared" si="24"/>
        <v>-1.0864916997294638E-7</v>
      </c>
      <c r="AW97">
        <v>94</v>
      </c>
      <c r="AX97">
        <f>IF(Z97&gt;0, (R97*SUMPRODUCT(K97:$K$98, X97:$X$98)-K97*$AZ$3)/Z97, 0)</f>
        <v>-2.5917677203792464E+16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-2.3172819351531447E-2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-2.3172819351531447E-2</v>
      </c>
      <c r="AK98">
        <f t="shared" si="47"/>
        <v>-1.6220973546072015E-3</v>
      </c>
      <c r="AL98">
        <f t="shared" si="50"/>
        <v>-2.4794916706183352E-2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-9.4328005159962096E-19</v>
      </c>
      <c r="AR98">
        <f t="shared" si="35"/>
        <v>-9.4328005159962096E-19</v>
      </c>
      <c r="AS98">
        <f t="shared" si="35"/>
        <v>-4.8895255780271359E-7</v>
      </c>
      <c r="AT98">
        <f t="shared" si="35"/>
        <v>-3.4226679046189957E-8</v>
      </c>
      <c r="AU98">
        <f t="shared" si="35"/>
        <v>-5.2317923684984678E-7</v>
      </c>
      <c r="AW98">
        <v>95</v>
      </c>
    </row>
    <row r="100" spans="5:50" x14ac:dyDescent="0.25">
      <c r="AN100" s="8">
        <f t="shared" ref="AN100:AP100" si="51">SUM(AN3:AN98)</f>
        <v>1333.1993625848872</v>
      </c>
      <c r="AO100" s="8">
        <f t="shared" si="51"/>
        <v>-133.31993625848872</v>
      </c>
      <c r="AP100" s="8">
        <f t="shared" si="51"/>
        <v>-707.00812127877657</v>
      </c>
      <c r="AQ100" s="8">
        <f>SUM(AQ3:AQ98)</f>
        <v>-980.55736720403149</v>
      </c>
      <c r="AR100" s="8">
        <f t="shared" ref="AR100:AU100" si="52">SUM(AR3:AR98)</f>
        <v>-487.68606215640938</v>
      </c>
      <c r="AS100" s="8">
        <f t="shared" si="52"/>
        <v>-148.00954224559692</v>
      </c>
      <c r="AT100" s="8">
        <f t="shared" si="52"/>
        <v>86.338899643264853</v>
      </c>
      <c r="AU100" s="8">
        <f t="shared" si="52"/>
        <v>-549.3567047587411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2539.3376989423673</v>
      </c>
      <c r="K3">
        <v>1</v>
      </c>
      <c r="L3" s="2">
        <v>0</v>
      </c>
      <c r="O3">
        <f>$C$3</f>
        <v>2539.3376989423673</v>
      </c>
      <c r="P3">
        <f>O3*C5</f>
        <v>253.93376989423675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2539.3376989423673</v>
      </c>
      <c r="AF3">
        <f t="shared" ref="AF3:AG34" si="3">-$Z3*P3</f>
        <v>-253.93376989423675</v>
      </c>
      <c r="AG3">
        <f t="shared" si="3"/>
        <v>-624.95697070000006</v>
      </c>
      <c r="AH3">
        <f t="shared" ref="AH3:AH66" si="4">-X3*R3</f>
        <v>0</v>
      </c>
      <c r="AI3">
        <f t="shared" ref="AI3:AI66" si="5">SUM(AE3:AH3)</f>
        <v>1660.4469583481305</v>
      </c>
      <c r="AJ3">
        <f t="shared" ref="AJ3:AJ66" si="6">AB3-AC3</f>
        <v>0</v>
      </c>
      <c r="AL3">
        <f t="shared" ref="AL3:AL66" si="7">SUM(AI3:AK3)</f>
        <v>1660.4469583481305</v>
      </c>
      <c r="AN3">
        <f t="shared" ref="AN3:AU34" si="8">AE3*$K3</f>
        <v>2539.3376989423673</v>
      </c>
      <c r="AO3">
        <f t="shared" si="8"/>
        <v>-253.93376989423675</v>
      </c>
      <c r="AP3">
        <f t="shared" si="8"/>
        <v>-624.95697070000006</v>
      </c>
      <c r="AQ3">
        <f t="shared" si="8"/>
        <v>0</v>
      </c>
      <c r="AR3">
        <f t="shared" si="8"/>
        <v>1660.4469583481305</v>
      </c>
      <c r="AS3">
        <f t="shared" si="8"/>
        <v>0</v>
      </c>
      <c r="AT3">
        <f t="shared" si="8"/>
        <v>0</v>
      </c>
      <c r="AU3">
        <f t="shared" si="8"/>
        <v>1660.4469583481305</v>
      </c>
      <c r="AW3">
        <v>0</v>
      </c>
      <c r="AX3">
        <f>IF(Z3&gt;0, (R3*SUMPRODUCT(K3:$K$98, X3:$X$98)-K3*$AZ$3)/Z3, 0)</f>
        <v>0</v>
      </c>
      <c r="AZ3">
        <f>C6*SUMPRODUCT(X4:X89, K4:K89)/1</f>
        <v>1583.3334209623035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171.69414576737822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169.64286653167551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-169.64286653167551</v>
      </c>
      <c r="AK4">
        <f t="shared" ref="AK4:AK67" si="20">G4*SUM(AB4:AB4, AE4:AF4)</f>
        <v>0</v>
      </c>
      <c r="AL4">
        <f t="shared" si="7"/>
        <v>-267.00721653167551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-86.932455357142857</v>
      </c>
      <c r="AR4">
        <f t="shared" si="8"/>
        <v>-86.932455357142857</v>
      </c>
      <c r="AS4">
        <f t="shared" si="8"/>
        <v>-151.4668451175674</v>
      </c>
      <c r="AT4">
        <f t="shared" si="8"/>
        <v>0</v>
      </c>
      <c r="AU4">
        <f t="shared" si="8"/>
        <v>-238.39930047471026</v>
      </c>
      <c r="AW4">
        <v>1</v>
      </c>
      <c r="AX4">
        <f>IF(Z4&gt;0, (R4*SUMPRODUCT(K4:$K$98, X4:$X$98)-K4*$AZ$3)/Z4, 0)</f>
        <v>171.69414576737822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1.9819680000000002E-3</v>
      </c>
      <c r="Q5" s="4">
        <f t="shared" ref="Q5:Q68" si="22">$C$8</f>
        <v>12.5</v>
      </c>
      <c r="R5">
        <f t="shared" si="0"/>
        <v>50000</v>
      </c>
      <c r="S5">
        <f t="shared" si="1"/>
        <v>239.88314139885205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169.64286653167551</v>
      </c>
      <c r="AC5">
        <f t="shared" si="19"/>
        <v>234.17725629209917</v>
      </c>
      <c r="AE5">
        <f t="shared" si="2"/>
        <v>0</v>
      </c>
      <c r="AF5">
        <f t="shared" si="3"/>
        <v>0</v>
      </c>
      <c r="AG5">
        <f t="shared" si="3"/>
        <v>-12.20267371263151</v>
      </c>
      <c r="AH5">
        <f t="shared" si="4"/>
        <v>-97.914442973959211</v>
      </c>
      <c r="AI5">
        <f t="shared" si="5"/>
        <v>-110.11711668659072</v>
      </c>
      <c r="AJ5">
        <f t="shared" si="6"/>
        <v>-64.534389760423664</v>
      </c>
      <c r="AK5">
        <f t="shared" si="20"/>
        <v>11.875000657217287</v>
      </c>
      <c r="AL5">
        <f t="shared" si="7"/>
        <v>-162.77650578979708</v>
      </c>
      <c r="AN5">
        <f t="shared" si="8"/>
        <v>0</v>
      </c>
      <c r="AO5">
        <f t="shared" si="8"/>
        <v>0</v>
      </c>
      <c r="AP5">
        <f t="shared" si="8"/>
        <v>-9.7278967734626196</v>
      </c>
      <c r="AQ5">
        <f t="shared" si="8"/>
        <v>-78.0567944626588</v>
      </c>
      <c r="AR5">
        <f t="shared" si="8"/>
        <v>-87.784691236121418</v>
      </c>
      <c r="AS5">
        <f t="shared" si="8"/>
        <v>-51.446420408501005</v>
      </c>
      <c r="AT5">
        <f t="shared" si="8"/>
        <v>9.4666778198479644</v>
      </c>
      <c r="AU5">
        <f t="shared" si="8"/>
        <v>-129.76443382477444</v>
      </c>
      <c r="AW5">
        <v>2</v>
      </c>
      <c r="AX5">
        <f>IF(Z5&gt;0, (R5*SUMPRODUCT(K5:$K$98, X5:$X$98)-K5*$AZ$3)/Z5, 0)</f>
        <v>239.88314139885205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2.0299509999999999E-3</v>
      </c>
      <c r="Q6" s="4">
        <f t="shared" si="22"/>
        <v>12.5</v>
      </c>
      <c r="R6">
        <f t="shared" si="0"/>
        <v>50000</v>
      </c>
      <c r="S6">
        <f t="shared" si="1"/>
        <v>302.09201811123671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234.17725629209917</v>
      </c>
      <c r="AC6">
        <f t="shared" si="19"/>
        <v>291.35871639869674</v>
      </c>
      <c r="AE6">
        <f t="shared" si="2"/>
        <v>0</v>
      </c>
      <c r="AF6">
        <f t="shared" si="3"/>
        <v>0</v>
      </c>
      <c r="AG6">
        <f t="shared" si="3"/>
        <v>-12.055876145799566</v>
      </c>
      <c r="AH6">
        <f t="shared" si="4"/>
        <v>-99.083318822520198</v>
      </c>
      <c r="AI6">
        <f t="shared" si="5"/>
        <v>-111.13919496831977</v>
      </c>
      <c r="AJ6">
        <f t="shared" si="6"/>
        <v>-57.181460106597569</v>
      </c>
      <c r="AK6">
        <f t="shared" si="20"/>
        <v>16.392407940446944</v>
      </c>
      <c r="AL6">
        <f t="shared" si="7"/>
        <v>-151.92824713447038</v>
      </c>
      <c r="AN6">
        <f t="shared" si="8"/>
        <v>0</v>
      </c>
      <c r="AO6">
        <f t="shared" si="8"/>
        <v>0</v>
      </c>
      <c r="AP6">
        <f t="shared" si="8"/>
        <v>-8.5811345106650059</v>
      </c>
      <c r="AQ6">
        <f t="shared" si="8"/>
        <v>-70.525549225668641</v>
      </c>
      <c r="AR6">
        <f t="shared" si="8"/>
        <v>-79.10668373633365</v>
      </c>
      <c r="AS6">
        <f t="shared" si="8"/>
        <v>-40.700633845006692</v>
      </c>
      <c r="AT6">
        <f t="shared" si="8"/>
        <v>11.667792186109851</v>
      </c>
      <c r="AU6">
        <f t="shared" si="8"/>
        <v>-108.13952539523048</v>
      </c>
      <c r="AW6">
        <v>3</v>
      </c>
      <c r="AX6">
        <f>IF(Z6&gt;0, (R6*SUMPRODUCT(K6:$K$98, X6:$X$98)-K6*$AZ$3)/Z6, 0)</f>
        <v>302.09201811123671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2.0855349999999999E-3</v>
      </c>
      <c r="Q7" s="4">
        <f t="shared" si="22"/>
        <v>12.5</v>
      </c>
      <c r="R7">
        <f t="shared" si="0"/>
        <v>50000</v>
      </c>
      <c r="S7">
        <f t="shared" si="1"/>
        <v>358.49769737141219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291.35871639869674</v>
      </c>
      <c r="AC7">
        <f t="shared" si="19"/>
        <v>341.58160875272176</v>
      </c>
      <c r="AE7">
        <f t="shared" si="2"/>
        <v>0</v>
      </c>
      <c r="AF7">
        <f t="shared" si="3"/>
        <v>0</v>
      </c>
      <c r="AG7">
        <f t="shared" si="3"/>
        <v>-11.91017443268384</v>
      </c>
      <c r="AH7">
        <f t="shared" si="4"/>
        <v>-100.57180663092039</v>
      </c>
      <c r="AI7">
        <f t="shared" si="5"/>
        <v>-112.48198106360424</v>
      </c>
      <c r="AJ7">
        <f t="shared" si="6"/>
        <v>-50.222892354025021</v>
      </c>
      <c r="AK7">
        <f t="shared" si="20"/>
        <v>20.395110147908774</v>
      </c>
      <c r="AL7">
        <f t="shared" si="7"/>
        <v>-142.30976326972046</v>
      </c>
      <c r="AN7">
        <f t="shared" si="8"/>
        <v>0</v>
      </c>
      <c r="AO7">
        <f t="shared" si="8"/>
        <v>0</v>
      </c>
      <c r="AP7">
        <f t="shared" si="8"/>
        <v>-7.5691311689255851</v>
      </c>
      <c r="AQ7">
        <f t="shared" si="8"/>
        <v>-63.91520129178479</v>
      </c>
      <c r="AR7">
        <f t="shared" si="8"/>
        <v>-71.484332460710377</v>
      </c>
      <c r="AS7">
        <f t="shared" si="8"/>
        <v>-31.917556040762673</v>
      </c>
      <c r="AT7">
        <f t="shared" si="8"/>
        <v>12.961461210053857</v>
      </c>
      <c r="AU7">
        <f t="shared" si="8"/>
        <v>-90.440427291419184</v>
      </c>
      <c r="AW7">
        <v>4</v>
      </c>
      <c r="AX7">
        <f>IF(Z7&gt;0, (R7*SUMPRODUCT(K7:$K$98, X7:$X$98)-K7*$AZ$3)/Z7, 0)</f>
        <v>358.49769737141219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2.1420699999999998E-3</v>
      </c>
      <c r="Q8" s="4">
        <f t="shared" si="22"/>
        <v>12.5</v>
      </c>
      <c r="R8">
        <f t="shared" si="0"/>
        <v>50000</v>
      </c>
      <c r="S8">
        <f t="shared" si="1"/>
        <v>409.54011906648492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341.58160875272176</v>
      </c>
      <c r="AC8">
        <f t="shared" si="19"/>
        <v>385.47751601423454</v>
      </c>
      <c r="AE8">
        <f t="shared" si="2"/>
        <v>0</v>
      </c>
      <c r="AF8">
        <f t="shared" si="3"/>
        <v>0</v>
      </c>
      <c r="AG8">
        <f t="shared" si="3"/>
        <v>-11.765560261009982</v>
      </c>
      <c r="AH8">
        <f t="shared" si="4"/>
        <v>-102.04970938807628</v>
      </c>
      <c r="AI8">
        <f t="shared" si="5"/>
        <v>-113.81526964908626</v>
      </c>
      <c r="AJ8">
        <f t="shared" si="6"/>
        <v>-43.895907261512775</v>
      </c>
      <c r="AK8">
        <f t="shared" si="20"/>
        <v>23.910712612690524</v>
      </c>
      <c r="AL8">
        <f t="shared" si="7"/>
        <v>-133.80046429790849</v>
      </c>
      <c r="AN8">
        <f t="shared" si="8"/>
        <v>0</v>
      </c>
      <c r="AO8">
        <f t="shared" si="8"/>
        <v>0</v>
      </c>
      <c r="AP8">
        <f t="shared" si="8"/>
        <v>-6.6760948646725966</v>
      </c>
      <c r="AQ8">
        <f t="shared" si="8"/>
        <v>-57.905745725072947</v>
      </c>
      <c r="AR8">
        <f t="shared" si="8"/>
        <v>-64.581840589745539</v>
      </c>
      <c r="AS8">
        <f t="shared" si="8"/>
        <v>-24.907716636315424</v>
      </c>
      <c r="AT8">
        <f t="shared" si="8"/>
        <v>13.567580475810038</v>
      </c>
      <c r="AU8">
        <f t="shared" si="8"/>
        <v>-75.92197675025092</v>
      </c>
      <c r="AW8">
        <v>5</v>
      </c>
      <c r="AX8">
        <f>IF(Z8&gt;0, (R8*SUMPRODUCT(K8:$K$98, X8:$X$98)-K8*$AZ$3)/Z8, 0)</f>
        <v>409.54011906648492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2.2014550000000002E-3</v>
      </c>
      <c r="Q9" s="4">
        <f t="shared" si="22"/>
        <v>12.5</v>
      </c>
      <c r="R9">
        <f t="shared" si="0"/>
        <v>50000</v>
      </c>
      <c r="S9">
        <f t="shared" si="1"/>
        <v>455.85050770399096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385.47751601423454</v>
      </c>
      <c r="AC9">
        <f t="shared" si="19"/>
        <v>423.83168864032007</v>
      </c>
      <c r="AE9">
        <f t="shared" si="2"/>
        <v>0</v>
      </c>
      <c r="AF9">
        <f t="shared" si="3"/>
        <v>0</v>
      </c>
      <c r="AG9">
        <f t="shared" si="3"/>
        <v>-11.622003306935481</v>
      </c>
      <c r="AH9">
        <f t="shared" si="4"/>
        <v>-103.60540585760694</v>
      </c>
      <c r="AI9">
        <f t="shared" si="5"/>
        <v>-115.22740916454242</v>
      </c>
      <c r="AJ9">
        <f t="shared" si="6"/>
        <v>-38.354172626085528</v>
      </c>
      <c r="AK9">
        <f t="shared" si="20"/>
        <v>26.98342612099642</v>
      </c>
      <c r="AL9">
        <f t="shared" si="7"/>
        <v>-126.59815566963152</v>
      </c>
      <c r="AN9">
        <f t="shared" si="8"/>
        <v>0</v>
      </c>
      <c r="AO9">
        <f t="shared" si="8"/>
        <v>0</v>
      </c>
      <c r="AP9">
        <f t="shared" si="8"/>
        <v>-5.8880685657192524</v>
      </c>
      <c r="AQ9">
        <f t="shared" si="8"/>
        <v>-52.489722929670762</v>
      </c>
      <c r="AR9">
        <f t="shared" si="8"/>
        <v>-58.377791495390014</v>
      </c>
      <c r="AS9">
        <f t="shared" si="8"/>
        <v>-19.431417479382215</v>
      </c>
      <c r="AT9">
        <f t="shared" si="8"/>
        <v>13.670643428885819</v>
      </c>
      <c r="AU9">
        <f t="shared" si="8"/>
        <v>-64.138565545886408</v>
      </c>
      <c r="AW9">
        <v>6</v>
      </c>
      <c r="AX9">
        <f>IF(Z9&gt;0, (R9*SUMPRODUCT(K9:$K$98, X9:$X$98)-K9*$AZ$3)/Z9, 0)</f>
        <v>455.85050770399096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2.2708170000000001E-3</v>
      </c>
      <c r="Q10" s="4">
        <f t="shared" si="22"/>
        <v>12.5</v>
      </c>
      <c r="R10">
        <f t="shared" si="0"/>
        <v>50000</v>
      </c>
      <c r="S10">
        <f t="shared" si="1"/>
        <v>497.94484771739627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423.83168864032007</v>
      </c>
      <c r="AC10">
        <f t="shared" si="19"/>
        <v>457.28832138132668</v>
      </c>
      <c r="AE10">
        <f t="shared" si="2"/>
        <v>0</v>
      </c>
      <c r="AF10">
        <f t="shared" si="3"/>
        <v>0</v>
      </c>
      <c r="AG10">
        <f t="shared" si="3"/>
        <v>-11.479391831182681</v>
      </c>
      <c r="AH10">
        <f t="shared" si="4"/>
        <v>-105.56577073378125</v>
      </c>
      <c r="AI10">
        <f t="shared" si="5"/>
        <v>-117.04516256496393</v>
      </c>
      <c r="AJ10">
        <f t="shared" si="6"/>
        <v>-33.456632741006615</v>
      </c>
      <c r="AK10">
        <f t="shared" si="20"/>
        <v>29.668218204822409</v>
      </c>
      <c r="AL10">
        <f t="shared" si="7"/>
        <v>-120.83357710114814</v>
      </c>
      <c r="AN10">
        <f t="shared" si="8"/>
        <v>0</v>
      </c>
      <c r="AO10">
        <f t="shared" si="8"/>
        <v>0</v>
      </c>
      <c r="AP10">
        <f t="shared" si="8"/>
        <v>-5.1926938873802317</v>
      </c>
      <c r="AQ10">
        <f t="shared" si="8"/>
        <v>-47.752593557860351</v>
      </c>
      <c r="AR10">
        <f t="shared" si="8"/>
        <v>-52.945287445240581</v>
      </c>
      <c r="AS10">
        <f t="shared" si="8"/>
        <v>-15.134081568208964</v>
      </c>
      <c r="AT10">
        <f t="shared" si="8"/>
        <v>13.420395225395158</v>
      </c>
      <c r="AU10">
        <f t="shared" si="8"/>
        <v>-54.658973788054389</v>
      </c>
      <c r="AW10">
        <v>7</v>
      </c>
      <c r="AX10">
        <f>IF(Z10&gt;0, (R10*SUMPRODUCT(K10:$K$98, X10:$X$98)-K10*$AZ$3)/Z10, 0)</f>
        <v>497.94484771739627</v>
      </c>
    </row>
    <row r="11" spans="1:52" x14ac:dyDescent="0.25">
      <c r="A11" t="s">
        <v>33</v>
      </c>
      <c r="C11" s="12">
        <f>AU91</f>
        <v>-151.18433138974967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2.3392280000000001E-3</v>
      </c>
      <c r="Q11" s="4">
        <f t="shared" si="22"/>
        <v>12.5</v>
      </c>
      <c r="R11">
        <f t="shared" si="0"/>
        <v>50000</v>
      </c>
      <c r="S11">
        <f t="shared" si="1"/>
        <v>536.12242278896144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457.28832138132668</v>
      </c>
      <c r="AC11">
        <f t="shared" si="19"/>
        <v>486.27354538657107</v>
      </c>
      <c r="AE11">
        <f t="shared" si="2"/>
        <v>0</v>
      </c>
      <c r="AF11">
        <f t="shared" si="3"/>
        <v>0</v>
      </c>
      <c r="AG11">
        <f t="shared" si="3"/>
        <v>-11.337744998076381</v>
      </c>
      <c r="AH11">
        <f t="shared" si="4"/>
        <v>-107.41165917789522</v>
      </c>
      <c r="AI11">
        <f t="shared" si="5"/>
        <v>-118.74940417597159</v>
      </c>
      <c r="AJ11">
        <f t="shared" si="6"/>
        <v>-28.98522400524439</v>
      </c>
      <c r="AK11">
        <f t="shared" si="20"/>
        <v>32.01018249669287</v>
      </c>
      <c r="AL11">
        <f t="shared" si="7"/>
        <v>-115.72444568452312</v>
      </c>
      <c r="AN11">
        <f t="shared" si="8"/>
        <v>0</v>
      </c>
      <c r="AO11">
        <f t="shared" si="8"/>
        <v>0</v>
      </c>
      <c r="AP11">
        <f t="shared" si="8"/>
        <v>-4.5791250478300363</v>
      </c>
      <c r="AQ11">
        <f t="shared" si="8"/>
        <v>-43.381767631388158</v>
      </c>
      <c r="AR11">
        <f t="shared" si="8"/>
        <v>-47.96089267921819</v>
      </c>
      <c r="AS11">
        <f t="shared" si="8"/>
        <v>-11.706645834943204</v>
      </c>
      <c r="AT11">
        <f t="shared" si="8"/>
        <v>12.92837583497302</v>
      </c>
      <c r="AU11">
        <f t="shared" si="8"/>
        <v>-46.739162679188382</v>
      </c>
      <c r="AW11">
        <v>8</v>
      </c>
      <c r="AX11">
        <f>IF(Z11&gt;0, (R11*SUMPRODUCT(K11:$K$98, X11:$X$98)-K11*$AZ$3)/Z11, 0)</f>
        <v>536.12242278896144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2.4176169999999999E-3</v>
      </c>
      <c r="Q12" s="4">
        <f t="shared" si="22"/>
        <v>12.5</v>
      </c>
      <c r="R12">
        <f t="shared" si="0"/>
        <v>50000</v>
      </c>
      <c r="S12">
        <f t="shared" si="1"/>
        <v>570.92261328935331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486.27354538657107</v>
      </c>
      <c r="AC12">
        <f t="shared" si="19"/>
        <v>511.40768629366931</v>
      </c>
      <c r="AE12">
        <f t="shared" si="2"/>
        <v>0</v>
      </c>
      <c r="AF12">
        <f t="shared" si="3"/>
        <v>0</v>
      </c>
      <c r="AG12">
        <f t="shared" si="3"/>
        <v>-11.196957223046603</v>
      </c>
      <c r="AH12">
        <f t="shared" si="4"/>
        <v>-109.6413001960577</v>
      </c>
      <c r="AI12">
        <f t="shared" si="5"/>
        <v>-120.83825741910431</v>
      </c>
      <c r="AJ12">
        <f t="shared" si="6"/>
        <v>-25.134140907098242</v>
      </c>
      <c r="AK12">
        <f t="shared" si="20"/>
        <v>34.039148177059978</v>
      </c>
      <c r="AL12">
        <f t="shared" si="7"/>
        <v>-111.93325014914257</v>
      </c>
      <c r="AN12">
        <f t="shared" si="8"/>
        <v>0</v>
      </c>
      <c r="AO12">
        <f t="shared" si="8"/>
        <v>0</v>
      </c>
      <c r="AP12">
        <f t="shared" si="8"/>
        <v>-4.0377350239205141</v>
      </c>
      <c r="AQ12">
        <f t="shared" si="8"/>
        <v>-39.537752002713241</v>
      </c>
      <c r="AR12">
        <f t="shared" si="8"/>
        <v>-43.575487026633752</v>
      </c>
      <c r="AS12">
        <f t="shared" si="8"/>
        <v>-9.0636231803992402</v>
      </c>
      <c r="AT12">
        <f t="shared" si="8"/>
        <v>12.274858074481289</v>
      </c>
      <c r="AU12">
        <f t="shared" si="8"/>
        <v>-40.364252132551705</v>
      </c>
      <c r="AW12">
        <v>9</v>
      </c>
      <c r="AX12">
        <f>IF(Z12&gt;0, (R12*SUMPRODUCT(K12:$K$98, X12:$X$98)-K12*$AZ$3)/Z12, 0)</f>
        <v>570.92261328935331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2.502181E-3</v>
      </c>
      <c r="Q13" s="4">
        <f t="shared" si="22"/>
        <v>12.5</v>
      </c>
      <c r="R13">
        <f t="shared" si="0"/>
        <v>50000</v>
      </c>
      <c r="S13">
        <f t="shared" si="1"/>
        <v>602.61176012575686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511.40768629366931</v>
      </c>
      <c r="AC13">
        <f t="shared" si="19"/>
        <v>533.04485262889045</v>
      </c>
      <c r="AE13">
        <f t="shared" si="2"/>
        <v>0</v>
      </c>
      <c r="AF13">
        <f t="shared" si="3"/>
        <v>0</v>
      </c>
      <c r="AG13">
        <f t="shared" si="3"/>
        <v>-11.056970837194816</v>
      </c>
      <c r="AH13">
        <f t="shared" si="4"/>
        <v>-112.06725448527988</v>
      </c>
      <c r="AI13">
        <f t="shared" si="5"/>
        <v>-123.12422532247469</v>
      </c>
      <c r="AJ13">
        <f t="shared" si="6"/>
        <v>-21.637166335221139</v>
      </c>
      <c r="AK13">
        <f t="shared" si="20"/>
        <v>35.798538040556856</v>
      </c>
      <c r="AL13">
        <f t="shared" si="7"/>
        <v>-108.96285361713896</v>
      </c>
      <c r="AN13">
        <f t="shared" si="8"/>
        <v>0</v>
      </c>
      <c r="AO13">
        <f t="shared" si="8"/>
        <v>0</v>
      </c>
      <c r="AP13">
        <f t="shared" si="8"/>
        <v>-3.560048687340553</v>
      </c>
      <c r="AQ13">
        <f t="shared" si="8"/>
        <v>-36.082656642458758</v>
      </c>
      <c r="AR13">
        <f t="shared" si="8"/>
        <v>-39.642705329799313</v>
      </c>
      <c r="AS13">
        <f t="shared" si="8"/>
        <v>-6.966588475602399</v>
      </c>
      <c r="AT13">
        <f t="shared" si="8"/>
        <v>11.526171158133245</v>
      </c>
      <c r="AU13">
        <f t="shared" si="8"/>
        <v>-35.083122647268461</v>
      </c>
      <c r="AW13">
        <v>10</v>
      </c>
      <c r="AX13">
        <f>IF(Z13&gt;0, (R13*SUMPRODUCT(K13:$K$98, X13:$X$98)-K13*$AZ$3)/Z13, 0)</f>
        <v>602.61176012575686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2.5943469999999999E-3</v>
      </c>
      <c r="Q14" s="4">
        <f t="shared" si="22"/>
        <v>12.5</v>
      </c>
      <c r="R14">
        <f t="shared" si="0"/>
        <v>50000</v>
      </c>
      <c r="S14">
        <f t="shared" si="1"/>
        <v>631.52252215445276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533.04485262889045</v>
      </c>
      <c r="AC14">
        <f t="shared" si="19"/>
        <v>551.58265878815882</v>
      </c>
      <c r="AE14">
        <f t="shared" si="2"/>
        <v>0</v>
      </c>
      <c r="AF14">
        <f t="shared" si="3"/>
        <v>0</v>
      </c>
      <c r="AG14">
        <f t="shared" si="3"/>
        <v>-10.917715509702305</v>
      </c>
      <c r="AH14">
        <f t="shared" si="4"/>
        <v>-114.74247648225543</v>
      </c>
      <c r="AI14">
        <f t="shared" si="5"/>
        <v>-125.66019199195773</v>
      </c>
      <c r="AJ14">
        <f t="shared" si="6"/>
        <v>-18.537806159268371</v>
      </c>
      <c r="AK14">
        <f t="shared" si="20"/>
        <v>37.313139684022332</v>
      </c>
      <c r="AL14">
        <f t="shared" si="7"/>
        <v>-106.88485846720377</v>
      </c>
      <c r="AN14">
        <f t="shared" si="8"/>
        <v>0</v>
      </c>
      <c r="AO14">
        <f t="shared" si="8"/>
        <v>0</v>
      </c>
      <c r="AP14">
        <f t="shared" si="8"/>
        <v>-3.1385823203886529</v>
      </c>
      <c r="AQ14">
        <f t="shared" si="8"/>
        <v>-32.985720113771073</v>
      </c>
      <c r="AR14">
        <f t="shared" si="8"/>
        <v>-36.124302434159723</v>
      </c>
      <c r="AS14">
        <f t="shared" si="8"/>
        <v>-5.3291762932058724</v>
      </c>
      <c r="AT14">
        <f t="shared" si="8"/>
        <v>10.726636028058403</v>
      </c>
      <c r="AU14">
        <f t="shared" si="8"/>
        <v>-30.726842699307195</v>
      </c>
      <c r="AW14">
        <v>11</v>
      </c>
      <c r="AX14">
        <f>IF(Z14&gt;0, (R14*SUMPRODUCT(K14:$K$98, X14:$X$98)-K14*$AZ$3)/Z14, 0)</f>
        <v>631.52252215445276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2.6922130000000002E-3</v>
      </c>
      <c r="Q15" s="4">
        <f t="shared" si="22"/>
        <v>12.5</v>
      </c>
      <c r="R15">
        <f t="shared" si="0"/>
        <v>50000</v>
      </c>
      <c r="S15">
        <f t="shared" si="1"/>
        <v>657.94316323747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551.58265878815882</v>
      </c>
      <c r="AC15">
        <f t="shared" si="19"/>
        <v>567.36520903307246</v>
      </c>
      <c r="AE15">
        <f t="shared" si="2"/>
        <v>0</v>
      </c>
      <c r="AF15">
        <f t="shared" si="3"/>
        <v>0</v>
      </c>
      <c r="AG15">
        <f t="shared" si="3"/>
        <v>-10.779145538979758</v>
      </c>
      <c r="AH15">
        <f t="shared" si="4"/>
        <v>-117.57126250208869</v>
      </c>
      <c r="AI15">
        <f t="shared" si="5"/>
        <v>-128.35040804106845</v>
      </c>
      <c r="AJ15">
        <f t="shared" si="6"/>
        <v>-15.782550244913637</v>
      </c>
      <c r="AK15">
        <f t="shared" si="20"/>
        <v>38.610786115171123</v>
      </c>
      <c r="AL15">
        <f t="shared" si="7"/>
        <v>-105.52217217081096</v>
      </c>
      <c r="AN15">
        <f t="shared" si="8"/>
        <v>0</v>
      </c>
      <c r="AO15">
        <f t="shared" si="8"/>
        <v>0</v>
      </c>
      <c r="AP15">
        <f t="shared" si="8"/>
        <v>-2.766738183089505</v>
      </c>
      <c r="AQ15">
        <f t="shared" si="8"/>
        <v>-30.177614730430346</v>
      </c>
      <c r="AR15">
        <f t="shared" si="8"/>
        <v>-32.94435291351985</v>
      </c>
      <c r="AS15">
        <f t="shared" si="8"/>
        <v>-4.0509875510284798</v>
      </c>
      <c r="AT15">
        <f t="shared" si="8"/>
        <v>9.910427114806085</v>
      </c>
      <c r="AU15">
        <f t="shared" si="8"/>
        <v>-27.084913349742248</v>
      </c>
      <c r="AW15">
        <v>12</v>
      </c>
      <c r="AX15">
        <f>IF(Z15&gt;0, (R15*SUMPRODUCT(K15:$K$98, X15:$X$98)-K15*$AZ$3)/Z15, 0)</f>
        <v>657.94316323747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2.807183E-3</v>
      </c>
      <c r="Q16" s="4">
        <f t="shared" si="22"/>
        <v>12.5</v>
      </c>
      <c r="R16">
        <f t="shared" si="0"/>
        <v>50000</v>
      </c>
      <c r="S16">
        <f t="shared" si="1"/>
        <v>682.17919553501201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567.36520903307246</v>
      </c>
      <c r="AC16">
        <f t="shared" si="19"/>
        <v>580.73069283718246</v>
      </c>
      <c r="AE16">
        <f t="shared" si="2"/>
        <v>0</v>
      </c>
      <c r="AF16">
        <f t="shared" si="3"/>
        <v>0</v>
      </c>
      <c r="AG16">
        <f t="shared" si="3"/>
        <v>-10.641095049478411</v>
      </c>
      <c r="AH16">
        <f t="shared" si="4"/>
        <v>-121.03613644619928</v>
      </c>
      <c r="AI16">
        <f t="shared" si="5"/>
        <v>-131.67723149567769</v>
      </c>
      <c r="AJ16">
        <f t="shared" si="6"/>
        <v>-13.365483804109999</v>
      </c>
      <c r="AK16">
        <f t="shared" si="20"/>
        <v>39.715564632315079</v>
      </c>
      <c r="AL16">
        <f t="shared" si="7"/>
        <v>-105.32715066747261</v>
      </c>
      <c r="AN16">
        <f t="shared" si="8"/>
        <v>0</v>
      </c>
      <c r="AO16">
        <f t="shared" si="8"/>
        <v>0</v>
      </c>
      <c r="AP16">
        <f t="shared" si="8"/>
        <v>-2.4386643400585628</v>
      </c>
      <c r="AQ16">
        <f t="shared" si="8"/>
        <v>-27.738358546499096</v>
      </c>
      <c r="AR16">
        <f t="shared" si="8"/>
        <v>-30.177022886557658</v>
      </c>
      <c r="AS16">
        <f t="shared" si="8"/>
        <v>-3.0630239265000232</v>
      </c>
      <c r="AT16">
        <f t="shared" si="8"/>
        <v>9.1017823601589978</v>
      </c>
      <c r="AU16">
        <f t="shared" si="8"/>
        <v>-24.138264452898685</v>
      </c>
      <c r="AW16">
        <v>13</v>
      </c>
      <c r="AX16">
        <f>IF(Z16&gt;0, (R16*SUMPRODUCT(K16:$K$98, X16:$X$98)-K16*$AZ$3)/Z16, 0)</f>
        <v>682.17919553501201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2.939255E-3</v>
      </c>
      <c r="Q17" s="4">
        <f t="shared" si="22"/>
        <v>12.5</v>
      </c>
      <c r="R17">
        <f t="shared" si="0"/>
        <v>50000</v>
      </c>
      <c r="S17">
        <f t="shared" si="1"/>
        <v>704.37869489180048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580.73069283718246</v>
      </c>
      <c r="AC17">
        <f t="shared" si="19"/>
        <v>591.87010083937969</v>
      </c>
      <c r="AE17">
        <f t="shared" si="2"/>
        <v>0</v>
      </c>
      <c r="AF17">
        <f t="shared" si="3"/>
        <v>0</v>
      </c>
      <c r="AG17">
        <f t="shared" si="3"/>
        <v>-10.503407207153973</v>
      </c>
      <c r="AH17">
        <f t="shared" si="4"/>
        <v>-125.10756731861866</v>
      </c>
      <c r="AI17">
        <f t="shared" si="5"/>
        <v>-135.61097452577263</v>
      </c>
      <c r="AJ17">
        <f t="shared" si="6"/>
        <v>-11.139408002197229</v>
      </c>
      <c r="AK17">
        <f t="shared" si="20"/>
        <v>40.65114849860278</v>
      </c>
      <c r="AL17">
        <f t="shared" si="7"/>
        <v>-106.09923402936708</v>
      </c>
      <c r="AN17">
        <f t="shared" si="8"/>
        <v>0</v>
      </c>
      <c r="AO17">
        <f t="shared" si="8"/>
        <v>0</v>
      </c>
      <c r="AP17">
        <f t="shared" si="8"/>
        <v>-2.1492052145563734</v>
      </c>
      <c r="AQ17">
        <f t="shared" si="8"/>
        <v>-25.599486981567249</v>
      </c>
      <c r="AR17">
        <f t="shared" si="8"/>
        <v>-27.748692196123624</v>
      </c>
      <c r="AS17">
        <f t="shared" si="8"/>
        <v>-2.27934357806169</v>
      </c>
      <c r="AT17">
        <f t="shared" si="8"/>
        <v>8.3180303884053561</v>
      </c>
      <c r="AU17">
        <f t="shared" si="8"/>
        <v>-21.710005385779954</v>
      </c>
      <c r="AW17">
        <v>14</v>
      </c>
      <c r="AX17">
        <f>IF(Z17&gt;0, (R17*SUMPRODUCT(K17:$K$98, X17:$X$98)-K17*$AZ$3)/Z17, 0)</f>
        <v>704.37869489180048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3.7729310000000002E-3</v>
      </c>
      <c r="Q18" s="4">
        <f t="shared" si="22"/>
        <v>12.5</v>
      </c>
      <c r="R18">
        <f t="shared" si="0"/>
        <v>50000</v>
      </c>
      <c r="S18">
        <f t="shared" si="1"/>
        <v>725.21204809427809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591.87010083937969</v>
      </c>
      <c r="AC18">
        <f t="shared" si="19"/>
        <v>600.98290541914855</v>
      </c>
      <c r="AE18">
        <f t="shared" si="2"/>
        <v>0</v>
      </c>
      <c r="AF18">
        <f t="shared" si="3"/>
        <v>0</v>
      </c>
      <c r="AG18">
        <f t="shared" si="3"/>
        <v>-10.358744504424939</v>
      </c>
      <c r="AH18">
        <f t="shared" si="4"/>
        <v>-158.51452262997859</v>
      </c>
      <c r="AI18">
        <f t="shared" si="5"/>
        <v>-168.87326713440353</v>
      </c>
      <c r="AJ18">
        <f t="shared" si="6"/>
        <v>-9.1128045797688628</v>
      </c>
      <c r="AK18">
        <f t="shared" si="20"/>
        <v>41.430907058756581</v>
      </c>
      <c r="AL18">
        <f t="shared" si="7"/>
        <v>-136.55516465541581</v>
      </c>
      <c r="AN18">
        <f t="shared" si="8"/>
        <v>0</v>
      </c>
      <c r="AO18">
        <f t="shared" si="8"/>
        <v>0</v>
      </c>
      <c r="AP18">
        <f t="shared" si="8"/>
        <v>-1.8925038923495074</v>
      </c>
      <c r="AQ18">
        <f t="shared" si="8"/>
        <v>-28.9600106405764</v>
      </c>
      <c r="AR18">
        <f t="shared" si="8"/>
        <v>-30.852514532925909</v>
      </c>
      <c r="AS18">
        <f t="shared" si="8"/>
        <v>-1.664875326355044</v>
      </c>
      <c r="AT18">
        <f t="shared" si="8"/>
        <v>7.5692718204193516</v>
      </c>
      <c r="AU18">
        <f t="shared" si="8"/>
        <v>-24.948118038861601</v>
      </c>
      <c r="AW18">
        <v>15</v>
      </c>
      <c r="AX18">
        <f>IF(Z18&gt;0, (R18*SUMPRODUCT(K18:$K$98, X18:$X$98)-K18*$AZ$3)/Z18, 0)</f>
        <v>725.21204809427809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4.6883589999999996E-3</v>
      </c>
      <c r="Q19" s="4">
        <f t="shared" si="22"/>
        <v>12.5</v>
      </c>
      <c r="R19">
        <f t="shared" si="0"/>
        <v>50000</v>
      </c>
      <c r="S19">
        <f t="shared" si="1"/>
        <v>738.5129618263951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600.98290541914855</v>
      </c>
      <c r="AC19">
        <f t="shared" si="19"/>
        <v>603.01601224405056</v>
      </c>
      <c r="AE19">
        <f t="shared" si="2"/>
        <v>0</v>
      </c>
      <c r="AF19">
        <f t="shared" si="3"/>
        <v>0</v>
      </c>
      <c r="AG19">
        <f t="shared" si="3"/>
        <v>-10.206591546354668</v>
      </c>
      <c r="AH19">
        <f t="shared" si="4"/>
        <v>-194.26205210408477</v>
      </c>
      <c r="AI19">
        <f t="shared" si="5"/>
        <v>-204.46864365043945</v>
      </c>
      <c r="AJ19">
        <f t="shared" si="6"/>
        <v>-2.0331068249020063</v>
      </c>
      <c r="AK19">
        <f t="shared" si="20"/>
        <v>42.068803379340402</v>
      </c>
      <c r="AL19">
        <f t="shared" si="7"/>
        <v>-164.43294709600104</v>
      </c>
      <c r="AN19">
        <f t="shared" si="8"/>
        <v>0</v>
      </c>
      <c r="AO19">
        <f t="shared" si="8"/>
        <v>0</v>
      </c>
      <c r="AP19">
        <f t="shared" si="8"/>
        <v>-1.6649161747944468</v>
      </c>
      <c r="AQ19">
        <f t="shared" si="8"/>
        <v>-31.688348772256578</v>
      </c>
      <c r="AR19">
        <f t="shared" si="8"/>
        <v>-33.353264947051024</v>
      </c>
      <c r="AS19">
        <f t="shared" si="8"/>
        <v>-0.33164376398243184</v>
      </c>
      <c r="AT19">
        <f t="shared" si="8"/>
        <v>6.8623331189858972</v>
      </c>
      <c r="AU19">
        <f t="shared" si="8"/>
        <v>-26.82257559204756</v>
      </c>
      <c r="AW19">
        <v>16</v>
      </c>
      <c r="AX19">
        <f>IF(Z19&gt;0, (R19*SUMPRODUCT(K19:$K$98, X19:$X$98)-K19*$AZ$3)/Z19, 0)</f>
        <v>738.5129618263951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5.6712799999999999E-3</v>
      </c>
      <c r="Q20" s="4">
        <f t="shared" si="22"/>
        <v>12.5</v>
      </c>
      <c r="R20">
        <f t="shared" si="0"/>
        <v>50000</v>
      </c>
      <c r="S20">
        <f t="shared" si="1"/>
        <v>745.27406512015625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603.01601224405056</v>
      </c>
      <c r="AC20">
        <f t="shared" si="19"/>
        <v>599.00008978025687</v>
      </c>
      <c r="AE20">
        <f t="shared" si="2"/>
        <v>0</v>
      </c>
      <c r="AF20">
        <f t="shared" si="3"/>
        <v>0</v>
      </c>
      <c r="AG20">
        <f t="shared" si="3"/>
        <v>-10.046641192386112</v>
      </c>
      <c r="AH20">
        <f t="shared" si="4"/>
        <v>-231.53775402004121</v>
      </c>
      <c r="AI20">
        <f t="shared" si="5"/>
        <v>-241.58439521242732</v>
      </c>
      <c r="AJ20">
        <f t="shared" si="6"/>
        <v>4.0159224637936859</v>
      </c>
      <c r="AK20">
        <f t="shared" si="20"/>
        <v>42.211120857083543</v>
      </c>
      <c r="AL20">
        <f t="shared" si="7"/>
        <v>-195.35735189155008</v>
      </c>
      <c r="AN20">
        <f t="shared" si="8"/>
        <v>0</v>
      </c>
      <c r="AO20">
        <f t="shared" si="8"/>
        <v>0</v>
      </c>
      <c r="AP20">
        <f t="shared" si="8"/>
        <v>-1.4632364350381375</v>
      </c>
      <c r="AQ20">
        <f t="shared" si="8"/>
        <v>-33.722163584958032</v>
      </c>
      <c r="AR20">
        <f t="shared" si="8"/>
        <v>-35.185400019996173</v>
      </c>
      <c r="AS20">
        <f t="shared" si="8"/>
        <v>0.58489638047035886</v>
      </c>
      <c r="AT20">
        <f t="shared" si="8"/>
        <v>6.1478108772005946</v>
      </c>
      <c r="AU20">
        <f t="shared" si="8"/>
        <v>-28.452692762325213</v>
      </c>
      <c r="AW20">
        <v>17</v>
      </c>
      <c r="AX20">
        <f>IF(Z20&gt;0, (R20*SUMPRODUCT(K20:$K$98, X20:$X$98)-K20*$AZ$3)/Z20, 0)</f>
        <v>745.27406512015625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6.8024940000000001E-3</v>
      </c>
      <c r="Q21" s="4">
        <f t="shared" si="22"/>
        <v>12.5</v>
      </c>
      <c r="R21">
        <f t="shared" si="0"/>
        <v>50000</v>
      </c>
      <c r="S21">
        <f t="shared" si="1"/>
        <v>746.60286791224974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599.00008978025687</v>
      </c>
      <c r="AC21">
        <f t="shared" si="19"/>
        <v>589.985449684998</v>
      </c>
      <c r="AE21">
        <f t="shared" si="2"/>
        <v>0</v>
      </c>
      <c r="AF21">
        <f t="shared" si="3"/>
        <v>0</v>
      </c>
      <c r="AG21">
        <f t="shared" si="3"/>
        <v>-9.877832564030891</v>
      </c>
      <c r="AH21">
        <f t="shared" si="4"/>
        <v>-273.3688657254375</v>
      </c>
      <c r="AI21">
        <f t="shared" si="5"/>
        <v>-283.24669828946838</v>
      </c>
      <c r="AJ21">
        <f t="shared" si="6"/>
        <v>9.0146400952588692</v>
      </c>
      <c r="AK21">
        <f t="shared" si="20"/>
        <v>41.930006284617988</v>
      </c>
      <c r="AL21">
        <f t="shared" si="7"/>
        <v>-232.30205190959151</v>
      </c>
      <c r="AN21">
        <f t="shared" si="8"/>
        <v>0</v>
      </c>
      <c r="AO21">
        <f t="shared" si="8"/>
        <v>0</v>
      </c>
      <c r="AP21">
        <f t="shared" si="8"/>
        <v>-1.2845092978730603</v>
      </c>
      <c r="AQ21">
        <f t="shared" si="8"/>
        <v>-35.548775249743997</v>
      </c>
      <c r="AR21">
        <f t="shared" si="8"/>
        <v>-36.833284547617055</v>
      </c>
      <c r="AS21">
        <f t="shared" si="8"/>
        <v>1.1722601030416793</v>
      </c>
      <c r="AT21">
        <f t="shared" si="8"/>
        <v>5.452560830863991</v>
      </c>
      <c r="AU21">
        <f t="shared" si="8"/>
        <v>-30.208463613711384</v>
      </c>
      <c r="AW21">
        <v>18</v>
      </c>
      <c r="AX21">
        <f>IF(Z21&gt;0, (R21*SUMPRODUCT(K21:$K$98, X21:$X$98)-K21*$AZ$3)/Z21, 0)</f>
        <v>746.60286791224974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8.090557E-3</v>
      </c>
      <c r="Q22" s="4">
        <f t="shared" si="22"/>
        <v>12.5</v>
      </c>
      <c r="R22">
        <f t="shared" si="0"/>
        <v>50000</v>
      </c>
      <c r="S22">
        <f t="shared" si="1"/>
        <v>742.97455413501564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589.985449684998</v>
      </c>
      <c r="AC22">
        <f t="shared" si="19"/>
        <v>576.4969632653432</v>
      </c>
      <c r="AE22">
        <f t="shared" si="2"/>
        <v>0</v>
      </c>
      <c r="AF22">
        <f t="shared" si="3"/>
        <v>0</v>
      </c>
      <c r="AG22">
        <f t="shared" si="3"/>
        <v>-9.6991370709948352</v>
      </c>
      <c r="AH22">
        <f t="shared" si="4"/>
        <v>-319.66866958299232</v>
      </c>
      <c r="AI22">
        <f t="shared" si="5"/>
        <v>-329.36780665398715</v>
      </c>
      <c r="AJ22">
        <f t="shared" si="6"/>
        <v>13.488486419654805</v>
      </c>
      <c r="AK22">
        <f t="shared" si="20"/>
        <v>41.298981477949866</v>
      </c>
      <c r="AL22">
        <f t="shared" si="7"/>
        <v>-274.5803387563825</v>
      </c>
      <c r="AN22">
        <f t="shared" si="8"/>
        <v>0</v>
      </c>
      <c r="AO22">
        <f t="shared" si="8"/>
        <v>0</v>
      </c>
      <c r="AP22">
        <f t="shared" si="8"/>
        <v>-1.1261355439311231</v>
      </c>
      <c r="AQ22">
        <f t="shared" si="8"/>
        <v>-37.115698898114189</v>
      </c>
      <c r="AR22">
        <f t="shared" si="8"/>
        <v>-38.241834442045317</v>
      </c>
      <c r="AS22">
        <f t="shared" si="8"/>
        <v>1.5661046833156587</v>
      </c>
      <c r="AT22">
        <f t="shared" si="8"/>
        <v>4.7950916282598861</v>
      </c>
      <c r="AU22">
        <f t="shared" si="8"/>
        <v>-31.880638130469773</v>
      </c>
      <c r="AW22">
        <v>19</v>
      </c>
      <c r="AX22">
        <f>IF(Z22&gt;0, (R22*SUMPRODUCT(K22:$K$98, X22:$X$98)-K22*$AZ$3)/Z22, 0)</f>
        <v>742.97455413501564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9.5159809999999997E-3</v>
      </c>
      <c r="Q23" s="4">
        <f t="shared" si="22"/>
        <v>12.5</v>
      </c>
      <c r="R23">
        <f t="shared" si="0"/>
        <v>50000</v>
      </c>
      <c r="S23">
        <f t="shared" si="1"/>
        <v>734.86702696981274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576.4969632653432</v>
      </c>
      <c r="AC23">
        <f t="shared" si="19"/>
        <v>559.07795082266512</v>
      </c>
      <c r="AE23">
        <f t="shared" si="2"/>
        <v>0</v>
      </c>
      <c r="AF23">
        <f t="shared" si="3"/>
        <v>0</v>
      </c>
      <c r="AG23">
        <f t="shared" si="3"/>
        <v>-9.5098488962009053</v>
      </c>
      <c r="AH23">
        <f t="shared" si="4"/>
        <v>-369.18721633593003</v>
      </c>
      <c r="AI23">
        <f t="shared" si="5"/>
        <v>-378.69706523213091</v>
      </c>
      <c r="AJ23">
        <f t="shared" si="6"/>
        <v>17.419012442678081</v>
      </c>
      <c r="AK23">
        <f t="shared" si="20"/>
        <v>40.354787428574028</v>
      </c>
      <c r="AL23">
        <f t="shared" si="7"/>
        <v>-320.92326536087882</v>
      </c>
      <c r="AN23">
        <f t="shared" si="8"/>
        <v>0</v>
      </c>
      <c r="AO23">
        <f t="shared" si="8"/>
        <v>0</v>
      </c>
      <c r="AP23">
        <f t="shared" si="8"/>
        <v>-0.98585527147530239</v>
      </c>
      <c r="AQ23">
        <f t="shared" si="8"/>
        <v>-38.272444426690114</v>
      </c>
      <c r="AR23">
        <f t="shared" si="8"/>
        <v>-39.258299698165416</v>
      </c>
      <c r="AS23">
        <f t="shared" si="8"/>
        <v>1.8057726708326955</v>
      </c>
      <c r="AT23">
        <f t="shared" si="8"/>
        <v>4.1834502682390982</v>
      </c>
      <c r="AU23">
        <f t="shared" si="8"/>
        <v>-33.269076759093622</v>
      </c>
      <c r="AW23">
        <v>20</v>
      </c>
      <c r="AX23">
        <f>IF(Z23&gt;0, (R23*SUMPRODUCT(K23:$K$98, X23:$X$98)-K23*$AZ$3)/Z23, 0)</f>
        <v>734.86702696981274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1.1135328E-2</v>
      </c>
      <c r="Q24" s="4">
        <f t="shared" si="22"/>
        <v>12.5</v>
      </c>
      <c r="R24">
        <f t="shared" si="0"/>
        <v>50000</v>
      </c>
      <c r="S24">
        <f t="shared" si="1"/>
        <v>722.95656476572356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559.07795082266512</v>
      </c>
      <c r="AC24">
        <f t="shared" si="19"/>
        <v>538.39183358832872</v>
      </c>
      <c r="AE24">
        <f t="shared" si="2"/>
        <v>0</v>
      </c>
      <c r="AF24">
        <f t="shared" si="3"/>
        <v>0</v>
      </c>
      <c r="AG24">
        <f t="shared" si="3"/>
        <v>-9.3088551205492607</v>
      </c>
      <c r="AH24">
        <f t="shared" si="4"/>
        <v>-423.58114675854011</v>
      </c>
      <c r="AI24">
        <f t="shared" si="5"/>
        <v>-432.89000187908937</v>
      </c>
      <c r="AJ24">
        <f t="shared" si="6"/>
        <v>20.686117234336393</v>
      </c>
      <c r="AK24">
        <f t="shared" si="20"/>
        <v>39.135456557586565</v>
      </c>
      <c r="AL24">
        <f t="shared" si="7"/>
        <v>-373.06842808716641</v>
      </c>
      <c r="AN24">
        <f t="shared" si="8"/>
        <v>0</v>
      </c>
      <c r="AO24">
        <f t="shared" si="8"/>
        <v>0</v>
      </c>
      <c r="AP24">
        <f t="shared" si="8"/>
        <v>-0.86162401513584175</v>
      </c>
      <c r="AQ24">
        <f t="shared" si="8"/>
        <v>-39.206506458594767</v>
      </c>
      <c r="AR24">
        <f t="shared" si="8"/>
        <v>-40.068130473730612</v>
      </c>
      <c r="AS24">
        <f t="shared" si="8"/>
        <v>1.9146989783602937</v>
      </c>
      <c r="AT24">
        <f t="shared" si="8"/>
        <v>3.6223626618578657</v>
      </c>
      <c r="AU24">
        <f t="shared" si="8"/>
        <v>-34.53106883351245</v>
      </c>
      <c r="AW24">
        <v>21</v>
      </c>
      <c r="AX24">
        <f>IF(Z24&gt;0, (R24*SUMPRODUCT(K24:$K$98, X24:$X$98)-K24*$AZ$3)/Z24, 0)</f>
        <v>722.95656476572356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1.2969985999999999E-2</v>
      </c>
      <c r="Q25" s="4">
        <f t="shared" si="22"/>
        <v>12.5</v>
      </c>
      <c r="R25">
        <f t="shared" si="0"/>
        <v>50000</v>
      </c>
      <c r="S25">
        <f t="shared" si="1"/>
        <v>707.6493383342621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538.39183358832872</v>
      </c>
      <c r="AC25">
        <f t="shared" si="19"/>
        <v>514.88740498004984</v>
      </c>
      <c r="AE25">
        <f t="shared" si="2"/>
        <v>0</v>
      </c>
      <c r="AF25">
        <f t="shared" si="3"/>
        <v>0</v>
      </c>
      <c r="AG25">
        <f t="shared" si="3"/>
        <v>-9.0950308487542149</v>
      </c>
      <c r="AH25">
        <f t="shared" si="4"/>
        <v>-482.94288235820892</v>
      </c>
      <c r="AI25">
        <f t="shared" si="5"/>
        <v>-492.03791320696314</v>
      </c>
      <c r="AJ25">
        <f t="shared" si="6"/>
        <v>23.504428608278886</v>
      </c>
      <c r="AK25">
        <f t="shared" si="20"/>
        <v>37.687428351183016</v>
      </c>
      <c r="AL25">
        <f t="shared" si="7"/>
        <v>-430.84605624750122</v>
      </c>
      <c r="AN25">
        <f t="shared" si="8"/>
        <v>0</v>
      </c>
      <c r="AO25">
        <f t="shared" si="8"/>
        <v>0</v>
      </c>
      <c r="AP25">
        <f t="shared" si="8"/>
        <v>-0.7516361817597389</v>
      </c>
      <c r="AQ25">
        <f t="shared" si="8"/>
        <v>-39.911612191341625</v>
      </c>
      <c r="AR25">
        <f t="shared" si="8"/>
        <v>-40.663248373101368</v>
      </c>
      <c r="AS25">
        <f t="shared" si="8"/>
        <v>1.9424649863602177</v>
      </c>
      <c r="AT25">
        <f t="shared" si="8"/>
        <v>3.11458369051129</v>
      </c>
      <c r="AU25">
        <f t="shared" si="8"/>
        <v>-35.606199696229858</v>
      </c>
      <c r="AW25">
        <v>22</v>
      </c>
      <c r="AX25">
        <f>IF(Z25&gt;0, (R25*SUMPRODUCT(K25:$K$98, X25:$X$98)-K25*$AZ$3)/Z25, 0)</f>
        <v>707.6493383342621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1.4883069000000001E-2</v>
      </c>
      <c r="Q26" s="4">
        <f t="shared" si="22"/>
        <v>12.5</v>
      </c>
      <c r="R26">
        <f t="shared" si="0"/>
        <v>50000</v>
      </c>
      <c r="S26">
        <f t="shared" si="1"/>
        <v>689.21386637390617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514.88740498004984</v>
      </c>
      <c r="AC26">
        <f t="shared" si="19"/>
        <v>488.99550515506161</v>
      </c>
      <c r="AE26">
        <f t="shared" si="2"/>
        <v>0</v>
      </c>
      <c r="AF26">
        <f t="shared" si="3"/>
        <v>0</v>
      </c>
      <c r="AG26">
        <f t="shared" si="3"/>
        <v>-8.8687185685875356</v>
      </c>
      <c r="AH26">
        <f t="shared" si="4"/>
        <v>-541.44788671655022</v>
      </c>
      <c r="AI26">
        <f t="shared" si="5"/>
        <v>-550.31660528513771</v>
      </c>
      <c r="AJ26">
        <f t="shared" si="6"/>
        <v>25.891899824988229</v>
      </c>
      <c r="AK26">
        <f t="shared" si="20"/>
        <v>36.042118348603495</v>
      </c>
      <c r="AL26">
        <f t="shared" si="7"/>
        <v>-488.38258711154594</v>
      </c>
      <c r="AN26">
        <f t="shared" si="8"/>
        <v>0</v>
      </c>
      <c r="AO26">
        <f t="shared" si="8"/>
        <v>0</v>
      </c>
      <c r="AP26">
        <f t="shared" si="8"/>
        <v>-0.65440461320188814</v>
      </c>
      <c r="AQ26">
        <f t="shared" si="8"/>
        <v>-39.952332700095482</v>
      </c>
      <c r="AR26">
        <f t="shared" si="8"/>
        <v>-40.606737313297366</v>
      </c>
      <c r="AS26">
        <f t="shared" si="8"/>
        <v>1.9105103582886593</v>
      </c>
      <c r="AT26">
        <f t="shared" si="8"/>
        <v>2.6594742334518524</v>
      </c>
      <c r="AU26">
        <f t="shared" si="8"/>
        <v>-36.036752721556851</v>
      </c>
      <c r="AW26">
        <v>23</v>
      </c>
      <c r="AX26">
        <f>IF(Z26&gt;0, (R26*SUMPRODUCT(K26:$K$98, X26:$X$98)-K26*$AZ$3)/Z26, 0)</f>
        <v>689.21386637390617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1.6930661E-2</v>
      </c>
      <c r="Q27" s="4">
        <f t="shared" si="22"/>
        <v>12.5</v>
      </c>
      <c r="R27">
        <f t="shared" si="0"/>
        <v>50000</v>
      </c>
      <c r="S27">
        <f t="shared" si="1"/>
        <v>668.55053833711304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488.99550515506161</v>
      </c>
      <c r="AC27">
        <f t="shared" si="19"/>
        <v>461.56077278206743</v>
      </c>
      <c r="AE27">
        <f t="shared" si="2"/>
        <v>0</v>
      </c>
      <c r="AF27">
        <f t="shared" si="3"/>
        <v>0</v>
      </c>
      <c r="AG27">
        <f t="shared" si="3"/>
        <v>-8.6298781153125006</v>
      </c>
      <c r="AH27">
        <f t="shared" si="4"/>
        <v>-600.61307035664322</v>
      </c>
      <c r="AI27">
        <f t="shared" si="5"/>
        <v>-609.24294847195574</v>
      </c>
      <c r="AJ27">
        <f t="shared" si="6"/>
        <v>27.434732372994176</v>
      </c>
      <c r="AK27">
        <f t="shared" si="20"/>
        <v>34.229685360854319</v>
      </c>
      <c r="AL27">
        <f t="shared" si="7"/>
        <v>-547.57853073810725</v>
      </c>
      <c r="AN27">
        <f t="shared" si="8"/>
        <v>0</v>
      </c>
      <c r="AO27">
        <f t="shared" si="8"/>
        <v>0</v>
      </c>
      <c r="AP27">
        <f t="shared" si="8"/>
        <v>-0.5685545217918857</v>
      </c>
      <c r="AQ27">
        <f t="shared" si="8"/>
        <v>-39.569652367704613</v>
      </c>
      <c r="AR27">
        <f t="shared" si="8"/>
        <v>-40.138206889496502</v>
      </c>
      <c r="AS27">
        <f t="shared" si="8"/>
        <v>1.8074578732623547</v>
      </c>
      <c r="AT27">
        <f t="shared" si="8"/>
        <v>2.2551236681889697</v>
      </c>
      <c r="AU27">
        <f t="shared" si="8"/>
        <v>-36.075625348045172</v>
      </c>
      <c r="AW27">
        <v>24</v>
      </c>
      <c r="AX27">
        <f>IF(Z27&gt;0, (R27*SUMPRODUCT(K27:$K$98, X27:$X$98)-K27*$AZ$3)/Z27, 0)</f>
        <v>668.55053833711304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1.9185959999999998E-2</v>
      </c>
      <c r="Q28" s="4">
        <f t="shared" si="22"/>
        <v>12.5</v>
      </c>
      <c r="R28">
        <f t="shared" si="0"/>
        <v>50000</v>
      </c>
      <c r="S28">
        <f t="shared" si="1"/>
        <v>646.28669691714651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461.56077278206743</v>
      </c>
      <c r="AC28">
        <f t="shared" si="19"/>
        <v>433.16754927784615</v>
      </c>
      <c r="AE28">
        <f t="shared" si="2"/>
        <v>0</v>
      </c>
      <c r="AF28">
        <f t="shared" si="3"/>
        <v>0</v>
      </c>
      <c r="AG28">
        <f t="shared" si="3"/>
        <v>-8.3780068378341142</v>
      </c>
      <c r="AH28">
        <f t="shared" si="4"/>
        <v>-662.289985301044</v>
      </c>
      <c r="AI28">
        <f t="shared" si="5"/>
        <v>-670.66799213887816</v>
      </c>
      <c r="AJ28">
        <f t="shared" si="6"/>
        <v>28.393223504221282</v>
      </c>
      <c r="AK28">
        <f t="shared" si="20"/>
        <v>32.309254094744723</v>
      </c>
      <c r="AL28">
        <f t="shared" si="7"/>
        <v>-609.96551453991219</v>
      </c>
      <c r="AN28">
        <f t="shared" si="8"/>
        <v>0</v>
      </c>
      <c r="AO28">
        <f t="shared" si="8"/>
        <v>0</v>
      </c>
      <c r="AP28">
        <f t="shared" si="8"/>
        <v>-0.49282206451879335</v>
      </c>
      <c r="AQ28">
        <f t="shared" si="8"/>
        <v>-38.958086831850878</v>
      </c>
      <c r="AR28">
        <f t="shared" si="8"/>
        <v>-39.450908896369675</v>
      </c>
      <c r="AS28">
        <f t="shared" si="8"/>
        <v>1.6701832901954621</v>
      </c>
      <c r="AT28">
        <f t="shared" si="8"/>
        <v>1.9005371580898254</v>
      </c>
      <c r="AU28">
        <f t="shared" si="8"/>
        <v>-35.88018844808439</v>
      </c>
      <c r="AW28">
        <v>25</v>
      </c>
      <c r="AX28">
        <f>IF(Z28&gt;0, (R28*SUMPRODUCT(K28:$K$98, X28:$X$98)-K28*$AZ$3)/Z28, 0)</f>
        <v>646.28669691714651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2.1884238E-2</v>
      </c>
      <c r="Q29" s="4">
        <f t="shared" si="22"/>
        <v>12.5</v>
      </c>
      <c r="R29">
        <f t="shared" si="0"/>
        <v>50000</v>
      </c>
      <c r="S29">
        <f t="shared" si="1"/>
        <v>622.91082036572902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433.16754927784615</v>
      </c>
      <c r="AC29">
        <f t="shared" si="19"/>
        <v>404.18841678839118</v>
      </c>
      <c r="AE29">
        <f t="shared" si="2"/>
        <v>0</v>
      </c>
      <c r="AF29">
        <f t="shared" si="3"/>
        <v>0</v>
      </c>
      <c r="AG29">
        <f t="shared" si="3"/>
        <v>-8.110880473850985</v>
      </c>
      <c r="AH29">
        <f t="shared" si="4"/>
        <v>-733.38518241915665</v>
      </c>
      <c r="AI29">
        <f t="shared" si="5"/>
        <v>-741.49606289300766</v>
      </c>
      <c r="AJ29">
        <f t="shared" si="6"/>
        <v>28.979132489454969</v>
      </c>
      <c r="AK29">
        <f t="shared" si="20"/>
        <v>30.321728449449232</v>
      </c>
      <c r="AL29">
        <f t="shared" si="7"/>
        <v>-682.19520195410348</v>
      </c>
      <c r="AN29">
        <f t="shared" si="8"/>
        <v>0</v>
      </c>
      <c r="AO29">
        <f t="shared" si="8"/>
        <v>0</v>
      </c>
      <c r="AP29">
        <f t="shared" si="8"/>
        <v>-0.42599000760895067</v>
      </c>
      <c r="AQ29">
        <f t="shared" si="8"/>
        <v>-38.517983398502238</v>
      </c>
      <c r="AR29">
        <f t="shared" si="8"/>
        <v>-38.943973406111191</v>
      </c>
      <c r="AS29">
        <f t="shared" si="8"/>
        <v>1.5220074946835562</v>
      </c>
      <c r="AT29">
        <f t="shared" si="8"/>
        <v>1.5925217212286988</v>
      </c>
      <c r="AU29">
        <f t="shared" si="8"/>
        <v>-35.829444190198942</v>
      </c>
      <c r="AW29">
        <v>26</v>
      </c>
      <c r="AX29">
        <f>IF(Z29&gt;0, (R29*SUMPRODUCT(K29:$K$98, X29:$X$98)-K29*$AZ$3)/Z29, 0)</f>
        <v>622.91082036572902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2.4761703999999999E-2</v>
      </c>
      <c r="Q30" s="4">
        <f t="shared" si="22"/>
        <v>12.5</v>
      </c>
      <c r="R30">
        <f t="shared" si="0"/>
        <v>50000</v>
      </c>
      <c r="S30">
        <f t="shared" si="1"/>
        <v>598.07038915899261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404.18841678839118</v>
      </c>
      <c r="AC30">
        <f t="shared" si="19"/>
        <v>374.58021405274229</v>
      </c>
      <c r="AE30">
        <f t="shared" si="2"/>
        <v>0</v>
      </c>
      <c r="AF30">
        <f t="shared" si="3"/>
        <v>0</v>
      </c>
      <c r="AG30">
        <f t="shared" si="3"/>
        <v>-7.8289324476395974</v>
      </c>
      <c r="AH30">
        <f t="shared" si="4"/>
        <v>-803.35688589151118</v>
      </c>
      <c r="AI30">
        <f t="shared" si="5"/>
        <v>-811.18581833915073</v>
      </c>
      <c r="AJ30">
        <f t="shared" si="6"/>
        <v>29.608202735648888</v>
      </c>
      <c r="AK30">
        <f t="shared" si="20"/>
        <v>28.293189175187386</v>
      </c>
      <c r="AL30">
        <f t="shared" si="7"/>
        <v>-753.28442642831442</v>
      </c>
      <c r="AN30">
        <f t="shared" si="8"/>
        <v>0</v>
      </c>
      <c r="AO30">
        <f t="shared" si="8"/>
        <v>0</v>
      </c>
      <c r="AP30">
        <f t="shared" si="8"/>
        <v>-0.36712666880133088</v>
      </c>
      <c r="AQ30">
        <f t="shared" si="8"/>
        <v>-37.672280269180646</v>
      </c>
      <c r="AR30">
        <f t="shared" si="8"/>
        <v>-38.03940693798198</v>
      </c>
      <c r="AS30">
        <f t="shared" si="8"/>
        <v>1.3884346189256611</v>
      </c>
      <c r="AT30">
        <f t="shared" si="8"/>
        <v>1.3267689255364732</v>
      </c>
      <c r="AU30">
        <f t="shared" si="8"/>
        <v>-35.324203393519845</v>
      </c>
      <c r="AW30">
        <v>27</v>
      </c>
      <c r="AX30">
        <f>IF(Z30&gt;0, (R30*SUMPRODUCT(K30:$K$98, X30:$X$98)-K30*$AZ$3)/Z30, 0)</f>
        <v>598.07038915899261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2.7627288E-2</v>
      </c>
      <c r="Q31" s="4">
        <f t="shared" si="22"/>
        <v>12.5</v>
      </c>
      <c r="R31">
        <f t="shared" si="0"/>
        <v>50000</v>
      </c>
      <c r="S31">
        <f t="shared" si="1"/>
        <v>572.15129959515821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374.58021405274229</v>
      </c>
      <c r="AC31">
        <f t="shared" si="19"/>
        <v>344.86309508968083</v>
      </c>
      <c r="AE31">
        <f t="shared" si="2"/>
        <v>0</v>
      </c>
      <c r="AF31">
        <f t="shared" si="3"/>
        <v>0</v>
      </c>
      <c r="AG31">
        <f t="shared" si="3"/>
        <v>-7.5343509516997171</v>
      </c>
      <c r="AH31">
        <f t="shared" si="4"/>
        <v>-865.16868585393638</v>
      </c>
      <c r="AI31">
        <f t="shared" si="5"/>
        <v>-872.70303680563609</v>
      </c>
      <c r="AJ31">
        <f t="shared" si="6"/>
        <v>29.717118963061466</v>
      </c>
      <c r="AK31">
        <f t="shared" si="20"/>
        <v>26.220614983691963</v>
      </c>
      <c r="AL31">
        <f t="shared" si="7"/>
        <v>-816.76530285888271</v>
      </c>
      <c r="AN31">
        <f t="shared" si="8"/>
        <v>0</v>
      </c>
      <c r="AO31">
        <f t="shared" si="8"/>
        <v>0</v>
      </c>
      <c r="AP31">
        <f t="shared" si="8"/>
        <v>-0.31545775705523438</v>
      </c>
      <c r="AQ31">
        <f t="shared" si="8"/>
        <v>-36.223979326624935</v>
      </c>
      <c r="AR31">
        <f t="shared" si="8"/>
        <v>-36.53943708368017</v>
      </c>
      <c r="AS31">
        <f t="shared" si="8"/>
        <v>1.2442340095819531</v>
      </c>
      <c r="AT31">
        <f t="shared" si="8"/>
        <v>1.0978379484032827</v>
      </c>
      <c r="AU31">
        <f t="shared" si="8"/>
        <v>-34.197365125694937</v>
      </c>
      <c r="AW31">
        <v>28</v>
      </c>
      <c r="AX31">
        <f>IF(Z31&gt;0, (R31*SUMPRODUCT(K31:$K$98, X31:$X$98)-K31*$AZ$3)/Z31, 0)</f>
        <v>572.15129959515821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3.0780427999999999E-2</v>
      </c>
      <c r="Q32" s="4">
        <f t="shared" si="22"/>
        <v>12.5</v>
      </c>
      <c r="R32">
        <f t="shared" si="0"/>
        <v>50000</v>
      </c>
      <c r="S32">
        <f t="shared" si="1"/>
        <v>546.10783371409775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344.86309508968083</v>
      </c>
      <c r="AC32">
        <f t="shared" si="19"/>
        <v>315.74193835780494</v>
      </c>
      <c r="AE32">
        <f t="shared" si="2"/>
        <v>0</v>
      </c>
      <c r="AF32">
        <f t="shared" si="3"/>
        <v>0</v>
      </c>
      <c r="AG32">
        <f t="shared" si="3"/>
        <v>-7.2270968951871959</v>
      </c>
      <c r="AH32">
        <f t="shared" si="4"/>
        <v>-927.64218798209833</v>
      </c>
      <c r="AI32">
        <f t="shared" si="5"/>
        <v>-934.86928487728551</v>
      </c>
      <c r="AJ32">
        <f t="shared" si="6"/>
        <v>29.121156731875885</v>
      </c>
      <c r="AK32">
        <f t="shared" si="20"/>
        <v>24.140416656277662</v>
      </c>
      <c r="AL32">
        <f t="shared" si="7"/>
        <v>-881.60771148913193</v>
      </c>
      <c r="AN32">
        <f t="shared" si="8"/>
        <v>0</v>
      </c>
      <c r="AO32">
        <f t="shared" si="8"/>
        <v>0</v>
      </c>
      <c r="AP32">
        <f t="shared" si="8"/>
        <v>-0.27017254884518027</v>
      </c>
      <c r="AQ32">
        <f t="shared" si="8"/>
        <v>-34.678302778857613</v>
      </c>
      <c r="AR32">
        <f t="shared" si="8"/>
        <v>-34.948475327702795</v>
      </c>
      <c r="AS32">
        <f t="shared" si="8"/>
        <v>1.0886442030146737</v>
      </c>
      <c r="AT32">
        <f t="shared" si="8"/>
        <v>0.90244782833263026</v>
      </c>
      <c r="AU32">
        <f t="shared" si="8"/>
        <v>-32.957383296355488</v>
      </c>
      <c r="AW32">
        <v>29</v>
      </c>
      <c r="AX32">
        <f>IF(Z32&gt;0, (R32*SUMPRODUCT(K32:$K$98, X32:$X$98)-K32*$AZ$3)/Z32, 0)</f>
        <v>546.10783371409775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3.4133669999999998E-2</v>
      </c>
      <c r="Q33" s="4">
        <f t="shared" si="22"/>
        <v>12.5</v>
      </c>
      <c r="R33">
        <f t="shared" si="0"/>
        <v>50000</v>
      </c>
      <c r="S33">
        <f t="shared" si="1"/>
        <v>520.04863158738806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315.74193835780494</v>
      </c>
      <c r="AC33">
        <f t="shared" si="19"/>
        <v>287.40544146711613</v>
      </c>
      <c r="AE33">
        <f t="shared" si="2"/>
        <v>0</v>
      </c>
      <c r="AF33">
        <f t="shared" si="3"/>
        <v>0</v>
      </c>
      <c r="AG33">
        <f t="shared" si="3"/>
        <v>-6.9081385857569799</v>
      </c>
      <c r="AH33">
        <f t="shared" si="4"/>
        <v>-986.74936191337736</v>
      </c>
      <c r="AI33">
        <f t="shared" si="5"/>
        <v>-993.65750049913436</v>
      </c>
      <c r="AJ33">
        <f t="shared" si="6"/>
        <v>28.336496890688807</v>
      </c>
      <c r="AK33">
        <f t="shared" si="20"/>
        <v>22.10193568504635</v>
      </c>
      <c r="AL33">
        <f t="shared" si="7"/>
        <v>-943.21906792339928</v>
      </c>
      <c r="AN33">
        <f t="shared" si="8"/>
        <v>0</v>
      </c>
      <c r="AO33">
        <f t="shared" si="8"/>
        <v>0</v>
      </c>
      <c r="AP33">
        <f t="shared" si="8"/>
        <v>-0.23057932386731092</v>
      </c>
      <c r="AQ33">
        <f t="shared" si="8"/>
        <v>-32.935645090500948</v>
      </c>
      <c r="AR33">
        <f t="shared" si="8"/>
        <v>-33.166224414368259</v>
      </c>
      <c r="AS33">
        <f t="shared" si="8"/>
        <v>0.9458134362409033</v>
      </c>
      <c r="AT33">
        <f t="shared" si="8"/>
        <v>0.73771672689428858</v>
      </c>
      <c r="AU33">
        <f t="shared" si="8"/>
        <v>-31.48269425123307</v>
      </c>
      <c r="AW33">
        <v>30</v>
      </c>
      <c r="AX33">
        <f>IF(Z33&gt;0, (R33*SUMPRODUCT(K33:$K$98, X33:$X$98)-K33*$AZ$3)/Z33, 0)</f>
        <v>520.04863158738806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3.7867151000000002E-2</v>
      </c>
      <c r="Q34" s="4">
        <f t="shared" si="22"/>
        <v>12.5</v>
      </c>
      <c r="R34">
        <f t="shared" si="0"/>
        <v>50000</v>
      </c>
      <c r="S34">
        <f t="shared" si="1"/>
        <v>494.36237298153571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287.40544146711613</v>
      </c>
      <c r="AC34">
        <f t="shared" si="19"/>
        <v>260.13212306248033</v>
      </c>
      <c r="AE34">
        <f t="shared" si="2"/>
        <v>0</v>
      </c>
      <c r="AF34">
        <f t="shared" si="3"/>
        <v>0</v>
      </c>
      <c r="AG34">
        <f t="shared" si="3"/>
        <v>-6.5774656729436245</v>
      </c>
      <c r="AH34">
        <f t="shared" si="4"/>
        <v>-1046.3661078231441</v>
      </c>
      <c r="AI34">
        <f t="shared" si="5"/>
        <v>-1052.9435734960878</v>
      </c>
      <c r="AJ34">
        <f t="shared" si="6"/>
        <v>27.273318404635802</v>
      </c>
      <c r="AK34">
        <f t="shared" si="20"/>
        <v>20.118380902698132</v>
      </c>
      <c r="AL34">
        <f t="shared" si="7"/>
        <v>-1005.5518741887538</v>
      </c>
      <c r="AN34">
        <f t="shared" si="8"/>
        <v>0</v>
      </c>
      <c r="AO34">
        <f t="shared" si="8"/>
        <v>0</v>
      </c>
      <c r="AP34">
        <f t="shared" si="8"/>
        <v>-0.19601977549488969</v>
      </c>
      <c r="AQ34">
        <f t="shared" si="8"/>
        <v>-31.183507408433453</v>
      </c>
      <c r="AR34">
        <f t="shared" si="8"/>
        <v>-31.379527183928342</v>
      </c>
      <c r="AS34">
        <f t="shared" si="8"/>
        <v>0.8127917371988046</v>
      </c>
      <c r="AT34">
        <f t="shared" si="8"/>
        <v>0.59956230924770104</v>
      </c>
      <c r="AU34">
        <f t="shared" ref="AU34:AU89" si="23">AL34*$K34</f>
        <v>-29.967173137481836</v>
      </c>
      <c r="AW34">
        <v>31</v>
      </c>
      <c r="AX34">
        <f>IF(Z34&gt;0, (R34*SUMPRODUCT(K34:$K$98, X34:$X$98)-K34*$AZ$3)/Z34, 0)</f>
        <v>494.36237298153571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4.2172894000000002E-2</v>
      </c>
      <c r="Q35" s="4">
        <f t="shared" si="22"/>
        <v>12.5</v>
      </c>
      <c r="R35">
        <f t="shared" si="0"/>
        <v>50000</v>
      </c>
      <c r="S35">
        <f t="shared" si="1"/>
        <v>469.18710793879308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260.13212306248033</v>
      </c>
      <c r="AC35">
        <f t="shared" si="19"/>
        <v>234.00426448071218</v>
      </c>
      <c r="AE35">
        <f t="shared" si="2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4"/>
        <v>-1109.5630504547607</v>
      </c>
      <c r="AI35">
        <f t="shared" si="5"/>
        <v>-1115.7973507083611</v>
      </c>
      <c r="AJ35">
        <f t="shared" si="6"/>
        <v>26.127858581768152</v>
      </c>
      <c r="AK35">
        <f t="shared" si="20"/>
        <v>18.209248614373625</v>
      </c>
      <c r="AL35">
        <f t="shared" si="7"/>
        <v>-1071.4602435122194</v>
      </c>
      <c r="AN35">
        <f t="shared" ref="AN35:AT66" si="25">AE35*$K35</f>
        <v>0</v>
      </c>
      <c r="AO35">
        <f t="shared" si="25"/>
        <v>0</v>
      </c>
      <c r="AP35">
        <f t="shared" si="25"/>
        <v>-0.16588647904115267</v>
      </c>
      <c r="AQ35">
        <f t="shared" si="25"/>
        <v>-29.524004335177789</v>
      </c>
      <c r="AR35">
        <f t="shared" si="25"/>
        <v>-29.689890814218938</v>
      </c>
      <c r="AS35">
        <f t="shared" si="25"/>
        <v>0.69522773827127071</v>
      </c>
      <c r="AT35">
        <f t="shared" si="25"/>
        <v>0.48452400682480778</v>
      </c>
      <c r="AU35">
        <f t="shared" si="23"/>
        <v>-28.510139069122861</v>
      </c>
      <c r="AW35">
        <v>32</v>
      </c>
      <c r="AX35">
        <f>IF(Z35&gt;0, (R35*SUMPRODUCT(K35:$K$98, X35:$X$98)-K35*$AZ$3)/Z35, 0)</f>
        <v>469.18710793879308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4.6777600000000003E-2</v>
      </c>
      <c r="Q36" s="4">
        <f t="shared" si="22"/>
        <v>12.5</v>
      </c>
      <c r="R36">
        <f t="shared" si="0"/>
        <v>50000</v>
      </c>
      <c r="S36">
        <f t="shared" si="1"/>
        <v>444.26540210593959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234.00426448071218</v>
      </c>
      <c r="AC36">
        <f t="shared" si="19"/>
        <v>208.99423231219978</v>
      </c>
      <c r="AE36">
        <f t="shared" si="2"/>
        <v>0</v>
      </c>
      <c r="AF36">
        <f t="shared" si="24"/>
        <v>0</v>
      </c>
      <c r="AG36">
        <f t="shared" si="24"/>
        <v>-5.8803316475216709</v>
      </c>
      <c r="AH36">
        <f t="shared" si="4"/>
        <v>-1166.5024141712909</v>
      </c>
      <c r="AI36">
        <f t="shared" si="5"/>
        <v>-1172.3827458188125</v>
      </c>
      <c r="AJ36">
        <f t="shared" si="6"/>
        <v>25.010032168512396</v>
      </c>
      <c r="AK36">
        <f t="shared" si="20"/>
        <v>16.380298513649855</v>
      </c>
      <c r="AL36">
        <f t="shared" si="7"/>
        <v>-1130.9924151366502</v>
      </c>
      <c r="AN36">
        <f t="shared" si="25"/>
        <v>0</v>
      </c>
      <c r="AO36">
        <f t="shared" si="25"/>
        <v>0</v>
      </c>
      <c r="AP36">
        <f t="shared" si="25"/>
        <v>-0.13970343115066583</v>
      </c>
      <c r="AQ36">
        <f t="shared" si="25"/>
        <v>-27.713469149983656</v>
      </c>
      <c r="AR36">
        <f t="shared" si="25"/>
        <v>-27.853172581134324</v>
      </c>
      <c r="AS36">
        <f t="shared" si="25"/>
        <v>0.59418201498928847</v>
      </c>
      <c r="AT36">
        <f t="shared" si="25"/>
        <v>0.38915898673733823</v>
      </c>
      <c r="AU36">
        <f t="shared" si="23"/>
        <v>-26.869831579407695</v>
      </c>
      <c r="AW36">
        <v>33</v>
      </c>
      <c r="AX36">
        <f>IF(Z36&gt;0, (R36*SUMPRODUCT(K36:$K$98, X36:$X$98)-K36*$AZ$3)/Z36, 0)</f>
        <v>444.26540210593959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5.1668436999999998E-2</v>
      </c>
      <c r="Q37" s="4">
        <f t="shared" si="22"/>
        <v>12.5</v>
      </c>
      <c r="R37">
        <f t="shared" si="0"/>
        <v>50000</v>
      </c>
      <c r="S37">
        <f t="shared" si="1"/>
        <v>419.81049410006574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208.99423231219978</v>
      </c>
      <c r="AC37">
        <f t="shared" si="19"/>
        <v>185.31109545388165</v>
      </c>
      <c r="AE37">
        <f t="shared" si="2"/>
        <v>0</v>
      </c>
      <c r="AF37">
        <f t="shared" si="24"/>
        <v>0</v>
      </c>
      <c r="AG37">
        <f t="shared" si="24"/>
        <v>-5.5177007857773752</v>
      </c>
      <c r="AH37">
        <f t="shared" si="4"/>
        <v>-1215.3101810763185</v>
      </c>
      <c r="AI37">
        <f t="shared" si="5"/>
        <v>-1220.8278818620959</v>
      </c>
      <c r="AJ37">
        <f t="shared" si="6"/>
        <v>23.683136858318136</v>
      </c>
      <c r="AK37">
        <f t="shared" si="20"/>
        <v>14.629596261853987</v>
      </c>
      <c r="AL37">
        <f t="shared" si="7"/>
        <v>-1182.5151487419237</v>
      </c>
      <c r="AN37">
        <f t="shared" si="25"/>
        <v>0</v>
      </c>
      <c r="AO37">
        <f t="shared" si="25"/>
        <v>0</v>
      </c>
      <c r="AP37">
        <f t="shared" si="25"/>
        <v>-0.1170429811679171</v>
      </c>
      <c r="AQ37">
        <f t="shared" si="25"/>
        <v>-25.779492611042905</v>
      </c>
      <c r="AR37">
        <f t="shared" si="25"/>
        <v>-25.896535592210821</v>
      </c>
      <c r="AS37">
        <f t="shared" si="25"/>
        <v>0.50237318929116248</v>
      </c>
      <c r="AT37">
        <f t="shared" si="25"/>
        <v>0.31032700507865002</v>
      </c>
      <c r="AU37">
        <f t="shared" si="23"/>
        <v>-25.083835397841007</v>
      </c>
      <c r="AW37">
        <v>34</v>
      </c>
      <c r="AX37">
        <f>IF(Z37&gt;0, (R37*SUMPRODUCT(K37:$K$98, X37:$X$98)-K37*$AZ$3)/Z37, 0)</f>
        <v>419.81049410006574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5.7177164000000003E-2</v>
      </c>
      <c r="Q38" s="4">
        <f t="shared" si="22"/>
        <v>12.5</v>
      </c>
      <c r="R38">
        <f t="shared" si="0"/>
        <v>50000</v>
      </c>
      <c r="S38">
        <f t="shared" si="1"/>
        <v>396.17479061702841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185.31109545388165</v>
      </c>
      <c r="AC38">
        <f t="shared" si="19"/>
        <v>163.13011381754023</v>
      </c>
      <c r="AE38">
        <f t="shared" si="2"/>
        <v>0</v>
      </c>
      <c r="AF38">
        <f t="shared" si="24"/>
        <v>0</v>
      </c>
      <c r="AG38">
        <f t="shared" si="24"/>
        <v>-5.1470372951882792</v>
      </c>
      <c r="AH38">
        <f t="shared" si="4"/>
        <v>-1261.9459309252873</v>
      </c>
      <c r="AI38">
        <f t="shared" si="5"/>
        <v>-1267.0929682204755</v>
      </c>
      <c r="AJ38">
        <f t="shared" si="6"/>
        <v>22.180981636341414</v>
      </c>
      <c r="AK38">
        <f t="shared" si="20"/>
        <v>12.971776681771717</v>
      </c>
      <c r="AL38">
        <f t="shared" si="7"/>
        <v>-1231.9402099023625</v>
      </c>
      <c r="AN38">
        <f t="shared" si="25"/>
        <v>0</v>
      </c>
      <c r="AO38">
        <f t="shared" si="25"/>
        <v>0</v>
      </c>
      <c r="AP38">
        <f t="shared" si="25"/>
        <v>-9.7482469309777692E-2</v>
      </c>
      <c r="AQ38">
        <f t="shared" si="25"/>
        <v>-23.900663318881811</v>
      </c>
      <c r="AR38">
        <f t="shared" si="25"/>
        <v>-23.998145788191589</v>
      </c>
      <c r="AS38">
        <f t="shared" si="25"/>
        <v>0.42009737595000252</v>
      </c>
      <c r="AT38">
        <f t="shared" si="25"/>
        <v>0.24567935877523986</v>
      </c>
      <c r="AU38">
        <f t="shared" si="23"/>
        <v>-23.332369053466348</v>
      </c>
      <c r="AW38">
        <v>35</v>
      </c>
      <c r="AX38">
        <f>IF(Z38&gt;0, (R38*SUMPRODUCT(K38:$K$98, X38:$X$98)-K38*$AZ$3)/Z38, 0)</f>
        <v>396.17479061702841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6.3388860000000005E-2</v>
      </c>
      <c r="Q39" s="4">
        <f t="shared" si="22"/>
        <v>12.5</v>
      </c>
      <c r="R39">
        <f t="shared" si="0"/>
        <v>50000</v>
      </c>
      <c r="S39">
        <f t="shared" si="1"/>
        <v>373.33136973539268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163.13011381754023</v>
      </c>
      <c r="AC39">
        <f t="shared" si="19"/>
        <v>142.44240672607037</v>
      </c>
      <c r="AE39">
        <f t="shared" si="2"/>
        <v>0</v>
      </c>
      <c r="AF39">
        <f t="shared" si="24"/>
        <v>0</v>
      </c>
      <c r="AG39">
        <f t="shared" si="24"/>
        <v>-4.7693020957169283</v>
      </c>
      <c r="AH39">
        <f t="shared" si="4"/>
        <v>-1305.0593060778742</v>
      </c>
      <c r="AI39">
        <f t="shared" si="5"/>
        <v>-1309.8286081735912</v>
      </c>
      <c r="AJ39">
        <f t="shared" si="6"/>
        <v>20.687707091469861</v>
      </c>
      <c r="AK39">
        <f t="shared" si="20"/>
        <v>11.419107967227818</v>
      </c>
      <c r="AL39">
        <f t="shared" si="7"/>
        <v>-1277.7217931148934</v>
      </c>
      <c r="AN39">
        <f t="shared" si="25"/>
        <v>0</v>
      </c>
      <c r="AO39">
        <f t="shared" si="25"/>
        <v>0</v>
      </c>
      <c r="AP39">
        <f t="shared" si="25"/>
        <v>-8.0650305372453671E-2</v>
      </c>
      <c r="AQ39">
        <f t="shared" si="25"/>
        <v>-22.068937855470697</v>
      </c>
      <c r="AR39">
        <f t="shared" si="25"/>
        <v>-22.149588160843152</v>
      </c>
      <c r="AS39">
        <f t="shared" si="25"/>
        <v>0.34983522974593895</v>
      </c>
      <c r="AT39">
        <f t="shared" si="25"/>
        <v>0.19310048433816041</v>
      </c>
      <c r="AU39">
        <f t="shared" si="23"/>
        <v>-21.60665244675905</v>
      </c>
      <c r="AW39">
        <v>36</v>
      </c>
      <c r="AX39">
        <f>IF(Z39&gt;0, (R39*SUMPRODUCT(K39:$K$98, X39:$X$98)-K39*$AZ$3)/Z39, 0)</f>
        <v>373.33136973539268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7.0498397000000004E-2</v>
      </c>
      <c r="Q40" s="4">
        <f t="shared" si="22"/>
        <v>12.5</v>
      </c>
      <c r="R40">
        <f t="shared" si="0"/>
        <v>50000</v>
      </c>
      <c r="S40">
        <f t="shared" si="1"/>
        <v>351.28698616567857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142.44240672607037</v>
      </c>
      <c r="AC40">
        <f t="shared" si="19"/>
        <v>123.24217978793178</v>
      </c>
      <c r="AE40">
        <f t="shared" si="2"/>
        <v>0</v>
      </c>
      <c r="AF40">
        <f t="shared" si="24"/>
        <v>0</v>
      </c>
      <c r="AG40">
        <f t="shared" si="24"/>
        <v>-4.3853809222029749</v>
      </c>
      <c r="AH40">
        <f t="shared" si="4"/>
        <v>-1344.9126102271362</v>
      </c>
      <c r="AI40">
        <f t="shared" si="5"/>
        <v>-1349.2979911493392</v>
      </c>
      <c r="AJ40">
        <f t="shared" si="6"/>
        <v>19.200226938138599</v>
      </c>
      <c r="AK40">
        <f t="shared" si="20"/>
        <v>9.9709684708249267</v>
      </c>
      <c r="AL40">
        <f t="shared" si="7"/>
        <v>-1320.1267957403757</v>
      </c>
      <c r="AN40">
        <f t="shared" si="25"/>
        <v>0</v>
      </c>
      <c r="AO40">
        <f t="shared" si="25"/>
        <v>0</v>
      </c>
      <c r="AP40">
        <f t="shared" si="25"/>
        <v>-6.6212575957509526E-2</v>
      </c>
      <c r="AQ40">
        <f t="shared" si="25"/>
        <v>-20.306133022565973</v>
      </c>
      <c r="AR40">
        <f t="shared" si="25"/>
        <v>-20.372345598523484</v>
      </c>
      <c r="AS40">
        <f t="shared" si="25"/>
        <v>0.28989419781219206</v>
      </c>
      <c r="AT40">
        <f t="shared" si="25"/>
        <v>0.15054644487137914</v>
      </c>
      <c r="AU40">
        <f t="shared" si="23"/>
        <v>-19.931904955839912</v>
      </c>
      <c r="AW40">
        <v>37</v>
      </c>
      <c r="AX40">
        <f>IF(Z40&gt;0, (R40*SUMPRODUCT(K40:$K$98, X40:$X$98)-K40*$AZ$3)/Z40, 0)</f>
        <v>351.28698616567857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7.8701599999999997E-2</v>
      </c>
      <c r="Q41" s="4">
        <f t="shared" si="22"/>
        <v>12.5</v>
      </c>
      <c r="R41">
        <f t="shared" si="0"/>
        <v>50000</v>
      </c>
      <c r="S41">
        <f t="shared" si="1"/>
        <v>329.9771152529687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123.24217978793178</v>
      </c>
      <c r="AC41">
        <f t="shared" si="19"/>
        <v>105.49739579869799</v>
      </c>
      <c r="AE41">
        <f t="shared" si="2"/>
        <v>0</v>
      </c>
      <c r="AF41">
        <f t="shared" si="24"/>
        <v>0</v>
      </c>
      <c r="AG41">
        <f t="shared" si="24"/>
        <v>-3.9963906177940953</v>
      </c>
      <c r="AH41">
        <f t="shared" si="4"/>
        <v>-1380.5459807473985</v>
      </c>
      <c r="AI41">
        <f t="shared" si="5"/>
        <v>-1384.5423713651926</v>
      </c>
      <c r="AJ41">
        <f t="shared" si="6"/>
        <v>17.744783989233781</v>
      </c>
      <c r="AK41">
        <f t="shared" si="20"/>
        <v>8.6269525851552249</v>
      </c>
      <c r="AL41">
        <f t="shared" si="7"/>
        <v>-1358.1706347908034</v>
      </c>
      <c r="AN41">
        <f t="shared" si="25"/>
        <v>0</v>
      </c>
      <c r="AO41">
        <f t="shared" si="25"/>
        <v>0</v>
      </c>
      <c r="AP41">
        <f t="shared" si="25"/>
        <v>-5.387447725889008E-2</v>
      </c>
      <c r="AQ41">
        <f t="shared" si="25"/>
        <v>-18.610841671348325</v>
      </c>
      <c r="AR41">
        <f t="shared" si="25"/>
        <v>-18.664716148607216</v>
      </c>
      <c r="AS41">
        <f t="shared" si="25"/>
        <v>0.23921359369509643</v>
      </c>
      <c r="AT41">
        <f t="shared" si="25"/>
        <v>0.11629808127189795</v>
      </c>
      <c r="AU41">
        <f t="shared" si="23"/>
        <v>-18.309204473640218</v>
      </c>
      <c r="AW41">
        <v>38</v>
      </c>
      <c r="AX41">
        <f>IF(Z41&gt;0, (R41*SUMPRODUCT(K41:$K$98, X41:$X$98)-K41*$AZ$3)/Z41, 0)</f>
        <v>329.9771152529687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8.8159118999999994E-2</v>
      </c>
      <c r="Q42" s="4">
        <f t="shared" si="22"/>
        <v>12.5</v>
      </c>
      <c r="R42">
        <f t="shared" si="0"/>
        <v>50000</v>
      </c>
      <c r="S42">
        <f t="shared" si="1"/>
        <v>309.27715724016821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105.49739579869799</v>
      </c>
      <c r="AC42">
        <f t="shared" si="19"/>
        <v>89.173472907110593</v>
      </c>
      <c r="AE42">
        <f t="shared" si="2"/>
        <v>0</v>
      </c>
      <c r="AF42">
        <f t="shared" si="24"/>
        <v>0</v>
      </c>
      <c r="AG42">
        <f t="shared" si="24"/>
        <v>-3.6041084355715611</v>
      </c>
      <c r="AH42">
        <f t="shared" si="4"/>
        <v>-1409.2731041783727</v>
      </c>
      <c r="AI42">
        <f t="shared" si="5"/>
        <v>-1412.8772126139443</v>
      </c>
      <c r="AJ42">
        <f t="shared" si="6"/>
        <v>16.323922891587401</v>
      </c>
      <c r="AK42">
        <f t="shared" si="20"/>
        <v>7.3848177059088602</v>
      </c>
      <c r="AL42">
        <f t="shared" si="7"/>
        <v>-1389.1684720164478</v>
      </c>
      <c r="AN42">
        <f t="shared" si="25"/>
        <v>0</v>
      </c>
      <c r="AO42">
        <f t="shared" si="25"/>
        <v>0</v>
      </c>
      <c r="AP42">
        <f t="shared" si="25"/>
        <v>-4.3380541102296333E-2</v>
      </c>
      <c r="AQ42">
        <f t="shared" si="25"/>
        <v>-16.962594470461731</v>
      </c>
      <c r="AR42">
        <f t="shared" si="25"/>
        <v>-17.005975011564026</v>
      </c>
      <c r="AS42">
        <f t="shared" si="25"/>
        <v>0.19648149344233645</v>
      </c>
      <c r="AT42">
        <f t="shared" si="25"/>
        <v>8.8886722958251063E-2</v>
      </c>
      <c r="AU42">
        <f t="shared" si="23"/>
        <v>-16.720606795163437</v>
      </c>
      <c r="AW42">
        <v>39</v>
      </c>
      <c r="AX42">
        <f>IF(Z42&gt;0, (R42*SUMPRODUCT(K42:$K$98, X42:$X$98)-K42*$AZ$3)/Z42, 0)</f>
        <v>309.27715724016821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9.9426106E-2</v>
      </c>
      <c r="Q43" s="4">
        <f t="shared" si="22"/>
        <v>12.5</v>
      </c>
      <c r="R43">
        <f t="shared" si="0"/>
        <v>50000</v>
      </c>
      <c r="S43">
        <f t="shared" si="1"/>
        <v>289.1710851043249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89.173472907110593</v>
      </c>
      <c r="AC43">
        <f t="shared" si="19"/>
        <v>74.25277020429256</v>
      </c>
      <c r="AE43">
        <f t="shared" si="2"/>
        <v>0</v>
      </c>
      <c r="AF43">
        <f t="shared" si="24"/>
        <v>0</v>
      </c>
      <c r="AG43">
        <f t="shared" si="24"/>
        <v>-3.2097248838652135</v>
      </c>
      <c r="AH43">
        <f t="shared" si="4"/>
        <v>-1433.3698694025288</v>
      </c>
      <c r="AI43">
        <f t="shared" si="5"/>
        <v>-1436.579594286394</v>
      </c>
      <c r="AJ43">
        <f t="shared" si="6"/>
        <v>14.920702702818033</v>
      </c>
      <c r="AK43">
        <f t="shared" si="20"/>
        <v>6.2421431034977424</v>
      </c>
      <c r="AL43">
        <f t="shared" si="7"/>
        <v>-1415.4167484800782</v>
      </c>
      <c r="AN43">
        <f t="shared" si="25"/>
        <v>0</v>
      </c>
      <c r="AO43">
        <f t="shared" si="25"/>
        <v>0</v>
      </c>
      <c r="AP43">
        <f t="shared" si="25"/>
        <v>-3.4494265547588478E-2</v>
      </c>
      <c r="AQ43">
        <f t="shared" si="25"/>
        <v>-15.40413670705097</v>
      </c>
      <c r="AR43">
        <f t="shared" si="25"/>
        <v>-15.438630972598558</v>
      </c>
      <c r="AS43">
        <f t="shared" si="25"/>
        <v>0.16034978068520322</v>
      </c>
      <c r="AT43">
        <f t="shared" si="25"/>
        <v>6.7083052158292411E-2</v>
      </c>
      <c r="AU43">
        <f t="shared" si="23"/>
        <v>-15.211198139755062</v>
      </c>
      <c r="AW43">
        <v>40</v>
      </c>
      <c r="AX43">
        <f>IF(Z43&gt;0, (R43*SUMPRODUCT(K43:$K$98, X43:$X$98)-K43*$AZ$3)/Z43, 0)</f>
        <v>289.1710851043249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0.112419382</v>
      </c>
      <c r="Q44" s="4">
        <f t="shared" si="22"/>
        <v>12.5</v>
      </c>
      <c r="R44">
        <f t="shared" si="0"/>
        <v>50000</v>
      </c>
      <c r="S44">
        <f t="shared" si="1"/>
        <v>269.24131986245334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74.25277020429256</v>
      </c>
      <c r="AC44">
        <f t="shared" si="19"/>
        <v>60.671751146923441</v>
      </c>
      <c r="AE44">
        <f t="shared" si="2"/>
        <v>0</v>
      </c>
      <c r="AF44">
        <f t="shared" si="24"/>
        <v>0</v>
      </c>
      <c r="AG44">
        <f t="shared" si="24"/>
        <v>-2.8167923471924121</v>
      </c>
      <c r="AH44">
        <f t="shared" si="4"/>
        <v>-1443.3411513365963</v>
      </c>
      <c r="AI44">
        <f t="shared" si="5"/>
        <v>-1446.1579436837887</v>
      </c>
      <c r="AJ44">
        <f t="shared" si="6"/>
        <v>13.581019057369119</v>
      </c>
      <c r="AK44">
        <f t="shared" si="20"/>
        <v>5.1976939143004799</v>
      </c>
      <c r="AL44">
        <f t="shared" si="7"/>
        <v>-1427.3792307121191</v>
      </c>
      <c r="AN44">
        <f t="shared" si="25"/>
        <v>0</v>
      </c>
      <c r="AO44">
        <f t="shared" si="25"/>
        <v>0</v>
      </c>
      <c r="AP44">
        <f t="shared" si="25"/>
        <v>-2.7028123997061431E-2</v>
      </c>
      <c r="AQ44">
        <f t="shared" si="25"/>
        <v>-13.849371483584958</v>
      </c>
      <c r="AR44">
        <f t="shared" si="25"/>
        <v>-13.87639960758202</v>
      </c>
      <c r="AS44">
        <f t="shared" si="25"/>
        <v>0.13031470617807411</v>
      </c>
      <c r="AT44">
        <f t="shared" si="25"/>
        <v>4.9873720991364459E-2</v>
      </c>
      <c r="AU44">
        <f t="shared" si="23"/>
        <v>-13.696211180412581</v>
      </c>
      <c r="AW44">
        <v>41</v>
      </c>
      <c r="AX44">
        <f>IF(Z44&gt;0, (R44*SUMPRODUCT(K44:$K$98, X44:$X$98)-K44*$AZ$3)/Z44, 0)</f>
        <v>269.24131986245334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0.12734142500000001</v>
      </c>
      <c r="Q45" s="4">
        <f t="shared" si="22"/>
        <v>12.5</v>
      </c>
      <c r="R45">
        <f t="shared" si="0"/>
        <v>50000</v>
      </c>
      <c r="S45">
        <f t="shared" si="1"/>
        <v>249.23640720897433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60.671751146923441</v>
      </c>
      <c r="AC45">
        <f t="shared" si="19"/>
        <v>48.450163279125853</v>
      </c>
      <c r="AE45">
        <f t="shared" si="2"/>
        <v>0</v>
      </c>
      <c r="AF45">
        <f t="shared" si="24"/>
        <v>0</v>
      </c>
      <c r="AG45">
        <f t="shared" si="24"/>
        <v>-2.4299300722999115</v>
      </c>
      <c r="AH45">
        <f t="shared" si="4"/>
        <v>-1434.7774056823062</v>
      </c>
      <c r="AI45">
        <f t="shared" si="5"/>
        <v>-1437.207335754606</v>
      </c>
      <c r="AJ45">
        <f t="shared" si="6"/>
        <v>12.221587867797588</v>
      </c>
      <c r="AK45">
        <f t="shared" si="20"/>
        <v>4.2470225802846411</v>
      </c>
      <c r="AL45">
        <f t="shared" si="7"/>
        <v>-1420.7387253065237</v>
      </c>
      <c r="AN45">
        <f t="shared" si="25"/>
        <v>0</v>
      </c>
      <c r="AO45">
        <f t="shared" si="25"/>
        <v>0</v>
      </c>
      <c r="AP45">
        <f t="shared" si="25"/>
        <v>-2.0817895475203851E-2</v>
      </c>
      <c r="AQ45">
        <f t="shared" si="25"/>
        <v>-12.292142231651779</v>
      </c>
      <c r="AR45">
        <f t="shared" si="25"/>
        <v>-12.312960127126983</v>
      </c>
      <c r="AS45">
        <f t="shared" si="25"/>
        <v>0.10470578625829165</v>
      </c>
      <c r="AT45">
        <f t="shared" si="25"/>
        <v>3.6385438891874337E-2</v>
      </c>
      <c r="AU45">
        <f t="shared" si="23"/>
        <v>-12.171868901976817</v>
      </c>
      <c r="AW45">
        <v>42</v>
      </c>
      <c r="AX45">
        <f>IF(Z45&gt;0, (R45*SUMPRODUCT(K45:$K$98, X45:$X$98)-K45*$AZ$3)/Z45, 0)</f>
        <v>249.23640720897433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0.14457818</v>
      </c>
      <c r="Q46" s="4">
        <f t="shared" si="22"/>
        <v>12.5</v>
      </c>
      <c r="R46">
        <f t="shared" si="0"/>
        <v>50000</v>
      </c>
      <c r="S46">
        <f t="shared" si="1"/>
        <v>228.85598558030748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48.450163279125853</v>
      </c>
      <c r="AC46">
        <f t="shared" si="19"/>
        <v>37.611399275855661</v>
      </c>
      <c r="AE46">
        <f t="shared" si="2"/>
        <v>0</v>
      </c>
      <c r="AF46">
        <f t="shared" si="24"/>
        <v>0</v>
      </c>
      <c r="AG46">
        <f t="shared" si="24"/>
        <v>-2.0543159041965229</v>
      </c>
      <c r="AH46">
        <f t="shared" si="4"/>
        <v>-1405.2594695215585</v>
      </c>
      <c r="AI46">
        <f t="shared" si="5"/>
        <v>-1407.313785425755</v>
      </c>
      <c r="AJ46">
        <f t="shared" si="6"/>
        <v>10.838764003270192</v>
      </c>
      <c r="AK46">
        <f t="shared" si="20"/>
        <v>3.3915114295388102</v>
      </c>
      <c r="AL46">
        <f t="shared" si="7"/>
        <v>-1393.0835099929459</v>
      </c>
      <c r="AN46">
        <f t="shared" si="25"/>
        <v>0</v>
      </c>
      <c r="AO46">
        <f t="shared" si="25"/>
        <v>0</v>
      </c>
      <c r="AP46">
        <f t="shared" si="25"/>
        <v>-1.5714199179657683E-2</v>
      </c>
      <c r="AQ46">
        <f t="shared" si="25"/>
        <v>-10.749333711554314</v>
      </c>
      <c r="AR46">
        <f t="shared" si="25"/>
        <v>-10.765047910733973</v>
      </c>
      <c r="AS46">
        <f t="shared" si="25"/>
        <v>8.2909593437289611E-2</v>
      </c>
      <c r="AT46">
        <f t="shared" si="25"/>
        <v>2.5942887369458861E-2</v>
      </c>
      <c r="AU46">
        <f t="shared" si="23"/>
        <v>-10.656195429927223</v>
      </c>
      <c r="AW46">
        <v>43</v>
      </c>
      <c r="AX46">
        <f>IF(Z46&gt;0, (R46*SUMPRODUCT(K46:$K$98, X46:$X$98)-K46*$AZ$3)/Z46, 0)</f>
        <v>228.85598558030748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0.16385111999999999</v>
      </c>
      <c r="Q47" s="4">
        <f t="shared" si="22"/>
        <v>12.5</v>
      </c>
      <c r="R47">
        <f t="shared" si="0"/>
        <v>50000</v>
      </c>
      <c r="S47">
        <f t="shared" si="1"/>
        <v>207.40196693751781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37.611399275855661</v>
      </c>
      <c r="AC47">
        <f t="shared" si="19"/>
        <v>28.159724696784899</v>
      </c>
      <c r="AE47">
        <f t="shared" si="2"/>
        <v>0</v>
      </c>
      <c r="AF47">
        <f t="shared" si="24"/>
        <v>0</v>
      </c>
      <c r="AG47">
        <f t="shared" si="24"/>
        <v>-1.6971707834181444</v>
      </c>
      <c r="AH47">
        <f t="shared" si="4"/>
        <v>-1346.4078469456517</v>
      </c>
      <c r="AI47">
        <f t="shared" si="5"/>
        <v>-1348.1050177290699</v>
      </c>
      <c r="AJ47">
        <f t="shared" si="6"/>
        <v>9.4516745790707617</v>
      </c>
      <c r="AK47">
        <f t="shared" si="20"/>
        <v>2.6327979493098965</v>
      </c>
      <c r="AL47">
        <f t="shared" si="7"/>
        <v>-1336.0205452006892</v>
      </c>
      <c r="AN47">
        <f t="shared" si="25"/>
        <v>0</v>
      </c>
      <c r="AO47">
        <f t="shared" si="25"/>
        <v>0</v>
      </c>
      <c r="AP47">
        <f t="shared" si="25"/>
        <v>-1.1591310761045635E-2</v>
      </c>
      <c r="AQ47">
        <f t="shared" si="25"/>
        <v>-9.1956754838928294</v>
      </c>
      <c r="AR47">
        <f t="shared" si="25"/>
        <v>-9.2072667946538758</v>
      </c>
      <c r="AS47">
        <f t="shared" si="25"/>
        <v>6.4552900820996489E-2</v>
      </c>
      <c r="AT47">
        <f t="shared" si="25"/>
        <v>1.7981442704329092E-2</v>
      </c>
      <c r="AU47">
        <f t="shared" si="23"/>
        <v>-9.1247324511285495</v>
      </c>
      <c r="AW47">
        <v>44</v>
      </c>
      <c r="AX47">
        <f>IF(Z47&gt;0, (R47*SUMPRODUCT(K47:$K$98, X47:$X$98)-K47*$AZ$3)/Z47, 0)</f>
        <v>207.40196693751781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0.185300933</v>
      </c>
      <c r="Q48" s="4">
        <f t="shared" si="22"/>
        <v>12.5</v>
      </c>
      <c r="R48">
        <f t="shared" si="0"/>
        <v>50000</v>
      </c>
      <c r="S48">
        <f t="shared" si="1"/>
        <v>184.17753140354645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28.159724696784899</v>
      </c>
      <c r="AC48">
        <f t="shared" si="19"/>
        <v>20.122673438323812</v>
      </c>
      <c r="AE48">
        <f t="shared" si="2"/>
        <v>0</v>
      </c>
      <c r="AF48">
        <f t="shared" si="24"/>
        <v>0</v>
      </c>
      <c r="AG48">
        <f t="shared" si="24"/>
        <v>-1.36571174595624</v>
      </c>
      <c r="AH48">
        <f t="shared" si="4"/>
        <v>-1257.9493185108925</v>
      </c>
      <c r="AI48">
        <f t="shared" si="5"/>
        <v>-1259.3150302568488</v>
      </c>
      <c r="AJ48">
        <f t="shared" si="6"/>
        <v>8.0370512584610871</v>
      </c>
      <c r="AK48">
        <f t="shared" si="20"/>
        <v>1.9711807287749432</v>
      </c>
      <c r="AL48">
        <f t="shared" si="7"/>
        <v>-1249.3067982696127</v>
      </c>
      <c r="AN48">
        <f t="shared" si="25"/>
        <v>0</v>
      </c>
      <c r="AO48">
        <f t="shared" si="25"/>
        <v>0</v>
      </c>
      <c r="AP48">
        <f t="shared" si="25"/>
        <v>-8.328140138143288E-3</v>
      </c>
      <c r="AQ48">
        <f t="shared" si="25"/>
        <v>-7.6710024954096294</v>
      </c>
      <c r="AR48">
        <f t="shared" si="25"/>
        <v>-7.6793306355477728</v>
      </c>
      <c r="AS48">
        <f t="shared" si="25"/>
        <v>4.9010114598552694E-2</v>
      </c>
      <c r="AT48">
        <f t="shared" si="25"/>
        <v>1.2020303256124408E-2</v>
      </c>
      <c r="AU48">
        <f t="shared" si="23"/>
        <v>-7.6183002176930952</v>
      </c>
      <c r="AW48">
        <v>45</v>
      </c>
      <c r="AX48">
        <f>IF(Z48&gt;0, (R48*SUMPRODUCT(K48:$K$98, X48:$X$98)-K48*$AZ$3)/Z48, 0)</f>
        <v>184.17753140354645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0.20871278500000001</v>
      </c>
      <c r="Q49" s="4">
        <f t="shared" si="22"/>
        <v>12.5</v>
      </c>
      <c r="R49">
        <f t="shared" si="0"/>
        <v>50000</v>
      </c>
      <c r="S49">
        <f t="shared" si="1"/>
        <v>157.98958470677255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20.122673438323812</v>
      </c>
      <c r="AC49">
        <f t="shared" si="19"/>
        <v>13.486156858478264</v>
      </c>
      <c r="AE49">
        <f t="shared" si="2"/>
        <v>0</v>
      </c>
      <c r="AF49">
        <f t="shared" si="24"/>
        <v>0</v>
      </c>
      <c r="AG49">
        <f t="shared" si="24"/>
        <v>-1.0670131264909382</v>
      </c>
      <c r="AH49">
        <f t="shared" si="4"/>
        <v>-1140.1660080229574</v>
      </c>
      <c r="AI49">
        <f t="shared" si="5"/>
        <v>-1141.2330211494484</v>
      </c>
      <c r="AJ49">
        <f t="shared" si="6"/>
        <v>6.6365165798455479</v>
      </c>
      <c r="AK49">
        <f t="shared" si="20"/>
        <v>1.4085871406826669</v>
      </c>
      <c r="AL49">
        <f t="shared" si="7"/>
        <v>-1133.1879174289202</v>
      </c>
      <c r="AN49">
        <f t="shared" si="25"/>
        <v>0</v>
      </c>
      <c r="AO49">
        <f t="shared" si="25"/>
        <v>0</v>
      </c>
      <c r="AP49">
        <f t="shared" si="25"/>
        <v>-5.8095262630890026E-3</v>
      </c>
      <c r="AQ49">
        <f t="shared" si="25"/>
        <v>-6.2078190075077506</v>
      </c>
      <c r="AR49">
        <f t="shared" si="25"/>
        <v>-6.2136285337708399</v>
      </c>
      <c r="AS49">
        <f t="shared" si="25"/>
        <v>3.6133592369977048E-2</v>
      </c>
      <c r="AT49">
        <f t="shared" si="25"/>
        <v>7.6692814591301046E-3</v>
      </c>
      <c r="AU49">
        <f t="shared" si="23"/>
        <v>-6.1698256599417327</v>
      </c>
      <c r="AW49">
        <v>46</v>
      </c>
      <c r="AX49">
        <f>IF(Z49&gt;0, (R49*SUMPRODUCT(K49:$K$98, X49:$X$98)-K49*$AZ$3)/Z49, 0)</f>
        <v>157.98958470677255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0.23444695300000001</v>
      </c>
      <c r="Q50" s="4">
        <f t="shared" si="22"/>
        <v>12.5</v>
      </c>
      <c r="R50">
        <f t="shared" si="0"/>
        <v>50000</v>
      </c>
      <c r="S50">
        <f t="shared" si="1"/>
        <v>127.17282319641016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13.486156858478264</v>
      </c>
      <c r="AC50">
        <f t="shared" si="19"/>
        <v>8.2019859898669942</v>
      </c>
      <c r="AE50">
        <f t="shared" si="2"/>
        <v>0</v>
      </c>
      <c r="AF50">
        <f t="shared" si="24"/>
        <v>0</v>
      </c>
      <c r="AG50">
        <f t="shared" si="24"/>
        <v>-0.80618501890922478</v>
      </c>
      <c r="AH50">
        <f t="shared" si="4"/>
        <v>-1000.6319052672163</v>
      </c>
      <c r="AI50">
        <f t="shared" si="5"/>
        <v>-1001.4380902861255</v>
      </c>
      <c r="AJ50">
        <f t="shared" si="6"/>
        <v>5.2841708686112696</v>
      </c>
      <c r="AK50">
        <f t="shared" si="20"/>
        <v>0.94403098009347852</v>
      </c>
      <c r="AL50">
        <f t="shared" si="7"/>
        <v>-995.20988843742089</v>
      </c>
      <c r="AN50">
        <f t="shared" si="25"/>
        <v>0</v>
      </c>
      <c r="AO50">
        <f t="shared" si="25"/>
        <v>0</v>
      </c>
      <c r="AP50">
        <f t="shared" si="25"/>
        <v>-3.9191118479494818E-3</v>
      </c>
      <c r="AQ50">
        <f t="shared" si="25"/>
        <v>-4.8643776098381899</v>
      </c>
      <c r="AR50">
        <f t="shared" si="25"/>
        <v>-4.8682967216861393</v>
      </c>
      <c r="AS50">
        <f t="shared" si="25"/>
        <v>2.5687970096223981E-2</v>
      </c>
      <c r="AT50">
        <f t="shared" si="25"/>
        <v>4.5892232082425993E-3</v>
      </c>
      <c r="AU50">
        <f t="shared" si="23"/>
        <v>-4.8380195283816736</v>
      </c>
      <c r="AW50">
        <v>47</v>
      </c>
      <c r="AX50">
        <f>IF(Z50&gt;0, (R50*SUMPRODUCT(K50:$K$98, X50:$X$98)-K50*$AZ$3)/Z50, 0)</f>
        <v>127.17282319641016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0.26339700100000002</v>
      </c>
      <c r="Q51" s="4">
        <f t="shared" si="22"/>
        <v>12.5</v>
      </c>
      <c r="R51">
        <f t="shared" si="0"/>
        <v>50000</v>
      </c>
      <c r="S51">
        <f t="shared" si="1"/>
        <v>88.820022566805648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8.2019859898669942</v>
      </c>
      <c r="AC51">
        <f t="shared" si="19"/>
        <v>4.1622942183292357</v>
      </c>
      <c r="AE51">
        <f t="shared" si="2"/>
        <v>0</v>
      </c>
      <c r="AF51">
        <f t="shared" si="24"/>
        <v>0</v>
      </c>
      <c r="AG51">
        <f t="shared" si="24"/>
        <v>-0.58577645248831445</v>
      </c>
      <c r="AH51">
        <f t="shared" si="4"/>
        <v>-849.38686492727243</v>
      </c>
      <c r="AI51">
        <f t="shared" si="5"/>
        <v>-849.97264137976072</v>
      </c>
      <c r="AJ51">
        <f t="shared" si="6"/>
        <v>4.0396917715377585</v>
      </c>
      <c r="AK51">
        <f t="shared" si="20"/>
        <v>0.57413901929068967</v>
      </c>
      <c r="AL51">
        <f t="shared" si="7"/>
        <v>-845.35881058893233</v>
      </c>
      <c r="AN51">
        <f t="shared" si="25"/>
        <v>0</v>
      </c>
      <c r="AO51">
        <f t="shared" si="25"/>
        <v>0</v>
      </c>
      <c r="AP51">
        <f t="shared" si="25"/>
        <v>-2.5425343054790409E-3</v>
      </c>
      <c r="AQ51">
        <f t="shared" si="25"/>
        <v>-3.686722526190934</v>
      </c>
      <c r="AR51">
        <f t="shared" si="25"/>
        <v>-3.689265060496413</v>
      </c>
      <c r="AS51">
        <f t="shared" si="25"/>
        <v>1.7534086372140482E-2</v>
      </c>
      <c r="AT51">
        <f t="shared" si="25"/>
        <v>2.4920225906311789E-3</v>
      </c>
      <c r="AU51">
        <f t="shared" si="23"/>
        <v>-3.6692389515336417</v>
      </c>
      <c r="AW51">
        <v>48</v>
      </c>
      <c r="AX51">
        <f>IF(Z51&gt;0, (R51*SUMPRODUCT(K51:$K$98, X51:$X$98)-K51*$AZ$3)/Z51, 0)</f>
        <v>88.820022566805648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0.29593128600000002</v>
      </c>
      <c r="Q52" s="4">
        <f t="shared" si="22"/>
        <v>12.5</v>
      </c>
      <c r="R52">
        <f t="shared" si="0"/>
        <v>50000</v>
      </c>
      <c r="S52">
        <f t="shared" si="1"/>
        <v>37.259911858834073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4.1622942183292357</v>
      </c>
      <c r="AC52">
        <f t="shared" si="19"/>
        <v>1.2118983334779703</v>
      </c>
      <c r="AE52">
        <f t="shared" si="2"/>
        <v>0</v>
      </c>
      <c r="AF52">
        <f t="shared" si="24"/>
        <v>0</v>
      </c>
      <c r="AG52">
        <f t="shared" si="24"/>
        <v>-0.40656910907004651</v>
      </c>
      <c r="AH52">
        <f t="shared" si="4"/>
        <v>-693.39831557353921</v>
      </c>
      <c r="AI52">
        <f t="shared" si="5"/>
        <v>-693.80488468260921</v>
      </c>
      <c r="AJ52">
        <f t="shared" si="6"/>
        <v>2.9503958848512655</v>
      </c>
      <c r="AK52">
        <f t="shared" si="20"/>
        <v>0.29136059528304653</v>
      </c>
      <c r="AL52">
        <f t="shared" si="7"/>
        <v>-690.5631282024749</v>
      </c>
      <c r="AN52">
        <f t="shared" si="25"/>
        <v>0</v>
      </c>
      <c r="AO52">
        <f t="shared" si="25"/>
        <v>0</v>
      </c>
      <c r="AP52">
        <f t="shared" si="25"/>
        <v>-1.5756192104506436E-3</v>
      </c>
      <c r="AQ52">
        <f t="shared" si="25"/>
        <v>-2.6871980239983189</v>
      </c>
      <c r="AR52">
        <f t="shared" si="25"/>
        <v>-2.6887736432087697</v>
      </c>
      <c r="AS52">
        <f t="shared" si="25"/>
        <v>1.1433973538322284E-2</v>
      </c>
      <c r="AT52">
        <f t="shared" si="25"/>
        <v>1.1291397719476297E-3</v>
      </c>
      <c r="AU52">
        <f t="shared" si="23"/>
        <v>-2.6762105298984995</v>
      </c>
      <c r="AW52">
        <v>49</v>
      </c>
      <c r="AX52">
        <f>IF(Z52&gt;0, (R52*SUMPRODUCT(K52:$K$98, X52:$X$98)-K52*$AZ$3)/Z52, 0)</f>
        <v>37.259911858834073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0.33262349499999999</v>
      </c>
      <c r="Q53" s="4">
        <f t="shared" si="22"/>
        <v>12.5</v>
      </c>
      <c r="R53">
        <f t="shared" si="0"/>
        <v>50000</v>
      </c>
      <c r="S53">
        <f t="shared" si="1"/>
        <v>-38.251034100657847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1.2118983334779703</v>
      </c>
      <c r="AC53">
        <f t="shared" si="19"/>
        <v>-0.81786518932421881</v>
      </c>
      <c r="AE53">
        <f t="shared" si="2"/>
        <v>0</v>
      </c>
      <c r="AF53">
        <f t="shared" si="24"/>
        <v>0</v>
      </c>
      <c r="AG53">
        <f t="shared" si="24"/>
        <v>-0.26726897996143101</v>
      </c>
      <c r="AH53">
        <f t="shared" si="4"/>
        <v>-540.93775207166027</v>
      </c>
      <c r="AI53">
        <f t="shared" si="5"/>
        <v>-541.20502105162166</v>
      </c>
      <c r="AJ53">
        <f t="shared" si="6"/>
        <v>2.0297635228021891</v>
      </c>
      <c r="AK53">
        <f t="shared" si="20"/>
        <v>8.4832883343457927E-2</v>
      </c>
      <c r="AL53">
        <f t="shared" si="7"/>
        <v>-539.09042464547599</v>
      </c>
      <c r="AN53">
        <f t="shared" si="25"/>
        <v>0</v>
      </c>
      <c r="AO53">
        <f t="shared" si="25"/>
        <v>0</v>
      </c>
      <c r="AP53">
        <f t="shared" si="25"/>
        <v>-9.2479915158652103E-4</v>
      </c>
      <c r="AQ53">
        <f t="shared" si="25"/>
        <v>-1.8717427448901198</v>
      </c>
      <c r="AR53">
        <f t="shared" si="25"/>
        <v>-1.8726675440417062</v>
      </c>
      <c r="AS53">
        <f t="shared" si="25"/>
        <v>7.0233499752931153E-3</v>
      </c>
      <c r="AT53">
        <f t="shared" si="25"/>
        <v>2.9353716452238353E-4</v>
      </c>
      <c r="AU53">
        <f t="shared" si="23"/>
        <v>-1.8653506569018905</v>
      </c>
      <c r="AW53">
        <v>50</v>
      </c>
      <c r="AX53">
        <f>IF(Z53&gt;0, (R53*SUMPRODUCT(K53:$K$98, X53:$X$98)-K53*$AZ$3)/Z53, 0)</f>
        <v>-38.251034100657847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0.37225971299999999</v>
      </c>
      <c r="Q54" s="4">
        <f t="shared" si="22"/>
        <v>12.5</v>
      </c>
      <c r="R54">
        <f t="shared" si="0"/>
        <v>50000</v>
      </c>
      <c r="S54">
        <f t="shared" si="1"/>
        <v>-159.18965601750043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-0.81786518932421881</v>
      </c>
      <c r="AC54">
        <f t="shared" si="19"/>
        <v>-2.1026128438606446</v>
      </c>
      <c r="AE54">
        <f t="shared" si="2"/>
        <v>0</v>
      </c>
      <c r="AF54">
        <f t="shared" si="24"/>
        <v>0</v>
      </c>
      <c r="AG54">
        <f t="shared" si="24"/>
        <v>-0.16510281638757163</v>
      </c>
      <c r="AH54">
        <f t="shared" si="4"/>
        <v>-397.97389509698019</v>
      </c>
      <c r="AI54">
        <f t="shared" si="5"/>
        <v>-398.13899791336775</v>
      </c>
      <c r="AJ54">
        <f t="shared" si="6"/>
        <v>1.2847476545364258</v>
      </c>
      <c r="AK54">
        <f t="shared" si="20"/>
        <v>-5.725056325269532E-2</v>
      </c>
      <c r="AL54">
        <f t="shared" si="7"/>
        <v>-396.91150082208401</v>
      </c>
      <c r="AN54">
        <f t="shared" si="25"/>
        <v>0</v>
      </c>
      <c r="AO54">
        <f t="shared" si="25"/>
        <v>0</v>
      </c>
      <c r="AP54">
        <f t="shared" si="25"/>
        <v>-5.1007651189144095E-4</v>
      </c>
      <c r="AQ54">
        <f t="shared" si="25"/>
        <v>-1.2295195241151491</v>
      </c>
      <c r="AR54">
        <f t="shared" si="25"/>
        <v>-1.2300296006270404</v>
      </c>
      <c r="AS54">
        <f t="shared" si="25"/>
        <v>3.9691606516772922E-3</v>
      </c>
      <c r="AT54">
        <f t="shared" si="25"/>
        <v>-1.7687261941797729E-4</v>
      </c>
      <c r="AU54">
        <f t="shared" si="23"/>
        <v>-1.2262373125947812</v>
      </c>
      <c r="AW54">
        <v>51</v>
      </c>
      <c r="AX54">
        <f>IF(Z54&gt;0, (R54*SUMPRODUCT(K54:$K$98, X54:$X$98)-K54*$AZ$3)/Z54, 0)</f>
        <v>-159.18965601750043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0.41367450300000003</v>
      </c>
      <c r="Q55" s="4">
        <f t="shared" si="22"/>
        <v>12.5</v>
      </c>
      <c r="R55">
        <f t="shared" si="0"/>
        <v>50000</v>
      </c>
      <c r="S55">
        <f t="shared" si="1"/>
        <v>-368.88362809966384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-2.1026128438606446</v>
      </c>
      <c r="AC55">
        <f t="shared" si="19"/>
        <v>-2.8080296087314278</v>
      </c>
      <c r="AE55">
        <f t="shared" si="2"/>
        <v>0</v>
      </c>
      <c r="AF55">
        <f t="shared" si="24"/>
        <v>0</v>
      </c>
      <c r="AG55">
        <f t="shared" si="24"/>
        <v>-9.515296271066695E-2</v>
      </c>
      <c r="AH55">
        <f t="shared" si="4"/>
        <v>-273.19530205211584</v>
      </c>
      <c r="AI55">
        <f t="shared" si="5"/>
        <v>-273.29045501482648</v>
      </c>
      <c r="AJ55">
        <f t="shared" si="6"/>
        <v>0.7054167648707832</v>
      </c>
      <c r="AK55">
        <f t="shared" si="20"/>
        <v>-0.14718289907024515</v>
      </c>
      <c r="AL55">
        <f t="shared" si="7"/>
        <v>-272.73222114902592</v>
      </c>
      <c r="AN55">
        <f t="shared" si="25"/>
        <v>0</v>
      </c>
      <c r="AO55">
        <f t="shared" si="25"/>
        <v>0</v>
      </c>
      <c r="AP55">
        <f t="shared" si="25"/>
        <v>-2.6247330287844741E-4</v>
      </c>
      <c r="AQ55">
        <f t="shared" si="25"/>
        <v>-0.75359159838809087</v>
      </c>
      <c r="AR55">
        <f t="shared" si="25"/>
        <v>-0.7538540716909693</v>
      </c>
      <c r="AS55">
        <f t="shared" si="25"/>
        <v>1.9458465917079357E-3</v>
      </c>
      <c r="AT55">
        <f t="shared" si="25"/>
        <v>-4.0599452235302478E-4</v>
      </c>
      <c r="AU55">
        <f t="shared" si="23"/>
        <v>-0.75231421962161438</v>
      </c>
      <c r="AW55">
        <v>52</v>
      </c>
      <c r="AX55">
        <f>IF(Z55&gt;0, (R55*SUMPRODUCT(K55:$K$98, X55:$X$98)-K55*$AZ$3)/Z55, 0)</f>
        <v>-368.88362809966384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0.42102545200000002</v>
      </c>
      <c r="Q56" s="4">
        <f t="shared" si="22"/>
        <v>12.5</v>
      </c>
      <c r="R56">
        <f t="shared" si="0"/>
        <v>50000</v>
      </c>
      <c r="S56">
        <f t="shared" si="1"/>
        <v>-714.28111720606864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-2.8080296087314278</v>
      </c>
      <c r="AC56">
        <f t="shared" si="19"/>
        <v>-3.0936723149370486</v>
      </c>
      <c r="AE56">
        <f t="shared" si="2"/>
        <v>0</v>
      </c>
      <c r="AF56">
        <f t="shared" si="24"/>
        <v>0</v>
      </c>
      <c r="AG56">
        <f t="shared" si="24"/>
        <v>-5.4139613949162578E-2</v>
      </c>
      <c r="AH56">
        <f t="shared" si="4"/>
        <v>-160.24727653759081</v>
      </c>
      <c r="AI56">
        <f t="shared" si="5"/>
        <v>-160.30141615153997</v>
      </c>
      <c r="AJ56">
        <f t="shared" si="6"/>
        <v>0.28564270620562082</v>
      </c>
      <c r="AK56">
        <f t="shared" si="20"/>
        <v>-0.19656207261119996</v>
      </c>
      <c r="AL56">
        <f t="shared" si="7"/>
        <v>-160.21233551794555</v>
      </c>
      <c r="AN56">
        <f t="shared" si="25"/>
        <v>0</v>
      </c>
      <c r="AO56">
        <f t="shared" si="25"/>
        <v>0</v>
      </c>
      <c r="AP56">
        <f t="shared" si="25"/>
        <v>-1.3333984720297472E-4</v>
      </c>
      <c r="AQ56">
        <f t="shared" si="25"/>
        <v>-0.39467121779404007</v>
      </c>
      <c r="AR56">
        <f t="shared" si="25"/>
        <v>-0.39480455764124306</v>
      </c>
      <c r="AS56">
        <f t="shared" si="25"/>
        <v>7.0350621332221027E-4</v>
      </c>
      <c r="AT56">
        <f t="shared" si="25"/>
        <v>-4.8411052122551809E-4</v>
      </c>
      <c r="AU56">
        <f t="shared" si="23"/>
        <v>-0.39458516194914639</v>
      </c>
      <c r="AW56">
        <v>53</v>
      </c>
      <c r="AX56">
        <f>IF(Z56&gt;0, (R56*SUMPRODUCT(K56:$K$98, X56:$X$98)-K56*$AZ$3)/Z56, 0)</f>
        <v>-714.28111720606864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0.42896583300000002</v>
      </c>
      <c r="Q57" s="4">
        <f t="shared" si="22"/>
        <v>12.5</v>
      </c>
      <c r="R57">
        <f t="shared" si="0"/>
        <v>50000</v>
      </c>
      <c r="S57">
        <f t="shared" si="1"/>
        <v>-1263.6278196997882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-3.0936723149370486</v>
      </c>
      <c r="AC57">
        <f t="shared" si="19"/>
        <v>-3.0705320218538832</v>
      </c>
      <c r="AE57">
        <f t="shared" si="2"/>
        <v>0</v>
      </c>
      <c r="AF57">
        <f t="shared" si="24"/>
        <v>0</v>
      </c>
      <c r="AG57">
        <f t="shared" si="24"/>
        <v>-3.0374173213670006E-2</v>
      </c>
      <c r="AH57">
        <f t="shared" si="4"/>
        <v>-92.89617838400379</v>
      </c>
      <c r="AI57">
        <f t="shared" si="5"/>
        <v>-92.926552557217462</v>
      </c>
      <c r="AJ57">
        <f t="shared" si="6"/>
        <v>-2.3140293083165453E-2</v>
      </c>
      <c r="AK57">
        <f t="shared" si="20"/>
        <v>-0.21655706204559341</v>
      </c>
      <c r="AL57">
        <f t="shared" si="7"/>
        <v>-93.166249912346217</v>
      </c>
      <c r="AN57">
        <f t="shared" si="25"/>
        <v>0</v>
      </c>
      <c r="AO57">
        <f t="shared" si="25"/>
        <v>0</v>
      </c>
      <c r="AP57">
        <f t="shared" si="25"/>
        <v>-6.679304473520375E-5</v>
      </c>
      <c r="AQ57">
        <f t="shared" si="25"/>
        <v>-0.20427942366970275</v>
      </c>
      <c r="AR57">
        <f t="shared" si="25"/>
        <v>-0.20434621671443798</v>
      </c>
      <c r="AS57">
        <f t="shared" si="25"/>
        <v>-5.0885685684902471E-5</v>
      </c>
      <c r="AT57">
        <f t="shared" si="25"/>
        <v>-4.7621067514113638E-4</v>
      </c>
      <c r="AU57">
        <f t="shared" si="23"/>
        <v>-0.20487331307526399</v>
      </c>
      <c r="AW57">
        <v>54</v>
      </c>
      <c r="AX57">
        <f>IF(Z57&gt;0, (R57*SUMPRODUCT(K57:$K$98, X57:$X$98)-K57*$AZ$3)/Z57, 0)</f>
        <v>-1263.6278196997882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0.43771532000000002</v>
      </c>
      <c r="Q58" s="4">
        <f t="shared" si="22"/>
        <v>12.5</v>
      </c>
      <c r="R58">
        <f t="shared" si="0"/>
        <v>50000</v>
      </c>
      <c r="S58">
        <f t="shared" si="1"/>
        <v>-2162.2447803654763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-3.0705320218538832</v>
      </c>
      <c r="AC58">
        <f t="shared" si="19"/>
        <v>-2.9017654536689386</v>
      </c>
      <c r="AE58">
        <f t="shared" si="2"/>
        <v>0</v>
      </c>
      <c r="AF58">
        <f t="shared" si="24"/>
        <v>0</v>
      </c>
      <c r="AG58">
        <f t="shared" si="24"/>
        <v>-1.677519053357631E-2</v>
      </c>
      <c r="AH58">
        <f t="shared" si="4"/>
        <v>-53.180963791827978</v>
      </c>
      <c r="AI58">
        <f t="shared" si="5"/>
        <v>-53.197738982361557</v>
      </c>
      <c r="AJ58">
        <f t="shared" si="6"/>
        <v>-0.16876656818494462</v>
      </c>
      <c r="AK58">
        <f t="shared" si="20"/>
        <v>-0.21493724152977184</v>
      </c>
      <c r="AL58">
        <f t="shared" si="7"/>
        <v>-53.581442792076274</v>
      </c>
      <c r="AN58">
        <f t="shared" si="25"/>
        <v>0</v>
      </c>
      <c r="AO58">
        <f t="shared" si="25"/>
        <v>0</v>
      </c>
      <c r="AP58">
        <f t="shared" si="25"/>
        <v>-3.2936406551614E-5</v>
      </c>
      <c r="AQ58">
        <f t="shared" si="25"/>
        <v>-0.1044154962501572</v>
      </c>
      <c r="AR58">
        <f t="shared" si="25"/>
        <v>-0.10444843265670882</v>
      </c>
      <c r="AS58">
        <f t="shared" si="25"/>
        <v>-3.3135625440046715E-4</v>
      </c>
      <c r="AT58">
        <f t="shared" si="25"/>
        <v>-4.2200774744927962E-4</v>
      </c>
      <c r="AU58">
        <f t="shared" si="23"/>
        <v>-0.10520179665855857</v>
      </c>
      <c r="AW58">
        <v>55</v>
      </c>
      <c r="AX58">
        <f>IF(Z58&gt;0, (R58*SUMPRODUCT(K58:$K$98, X58:$X$98)-K58*$AZ$3)/Z58, 0)</f>
        <v>-2162.2447803654763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0.44739131599999998</v>
      </c>
      <c r="Q59" s="4">
        <f t="shared" si="22"/>
        <v>12.5</v>
      </c>
      <c r="R59">
        <f t="shared" si="0"/>
        <v>50000</v>
      </c>
      <c r="S59">
        <f t="shared" si="1"/>
        <v>-3670.8927401588071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-2.9017654536689386</v>
      </c>
      <c r="AC59">
        <f t="shared" si="19"/>
        <v>-2.6731041714774459</v>
      </c>
      <c r="AE59">
        <f t="shared" si="2"/>
        <v>0</v>
      </c>
      <c r="AF59">
        <f t="shared" si="24"/>
        <v>0</v>
      </c>
      <c r="AG59">
        <f t="shared" si="24"/>
        <v>-9.1023640592731003E-3</v>
      </c>
      <c r="AH59">
        <f t="shared" si="4"/>
        <v>-30.020298275869795</v>
      </c>
      <c r="AI59">
        <f t="shared" si="5"/>
        <v>-30.029400639929069</v>
      </c>
      <c r="AJ59">
        <f t="shared" si="6"/>
        <v>-0.22866128219149262</v>
      </c>
      <c r="AK59">
        <f t="shared" si="20"/>
        <v>-0.20312358175682571</v>
      </c>
      <c r="AL59">
        <f t="shared" si="7"/>
        <v>-30.461185503877388</v>
      </c>
      <c r="AN59">
        <f t="shared" si="25"/>
        <v>0</v>
      </c>
      <c r="AO59">
        <f t="shared" si="25"/>
        <v>0</v>
      </c>
      <c r="AP59">
        <f t="shared" si="25"/>
        <v>-1.5956768048803794E-5</v>
      </c>
      <c r="AQ59">
        <f t="shared" si="25"/>
        <v>-5.2626650969420034E-2</v>
      </c>
      <c r="AR59">
        <f t="shared" si="25"/>
        <v>-5.2642607737468837E-2</v>
      </c>
      <c r="AS59">
        <f t="shared" si="25"/>
        <v>-4.0085136321861163E-4</v>
      </c>
      <c r="AT59">
        <f t="shared" si="25"/>
        <v>-3.5608286575111329E-4</v>
      </c>
      <c r="AU59">
        <f t="shared" si="23"/>
        <v>-5.3399541966438563E-2</v>
      </c>
      <c r="AW59">
        <v>56</v>
      </c>
      <c r="AX59">
        <f>IF(Z59&gt;0, (R59*SUMPRODUCT(K59:$K$98, X59:$X$98)-K59*$AZ$3)/Z59, 0)</f>
        <v>-3670.8927401588071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0.457001349</v>
      </c>
      <c r="Q60" s="4">
        <f t="shared" si="22"/>
        <v>12.5</v>
      </c>
      <c r="R60">
        <f t="shared" si="0"/>
        <v>50000</v>
      </c>
      <c r="S60">
        <f t="shared" si="1"/>
        <v>-6256.6137642260555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-2.6731041714774459</v>
      </c>
      <c r="AC60">
        <f t="shared" si="19"/>
        <v>-2.4283408416953929</v>
      </c>
      <c r="AE60">
        <f t="shared" si="2"/>
        <v>0</v>
      </c>
      <c r="AF60">
        <f t="shared" si="24"/>
        <v>0</v>
      </c>
      <c r="AG60">
        <f t="shared" si="24"/>
        <v>-4.8515477645034461E-3</v>
      </c>
      <c r="AH60">
        <f t="shared" si="4"/>
        <v>-16.639170616707691</v>
      </c>
      <c r="AI60">
        <f t="shared" si="5"/>
        <v>-16.644022164472194</v>
      </c>
      <c r="AJ60">
        <f t="shared" si="6"/>
        <v>-0.24476332978205306</v>
      </c>
      <c r="AK60">
        <f t="shared" si="20"/>
        <v>-0.18711729200342123</v>
      </c>
      <c r="AL60">
        <f t="shared" si="7"/>
        <v>-17.075902786257668</v>
      </c>
      <c r="AN60">
        <f t="shared" si="25"/>
        <v>0</v>
      </c>
      <c r="AO60">
        <f t="shared" si="25"/>
        <v>0</v>
      </c>
      <c r="AP60">
        <f t="shared" si="25"/>
        <v>-7.59369271815386E-6</v>
      </c>
      <c r="AQ60">
        <f t="shared" si="25"/>
        <v>-2.6043801871369399E-2</v>
      </c>
      <c r="AR60">
        <f t="shared" si="25"/>
        <v>-2.6051395564087552E-2</v>
      </c>
      <c r="AS60">
        <f t="shared" si="25"/>
        <v>-3.8310609423162118E-4</v>
      </c>
      <c r="AT60">
        <f t="shared" si="25"/>
        <v>-2.928779199337593E-4</v>
      </c>
      <c r="AU60">
        <f t="shared" si="23"/>
        <v>-2.6727379578252931E-2</v>
      </c>
      <c r="AW60">
        <v>57</v>
      </c>
      <c r="AX60">
        <f>IF(Z60&gt;0, (R60*SUMPRODUCT(K60:$K$98, X60:$X$98)-K60*$AZ$3)/Z60, 0)</f>
        <v>-6256.6137642260555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0.46737994300000002</v>
      </c>
      <c r="Q61" s="4">
        <f t="shared" si="22"/>
        <v>12.5</v>
      </c>
      <c r="R61">
        <f t="shared" si="0"/>
        <v>50000</v>
      </c>
      <c r="S61">
        <f t="shared" si="1"/>
        <v>-10790.987559100331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-2.4283408416953929</v>
      </c>
      <c r="AC61">
        <f t="shared" si="19"/>
        <v>-2.1888578750386616</v>
      </c>
      <c r="AE61">
        <f t="shared" si="2"/>
        <v>0</v>
      </c>
      <c r="AF61">
        <f t="shared" si="24"/>
        <v>0</v>
      </c>
      <c r="AG61">
        <f t="shared" si="24"/>
        <v>-2.5355161692230139E-3</v>
      </c>
      <c r="AH61">
        <f t="shared" si="4"/>
        <v>-9.0700644705415936</v>
      </c>
      <c r="AI61">
        <f t="shared" si="5"/>
        <v>-9.0725999867108165</v>
      </c>
      <c r="AJ61">
        <f t="shared" si="6"/>
        <v>-0.2394829666567313</v>
      </c>
      <c r="AK61">
        <f t="shared" si="20"/>
        <v>-0.16998385891867751</v>
      </c>
      <c r="AL61">
        <f t="shared" si="7"/>
        <v>-9.4820668122862237</v>
      </c>
      <c r="AN61">
        <f t="shared" si="25"/>
        <v>0</v>
      </c>
      <c r="AO61">
        <f t="shared" si="25"/>
        <v>0</v>
      </c>
      <c r="AP61">
        <f t="shared" si="25"/>
        <v>-3.5434072510732637E-6</v>
      </c>
      <c r="AQ61">
        <f t="shared" si="25"/>
        <v>-1.2675498820608094E-2</v>
      </c>
      <c r="AR61">
        <f t="shared" si="25"/>
        <v>-1.2679042227859167E-2</v>
      </c>
      <c r="AS61">
        <f t="shared" si="25"/>
        <v>-3.3467965649772993E-4</v>
      </c>
      <c r="AT61">
        <f t="shared" si="25"/>
        <v>-2.3755401190852303E-4</v>
      </c>
      <c r="AU61">
        <f t="shared" si="23"/>
        <v>-1.3251275896265418E-2</v>
      </c>
      <c r="AW61">
        <v>58</v>
      </c>
      <c r="AX61">
        <f>IF(Z61&gt;0, (R61*SUMPRODUCT(K61:$K$98, X61:$X$98)-K61*$AZ$3)/Z61, 0)</f>
        <v>-10790.987559100331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0.47825477199999999</v>
      </c>
      <c r="Q62" s="4">
        <f t="shared" si="22"/>
        <v>12.5</v>
      </c>
      <c r="R62">
        <f t="shared" si="0"/>
        <v>50000</v>
      </c>
      <c r="S62">
        <f t="shared" si="1"/>
        <v>-18924.83541509401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-2.1888578750386616</v>
      </c>
      <c r="AC62">
        <f t="shared" si="19"/>
        <v>-1.9644559019591794</v>
      </c>
      <c r="AE62">
        <f t="shared" si="2"/>
        <v>0</v>
      </c>
      <c r="AF62">
        <f t="shared" si="24"/>
        <v>0</v>
      </c>
      <c r="AG62">
        <f t="shared" si="24"/>
        <v>-1.2975383001167179E-3</v>
      </c>
      <c r="AH62">
        <f t="shared" si="4"/>
        <v>-4.8504908296562634</v>
      </c>
      <c r="AI62">
        <f t="shared" si="5"/>
        <v>-4.85178836795638</v>
      </c>
      <c r="AJ62">
        <f t="shared" si="6"/>
        <v>-0.22440197307948218</v>
      </c>
      <c r="AK62">
        <f t="shared" si="20"/>
        <v>-0.15322005125270632</v>
      </c>
      <c r="AL62">
        <f t="shared" si="7"/>
        <v>-5.2294103922885684</v>
      </c>
      <c r="AN62">
        <f t="shared" si="25"/>
        <v>0</v>
      </c>
      <c r="AO62">
        <f t="shared" si="25"/>
        <v>0</v>
      </c>
      <c r="AP62">
        <f t="shared" si="25"/>
        <v>-1.6190372782119113E-6</v>
      </c>
      <c r="AQ62">
        <f t="shared" si="25"/>
        <v>-6.0523265248756796E-3</v>
      </c>
      <c r="AR62">
        <f t="shared" si="25"/>
        <v>-6.0539455621538918E-3</v>
      </c>
      <c r="AS62">
        <f t="shared" si="25"/>
        <v>-2.8000341854055944E-4</v>
      </c>
      <c r="AT62">
        <f t="shared" si="25"/>
        <v>-1.9118431781578745E-4</v>
      </c>
      <c r="AU62">
        <f t="shared" si="23"/>
        <v>-6.525133298510238E-3</v>
      </c>
      <c r="AW62">
        <v>59</v>
      </c>
      <c r="AX62">
        <f>IF(Z62&gt;0, (R62*SUMPRODUCT(K62:$K$98, X62:$X$98)-K62*$AZ$3)/Z62, 0)</f>
        <v>-18924.83541509401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0.48949088600000001</v>
      </c>
      <c r="Q63" s="4">
        <f t="shared" si="22"/>
        <v>12.5</v>
      </c>
      <c r="R63">
        <f t="shared" si="0"/>
        <v>50000</v>
      </c>
      <c r="S63">
        <f t="shared" si="1"/>
        <v>-33853.390761345283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-1.9644559019591794</v>
      </c>
      <c r="AC63">
        <f t="shared" si="19"/>
        <v>-1.7588319142875464</v>
      </c>
      <c r="AE63">
        <f t="shared" si="2"/>
        <v>0</v>
      </c>
      <c r="AF63">
        <f t="shared" si="24"/>
        <v>0</v>
      </c>
      <c r="AG63">
        <f t="shared" si="24"/>
        <v>-6.494297449724845E-4</v>
      </c>
      <c r="AH63">
        <f t="shared" si="4"/>
        <v>-2.5405326885722648</v>
      </c>
      <c r="AI63">
        <f t="shared" si="5"/>
        <v>-2.5411821183172374</v>
      </c>
      <c r="AJ63">
        <f t="shared" si="6"/>
        <v>-0.20562398767163304</v>
      </c>
      <c r="AK63">
        <f t="shared" si="20"/>
        <v>-0.13751191313714256</v>
      </c>
      <c r="AL63">
        <f t="shared" si="7"/>
        <v>-2.8843180191260132</v>
      </c>
      <c r="AN63">
        <f t="shared" si="25"/>
        <v>0</v>
      </c>
      <c r="AO63">
        <f t="shared" si="25"/>
        <v>0</v>
      </c>
      <c r="AP63">
        <f t="shared" si="25"/>
        <v>-7.2352045861679926E-7</v>
      </c>
      <c r="AQ63">
        <f t="shared" si="25"/>
        <v>-2.8303713992106319E-3</v>
      </c>
      <c r="AR63">
        <f t="shared" si="25"/>
        <v>-2.8310949196692489E-3</v>
      </c>
      <c r="AS63">
        <f t="shared" si="25"/>
        <v>-2.2908276532529061E-4</v>
      </c>
      <c r="AT63">
        <f t="shared" si="25"/>
        <v>-1.5320007010531094E-4</v>
      </c>
      <c r="AU63">
        <f t="shared" si="23"/>
        <v>-3.2133777550998506E-3</v>
      </c>
      <c r="AW63">
        <v>60</v>
      </c>
      <c r="AX63">
        <f>IF(Z63&gt;0, (R63*SUMPRODUCT(K63:$K$98, X63:$X$98)-K63*$AZ$3)/Z63, 0)</f>
        <v>-33853.390761345283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0.50154699899999999</v>
      </c>
      <c r="Q64" s="4">
        <f t="shared" si="22"/>
        <v>12.5</v>
      </c>
      <c r="R64">
        <f t="shared" si="0"/>
        <v>50000</v>
      </c>
      <c r="S64">
        <f t="shared" si="1"/>
        <v>-61971.418266044238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-1.7588319142875464</v>
      </c>
      <c r="AC64">
        <f t="shared" si="19"/>
        <v>-1.5726655765827315</v>
      </c>
      <c r="AE64">
        <f t="shared" si="2"/>
        <v>0</v>
      </c>
      <c r="AF64">
        <f t="shared" si="24"/>
        <v>0</v>
      </c>
      <c r="AG64">
        <f t="shared" si="24"/>
        <v>-3.1721590787047474E-4</v>
      </c>
      <c r="AH64">
        <f t="shared" si="4"/>
        <v>-1.3028781586091398</v>
      </c>
      <c r="AI64">
        <f t="shared" si="5"/>
        <v>-1.3031953745170102</v>
      </c>
      <c r="AJ64">
        <f t="shared" si="6"/>
        <v>-0.18616633770481483</v>
      </c>
      <c r="AK64">
        <f t="shared" si="20"/>
        <v>-0.12311823400012825</v>
      </c>
      <c r="AL64">
        <f t="shared" si="7"/>
        <v>-1.6124799462219532</v>
      </c>
      <c r="AN64">
        <f t="shared" si="25"/>
        <v>0</v>
      </c>
      <c r="AO64">
        <f t="shared" si="25"/>
        <v>0</v>
      </c>
      <c r="AP64">
        <f t="shared" si="25"/>
        <v>-3.1554083865738561E-7</v>
      </c>
      <c r="AQ64">
        <f t="shared" si="25"/>
        <v>-1.2959982669084262E-3</v>
      </c>
      <c r="AR64">
        <f t="shared" si="25"/>
        <v>-1.2963138077470835E-3</v>
      </c>
      <c r="AS64">
        <f t="shared" si="25"/>
        <v>-1.8518328013088567E-4</v>
      </c>
      <c r="AT64">
        <f t="shared" si="25"/>
        <v>-1.2246810404691126E-4</v>
      </c>
      <c r="AU64">
        <f t="shared" si="23"/>
        <v>-1.6039651919248805E-3</v>
      </c>
      <c r="AW64">
        <v>61</v>
      </c>
      <c r="AX64">
        <f>IF(Z64&gt;0, (R64*SUMPRODUCT(K64:$K$98, X64:$X$98)-K64*$AZ$3)/Z64, 0)</f>
        <v>-61971.418266044238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0.51394563599999998</v>
      </c>
      <c r="Q65" s="4">
        <f t="shared" si="22"/>
        <v>12.5</v>
      </c>
      <c r="R65">
        <f t="shared" si="0"/>
        <v>50000</v>
      </c>
      <c r="S65">
        <f t="shared" si="1"/>
        <v>-116316.44773499462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-1.5726655765827315</v>
      </c>
      <c r="AC65">
        <f t="shared" si="19"/>
        <v>-1.4052145131496168</v>
      </c>
      <c r="AE65">
        <f t="shared" si="2"/>
        <v>0</v>
      </c>
      <c r="AF65">
        <f t="shared" si="24"/>
        <v>0</v>
      </c>
      <c r="AG65">
        <f t="shared" si="24"/>
        <v>-1.5101201727196146E-4</v>
      </c>
      <c r="AH65">
        <f t="shared" si="4"/>
        <v>-0.65212692607923417</v>
      </c>
      <c r="AI65">
        <f t="shared" si="5"/>
        <v>-0.65227793809650614</v>
      </c>
      <c r="AJ65">
        <f t="shared" si="6"/>
        <v>-0.16745106343311478</v>
      </c>
      <c r="AK65">
        <f t="shared" si="20"/>
        <v>-0.11008659036079121</v>
      </c>
      <c r="AL65">
        <f t="shared" si="7"/>
        <v>-0.92981559189041207</v>
      </c>
      <c r="AN65">
        <f t="shared" si="25"/>
        <v>0</v>
      </c>
      <c r="AO65">
        <f t="shared" si="25"/>
        <v>0</v>
      </c>
      <c r="AP65">
        <f t="shared" si="25"/>
        <v>-1.3412017255631099E-7</v>
      </c>
      <c r="AQ65">
        <f t="shared" si="25"/>
        <v>-5.7918156074194074E-4</v>
      </c>
      <c r="AR65">
        <f t="shared" si="25"/>
        <v>-5.7931568091449705E-4</v>
      </c>
      <c r="AS65">
        <f t="shared" si="25"/>
        <v>-1.4872038615271869E-4</v>
      </c>
      <c r="AT65">
        <f t="shared" si="25"/>
        <v>-9.7772566462276119E-5</v>
      </c>
      <c r="AU65">
        <f t="shared" si="23"/>
        <v>-8.2580863352949181E-4</v>
      </c>
      <c r="AW65">
        <v>62</v>
      </c>
      <c r="AX65">
        <f>IF(Z65&gt;0, (R65*SUMPRODUCT(K65:$K$98, X65:$X$98)-K65*$AZ$3)/Z65, 0)</f>
        <v>-116316.44773499462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0.52707773400000002</v>
      </c>
      <c r="Q66" s="4">
        <f t="shared" si="22"/>
        <v>12.5</v>
      </c>
      <c r="R66">
        <f t="shared" si="0"/>
        <v>50000</v>
      </c>
      <c r="S66">
        <f t="shared" si="1"/>
        <v>-224428.49307417095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-1.4052145131496168</v>
      </c>
      <c r="AC66">
        <f t="shared" si="19"/>
        <v>-1.2551266753353385</v>
      </c>
      <c r="AE66">
        <f t="shared" si="2"/>
        <v>0</v>
      </c>
      <c r="AF66">
        <f t="shared" si="24"/>
        <v>0</v>
      </c>
      <c r="AG66">
        <f t="shared" si="24"/>
        <v>-6.9906825228767514E-5</v>
      </c>
      <c r="AH66">
        <f t="shared" si="4"/>
        <v>-0.31838028748189723</v>
      </c>
      <c r="AI66">
        <f t="shared" si="5"/>
        <v>-0.31845019430712601</v>
      </c>
      <c r="AJ66">
        <f t="shared" si="6"/>
        <v>-0.15008783781427826</v>
      </c>
      <c r="AK66">
        <f t="shared" si="20"/>
        <v>-9.8365015920473184E-2</v>
      </c>
      <c r="AL66">
        <f t="shared" si="7"/>
        <v>-0.56690304804187741</v>
      </c>
      <c r="AN66">
        <f t="shared" si="25"/>
        <v>0</v>
      </c>
      <c r="AO66">
        <f t="shared" si="25"/>
        <v>0</v>
      </c>
      <c r="AP66">
        <f t="shared" si="25"/>
        <v>-5.5435012675070069E-8</v>
      </c>
      <c r="AQ66">
        <f t="shared" si="25"/>
        <v>-2.5247055940953353E-4</v>
      </c>
      <c r="AR66">
        <f t="shared" si="25"/>
        <v>-2.5252599442220861E-4</v>
      </c>
      <c r="AS66">
        <f t="shared" si="25"/>
        <v>-1.1901729429681702E-4</v>
      </c>
      <c r="AT66">
        <f t="shared" si="25"/>
        <v>-7.8001910206773045E-5</v>
      </c>
      <c r="AU66">
        <f t="shared" si="23"/>
        <v>-4.4954519892579866E-4</v>
      </c>
      <c r="AW66">
        <v>63</v>
      </c>
      <c r="AX66">
        <f>IF(Z66&gt;0, (R66*SUMPRODUCT(K66:$K$98, X66:$X$98)-K66*$AZ$3)/Z66, 0)</f>
        <v>-224428.49307417095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0.54097960300000003</v>
      </c>
      <c r="Q67" s="4">
        <f t="shared" si="22"/>
        <v>12.5</v>
      </c>
      <c r="R67">
        <f t="shared" ref="R67:R89" si="26">$C$6</f>
        <v>50000</v>
      </c>
      <c r="S67">
        <f t="shared" ref="S67:S89" si="27">AX67</f>
        <v>-446348.21869063406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-1.2551266753353385</v>
      </c>
      <c r="AC67">
        <f t="shared" si="19"/>
        <v>-1.1208550214527653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-3.1389590417230806E-5</v>
      </c>
      <c r="AH67">
        <f t="shared" ref="AH67:AH89" si="30">-X67*R67</f>
        <v>-0.15127266623699617</v>
      </c>
      <c r="AI67">
        <f t="shared" ref="AI67:AI89" si="31">SUM(AE67:AH67)</f>
        <v>-0.15130405582741341</v>
      </c>
      <c r="AJ67">
        <f t="shared" ref="AJ67:AJ89" si="32">AB67-AC67</f>
        <v>-0.13427165388257323</v>
      </c>
      <c r="AK67">
        <f t="shared" si="20"/>
        <v>-8.7858867273473709E-2</v>
      </c>
      <c r="AL67">
        <f t="shared" ref="AL67:AL89" si="33">SUM(AI67:AK67)</f>
        <v>-0.37343457698346033</v>
      </c>
      <c r="AN67">
        <f t="shared" ref="AN67:AT89" si="34">AE67*$K67</f>
        <v>0</v>
      </c>
      <c r="AO67">
        <f t="shared" si="34"/>
        <v>0</v>
      </c>
      <c r="AP67">
        <f t="shared" si="34"/>
        <v>-2.2224510177732137E-8</v>
      </c>
      <c r="AQ67">
        <f t="shared" si="34"/>
        <v>-1.0710432553306922E-4</v>
      </c>
      <c r="AR67">
        <f t="shared" si="34"/>
        <v>-1.0712655004324696E-4</v>
      </c>
      <c r="AS67">
        <f t="shared" si="34"/>
        <v>-9.5067240401330329E-5</v>
      </c>
      <c r="AT67">
        <f t="shared" si="34"/>
        <v>-6.2205981791067734E-5</v>
      </c>
      <c r="AU67">
        <f t="shared" si="23"/>
        <v>-2.6439977223564502E-4</v>
      </c>
      <c r="AW67">
        <v>64</v>
      </c>
      <c r="AX67">
        <f>IF(Z67&gt;0, (R67*SUMPRODUCT(K67:$K$98, X67:$X$98)-K67*$AZ$3)/Z67, 0)</f>
        <v>-446348.21869063406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0.55513806300000001</v>
      </c>
      <c r="Q68" s="4">
        <f t="shared" si="22"/>
        <v>12.5</v>
      </c>
      <c r="R68">
        <f t="shared" si="26"/>
        <v>50000</v>
      </c>
      <c r="S68">
        <f t="shared" si="27"/>
        <v>-916521.22285319713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-1.1208550214527653</v>
      </c>
      <c r="AC68">
        <f t="shared" ref="AC68:AC89" si="45">S68*Z68</f>
        <v>-1.0008513003836712</v>
      </c>
      <c r="AE68">
        <f t="shared" si="28"/>
        <v>0</v>
      </c>
      <c r="AF68">
        <f t="shared" si="29"/>
        <v>0</v>
      </c>
      <c r="AG68">
        <f t="shared" si="29"/>
        <v>-1.3650138090473623E-5</v>
      </c>
      <c r="AH68">
        <f t="shared" si="30"/>
        <v>-6.9702225690339487E-2</v>
      </c>
      <c r="AI68">
        <f t="shared" si="31"/>
        <v>-6.971587582842996E-2</v>
      </c>
      <c r="AJ68">
        <f t="shared" si="32"/>
        <v>-0.12000372106909407</v>
      </c>
      <c r="AK68">
        <f t="shared" ref="AK68:AK89" si="46">G68*SUM(AB68:AB68, AE68:AF68)</f>
        <v>-7.8459851501693573E-2</v>
      </c>
      <c r="AL68">
        <f t="shared" si="33"/>
        <v>-0.26817944839921759</v>
      </c>
      <c r="AN68">
        <f t="shared" si="34"/>
        <v>0</v>
      </c>
      <c r="AO68">
        <f t="shared" si="34"/>
        <v>0</v>
      </c>
      <c r="AP68">
        <f t="shared" si="34"/>
        <v>-8.6291013792542936E-9</v>
      </c>
      <c r="AQ68">
        <f t="shared" si="34"/>
        <v>-4.4063112611392875E-5</v>
      </c>
      <c r="AR68">
        <f t="shared" si="34"/>
        <v>-4.4071741712772132E-5</v>
      </c>
      <c r="AS68">
        <f t="shared" si="34"/>
        <v>-7.5861816791117703E-5</v>
      </c>
      <c r="AT68">
        <f t="shared" si="34"/>
        <v>-4.9599352645513035E-5</v>
      </c>
      <c r="AU68">
        <f t="shared" si="23"/>
        <v>-1.6953291114940285E-4</v>
      </c>
      <c r="AW68">
        <v>65</v>
      </c>
      <c r="AX68">
        <f>IF(Z68&gt;0, (R68*SUMPRODUCT(K68:$K$98, X68:$X$98)-K68*$AZ$3)/Z68, 0)</f>
        <v>-916521.22285319713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6"/>
        <v>50000</v>
      </c>
      <c r="S69">
        <f t="shared" si="27"/>
        <v>-1948161.7115371982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-1.0008513003836712</v>
      </c>
      <c r="AC69">
        <f t="shared" si="45"/>
        <v>-0.89365355510822253</v>
      </c>
      <c r="AE69">
        <f t="shared" si="28"/>
        <v>0</v>
      </c>
      <c r="AF69">
        <f t="shared" si="29"/>
        <v>0</v>
      </c>
      <c r="AG69">
        <f t="shared" si="29"/>
        <v>-5.7339538975122131E-6</v>
      </c>
      <c r="AH69">
        <f t="shared" si="30"/>
        <v>-3.1118731248226696E-2</v>
      </c>
      <c r="AI69">
        <f t="shared" si="31"/>
        <v>-3.112446520212421E-2</v>
      </c>
      <c r="AJ69">
        <f t="shared" si="32"/>
        <v>-0.10719774527544867</v>
      </c>
      <c r="AK69">
        <f t="shared" si="46"/>
        <v>-7.0059591026856993E-2</v>
      </c>
      <c r="AL69">
        <f t="shared" si="33"/>
        <v>-0.20838180150442986</v>
      </c>
      <c r="AN69">
        <f t="shared" si="34"/>
        <v>0</v>
      </c>
      <c r="AO69">
        <f t="shared" si="34"/>
        <v>0</v>
      </c>
      <c r="AP69">
        <f t="shared" si="34"/>
        <v>-3.2364186902657393E-9</v>
      </c>
      <c r="AQ69">
        <f t="shared" si="34"/>
        <v>-1.7564362258443298E-5</v>
      </c>
      <c r="AR69">
        <f t="shared" si="34"/>
        <v>-1.7567598677133566E-5</v>
      </c>
      <c r="AS69">
        <f t="shared" si="34"/>
        <v>-6.0505681169556169E-5</v>
      </c>
      <c r="AT69">
        <f t="shared" si="34"/>
        <v>-3.9543772741191785E-5</v>
      </c>
      <c r="AU69">
        <f t="shared" si="23"/>
        <v>-1.1761705258788151E-4</v>
      </c>
      <c r="AW69">
        <v>66</v>
      </c>
      <c r="AX69">
        <f>IF(Z69&gt;0, (R69*SUMPRODUCT(K69:$K$98, X69:$X$98)-K69*$AZ$3)/Z69, 0)</f>
        <v>-1948161.7115371982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6"/>
        <v>50000</v>
      </c>
      <c r="S70">
        <f t="shared" si="27"/>
        <v>-4293170.8981212992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-0.89365355510822253</v>
      </c>
      <c r="AC70">
        <f t="shared" si="45"/>
        <v>-0.79791950483828444</v>
      </c>
      <c r="AE70">
        <f t="shared" si="28"/>
        <v>0</v>
      </c>
      <c r="AF70">
        <f t="shared" si="29"/>
        <v>0</v>
      </c>
      <c r="AG70">
        <f t="shared" si="29"/>
        <v>-2.3232231017971345E-6</v>
      </c>
      <c r="AH70">
        <f t="shared" si="30"/>
        <v>-1.3413565026959826E-2</v>
      </c>
      <c r="AI70">
        <f t="shared" si="31"/>
        <v>-1.3415888250061623E-2</v>
      </c>
      <c r="AJ70">
        <f t="shared" si="32"/>
        <v>-9.5734050269938087E-2</v>
      </c>
      <c r="AK70">
        <f t="shared" si="46"/>
        <v>-6.2555748857575588E-2</v>
      </c>
      <c r="AL70">
        <f t="shared" si="33"/>
        <v>-0.1717056873775753</v>
      </c>
      <c r="AN70">
        <f t="shared" si="34"/>
        <v>0</v>
      </c>
      <c r="AO70">
        <f t="shared" si="34"/>
        <v>0</v>
      </c>
      <c r="AP70">
        <f t="shared" si="34"/>
        <v>-1.1708018465071377E-9</v>
      </c>
      <c r="AQ70">
        <f t="shared" si="34"/>
        <v>-6.7598444116967408E-6</v>
      </c>
      <c r="AR70">
        <f t="shared" si="34"/>
        <v>-6.7610152135432481E-6</v>
      </c>
      <c r="AS70">
        <f t="shared" si="34"/>
        <v>-4.8245733585787171E-5</v>
      </c>
      <c r="AT70">
        <f t="shared" si="34"/>
        <v>-3.1525334874395406E-5</v>
      </c>
      <c r="AU70">
        <f t="shared" si="23"/>
        <v>-8.653208367372583E-5</v>
      </c>
      <c r="AW70">
        <v>67</v>
      </c>
      <c r="AX70">
        <f>IF(Z70&gt;0, (R70*SUMPRODUCT(K70:$K$98, X70:$X$98)-K70*$AZ$3)/Z70, 0)</f>
        <v>-4293170.8981212992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6"/>
        <v>50000</v>
      </c>
      <c r="S71">
        <f t="shared" si="27"/>
        <v>-9815748.2763681822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-0.79791950483828444</v>
      </c>
      <c r="AC71">
        <f t="shared" si="45"/>
        <v>-0.71243375161823497</v>
      </c>
      <c r="AE71">
        <f t="shared" si="28"/>
        <v>0</v>
      </c>
      <c r="AF71">
        <f t="shared" si="29"/>
        <v>0</v>
      </c>
      <c r="AG71">
        <f t="shared" si="29"/>
        <v>-9.0725858533557814E-7</v>
      </c>
      <c r="AH71">
        <f t="shared" si="30"/>
        <v>-5.5709291417743402E-3</v>
      </c>
      <c r="AI71">
        <f t="shared" si="31"/>
        <v>-5.5718364003596761E-3</v>
      </c>
      <c r="AJ71">
        <f t="shared" si="32"/>
        <v>-8.5485753220049476E-2</v>
      </c>
      <c r="AK71">
        <f t="shared" si="46"/>
        <v>-5.5854365338679914E-2</v>
      </c>
      <c r="AL71">
        <f t="shared" si="33"/>
        <v>-0.14691195495908907</v>
      </c>
      <c r="AN71">
        <f t="shared" si="34"/>
        <v>0</v>
      </c>
      <c r="AO71">
        <f t="shared" si="34"/>
        <v>0</v>
      </c>
      <c r="AP71">
        <f t="shared" si="34"/>
        <v>-4.082305903521436E-10</v>
      </c>
      <c r="AQ71">
        <f t="shared" si="34"/>
        <v>-2.5066984530273764E-6</v>
      </c>
      <c r="AR71">
        <f t="shared" si="34"/>
        <v>-2.5071066836177287E-6</v>
      </c>
      <c r="AS71">
        <f t="shared" si="34"/>
        <v>-3.8465218260580438E-5</v>
      </c>
      <c r="AT71">
        <f t="shared" si="34"/>
        <v>-2.5132262074455622E-5</v>
      </c>
      <c r="AU71">
        <f t="shared" si="23"/>
        <v>-6.6104587018653795E-5</v>
      </c>
      <c r="AW71">
        <v>68</v>
      </c>
      <c r="AX71">
        <f>IF(Z71&gt;0, (R71*SUMPRODUCT(K71:$K$98, X71:$X$98)-K71*$AZ$3)/Z71, 0)</f>
        <v>-9815748.2763681822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6"/>
        <v>50000</v>
      </c>
      <c r="S72">
        <f t="shared" si="27"/>
        <v>-23338882.893158488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-0.71243375161823497</v>
      </c>
      <c r="AC72">
        <f t="shared" si="45"/>
        <v>-0.63610365736627617</v>
      </c>
      <c r="AE72">
        <f t="shared" si="28"/>
        <v>0</v>
      </c>
      <c r="AF72">
        <f t="shared" si="29"/>
        <v>0</v>
      </c>
      <c r="AG72">
        <f t="shared" si="29"/>
        <v>-3.4068878761156468E-7</v>
      </c>
      <c r="AH72">
        <f t="shared" si="30"/>
        <v>-2.2299888474826305E-3</v>
      </c>
      <c r="AI72">
        <f t="shared" si="31"/>
        <v>-2.2303295362702423E-3</v>
      </c>
      <c r="AJ72">
        <f t="shared" si="32"/>
        <v>-7.6330094251958802E-2</v>
      </c>
      <c r="AK72">
        <f t="shared" si="46"/>
        <v>-4.9870362613276452E-2</v>
      </c>
      <c r="AL72">
        <f t="shared" si="33"/>
        <v>-0.12843078640150549</v>
      </c>
      <c r="AN72">
        <f t="shared" si="34"/>
        <v>0</v>
      </c>
      <c r="AO72">
        <f t="shared" si="34"/>
        <v>0</v>
      </c>
      <c r="AP72">
        <f t="shared" si="34"/>
        <v>-1.3687189386189455E-10</v>
      </c>
      <c r="AQ72">
        <f t="shared" si="34"/>
        <v>-8.9589915472607227E-7</v>
      </c>
      <c r="AR72">
        <f t="shared" si="34"/>
        <v>-8.9603602661993421E-7</v>
      </c>
      <c r="AS72">
        <f t="shared" si="34"/>
        <v>-3.0665654224095381E-5</v>
      </c>
      <c r="AT72">
        <f t="shared" si="34"/>
        <v>-2.0035443568049096E-5</v>
      </c>
      <c r="AU72">
        <f t="shared" si="23"/>
        <v>-5.1597133818764406E-5</v>
      </c>
      <c r="AW72">
        <v>69</v>
      </c>
      <c r="AX72">
        <f>IF(Z72&gt;0, (R72*SUMPRODUCT(K72:$K$98, X72:$X$98)-K72*$AZ$3)/Z72, 0)</f>
        <v>-23338882.893158488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6"/>
        <v>50000</v>
      </c>
      <c r="S73">
        <f t="shared" si="27"/>
        <v>-57844165.043757685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-0.63610365736627617</v>
      </c>
      <c r="AC73">
        <f t="shared" si="45"/>
        <v>-0.56795044527399186</v>
      </c>
      <c r="AE73">
        <f t="shared" si="28"/>
        <v>0</v>
      </c>
      <c r="AF73">
        <f t="shared" si="29"/>
        <v>0</v>
      </c>
      <c r="AG73">
        <f t="shared" si="29"/>
        <v>-1.2273287306601093E-7</v>
      </c>
      <c r="AH73">
        <f t="shared" si="30"/>
        <v>-8.5819610667775244E-4</v>
      </c>
      <c r="AI73">
        <f t="shared" si="31"/>
        <v>-8.5831883955081846E-4</v>
      </c>
      <c r="AJ73">
        <f t="shared" si="32"/>
        <v>-6.815321209228431E-2</v>
      </c>
      <c r="AK73">
        <f t="shared" si="46"/>
        <v>-4.4527256015639338E-2</v>
      </c>
      <c r="AL73">
        <f t="shared" si="33"/>
        <v>-0.11353878694747446</v>
      </c>
      <c r="AN73">
        <f t="shared" si="34"/>
        <v>0</v>
      </c>
      <c r="AO73">
        <f t="shared" si="34"/>
        <v>0</v>
      </c>
      <c r="AP73">
        <f t="shared" si="34"/>
        <v>-4.4024994853140481E-11</v>
      </c>
      <c r="AQ73">
        <f t="shared" si="34"/>
        <v>-3.0783993102770803E-7</v>
      </c>
      <c r="AR73">
        <f t="shared" si="34"/>
        <v>-3.0788395602256118E-7</v>
      </c>
      <c r="AS73">
        <f t="shared" si="34"/>
        <v>-2.4446953262261221E-5</v>
      </c>
      <c r="AT73">
        <f t="shared" si="34"/>
        <v>-1.5972185511037876E-5</v>
      </c>
      <c r="AU73">
        <f t="shared" si="23"/>
        <v>-4.0727022729321658E-5</v>
      </c>
      <c r="AW73">
        <v>70</v>
      </c>
      <c r="AX73">
        <f>IF(Z73&gt;0, (R73*SUMPRODUCT(K73:$K$98, X73:$X$98)-K73*$AZ$3)/Z73, 0)</f>
        <v>-57844165.043757685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6"/>
        <v>50000</v>
      </c>
      <c r="S74">
        <f t="shared" si="27"/>
        <v>-149778475.74386951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-0.56795044527399186</v>
      </c>
      <c r="AC74">
        <f t="shared" si="45"/>
        <v>-0.50709887097870932</v>
      </c>
      <c r="AE74">
        <f t="shared" si="28"/>
        <v>0</v>
      </c>
      <c r="AF74">
        <f t="shared" si="29"/>
        <v>0</v>
      </c>
      <c r="AG74">
        <f t="shared" si="29"/>
        <v>-4.2320739717457783E-8</v>
      </c>
      <c r="AH74">
        <f t="shared" si="30"/>
        <v>-3.1673921847157212E-4</v>
      </c>
      <c r="AI74">
        <f t="shared" si="31"/>
        <v>-3.1678153921128958E-4</v>
      </c>
      <c r="AJ74">
        <f t="shared" si="32"/>
        <v>-6.085157429528254E-2</v>
      </c>
      <c r="AK74">
        <f t="shared" si="46"/>
        <v>-3.9756531169179432E-2</v>
      </c>
      <c r="AL74">
        <f t="shared" si="33"/>
        <v>-0.10092488700367326</v>
      </c>
      <c r="AN74">
        <f t="shared" si="34"/>
        <v>0</v>
      </c>
      <c r="AO74">
        <f t="shared" si="34"/>
        <v>0</v>
      </c>
      <c r="AP74">
        <f t="shared" si="34"/>
        <v>-1.3554192224384193E-11</v>
      </c>
      <c r="AQ74">
        <f t="shared" si="34"/>
        <v>-1.0144303433320989E-7</v>
      </c>
      <c r="AR74">
        <f t="shared" si="34"/>
        <v>-1.0145658852543428E-7</v>
      </c>
      <c r="AS74">
        <f t="shared" si="34"/>
        <v>-1.9489119062217594E-5</v>
      </c>
      <c r="AT74">
        <f t="shared" si="34"/>
        <v>-1.2732945341678201E-5</v>
      </c>
      <c r="AU74">
        <f t="shared" si="23"/>
        <v>-3.2323520992421231E-5</v>
      </c>
      <c r="AW74">
        <v>71</v>
      </c>
      <c r="AX74">
        <f>IF(Z74&gt;0, (R74*SUMPRODUCT(K74:$K$98, X74:$X$98)-K74*$AZ$3)/Z74, 0)</f>
        <v>-149778475.74386951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6"/>
        <v>50000</v>
      </c>
      <c r="S75">
        <f t="shared" si="27"/>
        <v>-406076655.66766119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-0.50709887097870932</v>
      </c>
      <c r="AC75">
        <f t="shared" si="45"/>
        <v>-0.45276693480101743</v>
      </c>
      <c r="AE75">
        <f t="shared" si="28"/>
        <v>0</v>
      </c>
      <c r="AF75">
        <f t="shared" si="29"/>
        <v>0</v>
      </c>
      <c r="AG75">
        <f t="shared" si="29"/>
        <v>-1.3937237233466094E-8</v>
      </c>
      <c r="AH75">
        <f t="shared" si="30"/>
        <v>-1.1184118034726845E-4</v>
      </c>
      <c r="AI75">
        <f t="shared" si="31"/>
        <v>-1.1185511758450191E-4</v>
      </c>
      <c r="AJ75">
        <f t="shared" si="32"/>
        <v>-5.4331936177691886E-2</v>
      </c>
      <c r="AK75">
        <f t="shared" si="46"/>
        <v>-3.5496920968509656E-2</v>
      </c>
      <c r="AL75">
        <f t="shared" si="33"/>
        <v>-8.9940712263786041E-2</v>
      </c>
      <c r="AN75">
        <f t="shared" si="34"/>
        <v>0</v>
      </c>
      <c r="AO75">
        <f t="shared" si="34"/>
        <v>0</v>
      </c>
      <c r="AP75">
        <f t="shared" si="34"/>
        <v>-3.9854655567820912E-12</v>
      </c>
      <c r="AQ75">
        <f t="shared" si="34"/>
        <v>-3.1981888851944321E-8</v>
      </c>
      <c r="AR75">
        <f t="shared" si="34"/>
        <v>-3.1985874317501101E-8</v>
      </c>
      <c r="AS75">
        <f t="shared" si="34"/>
        <v>-1.553665598441007E-5</v>
      </c>
      <c r="AT75">
        <f t="shared" si="34"/>
        <v>-1.0150631256538365E-5</v>
      </c>
      <c r="AU75">
        <f t="shared" si="23"/>
        <v>-2.5719273115265937E-5</v>
      </c>
      <c r="AW75">
        <v>72</v>
      </c>
      <c r="AX75">
        <f>IF(Z75&gt;0, (R75*SUMPRODUCT(K75:$K$98, X75:$X$98)-K75*$AZ$3)/Z75, 0)</f>
        <v>-406076655.66766119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6"/>
        <v>50000</v>
      </c>
      <c r="S76">
        <f t="shared" si="27"/>
        <v>-1155611926.2877748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-0.45276693480101743</v>
      </c>
      <c r="AC76">
        <f t="shared" si="45"/>
        <v>-0.40425621890725788</v>
      </c>
      <c r="AE76">
        <f t="shared" si="28"/>
        <v>0</v>
      </c>
      <c r="AF76">
        <f t="shared" si="29"/>
        <v>0</v>
      </c>
      <c r="AG76">
        <f t="shared" si="29"/>
        <v>-4.3727505933357388E-9</v>
      </c>
      <c r="AH76">
        <f t="shared" si="30"/>
        <v>-3.7700457071182777E-5</v>
      </c>
      <c r="AI76">
        <f t="shared" si="31"/>
        <v>-3.770482982177611E-5</v>
      </c>
      <c r="AJ76">
        <f t="shared" si="32"/>
        <v>-4.8510715893759548E-2</v>
      </c>
      <c r="AK76">
        <f t="shared" si="46"/>
        <v>-3.169368543607122E-2</v>
      </c>
      <c r="AL76">
        <f t="shared" si="33"/>
        <v>-8.0242106159652549E-2</v>
      </c>
      <c r="AN76">
        <f t="shared" si="34"/>
        <v>0</v>
      </c>
      <c r="AO76">
        <f t="shared" si="34"/>
        <v>0</v>
      </c>
      <c r="AP76">
        <f t="shared" si="34"/>
        <v>-1.1164494200863398E-12</v>
      </c>
      <c r="AQ76">
        <f t="shared" si="34"/>
        <v>-9.6256698239913201E-9</v>
      </c>
      <c r="AR76">
        <f t="shared" si="34"/>
        <v>-9.6267862734114063E-9</v>
      </c>
      <c r="AS76">
        <f t="shared" si="34"/>
        <v>-1.2385741988144226E-5</v>
      </c>
      <c r="AT76">
        <f t="shared" si="34"/>
        <v>-8.0920226228836247E-6</v>
      </c>
      <c r="AU76">
        <f t="shared" si="23"/>
        <v>-2.0487391397301263E-5</v>
      </c>
      <c r="AW76">
        <v>73</v>
      </c>
      <c r="AX76">
        <f>IF(Z76&gt;0, (R76*SUMPRODUCT(K76:$K$98, X76:$X$98)-K76*$AZ$3)/Z76, 0)</f>
        <v>-1155611926.2877748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6"/>
        <v>50000</v>
      </c>
      <c r="S77">
        <f t="shared" si="27"/>
        <v>-3461742485.5968857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-0.40425621890725788</v>
      </c>
      <c r="AC77">
        <f t="shared" si="45"/>
        <v>-0.36094306078681299</v>
      </c>
      <c r="AE77">
        <f t="shared" si="28"/>
        <v>0</v>
      </c>
      <c r="AF77">
        <f t="shared" si="29"/>
        <v>0</v>
      </c>
      <c r="AG77">
        <f t="shared" si="29"/>
        <v>-1.3033286787238375E-9</v>
      </c>
      <c r="AH77">
        <f t="shared" si="30"/>
        <v>-1.2102777634714175E-5</v>
      </c>
      <c r="AI77">
        <f t="shared" si="31"/>
        <v>-1.2104080963392899E-5</v>
      </c>
      <c r="AJ77">
        <f t="shared" si="32"/>
        <v>-4.3313158120444895E-2</v>
      </c>
      <c r="AK77">
        <f t="shared" si="46"/>
        <v>-2.8297935323508053E-2</v>
      </c>
      <c r="AL77">
        <f t="shared" si="33"/>
        <v>-7.1623197524916346E-2</v>
      </c>
      <c r="AN77">
        <f t="shared" si="34"/>
        <v>0</v>
      </c>
      <c r="AO77">
        <f t="shared" si="34"/>
        <v>0</v>
      </c>
      <c r="AP77">
        <f t="shared" si="34"/>
        <v>-2.9711205560848822E-13</v>
      </c>
      <c r="AQ77">
        <f t="shared" si="34"/>
        <v>-2.7589979414427486E-9</v>
      </c>
      <c r="AR77">
        <f t="shared" si="34"/>
        <v>-2.7592950534983572E-9</v>
      </c>
      <c r="AS77">
        <f t="shared" si="34"/>
        <v>-9.8738419971403474E-6</v>
      </c>
      <c r="AT77">
        <f t="shared" si="34"/>
        <v>-6.4509113247442221E-6</v>
      </c>
      <c r="AU77">
        <f t="shared" si="23"/>
        <v>-1.6327512616938069E-5</v>
      </c>
      <c r="AW77">
        <v>74</v>
      </c>
      <c r="AX77">
        <f>IF(Z77&gt;0, (R77*SUMPRODUCT(K77:$K$98, X77:$X$98)-K77*$AZ$3)/Z77, 0)</f>
        <v>-3461742485.5968857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6"/>
        <v>50000</v>
      </c>
      <c r="S78">
        <f t="shared" si="27"/>
        <v>-10946990412.641062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-0.36094306078681299</v>
      </c>
      <c r="AC78">
        <f t="shared" si="45"/>
        <v>-0.32227059234392275</v>
      </c>
      <c r="AE78">
        <f t="shared" si="28"/>
        <v>0</v>
      </c>
      <c r="AF78">
        <f t="shared" si="29"/>
        <v>0</v>
      </c>
      <c r="AG78">
        <f t="shared" si="29"/>
        <v>-3.6798994540520021E-10</v>
      </c>
      <c r="AH78">
        <f t="shared" si="30"/>
        <v>-3.6892217861255957E-6</v>
      </c>
      <c r="AI78">
        <f t="shared" si="31"/>
        <v>-3.6895897760710008E-6</v>
      </c>
      <c r="AJ78">
        <f t="shared" si="32"/>
        <v>-3.867246844289024E-2</v>
      </c>
      <c r="AK78">
        <f t="shared" si="46"/>
        <v>-2.5266014255076911E-2</v>
      </c>
      <c r="AL78">
        <f t="shared" si="33"/>
        <v>-6.3942172287743224E-2</v>
      </c>
      <c r="AN78">
        <f t="shared" si="34"/>
        <v>0</v>
      </c>
      <c r="AO78">
        <f t="shared" si="34"/>
        <v>0</v>
      </c>
      <c r="AP78">
        <f t="shared" si="34"/>
        <v>-7.4900419887649371E-14</v>
      </c>
      <c r="AQ78">
        <f t="shared" si="34"/>
        <v>-7.509016599222714E-10</v>
      </c>
      <c r="AR78">
        <f t="shared" si="34"/>
        <v>-7.5097656034215903E-10</v>
      </c>
      <c r="AS78">
        <f t="shared" si="34"/>
        <v>-7.8713675757495737E-6</v>
      </c>
      <c r="AT78">
        <f t="shared" si="34"/>
        <v>-5.1426271294146406E-6</v>
      </c>
      <c r="AU78">
        <f t="shared" si="23"/>
        <v>-1.3014745681724556E-5</v>
      </c>
      <c r="AW78">
        <v>75</v>
      </c>
      <c r="AX78">
        <f>IF(Z78&gt;0, (R78*SUMPRODUCT(K78:$K$98, X78:$X$98)-K78*$AZ$3)/Z78, 0)</f>
        <v>-10946990412.641062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6"/>
        <v>50000</v>
      </c>
      <c r="S79">
        <f t="shared" si="27"/>
        <v>-36647585322.739571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-0.32227059234392275</v>
      </c>
      <c r="AC79">
        <f t="shared" si="45"/>
        <v>-0.28774160095028145</v>
      </c>
      <c r="AE79">
        <f t="shared" si="28"/>
        <v>0</v>
      </c>
      <c r="AF79">
        <f t="shared" si="29"/>
        <v>0</v>
      </c>
      <c r="AG79">
        <f t="shared" si="29"/>
        <v>-9.8144802180097462E-11</v>
      </c>
      <c r="AH79">
        <f t="shared" si="30"/>
        <v>-1.0646609750842031E-6</v>
      </c>
      <c r="AI79">
        <f t="shared" si="31"/>
        <v>-1.0647591198863831E-6</v>
      </c>
      <c r="AJ79">
        <f t="shared" si="32"/>
        <v>-3.4528991393641295E-2</v>
      </c>
      <c r="AK79">
        <f t="shared" si="46"/>
        <v>-2.2558941464074594E-2</v>
      </c>
      <c r="AL79">
        <f t="shared" si="33"/>
        <v>-5.7088997616835779E-2</v>
      </c>
      <c r="AN79">
        <f t="shared" si="34"/>
        <v>0</v>
      </c>
      <c r="AO79">
        <f t="shared" si="34"/>
        <v>0</v>
      </c>
      <c r="AP79">
        <f t="shared" si="34"/>
        <v>-1.7836004820790624E-14</v>
      </c>
      <c r="AQ79">
        <f t="shared" si="34"/>
        <v>-1.9348246531959778E-10</v>
      </c>
      <c r="AR79">
        <f t="shared" si="34"/>
        <v>-1.9350030132441857E-10</v>
      </c>
      <c r="AS79">
        <f t="shared" si="34"/>
        <v>-6.2750063505544733E-6</v>
      </c>
      <c r="AT79">
        <f t="shared" si="34"/>
        <v>-4.0996708920644378E-6</v>
      </c>
      <c r="AU79">
        <f t="shared" si="23"/>
        <v>-1.0374870742920236E-5</v>
      </c>
      <c r="AW79">
        <v>76</v>
      </c>
      <c r="AX79">
        <f>IF(Z79&gt;0, (R79*SUMPRODUCT(K79:$K$98, X79:$X$98)-K79*$AZ$3)/Z79, 0)</f>
        <v>-36647585322.739571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6"/>
        <v>50000</v>
      </c>
      <c r="S80">
        <f t="shared" si="27"/>
        <v>-131649957453.32379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-0.28774160095028145</v>
      </c>
      <c r="AC80">
        <f t="shared" si="45"/>
        <v>-0.25691214387185057</v>
      </c>
      <c r="AE80">
        <f t="shared" si="28"/>
        <v>0</v>
      </c>
      <c r="AF80">
        <f t="shared" si="29"/>
        <v>0</v>
      </c>
      <c r="AG80">
        <f t="shared" si="29"/>
        <v>-2.4393489071477504E-11</v>
      </c>
      <c r="AH80">
        <f t="shared" si="30"/>
        <v>-2.9107946034727592E-7</v>
      </c>
      <c r="AI80">
        <f t="shared" si="31"/>
        <v>-2.9110385383634742E-7</v>
      </c>
      <c r="AJ80">
        <f t="shared" si="32"/>
        <v>-3.0829457078430877E-2</v>
      </c>
      <c r="AK80">
        <f t="shared" si="46"/>
        <v>-2.0141912066519704E-2</v>
      </c>
      <c r="AL80">
        <f t="shared" si="33"/>
        <v>-5.0971660248804417E-2</v>
      </c>
      <c r="AN80">
        <f t="shared" si="34"/>
        <v>0</v>
      </c>
      <c r="AO80">
        <f t="shared" si="34"/>
        <v>0</v>
      </c>
      <c r="AP80">
        <f t="shared" si="34"/>
        <v>-3.958094670635524E-15</v>
      </c>
      <c r="AQ80">
        <f t="shared" si="34"/>
        <v>-4.723063836239617E-11</v>
      </c>
      <c r="AR80">
        <f t="shared" si="34"/>
        <v>-4.7234596457066808E-11</v>
      </c>
      <c r="AS80">
        <f t="shared" si="34"/>
        <v>-5.0023967216483487E-6</v>
      </c>
      <c r="AT80">
        <f t="shared" si="34"/>
        <v>-3.2682325424335932E-6</v>
      </c>
      <c r="AU80">
        <f t="shared" si="23"/>
        <v>-8.2706764986783992E-6</v>
      </c>
      <c r="AW80">
        <v>77</v>
      </c>
      <c r="AX80">
        <f>IF(Z80&gt;0, (R80*SUMPRODUCT(K80:$K$98, X80:$X$98)-K80*$AZ$3)/Z80, 0)</f>
        <v>-131649957453.32379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6"/>
        <v>50000</v>
      </c>
      <c r="S81">
        <f t="shared" si="27"/>
        <v>-509987337545.65729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-0.25691214387185057</v>
      </c>
      <c r="AC81">
        <f t="shared" si="45"/>
        <v>-0.22938584278344426</v>
      </c>
      <c r="AE81">
        <f t="shared" si="28"/>
        <v>0</v>
      </c>
      <c r="AF81">
        <f t="shared" si="29"/>
        <v>0</v>
      </c>
      <c r="AG81">
        <f t="shared" si="29"/>
        <v>-5.622341622425777E-12</v>
      </c>
      <c r="AH81">
        <f t="shared" si="30"/>
        <v>-7.4108850233347813E-8</v>
      </c>
      <c r="AI81">
        <f t="shared" si="31"/>
        <v>-7.4114472574970242E-8</v>
      </c>
      <c r="AJ81">
        <f t="shared" si="32"/>
        <v>-2.7526301088406313E-2</v>
      </c>
      <c r="AK81">
        <f t="shared" si="46"/>
        <v>-1.7983850071029543E-2</v>
      </c>
      <c r="AL81">
        <f t="shared" si="33"/>
        <v>-4.5510225273908432E-2</v>
      </c>
      <c r="AN81">
        <f t="shared" si="34"/>
        <v>0</v>
      </c>
      <c r="AO81">
        <f t="shared" si="34"/>
        <v>0</v>
      </c>
      <c r="AP81">
        <f t="shared" si="34"/>
        <v>-8.1453821063715777E-16</v>
      </c>
      <c r="AQ81">
        <f t="shared" si="34"/>
        <v>-1.0736539028626972E-11</v>
      </c>
      <c r="AR81">
        <f t="shared" si="34"/>
        <v>-1.0737353566837609E-11</v>
      </c>
      <c r="AS81">
        <f t="shared" si="34"/>
        <v>-3.9878800577643341E-6</v>
      </c>
      <c r="AT81">
        <f t="shared" si="34"/>
        <v>-2.6054149749269721E-6</v>
      </c>
      <c r="AU81">
        <f t="shared" si="23"/>
        <v>-6.5933057700448729E-6</v>
      </c>
      <c r="AW81">
        <v>78</v>
      </c>
      <c r="AX81">
        <f>IF(Z81&gt;0, (R81*SUMPRODUCT(K81:$K$98, X81:$X$98)-K81*$AZ$3)/Z81, 0)</f>
        <v>-509987337545.65729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6"/>
        <v>50000</v>
      </c>
      <c r="S82">
        <f t="shared" si="27"/>
        <v>-2142342151212.9312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-0.22938584278344426</v>
      </c>
      <c r="AC82">
        <f t="shared" si="45"/>
        <v>-0.20480878820879067</v>
      </c>
      <c r="AE82">
        <f t="shared" si="28"/>
        <v>0</v>
      </c>
      <c r="AF82">
        <f t="shared" si="29"/>
        <v>0</v>
      </c>
      <c r="AG82">
        <f t="shared" si="29"/>
        <v>-1.1950051261234926E-12</v>
      </c>
      <c r="AH82">
        <f t="shared" si="30"/>
        <v>-1.7484452320312108E-8</v>
      </c>
      <c r="AI82">
        <f t="shared" si="31"/>
        <v>-1.7485647325438233E-8</v>
      </c>
      <c r="AJ82">
        <f t="shared" si="32"/>
        <v>-2.457705457465359E-2</v>
      </c>
      <c r="AK82">
        <f t="shared" si="46"/>
        <v>-1.6057008994841099E-2</v>
      </c>
      <c r="AL82">
        <f t="shared" si="33"/>
        <v>-4.0634081055142018E-2</v>
      </c>
      <c r="AN82">
        <f t="shared" si="34"/>
        <v>0</v>
      </c>
      <c r="AO82">
        <f t="shared" si="34"/>
        <v>0</v>
      </c>
      <c r="AP82">
        <f t="shared" si="34"/>
        <v>-1.5457739257422697E-16</v>
      </c>
      <c r="AQ82">
        <f t="shared" si="34"/>
        <v>-2.2616648173130427E-12</v>
      </c>
      <c r="AR82">
        <f t="shared" si="34"/>
        <v>-2.261819394705617E-12</v>
      </c>
      <c r="AS82">
        <f t="shared" si="34"/>
        <v>-3.1791135705235727E-6</v>
      </c>
      <c r="AT82">
        <f t="shared" si="34"/>
        <v>-2.0770208668602393E-6</v>
      </c>
      <c r="AU82">
        <f t="shared" si="23"/>
        <v>-5.2561366992032072E-6</v>
      </c>
      <c r="AW82">
        <v>79</v>
      </c>
      <c r="AX82">
        <f>IF(Z82&gt;0, (R82*SUMPRODUCT(K82:$K$98, X82:$X$98)-K82*$AZ$3)/Z82, 0)</f>
        <v>-2142342151212.9312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6"/>
        <v>50000</v>
      </c>
      <c r="S83">
        <f t="shared" si="27"/>
        <v>-9821866483522.8398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-0.20480878820879067</v>
      </c>
      <c r="AC83">
        <f t="shared" si="45"/>
        <v>-0.18286498947409685</v>
      </c>
      <c r="AE83">
        <f t="shared" si="28"/>
        <v>0</v>
      </c>
      <c r="AF83">
        <f t="shared" si="29"/>
        <v>0</v>
      </c>
      <c r="AG83">
        <f t="shared" si="29"/>
        <v>-2.3272688264098162E-13</v>
      </c>
      <c r="AH83">
        <f t="shared" si="30"/>
        <v>-3.8013127688851042E-9</v>
      </c>
      <c r="AI83">
        <f t="shared" si="31"/>
        <v>-3.8015454957677451E-9</v>
      </c>
      <c r="AJ83">
        <f t="shared" si="32"/>
        <v>-2.194379873469382E-2</v>
      </c>
      <c r="AK83">
        <f t="shared" si="46"/>
        <v>-1.4336615174615349E-2</v>
      </c>
      <c r="AL83">
        <f t="shared" si="33"/>
        <v>-3.6280417710854662E-2</v>
      </c>
      <c r="AN83">
        <f t="shared" si="34"/>
        <v>0</v>
      </c>
      <c r="AO83">
        <f t="shared" si="34"/>
        <v>0</v>
      </c>
      <c r="AP83">
        <f t="shared" si="34"/>
        <v>-2.6878482056382656E-17</v>
      </c>
      <c r="AQ83">
        <f t="shared" si="34"/>
        <v>-4.3902756694762894E-13</v>
      </c>
      <c r="AR83">
        <f t="shared" si="34"/>
        <v>-4.3905444542968532E-13</v>
      </c>
      <c r="AS83">
        <f t="shared" si="34"/>
        <v>-2.5343698753066945E-6</v>
      </c>
      <c r="AT83">
        <f t="shared" si="34"/>
        <v>-1.655788318681776E-6</v>
      </c>
      <c r="AU83">
        <f t="shared" si="23"/>
        <v>-4.1901586330429152E-6</v>
      </c>
      <c r="AW83">
        <v>80</v>
      </c>
      <c r="AX83">
        <f>IF(Z83&gt;0, (R83*SUMPRODUCT(K83:$K$98, X83:$X$98)-K83*$AZ$3)/Z83, 0)</f>
        <v>-9821866483522.8398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6"/>
        <v>50000</v>
      </c>
      <c r="S84">
        <f t="shared" si="27"/>
        <v>-49512101440432.992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-0.18286498947409685</v>
      </c>
      <c r="AC84">
        <f t="shared" si="45"/>
        <v>-0.16327231203082571</v>
      </c>
      <c r="AE84">
        <f t="shared" si="28"/>
        <v>0</v>
      </c>
      <c r="AF84">
        <f t="shared" si="29"/>
        <v>0</v>
      </c>
      <c r="AG84">
        <f t="shared" si="29"/>
        <v>-4.1220304552023337E-14</v>
      </c>
      <c r="AH84">
        <f t="shared" si="30"/>
        <v>-7.5671723705019386E-10</v>
      </c>
      <c r="AI84">
        <f t="shared" si="31"/>
        <v>-7.5675845735474593E-10</v>
      </c>
      <c r="AJ84">
        <f t="shared" si="32"/>
        <v>-1.9592677443271145E-2</v>
      </c>
      <c r="AK84">
        <f t="shared" si="46"/>
        <v>-1.2800549263186781E-2</v>
      </c>
      <c r="AL84">
        <f t="shared" si="33"/>
        <v>-3.2393227463216386E-2</v>
      </c>
      <c r="AN84">
        <f t="shared" si="34"/>
        <v>0</v>
      </c>
      <c r="AO84">
        <f t="shared" si="34"/>
        <v>0</v>
      </c>
      <c r="AP84">
        <f t="shared" si="34"/>
        <v>-4.2506109816952288E-18</v>
      </c>
      <c r="AQ84">
        <f t="shared" si="34"/>
        <v>-7.8032189058286332E-14</v>
      </c>
      <c r="AR84">
        <f t="shared" si="34"/>
        <v>-7.8036439669268032E-14</v>
      </c>
      <c r="AS84">
        <f t="shared" si="34"/>
        <v>-2.0203841482071926E-6</v>
      </c>
      <c r="AT84">
        <f t="shared" si="34"/>
        <v>-1.3199843101877744E-6</v>
      </c>
      <c r="AU84">
        <f t="shared" si="23"/>
        <v>-3.3403685364314066E-6</v>
      </c>
      <c r="AW84">
        <v>81</v>
      </c>
      <c r="AX84">
        <f>IF(Z84&gt;0, (R84*SUMPRODUCT(K84:$K$98, X84:$X$98)-K84*$AZ$3)/Z84, 0)</f>
        <v>-49512101440432.992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6"/>
        <v>50000</v>
      </c>
      <c r="S85">
        <f t="shared" si="27"/>
        <v>-277026807295084.78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-0.16327231203082571</v>
      </c>
      <c r="AC85">
        <f t="shared" si="45"/>
        <v>-0.14577885002759103</v>
      </c>
      <c r="AE85">
        <f t="shared" si="28"/>
        <v>0</v>
      </c>
      <c r="AF85">
        <f t="shared" si="29"/>
        <v>0</v>
      </c>
      <c r="AG85">
        <f t="shared" si="29"/>
        <v>-6.5778313771774079E-15</v>
      </c>
      <c r="AH85">
        <f t="shared" si="30"/>
        <v>-1.3692108051730279E-10</v>
      </c>
      <c r="AI85">
        <f t="shared" si="31"/>
        <v>-1.3692765834867996E-10</v>
      </c>
      <c r="AJ85">
        <f t="shared" si="32"/>
        <v>-1.7493462003234678E-2</v>
      </c>
      <c r="AK85">
        <f t="shared" si="46"/>
        <v>-1.1429061842157801E-2</v>
      </c>
      <c r="AL85">
        <f t="shared" si="33"/>
        <v>-2.8922523982320134E-2</v>
      </c>
      <c r="AN85">
        <f t="shared" si="34"/>
        <v>0</v>
      </c>
      <c r="AO85">
        <f t="shared" si="34"/>
        <v>0</v>
      </c>
      <c r="AP85">
        <f t="shared" si="34"/>
        <v>-6.0562650995999827E-19</v>
      </c>
      <c r="AQ85">
        <f t="shared" si="34"/>
        <v>-1.2606439931153851E-14</v>
      </c>
      <c r="AR85">
        <f t="shared" si="34"/>
        <v>-1.2607045557663812E-14</v>
      </c>
      <c r="AS85">
        <f t="shared" si="34"/>
        <v>-1.6106378732808187E-6</v>
      </c>
      <c r="AT85">
        <f t="shared" si="34"/>
        <v>-1.0522834105475632E-6</v>
      </c>
      <c r="AU85">
        <f t="shared" si="23"/>
        <v>-2.6629212964354271E-6</v>
      </c>
      <c r="AW85">
        <v>82</v>
      </c>
      <c r="AX85">
        <f>IF(Z85&gt;0, (R85*SUMPRODUCT(K85:$K$98, X85:$X$98)-K85*$AZ$3)/Z85, 0)</f>
        <v>-277026807295084.78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6"/>
        <v>50000</v>
      </c>
      <c r="S86">
        <f t="shared" si="27"/>
        <v>-1741418368488350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-0.14577885002759103</v>
      </c>
      <c r="AC86">
        <f t="shared" si="45"/>
        <v>-0.13015968752464588</v>
      </c>
      <c r="AE86">
        <f t="shared" si="28"/>
        <v>0</v>
      </c>
      <c r="AF86">
        <f t="shared" si="29"/>
        <v>0</v>
      </c>
      <c r="AG86">
        <f t="shared" si="29"/>
        <v>-9.3429363299434972E-16</v>
      </c>
      <c r="AH86">
        <f t="shared" si="30"/>
        <v>-2.2311037721645135E-11</v>
      </c>
      <c r="AI86">
        <f t="shared" si="31"/>
        <v>-2.2311972015278129E-11</v>
      </c>
      <c r="AJ86">
        <f t="shared" si="32"/>
        <v>-1.561916250294515E-2</v>
      </c>
      <c r="AK86">
        <f t="shared" si="46"/>
        <v>-1.0204519501931374E-2</v>
      </c>
      <c r="AL86">
        <f t="shared" si="33"/>
        <v>-2.5823682027188495E-2</v>
      </c>
      <c r="AN86">
        <f t="shared" si="34"/>
        <v>0</v>
      </c>
      <c r="AO86">
        <f t="shared" si="34"/>
        <v>0</v>
      </c>
      <c r="AP86">
        <f t="shared" si="34"/>
        <v>-7.6804648797789737E-20</v>
      </c>
      <c r="AQ86">
        <f t="shared" si="34"/>
        <v>-1.834103707881692E-15</v>
      </c>
      <c r="AR86">
        <f t="shared" si="34"/>
        <v>-1.8341805125304895E-15</v>
      </c>
      <c r="AS86">
        <f t="shared" si="34"/>
        <v>-1.2839906515359541E-6</v>
      </c>
      <c r="AT86">
        <f t="shared" si="34"/>
        <v>-8.3887389233741597E-7</v>
      </c>
      <c r="AU86">
        <f t="shared" si="23"/>
        <v>-2.1228645457075508E-6</v>
      </c>
      <c r="AW86">
        <v>83</v>
      </c>
      <c r="AX86">
        <f>IF(Z86&gt;0, (R86*SUMPRODUCT(K86:$K$98, X86:$X$98)-K86*$AZ$3)/Z86, 0)</f>
        <v>-1741418368488350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6"/>
        <v>50000</v>
      </c>
      <c r="S87">
        <f t="shared" si="27"/>
        <v>-1.2489119709633234E+16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-0.13015968752464588</v>
      </c>
      <c r="AC87">
        <f t="shared" si="45"/>
        <v>-0.11621400671843543</v>
      </c>
      <c r="AE87">
        <f t="shared" si="28"/>
        <v>0</v>
      </c>
      <c r="AF87">
        <f t="shared" si="29"/>
        <v>0</v>
      </c>
      <c r="AG87">
        <f t="shared" si="29"/>
        <v>-1.1631525021414847E-16</v>
      </c>
      <c r="AH87">
        <f t="shared" si="30"/>
        <v>-3.2345417858010307E-12</v>
      </c>
      <c r="AI87">
        <f t="shared" si="31"/>
        <v>-3.2346581010512448E-12</v>
      </c>
      <c r="AJ87">
        <f t="shared" si="32"/>
        <v>-1.3945680806210448E-2</v>
      </c>
      <c r="AK87">
        <f t="shared" si="46"/>
        <v>-9.1111781267252129E-3</v>
      </c>
      <c r="AL87">
        <f t="shared" si="33"/>
        <v>-2.3056858936170318E-2</v>
      </c>
      <c r="AN87">
        <f t="shared" si="34"/>
        <v>0</v>
      </c>
      <c r="AO87">
        <f t="shared" si="34"/>
        <v>0</v>
      </c>
      <c r="AP87">
        <f t="shared" si="34"/>
        <v>-8.537343487405239E-21</v>
      </c>
      <c r="AQ87">
        <f t="shared" si="34"/>
        <v>-2.3740992001399273E-16</v>
      </c>
      <c r="AR87">
        <f t="shared" si="34"/>
        <v>-2.374184573574801E-16</v>
      </c>
      <c r="AS87">
        <f t="shared" si="34"/>
        <v>-1.0235894862378998E-6</v>
      </c>
      <c r="AT87">
        <f t="shared" si="34"/>
        <v>-6.6874513100883855E-7</v>
      </c>
      <c r="AU87">
        <f t="shared" si="23"/>
        <v>-1.6923346174841568E-6</v>
      </c>
      <c r="AW87">
        <v>84</v>
      </c>
      <c r="AX87">
        <f>IF(Z87&gt;0, (R87*SUMPRODUCT(K87:$K$98, X87:$X$98)-K87*$AZ$3)/Z87, 0)</f>
        <v>-1.2489119709633234E+16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6"/>
        <v>50000</v>
      </c>
      <c r="S88">
        <f t="shared" si="27"/>
        <v>-1.0425972016679214E+17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-0.11621400671843543</v>
      </c>
      <c r="AC88">
        <f t="shared" si="45"/>
        <v>-0.10376250599860326</v>
      </c>
      <c r="AE88">
        <f t="shared" si="28"/>
        <v>0</v>
      </c>
      <c r="AF88">
        <f t="shared" si="29"/>
        <v>0</v>
      </c>
      <c r="AG88">
        <f t="shared" si="29"/>
        <v>-1.2440387552427552E-17</v>
      </c>
      <c r="AH88">
        <f t="shared" si="30"/>
        <v>-4.1084684063831769E-13</v>
      </c>
      <c r="AI88">
        <f t="shared" si="31"/>
        <v>-4.1085928102587012E-13</v>
      </c>
      <c r="AJ88">
        <f t="shared" si="32"/>
        <v>-1.245150071983217E-2</v>
      </c>
      <c r="AK88">
        <f t="shared" si="46"/>
        <v>-8.1349804702904802E-3</v>
      </c>
      <c r="AL88">
        <f t="shared" si="33"/>
        <v>-2.0586481190533509E-2</v>
      </c>
      <c r="AN88">
        <f t="shared" si="34"/>
        <v>0</v>
      </c>
      <c r="AO88">
        <f t="shared" si="34"/>
        <v>0</v>
      </c>
      <c r="AP88">
        <f t="shared" si="34"/>
        <v>-8.1527097890043611E-22</v>
      </c>
      <c r="AQ88">
        <f t="shared" si="34"/>
        <v>-2.6924523414866771E-17</v>
      </c>
      <c r="AR88">
        <f t="shared" si="34"/>
        <v>-2.692533868584567E-17</v>
      </c>
      <c r="AS88">
        <f t="shared" si="34"/>
        <v>-8.1599927155454072E-7</v>
      </c>
      <c r="AT88">
        <f t="shared" si="34"/>
        <v>-5.3311952408230843E-7</v>
      </c>
      <c r="AU88">
        <f t="shared" si="23"/>
        <v>-1.3491187956637744E-6</v>
      </c>
      <c r="AW88">
        <v>85</v>
      </c>
      <c r="AX88">
        <f>IF(Z88&gt;0, (R88*SUMPRODUCT(K88:$K$98, X88:$X$98)-K88*$AZ$3)/Z88, 0)</f>
        <v>-1.0425972016679214E+17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-0.10376250599860326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-4.9761550209710208E-14</v>
      </c>
      <c r="AI89">
        <f t="shared" si="31"/>
        <v>-4.9761550209710208E-14</v>
      </c>
      <c r="AJ89">
        <f t="shared" si="32"/>
        <v>-0.10376250599860326</v>
      </c>
      <c r="AK89">
        <f t="shared" si="46"/>
        <v>-7.2633754199022292E-3</v>
      </c>
      <c r="AL89">
        <f t="shared" si="33"/>
        <v>-0.11102588141855525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-2.9116820675015573E-18</v>
      </c>
      <c r="AR89">
        <f t="shared" si="34"/>
        <v>-2.9116820675015573E-18</v>
      </c>
      <c r="AS89">
        <f t="shared" si="34"/>
        <v>-6.071423151447583E-6</v>
      </c>
      <c r="AT89">
        <f t="shared" si="34"/>
        <v>-4.2499962060133088E-7</v>
      </c>
      <c r="AU89">
        <f t="shared" si="23"/>
        <v>-6.4964227720518259E-6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2539.3376989423673</v>
      </c>
      <c r="AO91" s="8">
        <f t="shared" ref="AO91:AU91" si="49">SUM(AO3:AO89)</f>
        <v>-253.93376989423675</v>
      </c>
      <c r="AP91" s="8">
        <f t="shared" si="49"/>
        <v>-705.7116477642943</v>
      </c>
      <c r="AQ91" s="8">
        <f t="shared" si="49"/>
        <v>-1583.3334209623019</v>
      </c>
      <c r="AR91" s="8">
        <f t="shared" si="49"/>
        <v>-3.6411396784668595</v>
      </c>
      <c r="AS91" s="8">
        <f t="shared" si="49"/>
        <v>-354.10366010707941</v>
      </c>
      <c r="AT91" s="8">
        <f t="shared" si="49"/>
        <v>206.56046839579631</v>
      </c>
      <c r="AU91" s="8">
        <f t="shared" si="49"/>
        <v>-151.18433138974967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6262.909318165418</v>
      </c>
      <c r="K3">
        <v>1</v>
      </c>
      <c r="L3" s="2">
        <v>0</v>
      </c>
      <c r="O3">
        <f>$C$3</f>
        <v>6262.909318165418</v>
      </c>
      <c r="P3">
        <f>O3*C5</f>
        <v>626.29093181654184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6262.909318165418</v>
      </c>
      <c r="AF3">
        <f t="shared" ref="AF3:AG34" si="3">-$Z3*P3</f>
        <v>-626.29093181654184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5011.6614156488758</v>
      </c>
      <c r="AJ3">
        <f t="shared" ref="AJ3:AJ66" si="6">AB3-AC3</f>
        <v>0</v>
      </c>
      <c r="AL3">
        <f t="shared" ref="AL3:AL66" si="7">SUM(AI3:AK3)</f>
        <v>5011.6614156488758</v>
      </c>
      <c r="AN3">
        <f t="shared" ref="AN3:AU34" si="8">AE3*$K3</f>
        <v>6262.909318165418</v>
      </c>
      <c r="AO3">
        <f t="shared" si="8"/>
        <v>-626.29093181654184</v>
      </c>
      <c r="AP3">
        <f t="shared" si="8"/>
        <v>-624.95697070000006</v>
      </c>
      <c r="AQ3">
        <f t="shared" si="8"/>
        <v>0</v>
      </c>
      <c r="AR3">
        <f t="shared" si="8"/>
        <v>5011.6614156488758</v>
      </c>
      <c r="AS3">
        <f t="shared" si="8"/>
        <v>0</v>
      </c>
      <c r="AT3">
        <f t="shared" si="8"/>
        <v>0</v>
      </c>
      <c r="AU3">
        <f t="shared" si="8"/>
        <v>5011.6614156488758</v>
      </c>
      <c r="AW3">
        <v>0</v>
      </c>
      <c r="AX3">
        <f>IF(Z3&gt;0, (R3*SUMPRODUCT(K3:$K$98, X3:$X$98)-K3*$AZ$3)/Z3, 0)</f>
        <v>0</v>
      </c>
      <c r="AZ3">
        <f>C6*ABS(SUMPRODUCT(X4:X79, K4:K79))/1</f>
        <v>3534.899626920389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383.57006017816502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378.73924574147031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-378.73924574147031</v>
      </c>
      <c r="AK4">
        <f t="shared" ref="AK4:AK67" si="20">G4*SUM(AB4:AB4, AE4:AF4)</f>
        <v>0</v>
      </c>
      <c r="AL4">
        <f t="shared" si="7"/>
        <v>-508.45659574147032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-115.81906249999997</v>
      </c>
      <c r="AR4">
        <f t="shared" si="8"/>
        <v>-115.81906249999997</v>
      </c>
      <c r="AS4">
        <f t="shared" si="8"/>
        <v>-338.16004084059847</v>
      </c>
      <c r="AT4">
        <f t="shared" si="8"/>
        <v>0</v>
      </c>
      <c r="AU4">
        <f t="shared" si="8"/>
        <v>-453.9791033405985</v>
      </c>
      <c r="AW4">
        <v>1</v>
      </c>
      <c r="AX4">
        <f>IF(Z4&gt;0, (R4*SUMPRODUCT(K4:$K$98, X4:$X$98)-K4*$AZ$3)/Z4, 0)</f>
        <v>383.57006017816502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2.6922130000000002E-3</v>
      </c>
      <c r="Q5" s="4">
        <f t="shared" ref="Q5:Q68" si="22">$C$8</f>
        <v>12.5</v>
      </c>
      <c r="R5">
        <f t="shared" si="0"/>
        <v>50000</v>
      </c>
      <c r="S5">
        <f t="shared" si="1"/>
        <v>616.57266658624314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378.73924574147031</v>
      </c>
      <c r="AC5">
        <f t="shared" si="19"/>
        <v>601.08022408206853</v>
      </c>
      <c r="AE5">
        <f t="shared" si="2"/>
        <v>0</v>
      </c>
      <c r="AF5">
        <f t="shared" si="3"/>
        <v>0</v>
      </c>
      <c r="AG5">
        <f t="shared" si="3"/>
        <v>-12.185916126683999</v>
      </c>
      <c r="AH5">
        <f t="shared" si="4"/>
        <v>-132.91531676400444</v>
      </c>
      <c r="AI5">
        <f t="shared" si="5"/>
        <v>-145.10123289068844</v>
      </c>
      <c r="AJ5">
        <f t="shared" si="6"/>
        <v>-222.34097834059821</v>
      </c>
      <c r="AK5">
        <f t="shared" si="20"/>
        <v>26.511747201902924</v>
      </c>
      <c r="AL5">
        <f t="shared" si="7"/>
        <v>-340.9304640293837</v>
      </c>
      <c r="AN5">
        <f t="shared" si="8"/>
        <v>0</v>
      </c>
      <c r="AO5">
        <f t="shared" si="8"/>
        <v>0</v>
      </c>
      <c r="AP5">
        <f t="shared" si="8"/>
        <v>-9.7145377285427283</v>
      </c>
      <c r="AQ5">
        <f t="shared" si="8"/>
        <v>-105.95927675701884</v>
      </c>
      <c r="AR5">
        <f t="shared" si="8"/>
        <v>-115.67381448556156</v>
      </c>
      <c r="AS5">
        <f t="shared" si="8"/>
        <v>-177.24886666182891</v>
      </c>
      <c r="AT5">
        <f t="shared" si="8"/>
        <v>21.135002552537404</v>
      </c>
      <c r="AU5">
        <f t="shared" si="8"/>
        <v>-271.78767859485305</v>
      </c>
      <c r="AW5">
        <v>2</v>
      </c>
      <c r="AX5">
        <f>IF(Z5&gt;0, (R5*SUMPRODUCT(K5:$K$98, X5:$X$98)-K5*$AZ$3)/Z5, 0)</f>
        <v>616.57266658624314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2.807183E-3</v>
      </c>
      <c r="Q6" s="4">
        <f t="shared" si="22"/>
        <v>12.5</v>
      </c>
      <c r="R6">
        <f t="shared" si="0"/>
        <v>50000</v>
      </c>
      <c r="S6">
        <f t="shared" si="1"/>
        <v>828.19988421035498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601.08022408206853</v>
      </c>
      <c r="AC6">
        <f t="shared" si="19"/>
        <v>797.04955521844113</v>
      </c>
      <c r="AE6">
        <f t="shared" si="2"/>
        <v>0</v>
      </c>
      <c r="AF6">
        <f t="shared" si="3"/>
        <v>0</v>
      </c>
      <c r="AG6">
        <f t="shared" si="3"/>
        <v>-12.029848868826907</v>
      </c>
      <c r="AH6">
        <f t="shared" si="4"/>
        <v>-136.83238636101265</v>
      </c>
      <c r="AI6">
        <f t="shared" si="5"/>
        <v>-148.86223522983957</v>
      </c>
      <c r="AJ6">
        <f t="shared" si="6"/>
        <v>-195.9693311363726</v>
      </c>
      <c r="AK6">
        <f t="shared" si="20"/>
        <v>42.0756156857448</v>
      </c>
      <c r="AL6">
        <f t="shared" si="7"/>
        <v>-302.75595068046738</v>
      </c>
      <c r="AN6">
        <f t="shared" si="8"/>
        <v>0</v>
      </c>
      <c r="AO6">
        <f t="shared" si="8"/>
        <v>0</v>
      </c>
      <c r="AP6">
        <f t="shared" si="8"/>
        <v>-8.5626088090114969</v>
      </c>
      <c r="AQ6">
        <f t="shared" si="8"/>
        <v>-97.394589872941978</v>
      </c>
      <c r="AR6">
        <f t="shared" si="8"/>
        <v>-105.95719868195349</v>
      </c>
      <c r="AS6">
        <f t="shared" si="8"/>
        <v>-139.48709908007569</v>
      </c>
      <c r="AT6">
        <f t="shared" si="8"/>
        <v>29.948592159701278</v>
      </c>
      <c r="AU6">
        <f t="shared" si="8"/>
        <v>-215.49570560232792</v>
      </c>
      <c r="AW6">
        <v>3</v>
      </c>
      <c r="AX6">
        <f>IF(Z6&gt;0, (R6*SUMPRODUCT(K6:$K$98, X6:$X$98)-K6*$AZ$3)/Z6, 0)</f>
        <v>828.19988421035498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2.939255E-3</v>
      </c>
      <c r="Q7" s="4">
        <f t="shared" si="22"/>
        <v>12.5</v>
      </c>
      <c r="R7">
        <f t="shared" si="0"/>
        <v>50000</v>
      </c>
      <c r="S7">
        <f t="shared" si="1"/>
        <v>1020.3158594618609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797.04955521844113</v>
      </c>
      <c r="AC7">
        <f t="shared" si="19"/>
        <v>969.23407953602691</v>
      </c>
      <c r="AE7">
        <f t="shared" si="2"/>
        <v>0</v>
      </c>
      <c r="AF7">
        <f t="shared" si="3"/>
        <v>0</v>
      </c>
      <c r="AG7">
        <f t="shared" si="3"/>
        <v>-11.874191586701693</v>
      </c>
      <c r="AH7">
        <f t="shared" si="4"/>
        <v>-141.43517374777531</v>
      </c>
      <c r="AI7">
        <f t="shared" si="5"/>
        <v>-153.30936533447701</v>
      </c>
      <c r="AJ7">
        <f t="shared" si="6"/>
        <v>-172.18452431758578</v>
      </c>
      <c r="AK7">
        <f t="shared" si="20"/>
        <v>55.793468865290883</v>
      </c>
      <c r="AL7">
        <f t="shared" si="7"/>
        <v>-269.70042078677187</v>
      </c>
      <c r="AN7">
        <f t="shared" si="8"/>
        <v>0</v>
      </c>
      <c r="AO7">
        <f t="shared" si="8"/>
        <v>0</v>
      </c>
      <c r="AP7">
        <f t="shared" si="8"/>
        <v>-7.5462634197914742</v>
      </c>
      <c r="AQ7">
        <f t="shared" si="8"/>
        <v>-89.884609839039598</v>
      </c>
      <c r="AR7">
        <f t="shared" si="8"/>
        <v>-97.43087325883107</v>
      </c>
      <c r="AS7">
        <f t="shared" si="8"/>
        <v>-109.42637802536204</v>
      </c>
      <c r="AT7">
        <f t="shared" si="8"/>
        <v>35.457758120809437</v>
      </c>
      <c r="AU7">
        <f t="shared" si="8"/>
        <v>-171.39949316338365</v>
      </c>
      <c r="AW7">
        <v>4</v>
      </c>
      <c r="AX7">
        <f>IF(Z7&gt;0, (R7*SUMPRODUCT(K7:$K$98, X7:$X$98)-K7*$AZ$3)/Z7, 0)</f>
        <v>1020.3158594618609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3.7729310000000002E-3</v>
      </c>
      <c r="Q8" s="4">
        <f t="shared" si="22"/>
        <v>12.5</v>
      </c>
      <c r="R8">
        <f t="shared" si="0"/>
        <v>50000</v>
      </c>
      <c r="S8">
        <f t="shared" si="1"/>
        <v>1195.5412244418794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969.23407953602691</v>
      </c>
      <c r="AC8">
        <f t="shared" si="19"/>
        <v>1120.0451073671018</v>
      </c>
      <c r="AE8">
        <f t="shared" si="2"/>
        <v>0</v>
      </c>
      <c r="AF8">
        <f t="shared" si="3"/>
        <v>0</v>
      </c>
      <c r="AG8">
        <f t="shared" si="3"/>
        <v>-11.710649165297271</v>
      </c>
      <c r="AH8">
        <f t="shared" si="4"/>
        <v>-179.20202214962401</v>
      </c>
      <c r="AI8">
        <f t="shared" si="5"/>
        <v>-190.91267131492128</v>
      </c>
      <c r="AJ8">
        <f t="shared" si="6"/>
        <v>-150.81102783107485</v>
      </c>
      <c r="AK8">
        <f t="shared" si="20"/>
        <v>67.846385567521892</v>
      </c>
      <c r="AL8">
        <f t="shared" si="7"/>
        <v>-273.87731357847423</v>
      </c>
      <c r="AN8">
        <f t="shared" si="8"/>
        <v>0</v>
      </c>
      <c r="AO8">
        <f t="shared" si="8"/>
        <v>0</v>
      </c>
      <c r="AP8">
        <f t="shared" si="8"/>
        <v>-6.64493683428827</v>
      </c>
      <c r="AQ8">
        <f t="shared" si="8"/>
        <v>-101.68403996677594</v>
      </c>
      <c r="AR8">
        <f t="shared" si="8"/>
        <v>-108.32897680106421</v>
      </c>
      <c r="AS8">
        <f t="shared" si="8"/>
        <v>-85.574227329876976</v>
      </c>
      <c r="AT8">
        <f t="shared" si="8"/>
        <v>38.497861234450703</v>
      </c>
      <c r="AU8">
        <f t="shared" si="8"/>
        <v>-155.40534289649048</v>
      </c>
      <c r="AW8">
        <v>5</v>
      </c>
      <c r="AX8">
        <f>IF(Z8&gt;0, (R8*SUMPRODUCT(K8:$K$98, X8:$X$98)-K8*$AZ$3)/Z8, 0)</f>
        <v>1195.5412244418794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4.6883589999999996E-3</v>
      </c>
      <c r="Q9" s="4">
        <f t="shared" si="22"/>
        <v>12.5</v>
      </c>
      <c r="R9">
        <f t="shared" si="0"/>
        <v>50000</v>
      </c>
      <c r="S9">
        <f t="shared" si="1"/>
        <v>1336.0196688872954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1120.0451073671018</v>
      </c>
      <c r="AC9">
        <f t="shared" si="19"/>
        <v>1233.2678867486438</v>
      </c>
      <c r="AE9">
        <f t="shared" si="2"/>
        <v>0</v>
      </c>
      <c r="AF9">
        <f t="shared" si="3"/>
        <v>0</v>
      </c>
      <c r="AG9">
        <f t="shared" si="3"/>
        <v>-11.538638946234334</v>
      </c>
      <c r="AH9">
        <f t="shared" si="4"/>
        <v>-219.61490963985577</v>
      </c>
      <c r="AI9">
        <f t="shared" si="5"/>
        <v>-231.1535485860901</v>
      </c>
      <c r="AJ9">
        <f t="shared" si="6"/>
        <v>-113.22277938154207</v>
      </c>
      <c r="AK9">
        <f t="shared" si="20"/>
        <v>78.403157515697131</v>
      </c>
      <c r="AL9">
        <f t="shared" si="7"/>
        <v>-265.97317045193506</v>
      </c>
      <c r="AN9">
        <f t="shared" si="8"/>
        <v>0</v>
      </c>
      <c r="AO9">
        <f t="shared" si="8"/>
        <v>0</v>
      </c>
      <c r="AP9">
        <f t="shared" si="8"/>
        <v>-5.8458335861909996</v>
      </c>
      <c r="AQ9">
        <f t="shared" si="8"/>
        <v>-111.26374789809613</v>
      </c>
      <c r="AR9">
        <f t="shared" si="8"/>
        <v>-117.10958148428712</v>
      </c>
      <c r="AS9">
        <f t="shared" si="8"/>
        <v>-57.362183660883098</v>
      </c>
      <c r="AT9">
        <f t="shared" si="8"/>
        <v>39.721479596019719</v>
      </c>
      <c r="AU9">
        <f t="shared" si="8"/>
        <v>-134.7502855491505</v>
      </c>
      <c r="AW9">
        <v>6</v>
      </c>
      <c r="AX9">
        <f>IF(Z9&gt;0, (R9*SUMPRODUCT(K9:$K$98, X9:$X$98)-K9*$AZ$3)/Z9, 0)</f>
        <v>1336.0196688872954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5.6712799999999999E-3</v>
      </c>
      <c r="Q10" s="4">
        <f t="shared" si="22"/>
        <v>12.5</v>
      </c>
      <c r="R10">
        <f t="shared" si="0"/>
        <v>50000</v>
      </c>
      <c r="S10">
        <f t="shared" si="1"/>
        <v>1446.0146795627472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1233.2678867486438</v>
      </c>
      <c r="AC10">
        <f t="shared" si="19"/>
        <v>1313.8852275544023</v>
      </c>
      <c r="AE10">
        <f t="shared" si="2"/>
        <v>0</v>
      </c>
      <c r="AF10">
        <f t="shared" si="3"/>
        <v>0</v>
      </c>
      <c r="AG10">
        <f t="shared" si="3"/>
        <v>-11.357813704488992</v>
      </c>
      <c r="AH10">
        <f t="shared" si="4"/>
        <v>-261.75540913199944</v>
      </c>
      <c r="AI10">
        <f t="shared" si="5"/>
        <v>-273.11322283648843</v>
      </c>
      <c r="AJ10">
        <f t="shared" si="6"/>
        <v>-80.617340805758431</v>
      </c>
      <c r="AK10">
        <f t="shared" si="20"/>
        <v>86.328752072405081</v>
      </c>
      <c r="AL10">
        <f t="shared" si="7"/>
        <v>-267.40181156984181</v>
      </c>
      <c r="AN10">
        <f t="shared" si="8"/>
        <v>0</v>
      </c>
      <c r="AO10">
        <f t="shared" si="8"/>
        <v>0</v>
      </c>
      <c r="AP10">
        <f t="shared" si="8"/>
        <v>-5.1376981171682115</v>
      </c>
      <c r="AQ10">
        <f t="shared" si="8"/>
        <v>-118.40485393104748</v>
      </c>
      <c r="AR10">
        <f t="shared" si="8"/>
        <v>-123.5425520482157</v>
      </c>
      <c r="AS10">
        <f t="shared" si="8"/>
        <v>-36.467190856031756</v>
      </c>
      <c r="AT10">
        <f t="shared" si="8"/>
        <v>39.05074326096566</v>
      </c>
      <c r="AU10">
        <f t="shared" si="8"/>
        <v>-120.9589996432818</v>
      </c>
      <c r="AW10">
        <v>7</v>
      </c>
      <c r="AX10">
        <f>IF(Z10&gt;0, (R10*SUMPRODUCT(K10:$K$98, X10:$X$98)-K10*$AZ$3)/Z10, 0)</f>
        <v>1446.0146795627472</v>
      </c>
    </row>
    <row r="11" spans="1:52" x14ac:dyDescent="0.25">
      <c r="A11" t="s">
        <v>33</v>
      </c>
      <c r="C11" s="12">
        <f>AU81</f>
        <v>1049.3699173921193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6.8024940000000001E-3</v>
      </c>
      <c r="Q11" s="4">
        <f t="shared" si="22"/>
        <v>12.5</v>
      </c>
      <c r="R11">
        <f t="shared" si="0"/>
        <v>50000</v>
      </c>
      <c r="S11">
        <f t="shared" si="1"/>
        <v>1529.9609825469615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1313.8852275544023</v>
      </c>
      <c r="AC11">
        <f t="shared" si="19"/>
        <v>1366.8027742517959</v>
      </c>
      <c r="AE11">
        <f t="shared" si="2"/>
        <v>0</v>
      </c>
      <c r="AF11">
        <f t="shared" si="3"/>
        <v>0</v>
      </c>
      <c r="AG11">
        <f t="shared" si="3"/>
        <v>-11.166974107866197</v>
      </c>
      <c r="AH11">
        <f t="shared" si="4"/>
        <v>-309.04583831161659</v>
      </c>
      <c r="AI11">
        <f t="shared" si="5"/>
        <v>-320.21281241948282</v>
      </c>
      <c r="AJ11">
        <f t="shared" si="6"/>
        <v>-52.917546697393618</v>
      </c>
      <c r="AK11">
        <f t="shared" si="20"/>
        <v>91.97196592880816</v>
      </c>
      <c r="AL11">
        <f t="shared" si="7"/>
        <v>-281.15839318806826</v>
      </c>
      <c r="AN11">
        <f t="shared" si="8"/>
        <v>0</v>
      </c>
      <c r="AO11">
        <f t="shared" si="8"/>
        <v>0</v>
      </c>
      <c r="AP11">
        <f t="shared" si="8"/>
        <v>-4.5101535494470362</v>
      </c>
      <c r="AQ11">
        <f t="shared" si="8"/>
        <v>-124.81843077088593</v>
      </c>
      <c r="AR11">
        <f t="shared" si="8"/>
        <v>-129.32858432033296</v>
      </c>
      <c r="AS11">
        <f t="shared" si="8"/>
        <v>-21.372509576892345</v>
      </c>
      <c r="AT11">
        <f t="shared" si="8"/>
        <v>37.145934482935601</v>
      </c>
      <c r="AU11">
        <f t="shared" si="8"/>
        <v>-113.5551594142897</v>
      </c>
      <c r="AW11">
        <v>8</v>
      </c>
      <c r="AX11">
        <f>IF(Z11&gt;0, (R11*SUMPRODUCT(K11:$K$98, X11:$X$98)-K11*$AZ$3)/Z11, 0)</f>
        <v>1529.9609825469615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8.090557E-3</v>
      </c>
      <c r="Q12" s="4">
        <f t="shared" si="22"/>
        <v>12.5</v>
      </c>
      <c r="R12">
        <f t="shared" si="0"/>
        <v>50000</v>
      </c>
      <c r="S12">
        <f t="shared" si="1"/>
        <v>1590.2373478393613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1366.8027742517959</v>
      </c>
      <c r="AC12">
        <f t="shared" si="19"/>
        <v>1394.9507726134468</v>
      </c>
      <c r="AE12">
        <f t="shared" si="2"/>
        <v>0</v>
      </c>
      <c r="AF12">
        <f t="shared" si="3"/>
        <v>0</v>
      </c>
      <c r="AG12">
        <f t="shared" si="3"/>
        <v>-10.964957326250321</v>
      </c>
      <c r="AH12">
        <f t="shared" si="4"/>
        <v>-361.38816214886253</v>
      </c>
      <c r="AI12">
        <f t="shared" si="5"/>
        <v>-372.35311947511286</v>
      </c>
      <c r="AJ12">
        <f t="shared" si="6"/>
        <v>-28.147998361650934</v>
      </c>
      <c r="AK12">
        <f t="shared" si="20"/>
        <v>95.676194197625719</v>
      </c>
      <c r="AL12">
        <f t="shared" si="7"/>
        <v>-304.82492363913809</v>
      </c>
      <c r="AN12">
        <f t="shared" si="8"/>
        <v>0</v>
      </c>
      <c r="AO12">
        <f t="shared" si="8"/>
        <v>0</v>
      </c>
      <c r="AP12">
        <f t="shared" si="8"/>
        <v>-3.9540735353410827</v>
      </c>
      <c r="AQ12">
        <f t="shared" si="8"/>
        <v>-130.32019418054847</v>
      </c>
      <c r="AR12">
        <f t="shared" si="8"/>
        <v>-134.27426771588955</v>
      </c>
      <c r="AS12">
        <f t="shared" si="8"/>
        <v>-10.150450392376406</v>
      </c>
      <c r="AT12">
        <f t="shared" si="8"/>
        <v>34.501794779748273</v>
      </c>
      <c r="AU12">
        <f t="shared" si="8"/>
        <v>-109.92292332851768</v>
      </c>
      <c r="AW12">
        <v>9</v>
      </c>
      <c r="AX12">
        <f>IF(Z12&gt;0, (R12*SUMPRODUCT(K12:$K$98, X12:$X$98)-K12*$AZ$3)/Z12, 0)</f>
        <v>1590.2373478393613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9.5159809999999997E-3</v>
      </c>
      <c r="Q13" s="4">
        <f t="shared" si="22"/>
        <v>12.5</v>
      </c>
      <c r="R13">
        <f t="shared" si="0"/>
        <v>50000</v>
      </c>
      <c r="S13">
        <f t="shared" si="1"/>
        <v>1629.1650233213004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1394.9507726134468</v>
      </c>
      <c r="AC13">
        <f t="shared" si="19"/>
        <v>1401.2077473012343</v>
      </c>
      <c r="AE13">
        <f t="shared" si="2"/>
        <v>0</v>
      </c>
      <c r="AF13">
        <f t="shared" si="3"/>
        <v>0</v>
      </c>
      <c r="AG13">
        <f t="shared" si="3"/>
        <v>-10.75096542740541</v>
      </c>
      <c r="AH13">
        <f t="shared" si="4"/>
        <v>-417.36930232963545</v>
      </c>
      <c r="AI13">
        <f t="shared" si="5"/>
        <v>-428.12026775704084</v>
      </c>
      <c r="AJ13">
        <f t="shared" si="6"/>
        <v>-6.2569746877875332</v>
      </c>
      <c r="AK13">
        <f t="shared" si="20"/>
        <v>97.646554082941293</v>
      </c>
      <c r="AL13">
        <f t="shared" si="7"/>
        <v>-336.73068836188708</v>
      </c>
      <c r="AN13">
        <f t="shared" si="8"/>
        <v>0</v>
      </c>
      <c r="AO13">
        <f t="shared" si="8"/>
        <v>0</v>
      </c>
      <c r="AP13">
        <f t="shared" si="8"/>
        <v>-3.4615231351363955</v>
      </c>
      <c r="AQ13">
        <f t="shared" si="8"/>
        <v>-134.38174512467347</v>
      </c>
      <c r="AR13">
        <f t="shared" si="8"/>
        <v>-137.84326825980986</v>
      </c>
      <c r="AS13">
        <f t="shared" si="8"/>
        <v>-2.014578391493012</v>
      </c>
      <c r="AT13">
        <f t="shared" si="8"/>
        <v>31.439577060013054</v>
      </c>
      <c r="AU13">
        <f t="shared" si="8"/>
        <v>-108.4182695912898</v>
      </c>
      <c r="AW13">
        <v>10</v>
      </c>
      <c r="AX13">
        <f>IF(Z13&gt;0, (R13*SUMPRODUCT(K13:$K$98, X13:$X$98)-K13*$AZ$3)/Z13, 0)</f>
        <v>1629.1650233213004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1.1135328E-2</v>
      </c>
      <c r="Q14" s="4">
        <f t="shared" si="22"/>
        <v>12.5</v>
      </c>
      <c r="R14">
        <f t="shared" si="0"/>
        <v>50000</v>
      </c>
      <c r="S14">
        <f t="shared" si="1"/>
        <v>1649.5678703404892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1401.2077473012343</v>
      </c>
      <c r="AC14">
        <f t="shared" si="19"/>
        <v>1388.769902951861</v>
      </c>
      <c r="AE14">
        <f t="shared" si="2"/>
        <v>0</v>
      </c>
      <c r="AF14">
        <f t="shared" si="3"/>
        <v>0</v>
      </c>
      <c r="AG14">
        <f t="shared" si="3"/>
        <v>-10.523740246780536</v>
      </c>
      <c r="AH14">
        <f t="shared" si="4"/>
        <v>-478.86210540327772</v>
      </c>
      <c r="AI14">
        <f t="shared" si="5"/>
        <v>-489.38584565005829</v>
      </c>
      <c r="AJ14">
        <f t="shared" si="6"/>
        <v>12.437844349373336</v>
      </c>
      <c r="AK14">
        <f t="shared" si="20"/>
        <v>98.084542311086409</v>
      </c>
      <c r="AL14">
        <f t="shared" si="7"/>
        <v>-378.86345898959854</v>
      </c>
      <c r="AN14">
        <f t="shared" si="8"/>
        <v>0</v>
      </c>
      <c r="AO14">
        <f t="shared" si="8"/>
        <v>0</v>
      </c>
      <c r="AP14">
        <f t="shared" si="8"/>
        <v>-3.0253238466925882</v>
      </c>
      <c r="AQ14">
        <f t="shared" si="8"/>
        <v>-137.66141246190031</v>
      </c>
      <c r="AR14">
        <f t="shared" si="8"/>
        <v>-140.68673630859291</v>
      </c>
      <c r="AS14">
        <f t="shared" si="8"/>
        <v>3.5755830369455648</v>
      </c>
      <c r="AT14">
        <f t="shared" si="8"/>
        <v>28.196962095908535</v>
      </c>
      <c r="AU14">
        <f t="shared" si="8"/>
        <v>-108.91419117573881</v>
      </c>
      <c r="AW14">
        <v>11</v>
      </c>
      <c r="AX14">
        <f>IF(Z14&gt;0, (R14*SUMPRODUCT(K14:$K$98, X14:$X$98)-K14*$AZ$3)/Z14, 0)</f>
        <v>1649.5678703404892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1.2969985999999999E-2</v>
      </c>
      <c r="Q15" s="4">
        <f t="shared" si="22"/>
        <v>12.5</v>
      </c>
      <c r="R15">
        <f t="shared" si="0"/>
        <v>50000</v>
      </c>
      <c r="S15">
        <f t="shared" si="1"/>
        <v>1653.3573720730869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1388.769902951861</v>
      </c>
      <c r="AC15">
        <f t="shared" si="19"/>
        <v>1359.9869733250505</v>
      </c>
      <c r="AE15">
        <f t="shared" si="2"/>
        <v>0</v>
      </c>
      <c r="AF15">
        <f t="shared" si="3"/>
        <v>0</v>
      </c>
      <c r="AG15">
        <f t="shared" si="3"/>
        <v>-10.28201008064435</v>
      </c>
      <c r="AH15">
        <f t="shared" si="4"/>
        <v>-545.97105467352037</v>
      </c>
      <c r="AI15">
        <f t="shared" si="5"/>
        <v>-556.25306475416471</v>
      </c>
      <c r="AJ15">
        <f t="shared" si="6"/>
        <v>28.782929626810528</v>
      </c>
      <c r="AK15">
        <f t="shared" si="20"/>
        <v>97.213893206630274</v>
      </c>
      <c r="AL15">
        <f t="shared" si="7"/>
        <v>-430.25624192072394</v>
      </c>
      <c r="AN15">
        <f t="shared" si="8"/>
        <v>0</v>
      </c>
      <c r="AO15">
        <f t="shared" si="8"/>
        <v>0</v>
      </c>
      <c r="AP15">
        <f t="shared" si="8"/>
        <v>-2.6391358931148154</v>
      </c>
      <c r="AQ15">
        <f t="shared" si="8"/>
        <v>-140.13717120381793</v>
      </c>
      <c r="AR15">
        <f t="shared" si="8"/>
        <v>-142.77630709693273</v>
      </c>
      <c r="AS15">
        <f t="shared" si="8"/>
        <v>7.3878611372021838</v>
      </c>
      <c r="AT15">
        <f t="shared" si="8"/>
        <v>24.95238507439495</v>
      </c>
      <c r="AU15">
        <f t="shared" si="8"/>
        <v>-110.43606088533561</v>
      </c>
      <c r="AW15">
        <v>12</v>
      </c>
      <c r="AX15">
        <f>IF(Z15&gt;0, (R15*SUMPRODUCT(K15:$K$98, X15:$X$98)-K15*$AZ$3)/Z15, 0)</f>
        <v>1653.3573720730869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1.4883069000000001E-2</v>
      </c>
      <c r="Q16" s="4">
        <f t="shared" si="22"/>
        <v>12.5</v>
      </c>
      <c r="R16">
        <f t="shared" si="0"/>
        <v>50000</v>
      </c>
      <c r="S16">
        <f t="shared" si="1"/>
        <v>1642.0325122948491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1359.9869733250505</v>
      </c>
      <c r="AC16">
        <f t="shared" si="19"/>
        <v>1317.0627332239915</v>
      </c>
      <c r="AE16">
        <f t="shared" si="2"/>
        <v>0</v>
      </c>
      <c r="AF16">
        <f t="shared" si="3"/>
        <v>0</v>
      </c>
      <c r="AG16">
        <f t="shared" si="3"/>
        <v>-10.026162114348981</v>
      </c>
      <c r="AH16">
        <f t="shared" si="4"/>
        <v>-612.11146195570177</v>
      </c>
      <c r="AI16">
        <f t="shared" si="5"/>
        <v>-622.13762407005072</v>
      </c>
      <c r="AJ16">
        <f t="shared" si="6"/>
        <v>42.924240101059013</v>
      </c>
      <c r="AK16">
        <f t="shared" si="20"/>
        <v>95.199088132753545</v>
      </c>
      <c r="AL16">
        <f t="shared" si="7"/>
        <v>-484.01429583623815</v>
      </c>
      <c r="AN16">
        <f t="shared" si="8"/>
        <v>0</v>
      </c>
      <c r="AO16">
        <f t="shared" si="8"/>
        <v>0</v>
      </c>
      <c r="AP16">
        <f t="shared" si="8"/>
        <v>-2.2977375826661275</v>
      </c>
      <c r="AQ16">
        <f t="shared" si="8"/>
        <v>-140.28014856287297</v>
      </c>
      <c r="AR16">
        <f t="shared" si="8"/>
        <v>-142.57788614553908</v>
      </c>
      <c r="AS16">
        <f t="shared" si="8"/>
        <v>9.8371279620977834</v>
      </c>
      <c r="AT16">
        <f t="shared" si="8"/>
        <v>21.817173923920354</v>
      </c>
      <c r="AU16">
        <f t="shared" si="8"/>
        <v>-110.92358425952094</v>
      </c>
      <c r="AW16">
        <v>13</v>
      </c>
      <c r="AX16">
        <f>IF(Z16&gt;0, (R16*SUMPRODUCT(K16:$K$98, X16:$X$98)-K16*$AZ$3)/Z16, 0)</f>
        <v>1642.0325122948491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1.6930661E-2</v>
      </c>
      <c r="Q17" s="4">
        <f t="shared" si="22"/>
        <v>12.5</v>
      </c>
      <c r="R17">
        <f t="shared" si="0"/>
        <v>50000</v>
      </c>
      <c r="S17">
        <f t="shared" si="1"/>
        <v>1618.9528177848683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1317.0627332239915</v>
      </c>
      <c r="AC17">
        <f t="shared" si="19"/>
        <v>1263.5798445742953</v>
      </c>
      <c r="AE17">
        <f t="shared" si="2"/>
        <v>0</v>
      </c>
      <c r="AF17">
        <f t="shared" si="3"/>
        <v>0</v>
      </c>
      <c r="AG17">
        <f t="shared" si="3"/>
        <v>-9.756150941316406</v>
      </c>
      <c r="AH17">
        <f t="shared" si="4"/>
        <v>-678.99820755634335</v>
      </c>
      <c r="AI17">
        <f t="shared" si="5"/>
        <v>-688.75435849765972</v>
      </c>
      <c r="AJ17">
        <f t="shared" si="6"/>
        <v>53.482888649696179</v>
      </c>
      <c r="AK17">
        <f t="shared" si="20"/>
        <v>92.194391325679405</v>
      </c>
      <c r="AL17">
        <f t="shared" si="7"/>
        <v>-543.07707852228418</v>
      </c>
      <c r="AN17">
        <f t="shared" si="8"/>
        <v>0</v>
      </c>
      <c r="AO17">
        <f t="shared" si="8"/>
        <v>0</v>
      </c>
      <c r="AP17">
        <f t="shared" si="8"/>
        <v>-1.996301777464631</v>
      </c>
      <c r="AQ17">
        <f t="shared" si="8"/>
        <v>-138.93648599671315</v>
      </c>
      <c r="AR17">
        <f t="shared" si="8"/>
        <v>-140.93278777417777</v>
      </c>
      <c r="AS17">
        <f t="shared" si="8"/>
        <v>10.94365865365805</v>
      </c>
      <c r="AT17">
        <f t="shared" si="8"/>
        <v>18.864799077297775</v>
      </c>
      <c r="AU17">
        <f t="shared" si="8"/>
        <v>-111.12433004322196</v>
      </c>
      <c r="AW17">
        <v>14</v>
      </c>
      <c r="AX17">
        <f>IF(Z17&gt;0, (R17*SUMPRODUCT(K17:$K$98, X17:$X$98)-K17*$AZ$3)/Z17, 0)</f>
        <v>1618.9528177848683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1.9185959999999998E-2</v>
      </c>
      <c r="Q18" s="4">
        <f t="shared" si="22"/>
        <v>12.5</v>
      </c>
      <c r="R18">
        <f t="shared" si="0"/>
        <v>50000</v>
      </c>
      <c r="S18">
        <f t="shared" si="1"/>
        <v>1586.5392884316993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1263.5798445742953</v>
      </c>
      <c r="AC18">
        <f t="shared" si="19"/>
        <v>1202.1409120714904</v>
      </c>
      <c r="AE18">
        <f t="shared" si="2"/>
        <v>0</v>
      </c>
      <c r="AF18">
        <f t="shared" si="3"/>
        <v>0</v>
      </c>
      <c r="AG18">
        <f t="shared" si="3"/>
        <v>-9.4714083101891831</v>
      </c>
      <c r="AH18">
        <f t="shared" si="4"/>
        <v>-748.72448685623567</v>
      </c>
      <c r="AI18">
        <f t="shared" si="5"/>
        <v>-758.19589516642486</v>
      </c>
      <c r="AJ18">
        <f t="shared" si="6"/>
        <v>61.438932502804846</v>
      </c>
      <c r="AK18">
        <f t="shared" si="20"/>
        <v>88.450589120200675</v>
      </c>
      <c r="AL18">
        <f t="shared" si="7"/>
        <v>-608.30637354341934</v>
      </c>
      <c r="AN18">
        <f t="shared" si="8"/>
        <v>0</v>
      </c>
      <c r="AO18">
        <f t="shared" si="8"/>
        <v>0</v>
      </c>
      <c r="AP18">
        <f t="shared" si="8"/>
        <v>-1.7303908871782314</v>
      </c>
      <c r="AQ18">
        <f t="shared" si="8"/>
        <v>-136.78916446559037</v>
      </c>
      <c r="AR18">
        <f t="shared" si="8"/>
        <v>-138.51955535276861</v>
      </c>
      <c r="AS18">
        <f t="shared" si="8"/>
        <v>11.22466326432594</v>
      </c>
      <c r="AT18">
        <f t="shared" si="8"/>
        <v>16.159591938876527</v>
      </c>
      <c r="AU18">
        <f t="shared" si="8"/>
        <v>-111.13530014956615</v>
      </c>
      <c r="AW18">
        <v>15</v>
      </c>
      <c r="AX18">
        <f>IF(Z18&gt;0, (R18*SUMPRODUCT(K18:$K$98, X18:$X$98)-K18*$AZ$3)/Z18, 0)</f>
        <v>1586.5392884316993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2.1884238E-2</v>
      </c>
      <c r="Q19" s="4">
        <f t="shared" si="22"/>
        <v>12.5</v>
      </c>
      <c r="R19">
        <f t="shared" si="0"/>
        <v>50000</v>
      </c>
      <c r="S19">
        <f t="shared" si="1"/>
        <v>1546.6436702152982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1202.1409120714904</v>
      </c>
      <c r="AC19">
        <f t="shared" si="19"/>
        <v>1134.5459917968901</v>
      </c>
      <c r="AE19">
        <f t="shared" si="2"/>
        <v>0</v>
      </c>
      <c r="AF19">
        <f t="shared" si="3"/>
        <v>0</v>
      </c>
      <c r="AG19">
        <f t="shared" si="3"/>
        <v>-9.1694196734319338</v>
      </c>
      <c r="AH19">
        <f t="shared" si="4"/>
        <v>-829.09821462143168</v>
      </c>
      <c r="AI19">
        <f t="shared" si="5"/>
        <v>-838.26763429486357</v>
      </c>
      <c r="AJ19">
        <f t="shared" si="6"/>
        <v>67.594920274600327</v>
      </c>
      <c r="AK19">
        <f t="shared" si="20"/>
        <v>84.149863845004333</v>
      </c>
      <c r="AL19">
        <f t="shared" si="7"/>
        <v>-686.5228501752589</v>
      </c>
      <c r="AN19">
        <f t="shared" si="8"/>
        <v>0</v>
      </c>
      <c r="AO19">
        <f t="shared" si="8"/>
        <v>0</v>
      </c>
      <c r="AP19">
        <f t="shared" si="8"/>
        <v>-1.4957309752664372</v>
      </c>
      <c r="AQ19">
        <f t="shared" si="8"/>
        <v>-135.2438786001413</v>
      </c>
      <c r="AR19">
        <f t="shared" si="8"/>
        <v>-136.73960957540774</v>
      </c>
      <c r="AS19">
        <f t="shared" si="8"/>
        <v>11.026195727340271</v>
      </c>
      <c r="AT19">
        <f t="shared" si="8"/>
        <v>13.726665634262242</v>
      </c>
      <c r="AU19">
        <f t="shared" si="8"/>
        <v>-111.98674821380523</v>
      </c>
      <c r="AW19">
        <v>16</v>
      </c>
      <c r="AX19">
        <f>IF(Z19&gt;0, (R19*SUMPRODUCT(K19:$K$98, X19:$X$98)-K19*$AZ$3)/Z19, 0)</f>
        <v>1546.6436702152982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2.4761703999999999E-2</v>
      </c>
      <c r="Q20" s="4">
        <f t="shared" si="22"/>
        <v>12.5</v>
      </c>
      <c r="R20">
        <f t="shared" si="0"/>
        <v>50000</v>
      </c>
      <c r="S20">
        <f t="shared" si="1"/>
        <v>1498.5900593211161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1134.5459917968901</v>
      </c>
      <c r="AC20">
        <f t="shared" si="19"/>
        <v>1061.0826883672748</v>
      </c>
      <c r="AE20">
        <f t="shared" si="2"/>
        <v>0</v>
      </c>
      <c r="AF20">
        <f t="shared" si="3"/>
        <v>0</v>
      </c>
      <c r="AG20">
        <f t="shared" si="3"/>
        <v>-8.8506750208923144</v>
      </c>
      <c r="AH20">
        <f t="shared" si="4"/>
        <v>-908.20182322119274</v>
      </c>
      <c r="AI20">
        <f t="shared" si="5"/>
        <v>-917.05249824208511</v>
      </c>
      <c r="AJ20">
        <f t="shared" si="6"/>
        <v>73.46330342961528</v>
      </c>
      <c r="AK20">
        <f t="shared" si="20"/>
        <v>79.418219425782311</v>
      </c>
      <c r="AL20">
        <f t="shared" si="7"/>
        <v>-764.17097538668747</v>
      </c>
      <c r="AN20">
        <f t="shared" si="8"/>
        <v>0</v>
      </c>
      <c r="AO20">
        <f t="shared" si="8"/>
        <v>0</v>
      </c>
      <c r="AP20">
        <f t="shared" si="8"/>
        <v>-1.2890507302148155</v>
      </c>
      <c r="AQ20">
        <f t="shared" si="8"/>
        <v>-132.27445597563869</v>
      </c>
      <c r="AR20">
        <f t="shared" si="8"/>
        <v>-133.56350670585351</v>
      </c>
      <c r="AS20">
        <f t="shared" si="8"/>
        <v>10.699514410641056</v>
      </c>
      <c r="AT20">
        <f t="shared" si="8"/>
        <v>11.566814226203947</v>
      </c>
      <c r="AU20">
        <f t="shared" si="8"/>
        <v>-111.2971780690085</v>
      </c>
      <c r="AW20">
        <v>17</v>
      </c>
      <c r="AX20">
        <f>IF(Z20&gt;0, (R20*SUMPRODUCT(K20:$K$98, X20:$X$98)-K20*$AZ$3)/Z20, 0)</f>
        <v>1498.5900593211161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2.7627288E-2</v>
      </c>
      <c r="Q21" s="4">
        <f t="shared" si="22"/>
        <v>12.5</v>
      </c>
      <c r="R21">
        <f t="shared" si="0"/>
        <v>50000</v>
      </c>
      <c r="S21">
        <f t="shared" si="1"/>
        <v>1444.0157746986399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1061.0826883672748</v>
      </c>
      <c r="AC21">
        <f t="shared" si="19"/>
        <v>983.96946022246311</v>
      </c>
      <c r="AE21">
        <f t="shared" si="2"/>
        <v>0</v>
      </c>
      <c r="AF21">
        <f t="shared" si="3"/>
        <v>0</v>
      </c>
      <c r="AG21">
        <f t="shared" si="3"/>
        <v>-8.5176481228867935</v>
      </c>
      <c r="AH21">
        <f t="shared" si="4"/>
        <v>-978.08059118639198</v>
      </c>
      <c r="AI21">
        <f t="shared" si="5"/>
        <v>-986.59823930927882</v>
      </c>
      <c r="AJ21">
        <f t="shared" si="6"/>
        <v>77.113228144811728</v>
      </c>
      <c r="AK21">
        <f t="shared" si="20"/>
        <v>74.275788185709246</v>
      </c>
      <c r="AL21">
        <f t="shared" si="7"/>
        <v>-835.20922297875791</v>
      </c>
      <c r="AN21">
        <f t="shared" si="8"/>
        <v>0</v>
      </c>
      <c r="AO21">
        <f t="shared" si="8"/>
        <v>0</v>
      </c>
      <c r="AP21">
        <f t="shared" si="8"/>
        <v>-1.107631470662868</v>
      </c>
      <c r="AQ21">
        <f t="shared" si="8"/>
        <v>-127.18919917948217</v>
      </c>
      <c r="AR21">
        <f t="shared" si="8"/>
        <v>-128.29683065014504</v>
      </c>
      <c r="AS21">
        <f t="shared" si="8"/>
        <v>10.027772580566639</v>
      </c>
      <c r="AT21">
        <f t="shared" si="8"/>
        <v>9.6587930513027427</v>
      </c>
      <c r="AU21">
        <f t="shared" si="8"/>
        <v>-108.61026501827567</v>
      </c>
      <c r="AW21">
        <v>18</v>
      </c>
      <c r="AX21">
        <f>IF(Z21&gt;0, (R21*SUMPRODUCT(K21:$K$98, X21:$X$98)-K21*$AZ$3)/Z21, 0)</f>
        <v>1444.0157746986399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3.0780427999999999E-2</v>
      </c>
      <c r="Q22" s="4">
        <f t="shared" si="22"/>
        <v>12.5</v>
      </c>
      <c r="R22">
        <f t="shared" si="0"/>
        <v>50000</v>
      </c>
      <c r="S22">
        <f t="shared" si="1"/>
        <v>1386.1668718110329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983.96946022246311</v>
      </c>
      <c r="AC22">
        <f t="shared" si="19"/>
        <v>906.03135732050509</v>
      </c>
      <c r="AE22">
        <f t="shared" si="2"/>
        <v>0</v>
      </c>
      <c r="AF22">
        <f t="shared" si="3"/>
        <v>0</v>
      </c>
      <c r="AG22">
        <f t="shared" si="3"/>
        <v>-8.1702947868820743</v>
      </c>
      <c r="AH22">
        <f t="shared" si="4"/>
        <v>-1048.7074191034083</v>
      </c>
      <c r="AI22">
        <f t="shared" si="5"/>
        <v>-1056.8777138902904</v>
      </c>
      <c r="AJ22">
        <f t="shared" si="6"/>
        <v>77.938102901958018</v>
      </c>
      <c r="AK22">
        <f t="shared" si="20"/>
        <v>68.877862215572421</v>
      </c>
      <c r="AL22">
        <f t="shared" si="7"/>
        <v>-910.06174877275987</v>
      </c>
      <c r="AN22">
        <f t="shared" si="8"/>
        <v>0</v>
      </c>
      <c r="AO22">
        <f t="shared" si="8"/>
        <v>0</v>
      </c>
      <c r="AP22">
        <f t="shared" si="8"/>
        <v>-0.94862659394907767</v>
      </c>
      <c r="AQ22">
        <f t="shared" si="8"/>
        <v>-121.76203833311614</v>
      </c>
      <c r="AR22">
        <f t="shared" si="8"/>
        <v>-122.71066492706522</v>
      </c>
      <c r="AS22">
        <f t="shared" si="8"/>
        <v>9.0491419248964107</v>
      </c>
      <c r="AT22">
        <f t="shared" si="8"/>
        <v>7.9971865809491769</v>
      </c>
      <c r="AU22">
        <f t="shared" si="8"/>
        <v>-105.66433642121963</v>
      </c>
      <c r="AW22">
        <v>19</v>
      </c>
      <c r="AX22">
        <f>IF(Z22&gt;0, (R22*SUMPRODUCT(K22:$K$98, X22:$X$98)-K22*$AZ$3)/Z22, 0)</f>
        <v>1386.1668718110329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3.4133669999999998E-2</v>
      </c>
      <c r="Q23" s="4">
        <f t="shared" si="22"/>
        <v>12.5</v>
      </c>
      <c r="R23">
        <f t="shared" si="0"/>
        <v>50000</v>
      </c>
      <c r="S23">
        <f t="shared" si="1"/>
        <v>1325.6630922520949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906.03135732050509</v>
      </c>
      <c r="AC23">
        <f t="shared" si="19"/>
        <v>828.24351209232123</v>
      </c>
      <c r="AE23">
        <f t="shared" si="2"/>
        <v>0</v>
      </c>
      <c r="AF23">
        <f t="shared" si="3"/>
        <v>0</v>
      </c>
      <c r="AG23">
        <f t="shared" si="3"/>
        <v>-7.8097096929550993</v>
      </c>
      <c r="AH23">
        <f t="shared" si="4"/>
        <v>-1115.528584232612</v>
      </c>
      <c r="AI23">
        <f t="shared" si="5"/>
        <v>-1123.3382939255671</v>
      </c>
      <c r="AJ23">
        <f t="shared" si="6"/>
        <v>77.787845228183869</v>
      </c>
      <c r="AK23">
        <f t="shared" si="20"/>
        <v>63.42219501243536</v>
      </c>
      <c r="AL23">
        <f t="shared" si="7"/>
        <v>-982.12825368494782</v>
      </c>
      <c r="AN23">
        <f t="shared" si="8"/>
        <v>0</v>
      </c>
      <c r="AO23">
        <f t="shared" si="8"/>
        <v>0</v>
      </c>
      <c r="AP23">
        <f t="shared" si="8"/>
        <v>-0.80960734008795088</v>
      </c>
      <c r="AQ23">
        <f t="shared" si="8"/>
        <v>-115.64323968243504</v>
      </c>
      <c r="AR23">
        <f t="shared" si="8"/>
        <v>-116.45284702252297</v>
      </c>
      <c r="AS23">
        <f t="shared" si="8"/>
        <v>8.0640142774030803</v>
      </c>
      <c r="AT23">
        <f t="shared" si="8"/>
        <v>6.5747737912557396</v>
      </c>
      <c r="AU23">
        <f t="shared" si="8"/>
        <v>-101.81405895386415</v>
      </c>
      <c r="AW23">
        <v>20</v>
      </c>
      <c r="AX23">
        <f>IF(Z23&gt;0, (R23*SUMPRODUCT(K23:$K$98, X23:$X$98)-K23*$AZ$3)/Z23, 0)</f>
        <v>1325.6630922520949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3.7867151000000002E-2</v>
      </c>
      <c r="Q24" s="4">
        <f t="shared" si="22"/>
        <v>12.5</v>
      </c>
      <c r="R24">
        <f t="shared" si="0"/>
        <v>50000</v>
      </c>
      <c r="S24">
        <f t="shared" si="1"/>
        <v>1263.9103064717344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828.24351209232123</v>
      </c>
      <c r="AC24">
        <f t="shared" si="19"/>
        <v>751.86294482500409</v>
      </c>
      <c r="AE24">
        <f t="shared" si="2"/>
        <v>0</v>
      </c>
      <c r="AF24">
        <f t="shared" si="3"/>
        <v>0</v>
      </c>
      <c r="AG24">
        <f t="shared" si="3"/>
        <v>-7.4358811398162539</v>
      </c>
      <c r="AH24">
        <f t="shared" si="4"/>
        <v>-1182.9258248371777</v>
      </c>
      <c r="AI24">
        <f t="shared" ref="AI24:AI79" si="23">SUM(AE24:AH24)</f>
        <v>-1190.361705976994</v>
      </c>
      <c r="AJ24">
        <f t="shared" si="6"/>
        <v>76.380567267317133</v>
      </c>
      <c r="AK24">
        <f t="shared" si="20"/>
        <v>57.977045846462488</v>
      </c>
      <c r="AL24">
        <f t="shared" si="7"/>
        <v>-1056.0040928632145</v>
      </c>
      <c r="AN24">
        <f t="shared" si="8"/>
        <v>0</v>
      </c>
      <c r="AO24">
        <f t="shared" si="8"/>
        <v>0</v>
      </c>
      <c r="AP24">
        <f t="shared" si="8"/>
        <v>-0.68826227079397539</v>
      </c>
      <c r="AQ24">
        <f t="shared" si="8"/>
        <v>-109.49115499220997</v>
      </c>
      <c r="AR24">
        <f t="shared" si="8"/>
        <v>-110.17941726300394</v>
      </c>
      <c r="AS24">
        <f t="shared" si="8"/>
        <v>7.0697556460988187</v>
      </c>
      <c r="AT24">
        <f t="shared" si="8"/>
        <v>5.3663328498549312</v>
      </c>
      <c r="AU24">
        <f t="shared" si="8"/>
        <v>-97.743328767050201</v>
      </c>
      <c r="AW24">
        <v>21</v>
      </c>
      <c r="AX24">
        <f>IF(Z24&gt;0, (R24*SUMPRODUCT(K24:$K$98, X24:$X$98)-K24*$AZ$3)/Z24, 0)</f>
        <v>1263.9103064717344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4.2172894000000002E-2</v>
      </c>
      <c r="Q25" s="4">
        <f t="shared" si="22"/>
        <v>12.5</v>
      </c>
      <c r="R25">
        <f t="shared" si="0"/>
        <v>50000</v>
      </c>
      <c r="S25">
        <f t="shared" si="1"/>
        <v>1201.4658489360793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751.86294482500409</v>
      </c>
      <c r="AC25">
        <f t="shared" si="19"/>
        <v>677.42774734629256</v>
      </c>
      <c r="AE25">
        <f t="shared" si="2"/>
        <v>0</v>
      </c>
      <c r="AF25">
        <f t="shared" si="3"/>
        <v>0</v>
      </c>
      <c r="AG25">
        <f t="shared" si="3"/>
        <v>-7.0479297013120226</v>
      </c>
      <c r="AH25">
        <f t="shared" si="4"/>
        <v>-1254.3705084242804</v>
      </c>
      <c r="AI25">
        <f t="shared" si="23"/>
        <v>-1261.4184381255925</v>
      </c>
      <c r="AJ25">
        <f t="shared" si="6"/>
        <v>74.43519747871153</v>
      </c>
      <c r="AK25">
        <f t="shared" si="20"/>
        <v>52.630406137750292</v>
      </c>
      <c r="AL25">
        <f t="shared" si="7"/>
        <v>-1134.3528345091306</v>
      </c>
      <c r="AN25">
        <f t="shared" si="8"/>
        <v>0</v>
      </c>
      <c r="AO25">
        <f t="shared" si="8"/>
        <v>0</v>
      </c>
      <c r="AP25">
        <f t="shared" si="8"/>
        <v>-0.58245860383539472</v>
      </c>
      <c r="AQ25">
        <f t="shared" si="8"/>
        <v>-103.66432782283437</v>
      </c>
      <c r="AR25">
        <f t="shared" si="8"/>
        <v>-104.24678642666977</v>
      </c>
      <c r="AS25">
        <f t="shared" si="8"/>
        <v>6.1515115838330923</v>
      </c>
      <c r="AT25">
        <f t="shared" si="8"/>
        <v>4.3495088880607273</v>
      </c>
      <c r="AU25">
        <f t="shared" si="8"/>
        <v>-93.745765954775948</v>
      </c>
      <c r="AW25">
        <v>22</v>
      </c>
      <c r="AX25">
        <f>IF(Z25&gt;0, (R25*SUMPRODUCT(K25:$K$98, X25:$X$98)-K25*$AZ$3)/Z25, 0)</f>
        <v>1201.4658489360793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4.6777600000000003E-2</v>
      </c>
      <c r="Q26" s="4">
        <f t="shared" si="22"/>
        <v>12.5</v>
      </c>
      <c r="R26">
        <f t="shared" si="0"/>
        <v>50000</v>
      </c>
      <c r="S26">
        <f t="shared" si="1"/>
        <v>1137.7195311262074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677.42774734629256</v>
      </c>
      <c r="AC26">
        <f t="shared" si="19"/>
        <v>605.06338158908125</v>
      </c>
      <c r="AE26">
        <f t="shared" si="2"/>
        <v>0</v>
      </c>
      <c r="AF26">
        <f t="shared" si="3"/>
        <v>0</v>
      </c>
      <c r="AG26">
        <f t="shared" si="3"/>
        <v>-6.6477651679028078</v>
      </c>
      <c r="AH26">
        <f t="shared" si="4"/>
        <v>-1318.7409455843731</v>
      </c>
      <c r="AI26">
        <f t="shared" si="23"/>
        <v>-1325.388710752276</v>
      </c>
      <c r="AJ26">
        <f t="shared" si="6"/>
        <v>72.364365757211317</v>
      </c>
      <c r="AK26">
        <f t="shared" si="20"/>
        <v>47.419942314240487</v>
      </c>
      <c r="AL26">
        <f t="shared" si="7"/>
        <v>-1205.6044026808243</v>
      </c>
      <c r="AN26">
        <f t="shared" si="8"/>
        <v>0</v>
      </c>
      <c r="AO26">
        <f t="shared" si="8"/>
        <v>0</v>
      </c>
      <c r="AP26">
        <f t="shared" si="8"/>
        <v>-0.4905250019734555</v>
      </c>
      <c r="AQ26">
        <f t="shared" si="8"/>
        <v>-97.307198524180578</v>
      </c>
      <c r="AR26">
        <f t="shared" si="8"/>
        <v>-97.797723526154044</v>
      </c>
      <c r="AS26">
        <f t="shared" si="8"/>
        <v>5.339618617584553</v>
      </c>
      <c r="AT26">
        <f t="shared" si="8"/>
        <v>3.499020604636081</v>
      </c>
      <c r="AU26">
        <f t="shared" si="8"/>
        <v>-88.959084303933409</v>
      </c>
      <c r="AW26">
        <v>23</v>
      </c>
      <c r="AX26">
        <f>IF(Z26&gt;0, (R26*SUMPRODUCT(K26:$K$98, X26:$X$98)-K26*$AZ$3)/Z26, 0)</f>
        <v>1137.7195311262074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5.1668436999999998E-2</v>
      </c>
      <c r="Q27" s="4">
        <f t="shared" si="22"/>
        <v>12.5</v>
      </c>
      <c r="R27">
        <f t="shared" si="0"/>
        <v>50000</v>
      </c>
      <c r="S27">
        <f t="shared" si="1"/>
        <v>1073.4992725666827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605.06338158908125</v>
      </c>
      <c r="AC27">
        <f t="shared" si="19"/>
        <v>535.70257776635026</v>
      </c>
      <c r="AE27">
        <f t="shared" si="2"/>
        <v>0</v>
      </c>
      <c r="AF27">
        <f t="shared" si="3"/>
        <v>0</v>
      </c>
      <c r="AG27">
        <f t="shared" si="3"/>
        <v>-6.2378078804551995</v>
      </c>
      <c r="AH27">
        <f t="shared" si="4"/>
        <v>-1373.9185430743228</v>
      </c>
      <c r="AI27">
        <f t="shared" si="23"/>
        <v>-1380.156350954778</v>
      </c>
      <c r="AJ27">
        <f t="shared" si="6"/>
        <v>69.360803822730986</v>
      </c>
      <c r="AK27">
        <f t="shared" si="20"/>
        <v>42.354436711235692</v>
      </c>
      <c r="AL27">
        <f t="shared" si="7"/>
        <v>-1268.4411104208114</v>
      </c>
      <c r="AN27">
        <f t="shared" si="8"/>
        <v>0</v>
      </c>
      <c r="AO27">
        <f t="shared" si="8"/>
        <v>0</v>
      </c>
      <c r="AP27">
        <f t="shared" si="8"/>
        <v>-0.41095990338600941</v>
      </c>
      <c r="AQ27">
        <f t="shared" si="8"/>
        <v>-90.516643433536998</v>
      </c>
      <c r="AR27">
        <f t="shared" si="8"/>
        <v>-90.927603336923013</v>
      </c>
      <c r="AS27">
        <f t="shared" si="8"/>
        <v>4.5696356450922595</v>
      </c>
      <c r="AT27">
        <f t="shared" si="8"/>
        <v>2.7903993762546087</v>
      </c>
      <c r="AU27">
        <f t="shared" si="8"/>
        <v>-83.567568315576139</v>
      </c>
      <c r="AW27">
        <v>24</v>
      </c>
      <c r="AX27">
        <f>IF(Z27&gt;0, (R27*SUMPRODUCT(K27:$K$98, X27:$X$98)-K27*$AZ$3)/Z27, 0)</f>
        <v>1073.4992725666827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5.7177164000000003E-2</v>
      </c>
      <c r="Q28" s="4">
        <f t="shared" si="22"/>
        <v>12.5</v>
      </c>
      <c r="R28">
        <f t="shared" si="0"/>
        <v>50000</v>
      </c>
      <c r="S28">
        <f t="shared" si="1"/>
        <v>1009.9602273127078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535.70257776635026</v>
      </c>
      <c r="AC28">
        <f t="shared" si="19"/>
        <v>470.13807245910766</v>
      </c>
      <c r="AE28">
        <f t="shared" si="2"/>
        <v>0</v>
      </c>
      <c r="AF28">
        <f t="shared" si="3"/>
        <v>0</v>
      </c>
      <c r="AG28">
        <f t="shared" si="3"/>
        <v>-5.8187696374693685</v>
      </c>
      <c r="AH28">
        <f t="shared" si="4"/>
        <v>-1426.6406567251177</v>
      </c>
      <c r="AI28">
        <f t="shared" si="23"/>
        <v>-1432.459426362587</v>
      </c>
      <c r="AJ28">
        <f t="shared" si="6"/>
        <v>65.564505307242598</v>
      </c>
      <c r="AK28">
        <f t="shared" si="20"/>
        <v>37.499180443644519</v>
      </c>
      <c r="AL28">
        <f t="shared" si="7"/>
        <v>-1329.3957406116999</v>
      </c>
      <c r="AN28">
        <f t="shared" si="8"/>
        <v>0</v>
      </c>
      <c r="AO28">
        <f t="shared" si="8"/>
        <v>0</v>
      </c>
      <c r="AP28">
        <f t="shared" si="8"/>
        <v>-0.34227927014180648</v>
      </c>
      <c r="AQ28">
        <f t="shared" si="8"/>
        <v>-83.919720690450063</v>
      </c>
      <c r="AR28">
        <f t="shared" si="8"/>
        <v>-84.261999960591865</v>
      </c>
      <c r="AS28">
        <f t="shared" si="8"/>
        <v>3.8567209946347929</v>
      </c>
      <c r="AT28">
        <f t="shared" si="8"/>
        <v>2.2058257866947768</v>
      </c>
      <c r="AU28">
        <f t="shared" si="8"/>
        <v>-78.199453179262306</v>
      </c>
      <c r="AW28">
        <v>25</v>
      </c>
      <c r="AX28">
        <f>IF(Z28&gt;0, (R28*SUMPRODUCT(K28:$K$98, X28:$X$98)-K28*$AZ$3)/Z28, 0)</f>
        <v>1009.9602273127078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6.3388860000000005E-2</v>
      </c>
      <c r="Q29" s="4">
        <f t="shared" si="22"/>
        <v>12.5</v>
      </c>
      <c r="R29">
        <f t="shared" si="0"/>
        <v>50000</v>
      </c>
      <c r="S29">
        <f t="shared" si="1"/>
        <v>947.04420895363501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470.13807245910766</v>
      </c>
      <c r="AC29">
        <f t="shared" si="19"/>
        <v>408.49704652427738</v>
      </c>
      <c r="AE29">
        <f t="shared" si="2"/>
        <v>0</v>
      </c>
      <c r="AF29">
        <f t="shared" si="3"/>
        <v>0</v>
      </c>
      <c r="AG29">
        <f t="shared" si="3"/>
        <v>-5.391736767172878</v>
      </c>
      <c r="AH29">
        <f t="shared" si="4"/>
        <v>-1475.3806956871863</v>
      </c>
      <c r="AI29">
        <f t="shared" si="23"/>
        <v>-1480.7724324543592</v>
      </c>
      <c r="AJ29">
        <f t="shared" si="6"/>
        <v>61.641025934830282</v>
      </c>
      <c r="AK29">
        <f t="shared" si="20"/>
        <v>32.909665072137543</v>
      </c>
      <c r="AL29">
        <f t="shared" si="7"/>
        <v>-1386.2217414473912</v>
      </c>
      <c r="AN29">
        <f t="shared" si="8"/>
        <v>0</v>
      </c>
      <c r="AO29">
        <f t="shared" si="8"/>
        <v>0</v>
      </c>
      <c r="AP29">
        <f t="shared" si="8"/>
        <v>-0.28317837920041716</v>
      </c>
      <c r="AQ29">
        <f t="shared" si="8"/>
        <v>-77.48818834257554</v>
      </c>
      <c r="AR29">
        <f t="shared" si="8"/>
        <v>-77.771366721775962</v>
      </c>
      <c r="AS29">
        <f t="shared" si="8"/>
        <v>3.2374365756785171</v>
      </c>
      <c r="AT29">
        <f t="shared" si="8"/>
        <v>1.7284422473842331</v>
      </c>
      <c r="AU29">
        <f t="shared" si="8"/>
        <v>-72.805487898713196</v>
      </c>
      <c r="AW29">
        <v>26</v>
      </c>
      <c r="AX29">
        <f>IF(Z29&gt;0, (R29*SUMPRODUCT(K29:$K$98, X29:$X$98)-K29*$AZ$3)/Z29, 0)</f>
        <v>947.04420895363501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7.0498397000000004E-2</v>
      </c>
      <c r="Q30" s="4">
        <f t="shared" si="22"/>
        <v>12.5</v>
      </c>
      <c r="R30">
        <f t="shared" si="0"/>
        <v>50000</v>
      </c>
      <c r="S30">
        <f t="shared" si="1"/>
        <v>884.73435173293069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408.49704652427738</v>
      </c>
      <c r="AC30">
        <f t="shared" si="19"/>
        <v>350.90054992779096</v>
      </c>
      <c r="AE30">
        <f t="shared" si="2"/>
        <v>0</v>
      </c>
      <c r="AF30">
        <f t="shared" si="3"/>
        <v>0</v>
      </c>
      <c r="AG30">
        <f t="shared" si="3"/>
        <v>-4.9577106003694986</v>
      </c>
      <c r="AH30">
        <f t="shared" si="4"/>
        <v>-1520.4351965266005</v>
      </c>
      <c r="AI30">
        <f t="shared" si="23"/>
        <v>-1525.3929071269699</v>
      </c>
      <c r="AJ30">
        <f t="shared" si="6"/>
        <v>57.596496596486418</v>
      </c>
      <c r="AK30">
        <f t="shared" si="20"/>
        <v>28.594793256699418</v>
      </c>
      <c r="AL30">
        <f t="shared" si="7"/>
        <v>-1439.2016172737842</v>
      </c>
      <c r="AN30">
        <f t="shared" si="8"/>
        <v>0</v>
      </c>
      <c r="AO30">
        <f t="shared" si="8"/>
        <v>0</v>
      </c>
      <c r="AP30">
        <f t="shared" si="8"/>
        <v>-0.23248479786582624</v>
      </c>
      <c r="AQ30">
        <f t="shared" si="8"/>
        <v>-71.298649281026968</v>
      </c>
      <c r="AR30">
        <f t="shared" si="8"/>
        <v>-71.531134078892791</v>
      </c>
      <c r="AS30">
        <f t="shared" si="8"/>
        <v>2.7009059116955947</v>
      </c>
      <c r="AT30">
        <f t="shared" si="8"/>
        <v>1.3409122206131576</v>
      </c>
      <c r="AU30">
        <f t="shared" si="8"/>
        <v>-67.489315946584043</v>
      </c>
      <c r="AW30">
        <v>27</v>
      </c>
      <c r="AX30">
        <f>IF(Z30&gt;0, (R30*SUMPRODUCT(K30:$K$98, X30:$X$98)-K30*$AZ$3)/Z30, 0)</f>
        <v>884.73435173293069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7.8701599999999997E-2</v>
      </c>
      <c r="Q31" s="4">
        <f t="shared" si="22"/>
        <v>12.5</v>
      </c>
      <c r="R31">
        <f t="shared" si="0"/>
        <v>50000</v>
      </c>
      <c r="S31">
        <f t="shared" si="1"/>
        <v>822.72406094817495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350.90054992779096</v>
      </c>
      <c r="AC31">
        <f t="shared" si="19"/>
        <v>297.36233970577229</v>
      </c>
      <c r="AE31">
        <f t="shared" si="2"/>
        <v>0</v>
      </c>
      <c r="AF31">
        <f t="shared" si="3"/>
        <v>0</v>
      </c>
      <c r="AG31">
        <f t="shared" si="3"/>
        <v>-4.5179537377797638</v>
      </c>
      <c r="AH31">
        <f t="shared" si="4"/>
        <v>-1560.7190263441603</v>
      </c>
      <c r="AI31">
        <f t="shared" si="23"/>
        <v>-1565.2369800819401</v>
      </c>
      <c r="AJ31">
        <f t="shared" si="6"/>
        <v>53.538210222018677</v>
      </c>
      <c r="AK31">
        <f t="shared" si="20"/>
        <v>24.563038494945371</v>
      </c>
      <c r="AL31">
        <f t="shared" si="7"/>
        <v>-1487.135731364976</v>
      </c>
      <c r="AN31">
        <f t="shared" si="8"/>
        <v>0</v>
      </c>
      <c r="AO31">
        <f t="shared" si="8"/>
        <v>0</v>
      </c>
      <c r="AP31">
        <f t="shared" si="8"/>
        <v>-0.18916341457093827</v>
      </c>
      <c r="AQ31">
        <f t="shared" si="8"/>
        <v>-65.346162741846811</v>
      </c>
      <c r="AR31">
        <f t="shared" si="8"/>
        <v>-65.535326156417753</v>
      </c>
      <c r="AS31">
        <f t="shared" si="8"/>
        <v>2.2416056567659006</v>
      </c>
      <c r="AT31">
        <f t="shared" si="8"/>
        <v>1.028436434637916</v>
      </c>
      <c r="AU31">
        <f t="shared" si="8"/>
        <v>-62.26528406501393</v>
      </c>
      <c r="AW31">
        <v>28</v>
      </c>
      <c r="AX31">
        <f>IF(Z31&gt;0, (R31*SUMPRODUCT(K31:$K$98, X31:$X$98)-K31*$AZ$3)/Z31, 0)</f>
        <v>822.72406094817495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8.8159118999999994E-2</v>
      </c>
      <c r="Q32" s="4">
        <f t="shared" si="22"/>
        <v>12.5</v>
      </c>
      <c r="R32">
        <f t="shared" si="0"/>
        <v>50000</v>
      </c>
      <c r="S32">
        <f t="shared" si="1"/>
        <v>760.44671021830584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297.36233970577229</v>
      </c>
      <c r="AC32">
        <f t="shared" si="19"/>
        <v>247.87371183803978</v>
      </c>
      <c r="AE32">
        <f t="shared" si="2"/>
        <v>0</v>
      </c>
      <c r="AF32">
        <f t="shared" si="3"/>
        <v>0</v>
      </c>
      <c r="AG32">
        <f t="shared" si="3"/>
        <v>-4.0744753791965449</v>
      </c>
      <c r="AH32">
        <f t="shared" si="4"/>
        <v>-1593.195284821684</v>
      </c>
      <c r="AI32">
        <f t="shared" si="23"/>
        <v>-1597.2697602008807</v>
      </c>
      <c r="AJ32">
        <f t="shared" si="6"/>
        <v>49.488627867732504</v>
      </c>
      <c r="AK32">
        <f t="shared" si="20"/>
        <v>20.815363779404063</v>
      </c>
      <c r="AL32">
        <f t="shared" si="7"/>
        <v>-1526.9657685537441</v>
      </c>
      <c r="AN32">
        <f t="shared" si="8"/>
        <v>0</v>
      </c>
      <c r="AO32">
        <f t="shared" si="8"/>
        <v>0</v>
      </c>
      <c r="AP32">
        <f t="shared" si="8"/>
        <v>-0.1523172325443064</v>
      </c>
      <c r="AQ32">
        <f t="shared" si="8"/>
        <v>-59.55885705573457</v>
      </c>
      <c r="AR32">
        <f t="shared" si="8"/>
        <v>-59.711174288278883</v>
      </c>
      <c r="AS32">
        <f t="shared" si="8"/>
        <v>1.8500469723575761</v>
      </c>
      <c r="AT32">
        <f t="shared" si="8"/>
        <v>0.77814646309312763</v>
      </c>
      <c r="AU32">
        <f t="shared" si="8"/>
        <v>-57.082980852828172</v>
      </c>
      <c r="AW32">
        <v>29</v>
      </c>
      <c r="AX32">
        <f>IF(Z32&gt;0, (R32*SUMPRODUCT(K32:$K$98, X32:$X$98)-K32*$AZ$3)/Z32, 0)</f>
        <v>760.44671021830584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9.9426106E-2</v>
      </c>
      <c r="Q33" s="4">
        <f t="shared" si="22"/>
        <v>12.5</v>
      </c>
      <c r="R33">
        <f t="shared" si="0"/>
        <v>50000</v>
      </c>
      <c r="S33">
        <f t="shared" si="1"/>
        <v>697.48723238941989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247.87371183803978</v>
      </c>
      <c r="AC33">
        <f t="shared" si="19"/>
        <v>202.47336806276445</v>
      </c>
      <c r="AE33">
        <f t="shared" si="2"/>
        <v>0</v>
      </c>
      <c r="AF33">
        <f t="shared" si="3"/>
        <v>0</v>
      </c>
      <c r="AG33">
        <f t="shared" si="3"/>
        <v>-3.6286214044581939</v>
      </c>
      <c r="AH33">
        <f t="shared" si="4"/>
        <v>-1620.4368837855438</v>
      </c>
      <c r="AI33">
        <f t="shared" si="23"/>
        <v>-1624.0655051900021</v>
      </c>
      <c r="AJ33">
        <f t="shared" si="6"/>
        <v>45.400343775275331</v>
      </c>
      <c r="AK33">
        <f t="shared" si="20"/>
        <v>17.351159828662787</v>
      </c>
      <c r="AL33">
        <f t="shared" si="7"/>
        <v>-1561.314001586064</v>
      </c>
      <c r="AN33">
        <f t="shared" si="8"/>
        <v>0</v>
      </c>
      <c r="AO33">
        <f t="shared" si="8"/>
        <v>0</v>
      </c>
      <c r="AP33">
        <f t="shared" si="8"/>
        <v>-0.12111584902704152</v>
      </c>
      <c r="AQ33">
        <f t="shared" si="8"/>
        <v>-54.086818959203079</v>
      </c>
      <c r="AR33">
        <f t="shared" si="8"/>
        <v>-54.207934808230121</v>
      </c>
      <c r="AS33">
        <f t="shared" si="8"/>
        <v>1.5153692186531835</v>
      </c>
      <c r="AT33">
        <f t="shared" si="8"/>
        <v>0.5791456919893726</v>
      </c>
      <c r="AU33">
        <f t="shared" si="8"/>
        <v>-52.113419897587569</v>
      </c>
      <c r="AW33">
        <v>30</v>
      </c>
      <c r="AX33">
        <f>IF(Z33&gt;0, (R33*SUMPRODUCT(K33:$K$98, X33:$X$98)-K33*$AZ$3)/Z33, 0)</f>
        <v>697.48723238941989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0.112419382</v>
      </c>
      <c r="Q34" s="4">
        <f t="shared" si="22"/>
        <v>12.5</v>
      </c>
      <c r="R34">
        <f t="shared" si="0"/>
        <v>50000</v>
      </c>
      <c r="S34">
        <f t="shared" si="1"/>
        <v>632.09585656452214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202.47336806276445</v>
      </c>
      <c r="AC34">
        <f t="shared" si="19"/>
        <v>161.02807881825717</v>
      </c>
      <c r="AE34">
        <f t="shared" si="2"/>
        <v>0</v>
      </c>
      <c r="AF34">
        <f t="shared" si="3"/>
        <v>0</v>
      </c>
      <c r="AG34">
        <f t="shared" si="3"/>
        <v>-3.1844078146124497</v>
      </c>
      <c r="AH34">
        <f t="shared" si="4"/>
        <v>-1631.7095032046486</v>
      </c>
      <c r="AI34">
        <f t="shared" si="23"/>
        <v>-1634.8939110192612</v>
      </c>
      <c r="AJ34">
        <f t="shared" si="6"/>
        <v>41.445289244507279</v>
      </c>
      <c r="AK34">
        <f t="shared" si="20"/>
        <v>14.173135764393512</v>
      </c>
      <c r="AL34">
        <f t="shared" si="7"/>
        <v>-1579.2754860103605</v>
      </c>
      <c r="AN34">
        <f t="shared" si="8"/>
        <v>0</v>
      </c>
      <c r="AO34">
        <f t="shared" si="8"/>
        <v>0</v>
      </c>
      <c r="AP34">
        <f t="shared" si="8"/>
        <v>-9.4900822891737305E-2</v>
      </c>
      <c r="AQ34">
        <f t="shared" si="8"/>
        <v>-48.627746064376097</v>
      </c>
      <c r="AR34">
        <f t="shared" si="8"/>
        <v>-48.722646887267835</v>
      </c>
      <c r="AS34">
        <f t="shared" si="8"/>
        <v>1.235140812128829</v>
      </c>
      <c r="AT34">
        <f t="shared" si="8"/>
        <v>0.42238379168183005</v>
      </c>
      <c r="AU34">
        <f t="shared" ref="AU34:AU79" si="24">AL34*$K34</f>
        <v>-47.065122283457178</v>
      </c>
      <c r="AW34">
        <v>31</v>
      </c>
      <c r="AX34">
        <f>IF(Z34&gt;0, (R34*SUMPRODUCT(K34:$K$98, X34:$X$98)-K34*$AZ$3)/Z34, 0)</f>
        <v>632.09585656452214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0.12734142500000001</v>
      </c>
      <c r="Q35" s="4">
        <f t="shared" si="22"/>
        <v>12.5</v>
      </c>
      <c r="R35">
        <f t="shared" si="0"/>
        <v>50000</v>
      </c>
      <c r="S35">
        <f t="shared" si="1"/>
        <v>562.81789030481116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161.02807881825717</v>
      </c>
      <c r="AC35">
        <f t="shared" si="19"/>
        <v>123.68741285628811</v>
      </c>
      <c r="AE35">
        <f t="shared" si="2"/>
        <v>0</v>
      </c>
      <c r="AF35">
        <f t="shared" ref="AF35:AG66" si="25">-$Z35*P35</f>
        <v>0</v>
      </c>
      <c r="AG35">
        <f t="shared" si="25"/>
        <v>-2.7470567075724399</v>
      </c>
      <c r="AH35">
        <f t="shared" si="4"/>
        <v>-1622.0281155755408</v>
      </c>
      <c r="AI35">
        <f t="shared" si="23"/>
        <v>-1624.7751722831133</v>
      </c>
      <c r="AJ35">
        <f t="shared" si="6"/>
        <v>37.340665961969066</v>
      </c>
      <c r="AK35">
        <f t="shared" si="20"/>
        <v>11.271965517278003</v>
      </c>
      <c r="AL35">
        <f t="shared" si="7"/>
        <v>-1576.1625408038662</v>
      </c>
      <c r="AN35">
        <f t="shared" ref="AN35:AT66" si="26">AE35*$K35</f>
        <v>0</v>
      </c>
      <c r="AO35">
        <f t="shared" si="26"/>
        <v>0</v>
      </c>
      <c r="AP35">
        <f t="shared" si="26"/>
        <v>-7.3095543430458459E-2</v>
      </c>
      <c r="AQ35">
        <f t="shared" si="26"/>
        <v>-43.160021502523037</v>
      </c>
      <c r="AR35">
        <f t="shared" si="26"/>
        <v>-43.233117045953499</v>
      </c>
      <c r="AS35">
        <f t="shared" si="26"/>
        <v>0.99358570320790385</v>
      </c>
      <c r="AT35">
        <f t="shared" si="26"/>
        <v>0.2999320846721536</v>
      </c>
      <c r="AU35">
        <f t="shared" si="24"/>
        <v>-41.939599258073436</v>
      </c>
      <c r="AW35">
        <v>32</v>
      </c>
      <c r="AX35">
        <f>IF(Z35&gt;0, (R35*SUMPRODUCT(K35:$K$98, X35:$X$98)-K35*$AZ$3)/Z35, 0)</f>
        <v>562.81789030481116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0.14457818</v>
      </c>
      <c r="Q36" s="4">
        <f t="shared" si="22"/>
        <v>12.5</v>
      </c>
      <c r="R36">
        <f t="shared" si="0"/>
        <v>50000</v>
      </c>
      <c r="S36">
        <f t="shared" si="1"/>
        <v>487.6652147865812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123.68741285628811</v>
      </c>
      <c r="AC36">
        <f t="shared" si="19"/>
        <v>90.605141445199877</v>
      </c>
      <c r="AE36">
        <f t="shared" si="2"/>
        <v>0</v>
      </c>
      <c r="AF36">
        <f t="shared" si="25"/>
        <v>0</v>
      </c>
      <c r="AG36">
        <f t="shared" si="25"/>
        <v>-2.3224216813591001</v>
      </c>
      <c r="AH36">
        <f t="shared" si="4"/>
        <v>-1588.6578365504624</v>
      </c>
      <c r="AI36">
        <f t="shared" si="23"/>
        <v>-1590.9802582318216</v>
      </c>
      <c r="AJ36">
        <f t="shared" si="6"/>
        <v>33.082271411088229</v>
      </c>
      <c r="AK36">
        <f t="shared" si="20"/>
        <v>8.6581188999401686</v>
      </c>
      <c r="AL36">
        <f t="shared" si="7"/>
        <v>-1549.2398679207934</v>
      </c>
      <c r="AN36">
        <f t="shared" si="26"/>
        <v>0</v>
      </c>
      <c r="AO36">
        <f t="shared" si="26"/>
        <v>0</v>
      </c>
      <c r="AP36">
        <f t="shared" si="26"/>
        <v>-5.5175506572202888E-2</v>
      </c>
      <c r="AQ36">
        <f t="shared" si="26"/>
        <v>-37.742930840309434</v>
      </c>
      <c r="AR36">
        <f t="shared" si="26"/>
        <v>-37.798106346881639</v>
      </c>
      <c r="AS36">
        <f t="shared" si="26"/>
        <v>0.78596023207882715</v>
      </c>
      <c r="AT36">
        <f t="shared" si="26"/>
        <v>0.20569739772107168</v>
      </c>
      <c r="AU36">
        <f t="shared" si="24"/>
        <v>-36.806448717081743</v>
      </c>
      <c r="AW36">
        <v>33</v>
      </c>
      <c r="AX36">
        <f>IF(Z36&gt;0, (R36*SUMPRODUCT(K36:$K$98, X36:$X$98)-K36*$AZ$3)/Z36, 0)</f>
        <v>487.6652147865812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0.16385111999999999</v>
      </c>
      <c r="Q37" s="4">
        <f t="shared" si="22"/>
        <v>12.5</v>
      </c>
      <c r="R37">
        <f t="shared" si="0"/>
        <v>50000</v>
      </c>
      <c r="S37">
        <f t="shared" si="1"/>
        <v>403.01568557711983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90.605141445199877</v>
      </c>
      <c r="AC37">
        <f t="shared" si="19"/>
        <v>61.860201757957242</v>
      </c>
      <c r="AE37">
        <f t="shared" si="2"/>
        <v>0</v>
      </c>
      <c r="AF37">
        <f t="shared" si="25"/>
        <v>0</v>
      </c>
      <c r="AG37">
        <f t="shared" si="25"/>
        <v>-1.9186660709425374</v>
      </c>
      <c r="AH37">
        <f t="shared" si="4"/>
        <v>-1522.1255744118864</v>
      </c>
      <c r="AI37">
        <f t="shared" si="23"/>
        <v>-1524.0442404828289</v>
      </c>
      <c r="AJ37">
        <f t="shared" si="6"/>
        <v>28.744939687242635</v>
      </c>
      <c r="AK37">
        <f t="shared" si="20"/>
        <v>6.3423599011639924</v>
      </c>
      <c r="AL37">
        <f t="shared" si="7"/>
        <v>-1488.9569408944224</v>
      </c>
      <c r="AN37">
        <f t="shared" si="26"/>
        <v>0</v>
      </c>
      <c r="AO37">
        <f t="shared" si="26"/>
        <v>0</v>
      </c>
      <c r="AP37">
        <f t="shared" si="26"/>
        <v>-4.0699270498266119E-2</v>
      </c>
      <c r="AQ37">
        <f t="shared" si="26"/>
        <v>-32.287744815795719</v>
      </c>
      <c r="AR37">
        <f t="shared" si="26"/>
        <v>-32.328444086293985</v>
      </c>
      <c r="AS37">
        <f t="shared" si="26"/>
        <v>0.60974553806162068</v>
      </c>
      <c r="AT37">
        <f t="shared" si="26"/>
        <v>0.13453587631745872</v>
      </c>
      <c r="AU37">
        <f t="shared" si="24"/>
        <v>-31.58416267191491</v>
      </c>
      <c r="AW37">
        <v>34</v>
      </c>
      <c r="AX37">
        <f>IF(Z37&gt;0, (R37*SUMPRODUCT(K37:$K$98, X37:$X$98)-K37*$AZ$3)/Z37, 0)</f>
        <v>403.01568557711983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0.185300933</v>
      </c>
      <c r="Q38" s="4">
        <f t="shared" si="22"/>
        <v>12.5</v>
      </c>
      <c r="R38">
        <f t="shared" si="0"/>
        <v>50000</v>
      </c>
      <c r="S38">
        <f t="shared" si="1"/>
        <v>304.46587415515785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61.860201757957242</v>
      </c>
      <c r="AC38">
        <f t="shared" si="19"/>
        <v>37.606377614542581</v>
      </c>
      <c r="AE38">
        <f t="shared" si="2"/>
        <v>0</v>
      </c>
      <c r="AF38">
        <f t="shared" si="25"/>
        <v>0</v>
      </c>
      <c r="AG38">
        <f t="shared" si="25"/>
        <v>-1.5439487971720156</v>
      </c>
      <c r="AH38">
        <f t="shared" si="4"/>
        <v>-1422.1224522443854</v>
      </c>
      <c r="AI38">
        <f t="shared" si="23"/>
        <v>-1423.6664010415575</v>
      </c>
      <c r="AJ38">
        <f t="shared" si="6"/>
        <v>24.253824143414661</v>
      </c>
      <c r="AK38">
        <f t="shared" si="20"/>
        <v>4.330214123057007</v>
      </c>
      <c r="AL38">
        <f t="shared" si="7"/>
        <v>-1395.0823627750858</v>
      </c>
      <c r="AN38">
        <f t="shared" si="26"/>
        <v>0</v>
      </c>
      <c r="AO38">
        <f t="shared" si="26"/>
        <v>0</v>
      </c>
      <c r="AP38">
        <f t="shared" si="26"/>
        <v>-2.9241665176370866E-2</v>
      </c>
      <c r="AQ38">
        <f t="shared" si="26"/>
        <v>-26.934331413386023</v>
      </c>
      <c r="AR38">
        <f t="shared" si="26"/>
        <v>-26.963573078562394</v>
      </c>
      <c r="AS38">
        <f t="shared" si="26"/>
        <v>0.45935603962214494</v>
      </c>
      <c r="AT38">
        <f t="shared" si="26"/>
        <v>8.2012222011736843E-2</v>
      </c>
      <c r="AU38">
        <f t="shared" si="24"/>
        <v>-26.422204816928513</v>
      </c>
      <c r="AW38">
        <v>35</v>
      </c>
      <c r="AX38">
        <f>IF(Z38&gt;0, (R38*SUMPRODUCT(K38:$K$98, X38:$X$98)-K38*$AZ$3)/Z38, 0)</f>
        <v>304.46587415515785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0.20871278500000001</v>
      </c>
      <c r="Q39" s="4">
        <f t="shared" si="22"/>
        <v>12.5</v>
      </c>
      <c r="R39">
        <f t="shared" si="0"/>
        <v>50000</v>
      </c>
      <c r="S39">
        <f t="shared" si="1"/>
        <v>184.92156913635193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37.606377614542581</v>
      </c>
      <c r="AC39">
        <f t="shared" si="19"/>
        <v>17.845189658639633</v>
      </c>
      <c r="AE39">
        <f t="shared" si="2"/>
        <v>0</v>
      </c>
      <c r="AF39">
        <f t="shared" si="25"/>
        <v>0</v>
      </c>
      <c r="AG39">
        <f t="shared" si="25"/>
        <v>-1.2062674558451236</v>
      </c>
      <c r="AH39">
        <f t="shared" si="4"/>
        <v>-1288.9674134206862</v>
      </c>
      <c r="AI39">
        <f t="shared" si="23"/>
        <v>-1290.1736808765313</v>
      </c>
      <c r="AJ39">
        <f t="shared" si="6"/>
        <v>19.761187955902948</v>
      </c>
      <c r="AK39">
        <f t="shared" si="20"/>
        <v>2.6324464330179809</v>
      </c>
      <c r="AL39">
        <f t="shared" si="7"/>
        <v>-1267.7800464876104</v>
      </c>
      <c r="AN39">
        <f t="shared" si="26"/>
        <v>0</v>
      </c>
      <c r="AO39">
        <f t="shared" si="26"/>
        <v>0</v>
      </c>
      <c r="AP39">
        <f t="shared" si="26"/>
        <v>-2.0398338524651134E-2</v>
      </c>
      <c r="AQ39">
        <f t="shared" si="26"/>
        <v>-21.796819203563857</v>
      </c>
      <c r="AR39">
        <f t="shared" si="26"/>
        <v>-21.817217542088507</v>
      </c>
      <c r="AS39">
        <f t="shared" si="26"/>
        <v>0.33416751784234633</v>
      </c>
      <c r="AT39">
        <f t="shared" si="26"/>
        <v>4.4515445748380969E-2</v>
      </c>
      <c r="AU39">
        <f t="shared" si="24"/>
        <v>-21.43853457849778</v>
      </c>
      <c r="AW39">
        <v>36</v>
      </c>
      <c r="AX39">
        <f>IF(Z39&gt;0, (R39*SUMPRODUCT(K39:$K$98, X39:$X$98)-K39*$AZ$3)/Z39, 0)</f>
        <v>184.92156913635193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0.23444695300000001</v>
      </c>
      <c r="Q40" s="4">
        <f t="shared" si="22"/>
        <v>12.5</v>
      </c>
      <c r="R40">
        <f t="shared" si="0"/>
        <v>50000</v>
      </c>
      <c r="S40">
        <f t="shared" si="1"/>
        <v>33.642821208362001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17.845189658639633</v>
      </c>
      <c r="AC40">
        <f t="shared" si="19"/>
        <v>2.4529628278285283</v>
      </c>
      <c r="AE40">
        <f t="shared" si="2"/>
        <v>0</v>
      </c>
      <c r="AF40">
        <f t="shared" si="25"/>
        <v>0</v>
      </c>
      <c r="AG40">
        <f t="shared" si="25"/>
        <v>-0.91139905176072111</v>
      </c>
      <c r="AH40">
        <f t="shared" si="4"/>
        <v>-1131.2229181038053</v>
      </c>
      <c r="AI40">
        <f t="shared" si="23"/>
        <v>-1132.1343171555661</v>
      </c>
      <c r="AJ40">
        <f t="shared" si="6"/>
        <v>15.392226830811104</v>
      </c>
      <c r="AK40">
        <f t="shared" si="20"/>
        <v>1.2491632761047744</v>
      </c>
      <c r="AL40">
        <f t="shared" si="7"/>
        <v>-1115.4929270486502</v>
      </c>
      <c r="AN40">
        <f t="shared" si="26"/>
        <v>0</v>
      </c>
      <c r="AO40">
        <f t="shared" si="26"/>
        <v>0</v>
      </c>
      <c r="AP40">
        <f t="shared" si="26"/>
        <v>-1.3760738237533614E-2</v>
      </c>
      <c r="AQ40">
        <f t="shared" si="26"/>
        <v>-17.079743976310624</v>
      </c>
      <c r="AR40">
        <f t="shared" si="26"/>
        <v>-17.093504714548157</v>
      </c>
      <c r="AS40">
        <f t="shared" si="26"/>
        <v>0.23239919319900873</v>
      </c>
      <c r="AT40">
        <f t="shared" si="26"/>
        <v>1.886046383876493E-2</v>
      </c>
      <c r="AU40">
        <f t="shared" si="24"/>
        <v>-16.842245057510382</v>
      </c>
      <c r="AW40">
        <v>37</v>
      </c>
      <c r="AX40">
        <f>IF(Z40&gt;0, (R40*SUMPRODUCT(K40:$K$98, X40:$X$98)-K40*$AZ$3)/Z40, 0)</f>
        <v>33.642821208362001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0.26339700100000002</v>
      </c>
      <c r="Q41" s="4">
        <f t="shared" si="22"/>
        <v>12.5</v>
      </c>
      <c r="R41">
        <f t="shared" si="0"/>
        <v>50000</v>
      </c>
      <c r="S41">
        <f t="shared" si="1"/>
        <v>-168.15265349736541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2.4529628278285283</v>
      </c>
      <c r="AC41">
        <f t="shared" si="19"/>
        <v>-8.9083951013814087</v>
      </c>
      <c r="AE41">
        <f t="shared" si="2"/>
        <v>0</v>
      </c>
      <c r="AF41">
        <f t="shared" si="25"/>
        <v>0</v>
      </c>
      <c r="AG41">
        <f t="shared" si="25"/>
        <v>-0.66222528429509619</v>
      </c>
      <c r="AH41">
        <f t="shared" si="4"/>
        <v>-960.23910779207097</v>
      </c>
      <c r="AI41">
        <f t="shared" si="23"/>
        <v>-960.90133307636609</v>
      </c>
      <c r="AJ41">
        <f t="shared" si="6"/>
        <v>11.361357929209937</v>
      </c>
      <c r="AK41">
        <f t="shared" si="20"/>
        <v>0.171707397947997</v>
      </c>
      <c r="AL41">
        <f t="shared" si="7"/>
        <v>-949.36826774920814</v>
      </c>
      <c r="AN41">
        <f t="shared" si="26"/>
        <v>0</v>
      </c>
      <c r="AO41">
        <f t="shared" si="26"/>
        <v>0</v>
      </c>
      <c r="AP41">
        <f t="shared" si="26"/>
        <v>-8.9273157784338381E-3</v>
      </c>
      <c r="AQ41">
        <f t="shared" si="26"/>
        <v>-12.944775654687071</v>
      </c>
      <c r="AR41">
        <f t="shared" si="26"/>
        <v>-12.953702970465505</v>
      </c>
      <c r="AS41">
        <f t="shared" si="26"/>
        <v>0.15316000809880484</v>
      </c>
      <c r="AT41">
        <f t="shared" si="26"/>
        <v>2.3147502811020691E-3</v>
      </c>
      <c r="AU41">
        <f t="shared" si="24"/>
        <v>-12.798228212085599</v>
      </c>
      <c r="AW41">
        <v>38</v>
      </c>
      <c r="AX41">
        <f>IF(Z41&gt;0, (R41*SUMPRODUCT(K41:$K$98, X41:$X$98)-K41*$AZ$3)/Z41, 0)</f>
        <v>-168.15265349736541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0.29593128600000002</v>
      </c>
      <c r="Q42" s="4">
        <f t="shared" si="22"/>
        <v>12.5</v>
      </c>
      <c r="R42">
        <f t="shared" si="0"/>
        <v>50000</v>
      </c>
      <c r="S42">
        <f t="shared" si="1"/>
        <v>-455.46076031353465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-8.9083951013814087</v>
      </c>
      <c r="AC42">
        <f t="shared" si="19"/>
        <v>-16.747468928300016</v>
      </c>
      <c r="AE42">
        <f t="shared" si="2"/>
        <v>0</v>
      </c>
      <c r="AF42">
        <f t="shared" si="25"/>
        <v>0</v>
      </c>
      <c r="AG42">
        <f t="shared" si="25"/>
        <v>-0.45962985144898172</v>
      </c>
      <c r="AH42">
        <f t="shared" si="4"/>
        <v>-783.89272001265374</v>
      </c>
      <c r="AI42">
        <f t="shared" si="23"/>
        <v>-784.35234986410273</v>
      </c>
      <c r="AJ42">
        <f t="shared" si="6"/>
        <v>7.8390738269186073</v>
      </c>
      <c r="AK42">
        <f t="shared" si="20"/>
        <v>-0.62358765709669861</v>
      </c>
      <c r="AL42">
        <f t="shared" si="7"/>
        <v>-777.13686369428081</v>
      </c>
      <c r="AN42">
        <f t="shared" si="26"/>
        <v>0</v>
      </c>
      <c r="AO42">
        <f t="shared" si="26"/>
        <v>0</v>
      </c>
      <c r="AP42">
        <f t="shared" si="26"/>
        <v>-5.5322951623298939E-3</v>
      </c>
      <c r="AQ42">
        <f t="shared" si="26"/>
        <v>-9.4352572815714879</v>
      </c>
      <c r="AR42">
        <f t="shared" si="26"/>
        <v>-9.4407895767338186</v>
      </c>
      <c r="AS42">
        <f t="shared" si="26"/>
        <v>9.4354337676482464E-2</v>
      </c>
      <c r="AT42">
        <f t="shared" si="26"/>
        <v>-7.5057591837627393E-3</v>
      </c>
      <c r="AU42">
        <f t="shared" si="24"/>
        <v>-9.3539409982410984</v>
      </c>
      <c r="AW42">
        <v>39</v>
      </c>
      <c r="AX42">
        <f>IF(Z42&gt;0, (R42*SUMPRODUCT(K42:$K$98, X42:$X$98)-K42*$AZ$3)/Z42, 0)</f>
        <v>-455.46076031353465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0.33262349499999999</v>
      </c>
      <c r="Q43" s="4">
        <f t="shared" si="22"/>
        <v>12.5</v>
      </c>
      <c r="R43">
        <f t="shared" si="0"/>
        <v>50000</v>
      </c>
      <c r="S43">
        <f t="shared" si="1"/>
        <v>-894.59182115528824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-16.747468928300016</v>
      </c>
      <c r="AC43">
        <f t="shared" si="19"/>
        <v>-21.62406386364966</v>
      </c>
      <c r="AE43">
        <f t="shared" si="2"/>
        <v>0</v>
      </c>
      <c r="AF43">
        <f t="shared" si="25"/>
        <v>0</v>
      </c>
      <c r="AG43">
        <f t="shared" si="25"/>
        <v>-0.3021498653392008</v>
      </c>
      <c r="AH43">
        <f t="shared" si="4"/>
        <v>-611.53475038116449</v>
      </c>
      <c r="AI43">
        <f t="shared" si="23"/>
        <v>-611.83690024650366</v>
      </c>
      <c r="AJ43">
        <f t="shared" si="6"/>
        <v>4.8765949353496438</v>
      </c>
      <c r="AK43">
        <f t="shared" si="20"/>
        <v>-1.1723228249810012</v>
      </c>
      <c r="AL43">
        <f t="shared" si="7"/>
        <v>-608.13262813613505</v>
      </c>
      <c r="AN43">
        <f t="shared" si="26"/>
        <v>0</v>
      </c>
      <c r="AO43">
        <f t="shared" si="26"/>
        <v>0</v>
      </c>
      <c r="AP43">
        <f t="shared" si="26"/>
        <v>-3.2471436236078863E-3</v>
      </c>
      <c r="AQ43">
        <f t="shared" si="26"/>
        <v>-6.572040543806291</v>
      </c>
      <c r="AR43">
        <f t="shared" si="26"/>
        <v>-6.5752876874298982</v>
      </c>
      <c r="AS43">
        <f t="shared" si="26"/>
        <v>5.240778158700269E-2</v>
      </c>
      <c r="AT43">
        <f t="shared" si="26"/>
        <v>-1.2598716804568314E-2</v>
      </c>
      <c r="AU43">
        <f t="shared" si="24"/>
        <v>-6.5354786226474646</v>
      </c>
      <c r="AW43">
        <v>40</v>
      </c>
      <c r="AX43">
        <f>IF(Z43&gt;0, (R43*SUMPRODUCT(K43:$K$98, X43:$X$98)-K43*$AZ$3)/Z43, 0)</f>
        <v>-894.59182115528824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0.37225971299999999</v>
      </c>
      <c r="Q44" s="4">
        <f t="shared" si="22"/>
        <v>12.5</v>
      </c>
      <c r="R44">
        <f t="shared" si="0"/>
        <v>50000</v>
      </c>
      <c r="S44">
        <f t="shared" si="1"/>
        <v>-1615.714672381823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-21.62406386364966</v>
      </c>
      <c r="AC44">
        <f t="shared" si="19"/>
        <v>-24.125870169757889</v>
      </c>
      <c r="AE44">
        <f t="shared" si="2"/>
        <v>0</v>
      </c>
      <c r="AF44">
        <f t="shared" si="25"/>
        <v>0</v>
      </c>
      <c r="AG44">
        <f t="shared" si="25"/>
        <v>-0.18665014453164927</v>
      </c>
      <c r="AH44">
        <f t="shared" si="4"/>
        <v>-449.91288861663816</v>
      </c>
      <c r="AI44">
        <f t="shared" si="23"/>
        <v>-450.09953876116981</v>
      </c>
      <c r="AJ44">
        <f t="shared" si="6"/>
        <v>2.5018063061082287</v>
      </c>
      <c r="AK44">
        <f t="shared" si="20"/>
        <v>-1.5136844704554764</v>
      </c>
      <c r="AL44">
        <f t="shared" si="7"/>
        <v>-449.11141692551706</v>
      </c>
      <c r="AN44">
        <f t="shared" si="26"/>
        <v>0</v>
      </c>
      <c r="AO44">
        <f t="shared" si="26"/>
        <v>0</v>
      </c>
      <c r="AP44">
        <f t="shared" si="26"/>
        <v>-1.7909744946229963E-3</v>
      </c>
      <c r="AQ44">
        <f t="shared" si="26"/>
        <v>-4.317074119264471</v>
      </c>
      <c r="AR44">
        <f t="shared" si="26"/>
        <v>-4.3188650937590936</v>
      </c>
      <c r="AS44">
        <f t="shared" si="26"/>
        <v>2.4005720949051002E-2</v>
      </c>
      <c r="AT44">
        <f t="shared" si="26"/>
        <v>-1.4524340638980806E-2</v>
      </c>
      <c r="AU44">
        <f t="shared" si="24"/>
        <v>-4.3093837134490238</v>
      </c>
      <c r="AW44">
        <v>41</v>
      </c>
      <c r="AX44">
        <f>IF(Z44&gt;0, (R44*SUMPRODUCT(K44:$K$98, X44:$X$98)-K44*$AZ$3)/Z44, 0)</f>
        <v>-1615.714672381823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0.41367450300000003</v>
      </c>
      <c r="Q45" s="4">
        <f t="shared" si="22"/>
        <v>12.5</v>
      </c>
      <c r="R45">
        <f t="shared" si="0"/>
        <v>50000</v>
      </c>
      <c r="S45">
        <f t="shared" si="1"/>
        <v>-2882.8345750966796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-24.125870169757889</v>
      </c>
      <c r="AC45">
        <f t="shared" si="19"/>
        <v>-24.808806576791945</v>
      </c>
      <c r="AE45">
        <f t="shared" si="2"/>
        <v>0</v>
      </c>
      <c r="AF45">
        <f t="shared" si="25"/>
        <v>0</v>
      </c>
      <c r="AG45">
        <f t="shared" si="25"/>
        <v>-0.10757123731232458</v>
      </c>
      <c r="AH45">
        <f t="shared" si="4"/>
        <v>-308.8496230960327</v>
      </c>
      <c r="AI45">
        <f t="shared" si="23"/>
        <v>-308.957194333345</v>
      </c>
      <c r="AJ45">
        <f t="shared" si="6"/>
        <v>0.682936407034056</v>
      </c>
      <c r="AK45">
        <f t="shared" si="20"/>
        <v>-1.6888109118830523</v>
      </c>
      <c r="AL45">
        <f t="shared" si="7"/>
        <v>-309.96306883819398</v>
      </c>
      <c r="AN45">
        <f t="shared" si="26"/>
        <v>0</v>
      </c>
      <c r="AO45">
        <f t="shared" si="26"/>
        <v>0</v>
      </c>
      <c r="AP45">
        <f t="shared" si="26"/>
        <v>-9.2159309439993032E-4</v>
      </c>
      <c r="AQ45">
        <f t="shared" si="26"/>
        <v>-2.6460017283887289</v>
      </c>
      <c r="AR45">
        <f t="shared" si="26"/>
        <v>-2.6469233214831287</v>
      </c>
      <c r="AS45">
        <f t="shared" si="26"/>
        <v>5.8509085919454789E-3</v>
      </c>
      <c r="AT45">
        <f t="shared" si="26"/>
        <v>-1.4468518844119977E-2</v>
      </c>
      <c r="AU45">
        <f t="shared" si="24"/>
        <v>-2.6555409317353029</v>
      </c>
      <c r="AW45">
        <v>42</v>
      </c>
      <c r="AX45">
        <f>IF(Z45&gt;0, (R45*SUMPRODUCT(K45:$K$98, X45:$X$98)-K45*$AZ$3)/Z45, 0)</f>
        <v>-2882.8345750966796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0.42102545200000002</v>
      </c>
      <c r="Q46" s="4">
        <f t="shared" si="22"/>
        <v>12.5</v>
      </c>
      <c r="R46">
        <f t="shared" si="0"/>
        <v>50000</v>
      </c>
      <c r="S46">
        <f t="shared" si="1"/>
        <v>-4944.4337382634585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-24.808806576791945</v>
      </c>
      <c r="AC46">
        <f t="shared" si="19"/>
        <v>-24.210042490689229</v>
      </c>
      <c r="AE46">
        <f t="shared" si="2"/>
        <v>0</v>
      </c>
      <c r="AF46">
        <f t="shared" si="25"/>
        <v>0</v>
      </c>
      <c r="AG46">
        <f t="shared" si="25"/>
        <v>-6.1205296127580612E-2</v>
      </c>
      <c r="AH46">
        <f t="shared" si="4"/>
        <v>-181.16091524648289</v>
      </c>
      <c r="AI46">
        <f t="shared" si="23"/>
        <v>-181.22212054261047</v>
      </c>
      <c r="AJ46">
        <f t="shared" si="6"/>
        <v>-0.59876408610271525</v>
      </c>
      <c r="AK46">
        <f t="shared" si="20"/>
        <v>-1.7366164603754364</v>
      </c>
      <c r="AL46">
        <f t="shared" si="7"/>
        <v>-183.55750108908862</v>
      </c>
      <c r="AN46">
        <f t="shared" si="26"/>
        <v>0</v>
      </c>
      <c r="AO46">
        <f t="shared" si="26"/>
        <v>0</v>
      </c>
      <c r="AP46">
        <f t="shared" si="26"/>
        <v>-4.6818126279118001E-4</v>
      </c>
      <c r="AQ46">
        <f t="shared" si="26"/>
        <v>-1.3857648183207474</v>
      </c>
      <c r="AR46">
        <f t="shared" si="26"/>
        <v>-1.3862329995835387</v>
      </c>
      <c r="AS46">
        <f t="shared" si="26"/>
        <v>-4.5801612553468627E-3</v>
      </c>
      <c r="AT46">
        <f t="shared" si="26"/>
        <v>-1.3284002183532286E-2</v>
      </c>
      <c r="AU46">
        <f t="shared" si="24"/>
        <v>-1.4040971630224177</v>
      </c>
      <c r="AW46">
        <v>43</v>
      </c>
      <c r="AX46">
        <f>IF(Z46&gt;0, (R46*SUMPRODUCT(K46:$K$98, X46:$X$98)-K46*$AZ$3)/Z46, 0)</f>
        <v>-4944.4337382634585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0.42896583300000002</v>
      </c>
      <c r="Q47" s="4">
        <f t="shared" si="22"/>
        <v>12.5</v>
      </c>
      <c r="R47">
        <f t="shared" si="0"/>
        <v>50000</v>
      </c>
      <c r="S47">
        <f t="shared" si="1"/>
        <v>-8262.9017294222249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-24.210042490689229</v>
      </c>
      <c r="AC47">
        <f t="shared" si="19"/>
        <v>-22.69869497464261</v>
      </c>
      <c r="AE47">
        <f t="shared" si="2"/>
        <v>0</v>
      </c>
      <c r="AF47">
        <f t="shared" si="25"/>
        <v>0</v>
      </c>
      <c r="AG47">
        <f t="shared" si="25"/>
        <v>-3.4338262328925513E-2</v>
      </c>
      <c r="AH47">
        <f t="shared" si="4"/>
        <v>-105.01992334951717</v>
      </c>
      <c r="AI47">
        <f t="shared" si="23"/>
        <v>-105.0542616118461</v>
      </c>
      <c r="AJ47">
        <f t="shared" si="6"/>
        <v>-1.5113475160466194</v>
      </c>
      <c r="AK47">
        <f t="shared" si="20"/>
        <v>-1.6947029743482462</v>
      </c>
      <c r="AL47">
        <f t="shared" si="7"/>
        <v>-108.26031210224096</v>
      </c>
      <c r="AN47">
        <f t="shared" si="26"/>
        <v>0</v>
      </c>
      <c r="AO47">
        <f t="shared" si="26"/>
        <v>0</v>
      </c>
      <c r="AP47">
        <f t="shared" si="26"/>
        <v>-2.3452293283487299E-4</v>
      </c>
      <c r="AQ47">
        <f t="shared" si="26"/>
        <v>-0.71726344781503726</v>
      </c>
      <c r="AR47">
        <f t="shared" si="26"/>
        <v>-0.71749797074787214</v>
      </c>
      <c r="AS47">
        <f t="shared" si="26"/>
        <v>-1.0322177884271656E-2</v>
      </c>
      <c r="AT47">
        <f t="shared" si="26"/>
        <v>-1.1574456156837503E-2</v>
      </c>
      <c r="AU47">
        <f t="shared" si="24"/>
        <v>-0.73939460478898122</v>
      </c>
      <c r="AW47">
        <v>44</v>
      </c>
      <c r="AX47">
        <f>IF(Z47&gt;0, (R47*SUMPRODUCT(K47:$K$98, X47:$X$98)-K47*$AZ$3)/Z47, 0)</f>
        <v>-8262.9017294222249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0.43771532000000002</v>
      </c>
      <c r="Q48" s="4">
        <f t="shared" si="22"/>
        <v>12.5</v>
      </c>
      <c r="R48">
        <f t="shared" si="0"/>
        <v>50000</v>
      </c>
      <c r="S48">
        <f t="shared" si="1"/>
        <v>-13729.109079101047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-22.69869497464261</v>
      </c>
      <c r="AC48">
        <f t="shared" si="19"/>
        <v>-20.82925098105822</v>
      </c>
      <c r="AE48">
        <f t="shared" si="2"/>
        <v>0</v>
      </c>
      <c r="AF48">
        <f t="shared" si="25"/>
        <v>0</v>
      </c>
      <c r="AG48">
        <f t="shared" si="25"/>
        <v>-1.896449622208668E-2</v>
      </c>
      <c r="AH48">
        <f t="shared" si="4"/>
        <v>-60.121533934198297</v>
      </c>
      <c r="AI48">
        <f t="shared" si="23"/>
        <v>-60.140498430420386</v>
      </c>
      <c r="AJ48">
        <f t="shared" si="6"/>
        <v>-1.8694439935843903</v>
      </c>
      <c r="AK48">
        <f t="shared" si="20"/>
        <v>-1.5889086482249828</v>
      </c>
      <c r="AL48">
        <f t="shared" si="7"/>
        <v>-63.598851072229756</v>
      </c>
      <c r="AN48">
        <f t="shared" si="26"/>
        <v>0</v>
      </c>
      <c r="AO48">
        <f t="shared" si="26"/>
        <v>0</v>
      </c>
      <c r="AP48">
        <f t="shared" si="26"/>
        <v>-1.156459133155083E-4</v>
      </c>
      <c r="AQ48">
        <f t="shared" si="26"/>
        <v>-0.36662243068983896</v>
      </c>
      <c r="AR48">
        <f t="shared" si="26"/>
        <v>-0.36673807660315449</v>
      </c>
      <c r="AS48">
        <f t="shared" si="26"/>
        <v>-1.139991041673292E-2</v>
      </c>
      <c r="AT48">
        <f t="shared" si="26"/>
        <v>-9.6891997365522193E-3</v>
      </c>
      <c r="AU48">
        <f t="shared" si="24"/>
        <v>-0.38782718675643962</v>
      </c>
      <c r="AW48">
        <v>45</v>
      </c>
      <c r="AX48">
        <f>IF(Z48&gt;0, (R48*SUMPRODUCT(K48:$K$98, X48:$X$98)-K48*$AZ$3)/Z48, 0)</f>
        <v>-13729.109079101047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0.44739131599999998</v>
      </c>
      <c r="Q49" s="4">
        <f t="shared" si="22"/>
        <v>12.5</v>
      </c>
      <c r="R49">
        <f t="shared" si="0"/>
        <v>50000</v>
      </c>
      <c r="S49">
        <f t="shared" si="1"/>
        <v>-22941.88771980735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-20.82925098105822</v>
      </c>
      <c r="AC49">
        <f t="shared" si="19"/>
        <v>-18.88631319621285</v>
      </c>
      <c r="AE49">
        <f t="shared" si="2"/>
        <v>0</v>
      </c>
      <c r="AF49">
        <f t="shared" si="25"/>
        <v>0</v>
      </c>
      <c r="AG49">
        <f t="shared" si="25"/>
        <v>-1.0290300337789425E-2</v>
      </c>
      <c r="AH49">
        <f t="shared" si="4"/>
        <v>-33.938203688305549</v>
      </c>
      <c r="AI49">
        <f t="shared" si="23"/>
        <v>-33.948493988643335</v>
      </c>
      <c r="AJ49">
        <f t="shared" si="6"/>
        <v>-1.9429377848453697</v>
      </c>
      <c r="AK49">
        <f t="shared" si="20"/>
        <v>-1.4580475686740755</v>
      </c>
      <c r="AL49">
        <f t="shared" si="7"/>
        <v>-37.34947934216278</v>
      </c>
      <c r="AN49">
        <f t="shared" si="26"/>
        <v>0</v>
      </c>
      <c r="AO49">
        <f t="shared" si="26"/>
        <v>0</v>
      </c>
      <c r="AP49">
        <f t="shared" si="26"/>
        <v>-5.6027211459023242E-5</v>
      </c>
      <c r="AQ49">
        <f t="shared" si="26"/>
        <v>-0.1847820619580256</v>
      </c>
      <c r="AR49">
        <f t="shared" si="26"/>
        <v>-0.1848380891694846</v>
      </c>
      <c r="AS49">
        <f t="shared" si="26"/>
        <v>-1.0578640326317492E-2</v>
      </c>
      <c r="AT49">
        <f t="shared" si="26"/>
        <v>-7.938576792304388E-3</v>
      </c>
      <c r="AU49">
        <f t="shared" si="24"/>
        <v>-0.2033553062881065</v>
      </c>
      <c r="AW49">
        <v>46</v>
      </c>
      <c r="AX49">
        <f>IF(Z49&gt;0, (R49*SUMPRODUCT(K49:$K$98, X49:$X$98)-K49*$AZ$3)/Z49, 0)</f>
        <v>-22941.88771980735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0.457001349</v>
      </c>
      <c r="Q50" s="4">
        <f t="shared" si="22"/>
        <v>12.5</v>
      </c>
      <c r="R50">
        <f t="shared" si="0"/>
        <v>50000</v>
      </c>
      <c r="S50">
        <f t="shared" si="1"/>
        <v>-38764.5123911583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-18.88631319621285</v>
      </c>
      <c r="AC50">
        <f t="shared" si="19"/>
        <v>-17.00898792287159</v>
      </c>
      <c r="AE50">
        <f t="shared" si="2"/>
        <v>0</v>
      </c>
      <c r="AF50">
        <f t="shared" si="25"/>
        <v>0</v>
      </c>
      <c r="AG50">
        <f t="shared" si="25"/>
        <v>-5.4847161984266082E-3</v>
      </c>
      <c r="AH50">
        <f t="shared" si="4"/>
        <v>-18.810724543939692</v>
      </c>
      <c r="AI50">
        <f t="shared" si="23"/>
        <v>-18.81620926013812</v>
      </c>
      <c r="AJ50">
        <f t="shared" si="6"/>
        <v>-1.8773252733412598</v>
      </c>
      <c r="AK50">
        <f t="shared" si="20"/>
        <v>-1.3220419237348997</v>
      </c>
      <c r="AL50">
        <f t="shared" si="7"/>
        <v>-22.01557645721428</v>
      </c>
      <c r="AN50">
        <f t="shared" si="26"/>
        <v>0</v>
      </c>
      <c r="AO50">
        <f t="shared" si="26"/>
        <v>0</v>
      </c>
      <c r="AP50">
        <f t="shared" si="26"/>
        <v>-2.6662882256206364E-5</v>
      </c>
      <c r="AQ50">
        <f t="shared" si="26"/>
        <v>-9.1444682919578135E-2</v>
      </c>
      <c r="AR50">
        <f t="shared" si="26"/>
        <v>-9.1471345801834344E-2</v>
      </c>
      <c r="AS50">
        <f t="shared" si="26"/>
        <v>-9.1262520992531227E-3</v>
      </c>
      <c r="AT50">
        <f t="shared" si="26"/>
        <v>-6.4268499727340748E-3</v>
      </c>
      <c r="AU50">
        <f t="shared" si="24"/>
        <v>-0.10702444787382154</v>
      </c>
      <c r="AW50">
        <v>47</v>
      </c>
      <c r="AX50">
        <f>IF(Z50&gt;0, (R50*SUMPRODUCT(K50:$K$98, X50:$X$98)-K50*$AZ$3)/Z50, 0)</f>
        <v>-38764.5123911583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0.46737994300000002</v>
      </c>
      <c r="Q51" s="4">
        <f t="shared" si="22"/>
        <v>12.5</v>
      </c>
      <c r="R51">
        <f t="shared" si="0"/>
        <v>50000</v>
      </c>
      <c r="S51">
        <f t="shared" si="1"/>
        <v>-66543.157536504426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-17.00898792287159</v>
      </c>
      <c r="AC51">
        <f t="shared" si="19"/>
        <v>-15.259265342131089</v>
      </c>
      <c r="AE51">
        <f t="shared" si="2"/>
        <v>0</v>
      </c>
      <c r="AF51">
        <f t="shared" si="25"/>
        <v>0</v>
      </c>
      <c r="AG51">
        <f t="shared" si="25"/>
        <v>-2.8664226922505368E-3</v>
      </c>
      <c r="AH51">
        <f t="shared" si="4"/>
        <v>-10.253785376767221</v>
      </c>
      <c r="AI51">
        <f t="shared" si="23"/>
        <v>-10.256651799459471</v>
      </c>
      <c r="AJ51">
        <f t="shared" si="6"/>
        <v>-1.7497225807405012</v>
      </c>
      <c r="AK51">
        <f t="shared" si="20"/>
        <v>-1.1906291546010115</v>
      </c>
      <c r="AL51">
        <f t="shared" si="7"/>
        <v>-13.197003534800984</v>
      </c>
      <c r="AN51">
        <f t="shared" si="26"/>
        <v>0</v>
      </c>
      <c r="AO51">
        <f t="shared" si="26"/>
        <v>0</v>
      </c>
      <c r="AP51">
        <f t="shared" si="26"/>
        <v>-1.244156878975255E-5</v>
      </c>
      <c r="AQ51">
        <f t="shared" si="26"/>
        <v>-4.4506058532576581E-2</v>
      </c>
      <c r="AR51">
        <f t="shared" si="26"/>
        <v>-4.4518500101366335E-2</v>
      </c>
      <c r="AS51">
        <f t="shared" si="26"/>
        <v>-7.5945860706867381E-3</v>
      </c>
      <c r="AT51">
        <f t="shared" si="26"/>
        <v>-5.1678681480235317E-3</v>
      </c>
      <c r="AU51">
        <f t="shared" si="24"/>
        <v>-5.7280954320076606E-2</v>
      </c>
      <c r="AW51">
        <v>48</v>
      </c>
      <c r="AX51">
        <f>IF(Z51&gt;0, (R51*SUMPRODUCT(K51:$K$98, X51:$X$98)-K51*$AZ$3)/Z51, 0)</f>
        <v>-66543.157536504426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0.47825477199999999</v>
      </c>
      <c r="Q52" s="4">
        <f t="shared" si="22"/>
        <v>12.5</v>
      </c>
      <c r="R52">
        <f t="shared" si="0"/>
        <v>50000</v>
      </c>
      <c r="S52">
        <f t="shared" si="1"/>
        <v>-116402.58092786068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-15.259265342131089</v>
      </c>
      <c r="AC52">
        <f t="shared" si="19"/>
        <v>-13.659872058110022</v>
      </c>
      <c r="AE52">
        <f t="shared" si="2"/>
        <v>0</v>
      </c>
      <c r="AF52">
        <f t="shared" si="25"/>
        <v>0</v>
      </c>
      <c r="AG52">
        <f t="shared" si="25"/>
        <v>-1.4668781341901247E-3</v>
      </c>
      <c r="AH52">
        <f t="shared" si="4"/>
        <v>-5.483521324551627</v>
      </c>
      <c r="AI52">
        <f t="shared" si="23"/>
        <v>-5.484988202685817</v>
      </c>
      <c r="AJ52">
        <f t="shared" si="6"/>
        <v>-1.5993932840210672</v>
      </c>
      <c r="AK52">
        <f t="shared" si="20"/>
        <v>-1.0681485739491763</v>
      </c>
      <c r="AL52">
        <f t="shared" si="7"/>
        <v>-8.1525300606560602</v>
      </c>
      <c r="AN52">
        <f t="shared" si="26"/>
        <v>0</v>
      </c>
      <c r="AO52">
        <f t="shared" si="26"/>
        <v>0</v>
      </c>
      <c r="AP52">
        <f t="shared" si="26"/>
        <v>-5.6847441580264302E-6</v>
      </c>
      <c r="AQ52">
        <f t="shared" si="26"/>
        <v>-2.1250855874519362E-2</v>
      </c>
      <c r="AR52">
        <f t="shared" si="26"/>
        <v>-2.1256540618677388E-2</v>
      </c>
      <c r="AS52">
        <f t="shared" si="26"/>
        <v>-6.1982937885602298E-3</v>
      </c>
      <c r="AT52">
        <f t="shared" si="26"/>
        <v>-4.139506359888803E-3</v>
      </c>
      <c r="AU52">
        <f t="shared" si="24"/>
        <v>-3.1594340767126423E-2</v>
      </c>
      <c r="AW52">
        <v>49</v>
      </c>
      <c r="AX52">
        <f>IF(Z52&gt;0, (R52*SUMPRODUCT(K52:$K$98, X52:$X$98)-K52*$AZ$3)/Z52, 0)</f>
        <v>-116402.58092786068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0.48949088600000001</v>
      </c>
      <c r="Q53" s="4">
        <f t="shared" si="22"/>
        <v>12.5</v>
      </c>
      <c r="R53">
        <f t="shared" si="0"/>
        <v>50000</v>
      </c>
      <c r="S53">
        <f t="shared" si="1"/>
        <v>-207940.45579792577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-13.659872058110022</v>
      </c>
      <c r="AC53">
        <f t="shared" si="19"/>
        <v>-12.213355643847359</v>
      </c>
      <c r="AE53">
        <f t="shared" si="2"/>
        <v>0</v>
      </c>
      <c r="AF53">
        <f t="shared" si="25"/>
        <v>0</v>
      </c>
      <c r="AG53">
        <f t="shared" si="25"/>
        <v>-7.3418587528947246E-4</v>
      </c>
      <c r="AH53">
        <f t="shared" si="4"/>
        <v>-2.8720939102350047</v>
      </c>
      <c r="AI53">
        <f t="shared" si="23"/>
        <v>-2.8728280961102941</v>
      </c>
      <c r="AJ53">
        <f t="shared" si="6"/>
        <v>-1.4465164142626623</v>
      </c>
      <c r="AK53">
        <f t="shared" si="20"/>
        <v>-0.95619104406770161</v>
      </c>
      <c r="AL53">
        <f t="shared" si="7"/>
        <v>-5.2755355544406584</v>
      </c>
      <c r="AN53">
        <f t="shared" si="26"/>
        <v>0</v>
      </c>
      <c r="AO53">
        <f t="shared" si="26"/>
        <v>0</v>
      </c>
      <c r="AP53">
        <f t="shared" si="26"/>
        <v>-2.5404163052236468E-6</v>
      </c>
      <c r="AQ53">
        <f t="shared" si="26"/>
        <v>-9.9379659092702927E-3</v>
      </c>
      <c r="AR53">
        <f t="shared" si="26"/>
        <v>-9.9405063255755145E-3</v>
      </c>
      <c r="AS53">
        <f t="shared" si="26"/>
        <v>-5.005209182371754E-3</v>
      </c>
      <c r="AT53">
        <f t="shared" si="26"/>
        <v>-3.3085944595442739E-3</v>
      </c>
      <c r="AU53">
        <f t="shared" si="24"/>
        <v>-1.8254309967491545E-2</v>
      </c>
      <c r="AW53">
        <v>50</v>
      </c>
      <c r="AX53">
        <f>IF(Z53&gt;0, (R53*SUMPRODUCT(K53:$K$98, X53:$X$98)-K53*$AZ$3)/Z53, 0)</f>
        <v>-207940.45579792577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0.50154699899999999</v>
      </c>
      <c r="Q54" s="4">
        <f t="shared" si="22"/>
        <v>12.5</v>
      </c>
      <c r="R54">
        <f t="shared" si="0"/>
        <v>50000</v>
      </c>
      <c r="S54">
        <f t="shared" si="1"/>
        <v>-380379.31241371448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-12.213355643847359</v>
      </c>
      <c r="AC54">
        <f t="shared" si="19"/>
        <v>-10.912787118562719</v>
      </c>
      <c r="AE54">
        <f t="shared" si="2"/>
        <v>0</v>
      </c>
      <c r="AF54">
        <f t="shared" si="25"/>
        <v>0</v>
      </c>
      <c r="AG54">
        <f t="shared" si="25"/>
        <v>-3.5861529407695458E-4</v>
      </c>
      <c r="AH54">
        <f t="shared" si="4"/>
        <v>-1.4729148898384927</v>
      </c>
      <c r="AI54">
        <f t="shared" si="23"/>
        <v>-1.4732735051325696</v>
      </c>
      <c r="AJ54">
        <f t="shared" si="6"/>
        <v>-1.3005685252846408</v>
      </c>
      <c r="AK54">
        <f t="shared" si="20"/>
        <v>-0.85493489506931519</v>
      </c>
      <c r="AL54">
        <f t="shared" si="7"/>
        <v>-3.6287769254865254</v>
      </c>
      <c r="AN54">
        <f t="shared" si="26"/>
        <v>0</v>
      </c>
      <c r="AO54">
        <f t="shared" si="26"/>
        <v>0</v>
      </c>
      <c r="AP54">
        <f t="shared" si="26"/>
        <v>-1.1079231857819841E-6</v>
      </c>
      <c r="AQ54">
        <f t="shared" si="26"/>
        <v>-4.550493478912814E-3</v>
      </c>
      <c r="AR54">
        <f t="shared" si="26"/>
        <v>-4.5516014020985963E-3</v>
      </c>
      <c r="AS54">
        <f t="shared" si="26"/>
        <v>-4.0180384039949224E-3</v>
      </c>
      <c r="AT54">
        <f t="shared" si="26"/>
        <v>-2.641276622123438E-3</v>
      </c>
      <c r="AU54">
        <f t="shared" si="24"/>
        <v>-1.1210916428216956E-2</v>
      </c>
      <c r="AW54">
        <v>51</v>
      </c>
      <c r="AX54">
        <f>IF(Z54&gt;0, (R54*SUMPRODUCT(K54:$K$98, X54:$X$98)-K54*$AZ$3)/Z54, 0)</f>
        <v>-380379.31241371448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0.51394563599999998</v>
      </c>
      <c r="Q55" s="4">
        <f t="shared" si="22"/>
        <v>12.5</v>
      </c>
      <c r="R55">
        <f t="shared" si="0"/>
        <v>50000</v>
      </c>
      <c r="S55">
        <f t="shared" si="1"/>
        <v>-713684.76728589821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-10.912787118562719</v>
      </c>
      <c r="AC55">
        <f t="shared" si="19"/>
        <v>-9.7472425306184967</v>
      </c>
      <c r="AE55">
        <f t="shared" si="2"/>
        <v>0</v>
      </c>
      <c r="AF55">
        <f t="shared" si="25"/>
        <v>0</v>
      </c>
      <c r="AG55">
        <f t="shared" si="25"/>
        <v>-1.7072037574247757E-4</v>
      </c>
      <c r="AH55">
        <f t="shared" si="4"/>
        <v>-0.73723506157482976</v>
      </c>
      <c r="AI55">
        <f t="shared" si="23"/>
        <v>-0.73740578195057227</v>
      </c>
      <c r="AJ55">
        <f t="shared" si="6"/>
        <v>-1.1655445879442219</v>
      </c>
      <c r="AK55">
        <f t="shared" si="20"/>
        <v>-0.7638950982993904</v>
      </c>
      <c r="AL55">
        <f t="shared" si="7"/>
        <v>-2.6668454681941842</v>
      </c>
      <c r="AN55">
        <f t="shared" si="26"/>
        <v>0</v>
      </c>
      <c r="AO55">
        <f t="shared" si="26"/>
        <v>0</v>
      </c>
      <c r="AP55">
        <f t="shared" si="26"/>
        <v>-4.7092113175740734E-7</v>
      </c>
      <c r="AQ55">
        <f t="shared" si="26"/>
        <v>-2.0336153084138139E-3</v>
      </c>
      <c r="AR55">
        <f t="shared" si="26"/>
        <v>-2.0340862295455714E-3</v>
      </c>
      <c r="AS55">
        <f t="shared" si="26"/>
        <v>-3.2150794776621685E-3</v>
      </c>
      <c r="AT55">
        <f t="shared" si="26"/>
        <v>-2.1071552980748156E-3</v>
      </c>
      <c r="AU55">
        <f t="shared" si="24"/>
        <v>-7.3563210052825546E-3</v>
      </c>
      <c r="AW55">
        <v>52</v>
      </c>
      <c r="AX55">
        <f>IF(Z55&gt;0, (R55*SUMPRODUCT(K55:$K$98, X55:$X$98)-K55*$AZ$3)/Z55, 0)</f>
        <v>-713684.76728589821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0.52707773400000002</v>
      </c>
      <c r="Q56" s="4">
        <f t="shared" si="22"/>
        <v>12.5</v>
      </c>
      <c r="R56">
        <f t="shared" si="0"/>
        <v>50000</v>
      </c>
      <c r="S56">
        <f t="shared" si="1"/>
        <v>-1376774.5486324683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-9.7472425306184967</v>
      </c>
      <c r="AC56">
        <f t="shared" si="19"/>
        <v>-8.7045483946562534</v>
      </c>
      <c r="AE56">
        <f t="shared" si="2"/>
        <v>0</v>
      </c>
      <c r="AF56">
        <f t="shared" si="25"/>
        <v>0</v>
      </c>
      <c r="AG56">
        <f t="shared" si="25"/>
        <v>-7.903026319107914E-5</v>
      </c>
      <c r="AH56">
        <f t="shared" si="4"/>
        <v>-0.3599316351758946</v>
      </c>
      <c r="AI56">
        <f t="shared" si="23"/>
        <v>-0.36001066543908566</v>
      </c>
      <c r="AJ56">
        <f t="shared" si="6"/>
        <v>-1.0426941359622433</v>
      </c>
      <c r="AK56">
        <f t="shared" si="20"/>
        <v>-0.6823069771432948</v>
      </c>
      <c r="AL56">
        <f t="shared" si="7"/>
        <v>-2.0850117785446236</v>
      </c>
      <c r="AN56">
        <f t="shared" si="26"/>
        <v>0</v>
      </c>
      <c r="AO56">
        <f t="shared" si="26"/>
        <v>0</v>
      </c>
      <c r="AP56">
        <f t="shared" si="26"/>
        <v>-1.9464274769680674E-7</v>
      </c>
      <c r="AQ56">
        <f t="shared" si="26"/>
        <v>-8.8647158221217756E-4</v>
      </c>
      <c r="AR56">
        <f t="shared" si="26"/>
        <v>-8.8666622495987433E-4</v>
      </c>
      <c r="AS56">
        <f t="shared" si="26"/>
        <v>-2.5680396779185714E-3</v>
      </c>
      <c r="AT56">
        <f t="shared" si="26"/>
        <v>-1.6804461916414854E-3</v>
      </c>
      <c r="AU56">
        <f t="shared" si="24"/>
        <v>-5.1351520945199305E-3</v>
      </c>
      <c r="AW56">
        <v>53</v>
      </c>
      <c r="AX56">
        <f>IF(Z56&gt;0, (R56*SUMPRODUCT(K56:$K$98, X56:$X$98)-K56*$AZ$3)/Z56, 0)</f>
        <v>-1376774.5486324683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0.54097960300000003</v>
      </c>
      <c r="Q57" s="4">
        <f t="shared" si="22"/>
        <v>12.5</v>
      </c>
      <c r="R57">
        <f t="shared" si="0"/>
        <v>50000</v>
      </c>
      <c r="S57">
        <f t="shared" si="1"/>
        <v>-2737910.1586135612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-8.7045483946562534</v>
      </c>
      <c r="AC57">
        <f t="shared" si="19"/>
        <v>-7.7726422311753787</v>
      </c>
      <c r="AE57">
        <f t="shared" si="2"/>
        <v>0</v>
      </c>
      <c r="AF57">
        <f t="shared" si="25"/>
        <v>0</v>
      </c>
      <c r="AG57">
        <f t="shared" si="25"/>
        <v>-3.5486200153072839E-5</v>
      </c>
      <c r="AH57">
        <f t="shared" si="4"/>
        <v>-0.17101504162438205</v>
      </c>
      <c r="AI57">
        <f t="shared" si="23"/>
        <v>-0.17105052782453511</v>
      </c>
      <c r="AJ57">
        <f t="shared" si="6"/>
        <v>-0.93190616348087474</v>
      </c>
      <c r="AK57">
        <f t="shared" si="20"/>
        <v>-0.60931838762593782</v>
      </c>
      <c r="AL57">
        <f t="shared" si="7"/>
        <v>-1.7122750789313477</v>
      </c>
      <c r="AN57">
        <f t="shared" si="26"/>
        <v>0</v>
      </c>
      <c r="AO57">
        <f t="shared" si="26"/>
        <v>0</v>
      </c>
      <c r="AP57">
        <f t="shared" si="26"/>
        <v>-7.8034432003563376E-8</v>
      </c>
      <c r="AQ57">
        <f t="shared" si="26"/>
        <v>-3.7606341562802743E-4</v>
      </c>
      <c r="AR57">
        <f t="shared" si="26"/>
        <v>-3.7614145006003094E-4</v>
      </c>
      <c r="AS57">
        <f t="shared" si="26"/>
        <v>-2.049268950582551E-3</v>
      </c>
      <c r="AT57">
        <f t="shared" si="26"/>
        <v>-1.3398959055242728E-3</v>
      </c>
      <c r="AU57">
        <f t="shared" si="24"/>
        <v>-3.7653063061668544E-3</v>
      </c>
      <c r="AW57">
        <v>54</v>
      </c>
      <c r="AX57">
        <f>IF(Z57&gt;0, (R57*SUMPRODUCT(K57:$K$98, X57:$X$98)-K57*$AZ$3)/Z57, 0)</f>
        <v>-2737910.1586135612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0.55513806300000001</v>
      </c>
      <c r="Q58" s="4">
        <f t="shared" si="22"/>
        <v>12.5</v>
      </c>
      <c r="R58">
        <f t="shared" si="0"/>
        <v>50000</v>
      </c>
      <c r="S58">
        <f t="shared" si="1"/>
        <v>-5621718.3782588374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-7.7726422311753787</v>
      </c>
      <c r="AC58">
        <f t="shared" si="19"/>
        <v>-6.9401677275703948</v>
      </c>
      <c r="AE58">
        <f t="shared" si="2"/>
        <v>0</v>
      </c>
      <c r="AF58">
        <f t="shared" si="25"/>
        <v>0</v>
      </c>
      <c r="AG58">
        <f t="shared" si="25"/>
        <v>-1.5431597735334948E-5</v>
      </c>
      <c r="AH58">
        <f t="shared" si="4"/>
        <v>-7.8798961664828651E-2</v>
      </c>
      <c r="AI58">
        <f t="shared" si="23"/>
        <v>-7.8814393262563981E-2</v>
      </c>
      <c r="AJ58">
        <f t="shared" si="6"/>
        <v>-0.83247450360498387</v>
      </c>
      <c r="AK58">
        <f t="shared" si="20"/>
        <v>-0.54408495618227659</v>
      </c>
      <c r="AL58">
        <f t="shared" si="7"/>
        <v>-1.4553738530498244</v>
      </c>
      <c r="AN58">
        <f t="shared" si="26"/>
        <v>0</v>
      </c>
      <c r="AO58">
        <f t="shared" si="26"/>
        <v>0</v>
      </c>
      <c r="AP58">
        <f t="shared" si="26"/>
        <v>-3.0298396655146737E-8</v>
      </c>
      <c r="AQ58">
        <f t="shared" si="26"/>
        <v>-1.5471386939201208E-4</v>
      </c>
      <c r="AR58">
        <f t="shared" si="26"/>
        <v>-1.5474416778866722E-4</v>
      </c>
      <c r="AS58">
        <f t="shared" si="26"/>
        <v>-1.6344803142299329E-3</v>
      </c>
      <c r="AT58">
        <f t="shared" si="26"/>
        <v>-1.0682563205209768E-3</v>
      </c>
      <c r="AU58">
        <f t="shared" si="24"/>
        <v>-2.8574808025395764E-3</v>
      </c>
      <c r="AW58">
        <v>55</v>
      </c>
      <c r="AX58">
        <f>IF(Z58&gt;0, (R58*SUMPRODUCT(K58:$K$98, X58:$X$98)-K58*$AZ$3)/Z58, 0)</f>
        <v>-5621718.3782588374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0.569934367</v>
      </c>
      <c r="Q59" s="4">
        <f t="shared" si="22"/>
        <v>12.5</v>
      </c>
      <c r="R59">
        <f t="shared" si="0"/>
        <v>50000</v>
      </c>
      <c r="S59">
        <f t="shared" si="1"/>
        <v>-11949310.588598523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-6.9401677275703948</v>
      </c>
      <c r="AC59">
        <f t="shared" si="19"/>
        <v>-6.1967058637428121</v>
      </c>
      <c r="AE59">
        <f t="shared" si="2"/>
        <v>0</v>
      </c>
      <c r="AF59">
        <f t="shared" si="25"/>
        <v>0</v>
      </c>
      <c r="AG59">
        <f t="shared" si="25"/>
        <v>-6.4822838708948411E-6</v>
      </c>
      <c r="AH59">
        <f t="shared" si="4"/>
        <v>-3.5179991548347035E-2</v>
      </c>
      <c r="AI59">
        <f t="shared" si="23"/>
        <v>-3.5186473832217929E-2</v>
      </c>
      <c r="AJ59">
        <f t="shared" si="6"/>
        <v>-0.74346186382758273</v>
      </c>
      <c r="AK59">
        <f t="shared" si="20"/>
        <v>-0.48581174092992768</v>
      </c>
      <c r="AL59">
        <f t="shared" si="7"/>
        <v>-1.2644600785897284</v>
      </c>
      <c r="AN59">
        <f t="shared" si="26"/>
        <v>0</v>
      </c>
      <c r="AO59">
        <f t="shared" si="26"/>
        <v>0</v>
      </c>
      <c r="AP59">
        <f t="shared" si="26"/>
        <v>-1.1363674258776158E-8</v>
      </c>
      <c r="AQ59">
        <f t="shared" si="26"/>
        <v>-6.1671776852735623E-5</v>
      </c>
      <c r="AR59">
        <f t="shared" si="26"/>
        <v>-6.1683140526994405E-5</v>
      </c>
      <c r="AS59">
        <f t="shared" si="26"/>
        <v>-1.303315098910191E-3</v>
      </c>
      <c r="AT59">
        <f t="shared" si="26"/>
        <v>-8.5164526654007261E-4</v>
      </c>
      <c r="AU59">
        <f t="shared" si="24"/>
        <v>-2.2166435059772583E-3</v>
      </c>
      <c r="AW59">
        <v>56</v>
      </c>
      <c r="AX59">
        <f>IF(Z59&gt;0, (R59*SUMPRODUCT(K59:$K$98, X59:$X$98)-K59*$AZ$3)/Z59, 0)</f>
        <v>-11949310.588598523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0.58483052300000005</v>
      </c>
      <c r="Q60" s="4">
        <f t="shared" si="22"/>
        <v>12.5</v>
      </c>
      <c r="R60">
        <f t="shared" si="0"/>
        <v>50000</v>
      </c>
      <c r="S60">
        <f t="shared" si="1"/>
        <v>-26332501.327834584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-6.1967058637428121</v>
      </c>
      <c r="AC60">
        <f t="shared" si="19"/>
        <v>-5.5328241625759365</v>
      </c>
      <c r="AE60">
        <f t="shared" si="2"/>
        <v>0</v>
      </c>
      <c r="AF60">
        <f t="shared" si="25"/>
        <v>0</v>
      </c>
      <c r="AG60">
        <f t="shared" si="25"/>
        <v>-2.6264235657359977E-6</v>
      </c>
      <c r="AH60">
        <f t="shared" si="4"/>
        <v>-1.516414986579958E-2</v>
      </c>
      <c r="AI60">
        <f t="shared" si="23"/>
        <v>-1.5166776289365316E-2</v>
      </c>
      <c r="AJ60">
        <f t="shared" si="6"/>
        <v>-0.66388170116687562</v>
      </c>
      <c r="AK60">
        <f t="shared" si="20"/>
        <v>-0.43376941046199691</v>
      </c>
      <c r="AL60">
        <f t="shared" si="7"/>
        <v>-1.1128178879182378</v>
      </c>
      <c r="AN60">
        <f t="shared" si="26"/>
        <v>0</v>
      </c>
      <c r="AO60">
        <f t="shared" si="26"/>
        <v>0</v>
      </c>
      <c r="AP60">
        <f t="shared" si="26"/>
        <v>-4.1109053180595506E-9</v>
      </c>
      <c r="AQ60">
        <f t="shared" si="26"/>
        <v>-2.3735084142720351E-5</v>
      </c>
      <c r="AR60">
        <f t="shared" si="26"/>
        <v>-2.3739195048038411E-5</v>
      </c>
      <c r="AS60">
        <f t="shared" si="26"/>
        <v>-1.0391145021288843E-3</v>
      </c>
      <c r="AT60">
        <f t="shared" si="26"/>
        <v>-6.7894036572889211E-4</v>
      </c>
      <c r="AU60">
        <f t="shared" si="24"/>
        <v>-1.7417940629058147E-3</v>
      </c>
      <c r="AW60">
        <v>57</v>
      </c>
      <c r="AX60">
        <f>IF(Z60&gt;0, (R60*SUMPRODUCT(K60:$K$98, X60:$X$98)-K60*$AZ$3)/Z60, 0)</f>
        <v>-26332501.327834584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0.59948279800000004</v>
      </c>
      <c r="Q61" s="4">
        <f t="shared" si="22"/>
        <v>12.5</v>
      </c>
      <c r="R61">
        <f t="shared" si="0"/>
        <v>50000</v>
      </c>
      <c r="S61">
        <f t="shared" si="1"/>
        <v>-60205429.448420279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-5.5328241625759365</v>
      </c>
      <c r="AC61">
        <f t="shared" si="19"/>
        <v>-4.9400413146746072</v>
      </c>
      <c r="AE61">
        <f t="shared" si="2"/>
        <v>0</v>
      </c>
      <c r="AF61">
        <f t="shared" si="25"/>
        <v>0</v>
      </c>
      <c r="AG61">
        <f t="shared" si="25"/>
        <v>-1.0256635821580847E-6</v>
      </c>
      <c r="AH61">
        <f t="shared" si="4"/>
        <v>-6.2979829916822126E-3</v>
      </c>
      <c r="AI61">
        <f t="shared" si="23"/>
        <v>-6.2990086552643706E-3</v>
      </c>
      <c r="AJ61">
        <f t="shared" si="6"/>
        <v>-0.59278284790132929</v>
      </c>
      <c r="AK61">
        <f t="shared" si="20"/>
        <v>-0.38729769138031561</v>
      </c>
      <c r="AL61">
        <f t="shared" si="7"/>
        <v>-0.9863795479369093</v>
      </c>
      <c r="AN61">
        <f t="shared" si="26"/>
        <v>0</v>
      </c>
      <c r="AO61">
        <f t="shared" si="26"/>
        <v>0</v>
      </c>
      <c r="AP61">
        <f t="shared" si="26"/>
        <v>-1.4333743236567281E-9</v>
      </c>
      <c r="AQ61">
        <f t="shared" si="26"/>
        <v>-8.8014893656550705E-6</v>
      </c>
      <c r="AR61">
        <f t="shared" si="26"/>
        <v>-8.8029227399787267E-6</v>
      </c>
      <c r="AS61">
        <f t="shared" si="26"/>
        <v>-8.284195017415725E-4</v>
      </c>
      <c r="AT61">
        <f t="shared" si="26"/>
        <v>-5.4125209873202688E-4</v>
      </c>
      <c r="AU61">
        <f t="shared" si="24"/>
        <v>-1.3784745232135781E-3</v>
      </c>
      <c r="AW61">
        <v>58</v>
      </c>
      <c r="AX61">
        <f>IF(Z61&gt;0, (R61*SUMPRODUCT(K61:$K$98, X61:$X$98)-K61*$AZ$3)/Z61, 0)</f>
        <v>-60205429.448420279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0.61448546299999995</v>
      </c>
      <c r="Q62" s="4">
        <f t="shared" si="22"/>
        <v>12.5</v>
      </c>
      <c r="R62">
        <f t="shared" si="0"/>
        <v>50000</v>
      </c>
      <c r="S62">
        <f t="shared" si="1"/>
        <v>-143150083.43547964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-4.9400413146746072</v>
      </c>
      <c r="AC62">
        <f t="shared" si="19"/>
        <v>-4.4107585242126595</v>
      </c>
      <c r="AE62">
        <f t="shared" si="2"/>
        <v>0</v>
      </c>
      <c r="AF62">
        <f t="shared" si="25"/>
        <v>0</v>
      </c>
      <c r="AG62">
        <f t="shared" si="25"/>
        <v>-3.8515158517185468E-7</v>
      </c>
      <c r="AH62">
        <f t="shared" si="4"/>
        <v>-2.5210214446585969E-3</v>
      </c>
      <c r="AI62">
        <f t="shared" si="23"/>
        <v>-2.5214065962437687E-3</v>
      </c>
      <c r="AJ62">
        <f t="shared" si="6"/>
        <v>-0.52928279046194771</v>
      </c>
      <c r="AK62">
        <f t="shared" si="20"/>
        <v>-0.34580289202722253</v>
      </c>
      <c r="AL62">
        <f t="shared" si="7"/>
        <v>-0.87760708908541396</v>
      </c>
      <c r="AN62">
        <f t="shared" si="26"/>
        <v>0</v>
      </c>
      <c r="AO62">
        <f t="shared" si="26"/>
        <v>0</v>
      </c>
      <c r="AP62">
        <f t="shared" si="26"/>
        <v>-4.8058294240682538E-10</v>
      </c>
      <c r="AQ62">
        <f t="shared" si="26"/>
        <v>-3.1456703033018442E-6</v>
      </c>
      <c r="AR62">
        <f t="shared" si="26"/>
        <v>-3.1461508862442508E-6</v>
      </c>
      <c r="AS62">
        <f t="shared" si="26"/>
        <v>-6.6042641546444798E-4</v>
      </c>
      <c r="AT62">
        <f t="shared" si="26"/>
        <v>-4.314845835804614E-4</v>
      </c>
      <c r="AU62">
        <f t="shared" si="24"/>
        <v>-1.0950571499311536E-3</v>
      </c>
      <c r="AW62">
        <v>59</v>
      </c>
      <c r="AX62">
        <f>IF(Z62&gt;0, (R62*SUMPRODUCT(K62:$K$98, X62:$X$98)-K62*$AZ$3)/Z62, 0)</f>
        <v>-143150083.43547964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0.62975077099999999</v>
      </c>
      <c r="Q63" s="4">
        <f t="shared" si="22"/>
        <v>12.5</v>
      </c>
      <c r="R63">
        <f t="shared" si="0"/>
        <v>50000</v>
      </c>
      <c r="S63">
        <f t="shared" si="1"/>
        <v>-354789545.15241736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-4.4107585242126595</v>
      </c>
      <c r="AC63">
        <f t="shared" si="19"/>
        <v>-3.9381798913550048</v>
      </c>
      <c r="AE63">
        <f t="shared" si="2"/>
        <v>0</v>
      </c>
      <c r="AF63">
        <f t="shared" si="25"/>
        <v>0</v>
      </c>
      <c r="AG63">
        <f t="shared" si="25"/>
        <v>-1.3875056160628849E-7</v>
      </c>
      <c r="AH63">
        <f t="shared" si="4"/>
        <v>-9.7019803085539064E-4</v>
      </c>
      <c r="AI63">
        <f t="shared" si="23"/>
        <v>-9.7033678141699689E-4</v>
      </c>
      <c r="AJ63">
        <f t="shared" si="6"/>
        <v>-0.47257863285765467</v>
      </c>
      <c r="AK63">
        <f t="shared" si="20"/>
        <v>-0.30875309669488621</v>
      </c>
      <c r="AL63">
        <f t="shared" si="7"/>
        <v>-0.78230206633395794</v>
      </c>
      <c r="AN63">
        <f t="shared" si="26"/>
        <v>0</v>
      </c>
      <c r="AO63">
        <f t="shared" si="26"/>
        <v>0</v>
      </c>
      <c r="AP63">
        <f t="shared" si="26"/>
        <v>-1.545800307791163E-10</v>
      </c>
      <c r="AQ63">
        <f t="shared" si="26"/>
        <v>-1.0808838518219532E-6</v>
      </c>
      <c r="AR63">
        <f t="shared" si="26"/>
        <v>-1.0810384318527323E-6</v>
      </c>
      <c r="AS63">
        <f t="shared" si="26"/>
        <v>-5.2649314544740635E-4</v>
      </c>
      <c r="AT63">
        <f t="shared" si="26"/>
        <v>-3.4397744151602684E-4</v>
      </c>
      <c r="AU63">
        <f t="shared" si="24"/>
        <v>-8.7155162539528594E-4</v>
      </c>
      <c r="AW63">
        <v>60</v>
      </c>
      <c r="AX63">
        <f>IF(Z63&gt;0, (R63*SUMPRODUCT(K63:$K$98, X63:$X$98)-K63*$AZ$3)/Z63, 0)</f>
        <v>-354789545.15241736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0.64518007799999999</v>
      </c>
      <c r="Q64" s="4">
        <f t="shared" si="22"/>
        <v>12.5</v>
      </c>
      <c r="R64">
        <f t="shared" si="0"/>
        <v>50000</v>
      </c>
      <c r="S64">
        <f t="shared" si="1"/>
        <v>-918672157.13803959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-3.9381798913550048</v>
      </c>
      <c r="AC64">
        <f t="shared" si="19"/>
        <v>-3.5162329556960366</v>
      </c>
      <c r="AE64">
        <f t="shared" si="2"/>
        <v>0</v>
      </c>
      <c r="AF64">
        <f t="shared" si="25"/>
        <v>0</v>
      </c>
      <c r="AG64">
        <f t="shared" si="25"/>
        <v>-4.7843957830536601E-8</v>
      </c>
      <c r="AH64">
        <f t="shared" si="4"/>
        <v>-3.5807639263875607E-4</v>
      </c>
      <c r="AI64">
        <f t="shared" si="23"/>
        <v>-3.5812423659658659E-4</v>
      </c>
      <c r="AJ64">
        <f t="shared" si="6"/>
        <v>-0.42194693565896824</v>
      </c>
      <c r="AK64">
        <f t="shared" si="20"/>
        <v>-0.27567259239485037</v>
      </c>
      <c r="AL64">
        <f t="shared" si="7"/>
        <v>-0.6979776522904152</v>
      </c>
      <c r="AN64">
        <f t="shared" si="26"/>
        <v>0</v>
      </c>
      <c r="AO64">
        <f t="shared" si="26"/>
        <v>0</v>
      </c>
      <c r="AP64">
        <f t="shared" si="26"/>
        <v>-4.7591316210725435E-11</v>
      </c>
      <c r="AQ64">
        <f t="shared" si="26"/>
        <v>-3.5618555826897377E-7</v>
      </c>
      <c r="AR64">
        <f t="shared" si="26"/>
        <v>-3.5623314958518446E-7</v>
      </c>
      <c r="AS64">
        <f t="shared" si="26"/>
        <v>-4.197188307501557E-4</v>
      </c>
      <c r="AT64">
        <f t="shared" si="26"/>
        <v>-2.7421689404884676E-4</v>
      </c>
      <c r="AU64">
        <f t="shared" si="24"/>
        <v>-6.9429195794858763E-4</v>
      </c>
      <c r="AW64">
        <v>61</v>
      </c>
      <c r="AX64">
        <f>IF(Z64&gt;0, (R64*SUMPRODUCT(K64:$K$98, X64:$X$98)-K64*$AZ$3)/Z64, 0)</f>
        <v>-918672157.13803959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0.66067595400000001</v>
      </c>
      <c r="Q65" s="4">
        <f t="shared" si="22"/>
        <v>12.5</v>
      </c>
      <c r="R65">
        <f t="shared" si="0"/>
        <v>50000</v>
      </c>
      <c r="S65">
        <f t="shared" si="1"/>
        <v>-2490686866.1322732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-3.5162329556960366</v>
      </c>
      <c r="AC65">
        <f t="shared" si="19"/>
        <v>-3.1394940113969341</v>
      </c>
      <c r="AE65">
        <f t="shared" si="2"/>
        <v>0</v>
      </c>
      <c r="AF65">
        <f t="shared" si="25"/>
        <v>0</v>
      </c>
      <c r="AG65">
        <f t="shared" si="25"/>
        <v>-1.5756165769405698E-8</v>
      </c>
      <c r="AH65">
        <f t="shared" si="4"/>
        <v>-1.2643740993130214E-4</v>
      </c>
      <c r="AI65">
        <f t="shared" si="23"/>
        <v>-1.2645316609707154E-4</v>
      </c>
      <c r="AJ65">
        <f t="shared" si="6"/>
        <v>-0.37673894429910249</v>
      </c>
      <c r="AK65">
        <f t="shared" si="20"/>
        <v>-0.2461363068987226</v>
      </c>
      <c r="AL65">
        <f t="shared" si="7"/>
        <v>-0.6230017043639221</v>
      </c>
      <c r="AN65">
        <f t="shared" si="26"/>
        <v>0</v>
      </c>
      <c r="AO65">
        <f t="shared" si="26"/>
        <v>0</v>
      </c>
      <c r="AP65">
        <f t="shared" si="26"/>
        <v>-1.3993718579447758E-11</v>
      </c>
      <c r="AQ65">
        <f t="shared" si="26"/>
        <v>-1.1229442228441673E-7</v>
      </c>
      <c r="AR65">
        <f t="shared" si="26"/>
        <v>-1.1230841600299617E-7</v>
      </c>
      <c r="AS65">
        <f t="shared" si="26"/>
        <v>-3.3459782294729799E-4</v>
      </c>
      <c r="AT65">
        <f t="shared" si="26"/>
        <v>-2.1860408562172844E-4</v>
      </c>
      <c r="AU65">
        <f t="shared" si="24"/>
        <v>-5.533142169850294E-4</v>
      </c>
      <c r="AW65">
        <v>62</v>
      </c>
      <c r="AX65">
        <f>IF(Z65&gt;0, (R65*SUMPRODUCT(K65:$K$98, X65:$X$98)-K65*$AZ$3)/Z65, 0)</f>
        <v>-2490686866.1322732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0.67625413199999995</v>
      </c>
      <c r="Q66" s="4">
        <f t="shared" si="22"/>
        <v>12.5</v>
      </c>
      <c r="R66">
        <f t="shared" si="0"/>
        <v>50000</v>
      </c>
      <c r="S66">
        <f t="shared" si="1"/>
        <v>-7087990190.1784019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-3.1394940113969341</v>
      </c>
      <c r="AC66">
        <f t="shared" si="19"/>
        <v>-2.8031197482586236</v>
      </c>
      <c r="AE66">
        <f t="shared" si="2"/>
        <v>0</v>
      </c>
      <c r="AF66">
        <f t="shared" si="25"/>
        <v>0</v>
      </c>
      <c r="AG66">
        <f t="shared" si="25"/>
        <v>-4.9434319056740797E-9</v>
      </c>
      <c r="AH66">
        <f t="shared" si="4"/>
        <v>-4.2620688824150248E-5</v>
      </c>
      <c r="AI66">
        <f t="shared" si="23"/>
        <v>-4.262563225605592E-5</v>
      </c>
      <c r="AJ66">
        <f t="shared" si="6"/>
        <v>-0.33637426313831043</v>
      </c>
      <c r="AK66">
        <f t="shared" si="20"/>
        <v>-0.21976458079778541</v>
      </c>
      <c r="AL66">
        <f t="shared" si="7"/>
        <v>-0.5561814695683519</v>
      </c>
      <c r="AN66">
        <f t="shared" si="26"/>
        <v>0</v>
      </c>
      <c r="AO66">
        <f t="shared" si="26"/>
        <v>0</v>
      </c>
      <c r="AP66">
        <f t="shared" si="26"/>
        <v>-3.920063734157647E-12</v>
      </c>
      <c r="AQ66">
        <f t="shared" si="26"/>
        <v>-3.3797535754988276E-8</v>
      </c>
      <c r="AR66">
        <f t="shared" si="26"/>
        <v>-3.3801455818722428E-8</v>
      </c>
      <c r="AS66">
        <f t="shared" si="26"/>
        <v>-2.6673949903486909E-4</v>
      </c>
      <c r="AT66">
        <f t="shared" si="26"/>
        <v>-1.7426985537090852E-4</v>
      </c>
      <c r="AU66">
        <f t="shared" si="24"/>
        <v>-4.4104315586159637E-4</v>
      </c>
      <c r="AW66">
        <v>63</v>
      </c>
      <c r="AX66">
        <f>IF(Z66&gt;0, (R66*SUMPRODUCT(K66:$K$98, X66:$X$98)-K66*$AZ$3)/Z66, 0)</f>
        <v>-7087990190.1784019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0.69194305599999995</v>
      </c>
      <c r="Q67" s="4">
        <f t="shared" si="22"/>
        <v>12.5</v>
      </c>
      <c r="R67">
        <f t="shared" ref="R67:R79" si="27">$C$6</f>
        <v>50000</v>
      </c>
      <c r="S67">
        <f t="shared" ref="S67:S79" si="28">AX67</f>
        <v>-21232730422.565407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-2.8031197482586236</v>
      </c>
      <c r="AC67">
        <f t="shared" si="19"/>
        <v>-2.5027855182769341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-1.4734242066773127E-9</v>
      </c>
      <c r="AH67">
        <f t="shared" ref="AH67:AH79" si="31">-X67*R67</f>
        <v>-1.3682293519760103E-5</v>
      </c>
      <c r="AI67">
        <f t="shared" si="23"/>
        <v>-1.3683766943966781E-5</v>
      </c>
      <c r="AJ67">
        <f t="shared" ref="AJ67:AJ79" si="32">AB67-AC67</f>
        <v>-0.30033422998168957</v>
      </c>
      <c r="AK67">
        <f t="shared" si="20"/>
        <v>-0.19621838237810368</v>
      </c>
      <c r="AL67">
        <f t="shared" ref="AL67:AL79" si="33">SUM(AI67:AK67)</f>
        <v>-0.49656629612673719</v>
      </c>
      <c r="AN67">
        <f t="shared" ref="AN67:AT79" si="34">AE67*$K67</f>
        <v>0</v>
      </c>
      <c r="AO67">
        <f t="shared" si="34"/>
        <v>0</v>
      </c>
      <c r="AP67">
        <f t="shared" si="34"/>
        <v>-1.0432162650788007E-12</v>
      </c>
      <c r="AQ67">
        <f t="shared" si="34"/>
        <v>-9.6873602854564758E-9</v>
      </c>
      <c r="AR67">
        <f t="shared" si="34"/>
        <v>-9.6884035017215548E-9</v>
      </c>
      <c r="AS67">
        <f t="shared" si="34"/>
        <v>-2.1264314259052556E-4</v>
      </c>
      <c r="AT67">
        <f t="shared" si="34"/>
        <v>-1.389268664629176E-4</v>
      </c>
      <c r="AU67">
        <f t="shared" si="24"/>
        <v>-3.5157969745694482E-4</v>
      </c>
      <c r="AW67">
        <v>64</v>
      </c>
      <c r="AX67">
        <f>IF(Z67&gt;0, (R67*SUMPRODUCT(K67:$K$98, X67:$X$98)-K67*$AZ$3)/Z67, 0)</f>
        <v>-21232730422.565407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0.70765376499999999</v>
      </c>
      <c r="Q68" s="4">
        <f t="shared" si="22"/>
        <v>12.5</v>
      </c>
      <c r="R68">
        <f t="shared" si="27"/>
        <v>50000</v>
      </c>
      <c r="S68">
        <f t="shared" si="28"/>
        <v>-67143785679.728882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-2.5027855182769341</v>
      </c>
      <c r="AC68">
        <f t="shared" ref="AC68:AC79" si="45">S68*Z68</f>
        <v>-2.2346299353042713</v>
      </c>
      <c r="AE68">
        <f t="shared" si="29"/>
        <v>0</v>
      </c>
      <c r="AF68">
        <f t="shared" si="30"/>
        <v>0</v>
      </c>
      <c r="AG68">
        <f t="shared" si="30"/>
        <v>-4.160157773132011E-10</v>
      </c>
      <c r="AH68">
        <f t="shared" si="31"/>
        <v>-4.1706967491893539E-6</v>
      </c>
      <c r="AI68">
        <f t="shared" si="23"/>
        <v>-4.1711127649666669E-6</v>
      </c>
      <c r="AJ68">
        <f t="shared" si="32"/>
        <v>-0.26815558297266273</v>
      </c>
      <c r="AK68">
        <f t="shared" ref="AK68:AK79" si="46">G68*SUM(AB68:AB68, AE68:AF68)</f>
        <v>-0.1751949862793854</v>
      </c>
      <c r="AL68">
        <f t="shared" si="33"/>
        <v>-0.44335474036481309</v>
      </c>
      <c r="AN68">
        <f t="shared" si="34"/>
        <v>0</v>
      </c>
      <c r="AO68">
        <f t="shared" si="34"/>
        <v>0</v>
      </c>
      <c r="AP68">
        <f t="shared" si="34"/>
        <v>-2.629894506569298E-13</v>
      </c>
      <c r="AQ68">
        <f t="shared" si="34"/>
        <v>-2.6365568489008979E-9</v>
      </c>
      <c r="AR68">
        <f t="shared" si="34"/>
        <v>-2.6368198383515549E-9</v>
      </c>
      <c r="AS68">
        <f t="shared" si="34"/>
        <v>-1.6951782432875415E-4</v>
      </c>
      <c r="AT68">
        <f t="shared" si="34"/>
        <v>-1.1075164864426856E-4</v>
      </c>
      <c r="AU68">
        <f t="shared" si="24"/>
        <v>-2.8027210979286108E-4</v>
      </c>
      <c r="AW68">
        <v>65</v>
      </c>
      <c r="AX68">
        <f>IF(Z68&gt;0, (R68*SUMPRODUCT(K68:$K$98, X68:$X$98)-K68*$AZ$3)/Z68, 0)</f>
        <v>-67143785679.728882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50000</v>
      </c>
      <c r="S69">
        <f t="shared" si="28"/>
        <v>-224779370321.99878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-2.2346299353042713</v>
      </c>
      <c r="AC69">
        <f t="shared" si="45"/>
        <v>-1.9952053016372362</v>
      </c>
      <c r="AE69">
        <f t="shared" si="29"/>
        <v>0</v>
      </c>
      <c r="AF69">
        <f t="shared" si="30"/>
        <v>0</v>
      </c>
      <c r="AG69">
        <f t="shared" si="30"/>
        <v>-1.109535373941948E-10</v>
      </c>
      <c r="AH69">
        <f t="shared" si="31"/>
        <v>-1.2036083285834972E-6</v>
      </c>
      <c r="AI69">
        <f t="shared" si="23"/>
        <v>-1.2037192821208914E-6</v>
      </c>
      <c r="AJ69">
        <f t="shared" si="32"/>
        <v>-0.23942463366703515</v>
      </c>
      <c r="AK69">
        <f t="shared" si="46"/>
        <v>-0.15642409547129901</v>
      </c>
      <c r="AL69">
        <f t="shared" si="33"/>
        <v>-0.39584993285761627</v>
      </c>
      <c r="AN69">
        <f t="shared" si="34"/>
        <v>0</v>
      </c>
      <c r="AO69">
        <f t="shared" si="34"/>
        <v>0</v>
      </c>
      <c r="AP69">
        <f t="shared" si="34"/>
        <v>-6.2625564940358118E-14</v>
      </c>
      <c r="AQ69">
        <f t="shared" si="34"/>
        <v>-6.7935329791842651E-10</v>
      </c>
      <c r="AR69">
        <f t="shared" si="34"/>
        <v>-6.7941592348336689E-10</v>
      </c>
      <c r="AS69">
        <f t="shared" si="34"/>
        <v>-1.3513857508450081E-4</v>
      </c>
      <c r="AT69">
        <f t="shared" si="34"/>
        <v>-8.8290536554692654E-5</v>
      </c>
      <c r="AU69">
        <f t="shared" si="24"/>
        <v>-2.2342979105511695E-4</v>
      </c>
      <c r="AW69">
        <v>66</v>
      </c>
      <c r="AX69">
        <f>IF(Z69&gt;0, (R69*SUMPRODUCT(K69:$K$98, X69:$X$98)-K69*$AZ$3)/Z69, 0)</f>
        <v>-224779370321.99878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50000</v>
      </c>
      <c r="S70">
        <f t="shared" si="28"/>
        <v>-807480063671.80969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-1.9952053016372362</v>
      </c>
      <c r="AC70">
        <f t="shared" si="45"/>
        <v>-1.781433305616954</v>
      </c>
      <c r="AE70">
        <f t="shared" si="29"/>
        <v>0</v>
      </c>
      <c r="AF70">
        <f t="shared" si="30"/>
        <v>0</v>
      </c>
      <c r="AG70">
        <f t="shared" si="30"/>
        <v>-2.757704780840564E-11</v>
      </c>
      <c r="AH70">
        <f t="shared" si="31"/>
        <v>-3.2906781684738885E-7</v>
      </c>
      <c r="AI70">
        <f t="shared" si="23"/>
        <v>-3.2909539389519727E-7</v>
      </c>
      <c r="AJ70">
        <f t="shared" si="32"/>
        <v>-0.21377199602028218</v>
      </c>
      <c r="AK70">
        <f t="shared" si="46"/>
        <v>-0.13966437111460656</v>
      </c>
      <c r="AL70">
        <f t="shared" si="33"/>
        <v>-0.35343669623028262</v>
      </c>
      <c r="AN70">
        <f t="shared" si="34"/>
        <v>0</v>
      </c>
      <c r="AO70">
        <f t="shared" si="34"/>
        <v>0</v>
      </c>
      <c r="AP70">
        <f t="shared" si="34"/>
        <v>-1.3897614254232E-14</v>
      </c>
      <c r="AQ70">
        <f t="shared" si="34"/>
        <v>-1.6583564759362391E-10</v>
      </c>
      <c r="AR70">
        <f t="shared" si="34"/>
        <v>-1.6584954520787816E-10</v>
      </c>
      <c r="AS70">
        <f t="shared" si="34"/>
        <v>-1.0773164552231536E-4</v>
      </c>
      <c r="AT70">
        <f t="shared" si="34"/>
        <v>-7.0384675266765717E-5</v>
      </c>
      <c r="AU70">
        <f t="shared" si="24"/>
        <v>-1.7811648663862629E-4</v>
      </c>
      <c r="AW70">
        <v>67</v>
      </c>
      <c r="AX70">
        <f>IF(Z70&gt;0, (R70*SUMPRODUCT(K70:$K$98, X70:$X$98)-K70*$AZ$3)/Z70, 0)</f>
        <v>-807480063671.80969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50000</v>
      </c>
      <c r="S71">
        <f t="shared" si="28"/>
        <v>-3128026895892.4854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-1.781433305616954</v>
      </c>
      <c r="AC71">
        <f t="shared" si="45"/>
        <v>-1.5905654515866865</v>
      </c>
      <c r="AE71">
        <f t="shared" si="29"/>
        <v>0</v>
      </c>
      <c r="AF71">
        <f t="shared" si="30"/>
        <v>0</v>
      </c>
      <c r="AG71">
        <f t="shared" si="30"/>
        <v>-6.3561052403166281E-12</v>
      </c>
      <c r="AH71">
        <f t="shared" si="31"/>
        <v>-8.3780688360019821E-8</v>
      </c>
      <c r="AI71">
        <f t="shared" si="23"/>
        <v>-8.3787044465260132E-8</v>
      </c>
      <c r="AJ71">
        <f t="shared" si="32"/>
        <v>-0.19086785403026751</v>
      </c>
      <c r="AK71">
        <f t="shared" si="46"/>
        <v>-0.12470033139318679</v>
      </c>
      <c r="AL71">
        <f t="shared" si="33"/>
        <v>-0.31556826921049874</v>
      </c>
      <c r="AN71">
        <f t="shared" si="34"/>
        <v>0</v>
      </c>
      <c r="AO71">
        <f t="shared" si="34"/>
        <v>0</v>
      </c>
      <c r="AP71">
        <f t="shared" si="34"/>
        <v>-2.8599967380138468E-15</v>
      </c>
      <c r="AQ71">
        <f t="shared" si="34"/>
        <v>-3.7698006303979177E-11</v>
      </c>
      <c r="AR71">
        <f t="shared" si="34"/>
        <v>-3.7700866300717194E-11</v>
      </c>
      <c r="AS71">
        <f t="shared" si="34"/>
        <v>-8.5883008427197651E-5</v>
      </c>
      <c r="AT71">
        <f t="shared" si="34"/>
        <v>-5.611023221446752E-5</v>
      </c>
      <c r="AU71">
        <f t="shared" si="24"/>
        <v>-1.4199327834253146E-4</v>
      </c>
      <c r="AW71">
        <v>68</v>
      </c>
      <c r="AX71">
        <f>IF(Z71&gt;0, (R71*SUMPRODUCT(K71:$K$98, X71:$X$98)-K71*$AZ$3)/Z71, 0)</f>
        <v>-3128026895892.4854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50000</v>
      </c>
      <c r="S72">
        <f t="shared" si="28"/>
        <v>-13140137755769.818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-1.5905654515866865</v>
      </c>
      <c r="AC72">
        <f t="shared" si="45"/>
        <v>-1.4201477246635779</v>
      </c>
      <c r="AE72">
        <f t="shared" si="29"/>
        <v>0</v>
      </c>
      <c r="AF72">
        <f t="shared" si="30"/>
        <v>0</v>
      </c>
      <c r="AG72">
        <f t="shared" si="30"/>
        <v>-1.3509635049678159E-12</v>
      </c>
      <c r="AH72">
        <f t="shared" si="31"/>
        <v>-1.9766322731782584E-8</v>
      </c>
      <c r="AI72">
        <f t="shared" si="23"/>
        <v>-1.9767673695287551E-8</v>
      </c>
      <c r="AJ72">
        <f t="shared" si="32"/>
        <v>-0.17041772692310864</v>
      </c>
      <c r="AK72">
        <f t="shared" si="46"/>
        <v>-0.11133958161106806</v>
      </c>
      <c r="AL72">
        <f t="shared" si="33"/>
        <v>-0.28175732830185041</v>
      </c>
      <c r="AN72">
        <f t="shared" si="34"/>
        <v>0</v>
      </c>
      <c r="AO72">
        <f t="shared" si="34"/>
        <v>0</v>
      </c>
      <c r="AP72">
        <f t="shared" si="34"/>
        <v>-5.4275027587368479E-16</v>
      </c>
      <c r="AQ72">
        <f t="shared" si="34"/>
        <v>-7.9411302201970754E-12</v>
      </c>
      <c r="AR72">
        <f t="shared" si="34"/>
        <v>-7.9416729704729481E-12</v>
      </c>
      <c r="AS72">
        <f t="shared" si="34"/>
        <v>-6.8465408548165773E-5</v>
      </c>
      <c r="AT72">
        <f t="shared" si="34"/>
        <v>-4.4730733593360429E-5</v>
      </c>
      <c r="AU72">
        <f t="shared" si="24"/>
        <v>-1.1319615008319918E-4</v>
      </c>
      <c r="AW72">
        <v>69</v>
      </c>
      <c r="AX72">
        <f>IF(Z72&gt;0, (R72*SUMPRODUCT(K72:$K$98, X72:$X$98)-K72*$AZ$3)/Z72, 0)</f>
        <v>-13140137755769.818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50000</v>
      </c>
      <c r="S73">
        <f t="shared" si="28"/>
        <v>-60242794802181.617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-1.4201477246635779</v>
      </c>
      <c r="AC73">
        <f t="shared" si="45"/>
        <v>-1.2679890398850846</v>
      </c>
      <c r="AE73">
        <f t="shared" si="29"/>
        <v>0</v>
      </c>
      <c r="AF73">
        <f t="shared" si="30"/>
        <v>0</v>
      </c>
      <c r="AG73">
        <f t="shared" si="30"/>
        <v>-2.6309972919764959E-13</v>
      </c>
      <c r="AH73">
        <f t="shared" si="31"/>
        <v>-4.2974165628819525E-9</v>
      </c>
      <c r="AI73">
        <f t="shared" si="23"/>
        <v>-4.2976796626111504E-9</v>
      </c>
      <c r="AJ73">
        <f t="shared" si="32"/>
        <v>-0.15215868477849326</v>
      </c>
      <c r="AK73">
        <f t="shared" si="46"/>
        <v>-9.9410340726450455E-2</v>
      </c>
      <c r="AL73">
        <f t="shared" si="33"/>
        <v>-0.25156902980262336</v>
      </c>
      <c r="AN73">
        <f t="shared" si="34"/>
        <v>0</v>
      </c>
      <c r="AO73">
        <f t="shared" si="34"/>
        <v>0</v>
      </c>
      <c r="AP73">
        <f t="shared" si="34"/>
        <v>-9.437540191501399E-17</v>
      </c>
      <c r="AQ73">
        <f t="shared" si="34"/>
        <v>-1.5415082963219008E-12</v>
      </c>
      <c r="AR73">
        <f t="shared" si="34"/>
        <v>-1.5416026717238158E-12</v>
      </c>
      <c r="AS73">
        <f t="shared" si="34"/>
        <v>-5.4580204527852129E-5</v>
      </c>
      <c r="AT73">
        <f t="shared" si="34"/>
        <v>-3.5659066959811446E-5</v>
      </c>
      <c r="AU73">
        <f t="shared" si="24"/>
        <v>-9.0239273029266243E-5</v>
      </c>
      <c r="AW73">
        <v>70</v>
      </c>
      <c r="AX73">
        <f>IF(Z73&gt;0, (R73*SUMPRODUCT(K73:$K$98, X73:$X$98)-K73*$AZ$3)/Z73, 0)</f>
        <v>-60242794802181.617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50000</v>
      </c>
      <c r="S74">
        <f t="shared" si="28"/>
        <v>-303684373260542.31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-1.2679890398850846</v>
      </c>
      <c r="AC74">
        <f t="shared" si="45"/>
        <v>-1.1321330713273099</v>
      </c>
      <c r="AE74">
        <f t="shared" si="29"/>
        <v>0</v>
      </c>
      <c r="AF74">
        <f t="shared" si="30"/>
        <v>0</v>
      </c>
      <c r="AG74">
        <f t="shared" si="30"/>
        <v>-4.6599906474114583E-14</v>
      </c>
      <c r="AH74">
        <f t="shared" si="31"/>
        <v>-8.554753017262342E-10</v>
      </c>
      <c r="AI74">
        <f t="shared" si="23"/>
        <v>-8.5552190163270827E-10</v>
      </c>
      <c r="AJ74">
        <f t="shared" si="32"/>
        <v>-0.13585596855777471</v>
      </c>
      <c r="AK74">
        <f t="shared" si="46"/>
        <v>-8.8759232791955925E-2</v>
      </c>
      <c r="AL74">
        <f t="shared" si="33"/>
        <v>-0.22461520220525255</v>
      </c>
      <c r="AN74">
        <f t="shared" si="34"/>
        <v>0</v>
      </c>
      <c r="AO74">
        <f t="shared" si="34"/>
        <v>0</v>
      </c>
      <c r="AP74">
        <f t="shared" si="34"/>
        <v>-1.4924693996497478E-17</v>
      </c>
      <c r="AQ74">
        <f t="shared" si="34"/>
        <v>-2.7398568078495244E-13</v>
      </c>
      <c r="AR74">
        <f t="shared" si="34"/>
        <v>-2.7400060547894891E-13</v>
      </c>
      <c r="AS74">
        <f t="shared" si="34"/>
        <v>-4.3511004886863257E-5</v>
      </c>
      <c r="AT74">
        <f t="shared" si="34"/>
        <v>-2.8427189859698029E-5</v>
      </c>
      <c r="AU74">
        <f t="shared" si="24"/>
        <v>-7.1938195020561902E-5</v>
      </c>
      <c r="AW74">
        <v>71</v>
      </c>
      <c r="AX74">
        <f>IF(Z74&gt;0, (R74*SUMPRODUCT(K74:$K$98, X74:$X$98)-K74*$AZ$3)/Z74, 0)</f>
        <v>-303684373260542.31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50000</v>
      </c>
      <c r="S75">
        <f t="shared" si="28"/>
        <v>-1699154548125390.3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-1.1321330713273099</v>
      </c>
      <c r="AC75">
        <f t="shared" si="45"/>
        <v>-1.0108330993996226</v>
      </c>
      <c r="AE75">
        <f t="shared" si="29"/>
        <v>0</v>
      </c>
      <c r="AF75">
        <f t="shared" si="30"/>
        <v>0</v>
      </c>
      <c r="AG75">
        <f t="shared" si="30"/>
        <v>-7.4362945715770426E-15</v>
      </c>
      <c r="AH75">
        <f t="shared" si="31"/>
        <v>-1.5479045135118558E-10</v>
      </c>
      <c r="AI75">
        <f t="shared" si="23"/>
        <v>-1.5479788764575716E-10</v>
      </c>
      <c r="AJ75">
        <f t="shared" si="32"/>
        <v>-0.12129997192768727</v>
      </c>
      <c r="AK75">
        <f t="shared" si="46"/>
        <v>-7.9249314992911699E-2</v>
      </c>
      <c r="AL75">
        <f t="shared" si="33"/>
        <v>-0.20054928707539685</v>
      </c>
      <c r="AN75">
        <f t="shared" si="34"/>
        <v>0</v>
      </c>
      <c r="AO75">
        <f t="shared" si="34"/>
        <v>0</v>
      </c>
      <c r="AP75">
        <f t="shared" si="34"/>
        <v>-2.1264684950573525E-18</v>
      </c>
      <c r="AQ75">
        <f t="shared" si="34"/>
        <v>-4.4263579793100955E-14</v>
      </c>
      <c r="AR75">
        <f t="shared" si="34"/>
        <v>-4.4265706261596014E-14</v>
      </c>
      <c r="AS75">
        <f t="shared" si="34"/>
        <v>-3.4686706702215247E-5</v>
      </c>
      <c r="AT75">
        <f t="shared" si="34"/>
        <v>-2.2661981712158575E-5</v>
      </c>
      <c r="AU75">
        <f t="shared" si="24"/>
        <v>-5.7348688458639524E-5</v>
      </c>
      <c r="AW75">
        <v>72</v>
      </c>
      <c r="AX75">
        <f>IF(Z75&gt;0, (R75*SUMPRODUCT(K75:$K$98, X75:$X$98)-K75*$AZ$3)/Z75, 0)</f>
        <v>-1699154548125390.3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50000</v>
      </c>
      <c r="S76">
        <f t="shared" si="28"/>
        <v>-1.0681056356593448E+16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-1.0108330993996226</v>
      </c>
      <c r="AC76">
        <f t="shared" si="45"/>
        <v>-0.90252955303541615</v>
      </c>
      <c r="AE76">
        <f t="shared" si="29"/>
        <v>0</v>
      </c>
      <c r="AF76">
        <f t="shared" si="30"/>
        <v>0</v>
      </c>
      <c r="AG76">
        <f t="shared" si="30"/>
        <v>-1.0562269345183751E-15</v>
      </c>
      <c r="AH76">
        <f t="shared" si="31"/>
        <v>-2.5222818765371589E-11</v>
      </c>
      <c r="AI76">
        <f t="shared" si="23"/>
        <v>-2.5223874992306108E-11</v>
      </c>
      <c r="AJ76">
        <f t="shared" si="32"/>
        <v>-0.10830354636420647</v>
      </c>
      <c r="AK76">
        <f t="shared" si="46"/>
        <v>-7.0758316957973591E-2</v>
      </c>
      <c r="AL76">
        <f t="shared" si="33"/>
        <v>-0.17906186334740393</v>
      </c>
      <c r="AN76">
        <f t="shared" si="34"/>
        <v>0</v>
      </c>
      <c r="AO76">
        <f t="shared" si="34"/>
        <v>0</v>
      </c>
      <c r="AP76">
        <f t="shared" si="34"/>
        <v>-2.6967555623222618E-19</v>
      </c>
      <c r="AQ76">
        <f t="shared" si="34"/>
        <v>-6.4398828111667343E-15</v>
      </c>
      <c r="AR76">
        <f t="shared" si="34"/>
        <v>-6.440152486722966E-15</v>
      </c>
      <c r="AS76">
        <f t="shared" si="34"/>
        <v>-2.7652030215464996E-5</v>
      </c>
      <c r="AT76">
        <f t="shared" si="34"/>
        <v>-1.8065993074110274E-5</v>
      </c>
      <c r="AU76">
        <f t="shared" si="24"/>
        <v>-4.5718023296015418E-5</v>
      </c>
      <c r="AW76">
        <v>73</v>
      </c>
      <c r="AX76">
        <f>IF(Z76&gt;0, (R76*SUMPRODUCT(K76:$K$98, X76:$X$98)-K76*$AZ$3)/Z76, 0)</f>
        <v>-1.0681056356593448E+16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50000</v>
      </c>
      <c r="S77">
        <f t="shared" si="28"/>
        <v>-7.660249476903696E+16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-0.90252955303541615</v>
      </c>
      <c r="AC77">
        <f t="shared" si="45"/>
        <v>-0.80582995806734159</v>
      </c>
      <c r="AE77">
        <f t="shared" si="29"/>
        <v>0</v>
      </c>
      <c r="AF77">
        <f t="shared" si="30"/>
        <v>0</v>
      </c>
      <c r="AG77">
        <f t="shared" si="30"/>
        <v>-1.3149538414136958E-16</v>
      </c>
      <c r="AH77">
        <f t="shared" si="31"/>
        <v>-3.656677124127287E-12</v>
      </c>
      <c r="AI77">
        <f t="shared" si="23"/>
        <v>-3.6568086195114285E-12</v>
      </c>
      <c r="AJ77">
        <f t="shared" si="32"/>
        <v>-9.6699594968074565E-2</v>
      </c>
      <c r="AK77">
        <f t="shared" si="46"/>
        <v>-6.3177068712479134E-2</v>
      </c>
      <c r="AL77">
        <f t="shared" si="33"/>
        <v>-0.1598766636842105</v>
      </c>
      <c r="AN77">
        <f t="shared" si="34"/>
        <v>0</v>
      </c>
      <c r="AO77">
        <f t="shared" si="34"/>
        <v>0</v>
      </c>
      <c r="AP77">
        <f t="shared" si="34"/>
        <v>-2.9976217452319583E-20</v>
      </c>
      <c r="AQ77">
        <f t="shared" si="34"/>
        <v>-8.3359084686894988E-16</v>
      </c>
      <c r="AR77">
        <f t="shared" si="34"/>
        <v>-8.3362082308640219E-16</v>
      </c>
      <c r="AS77">
        <f t="shared" si="34"/>
        <v>-2.2044029189632056E-5</v>
      </c>
      <c r="AT77">
        <f t="shared" si="34"/>
        <v>-1.4402099070560466E-5</v>
      </c>
      <c r="AU77">
        <f t="shared" si="24"/>
        <v>-3.6446128261026138E-5</v>
      </c>
      <c r="AW77">
        <v>74</v>
      </c>
      <c r="AX77">
        <f>IF(Z77&gt;0, (R77*SUMPRODUCT(K77:$K$98, X77:$X$98)-K77*$AZ$3)/Z77, 0)</f>
        <v>-7.660249476903696E+16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50000</v>
      </c>
      <c r="S78">
        <f t="shared" si="28"/>
        <v>-6.3948099260652211E+17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-0.80582995806734159</v>
      </c>
      <c r="AC78">
        <f t="shared" si="45"/>
        <v>-0.7194910339886984</v>
      </c>
      <c r="AE78">
        <f t="shared" si="29"/>
        <v>0</v>
      </c>
      <c r="AF78">
        <f t="shared" si="30"/>
        <v>0</v>
      </c>
      <c r="AG78">
        <f t="shared" si="30"/>
        <v>-1.4063964416206798E-17</v>
      </c>
      <c r="AH78">
        <f t="shared" si="31"/>
        <v>-4.6446586353499639E-13</v>
      </c>
      <c r="AI78">
        <f t="shared" si="23"/>
        <v>-4.6447992749941257E-13</v>
      </c>
      <c r="AJ78">
        <f t="shared" si="32"/>
        <v>-8.6338924078643187E-2</v>
      </c>
      <c r="AK78">
        <f t="shared" si="46"/>
        <v>-5.6408097064713919E-2</v>
      </c>
      <c r="AL78">
        <f t="shared" si="33"/>
        <v>-0.1427470211438216</v>
      </c>
      <c r="AN78">
        <f t="shared" si="34"/>
        <v>0</v>
      </c>
      <c r="AO78">
        <f t="shared" si="34"/>
        <v>0</v>
      </c>
      <c r="AP78">
        <f t="shared" si="34"/>
        <v>-2.8625696250992262E-21</v>
      </c>
      <c r="AQ78">
        <f t="shared" si="34"/>
        <v>-9.4537061777447319E-17</v>
      </c>
      <c r="AR78">
        <f t="shared" si="34"/>
        <v>-9.4539924347072419E-17</v>
      </c>
      <c r="AS78">
        <f t="shared" si="34"/>
        <v>-1.7573365106531711E-5</v>
      </c>
      <c r="AT78">
        <f t="shared" si="34"/>
        <v>-1.1481265202934126E-5</v>
      </c>
      <c r="AU78">
        <f t="shared" si="24"/>
        <v>-2.9054630309560381E-5</v>
      </c>
      <c r="AW78">
        <v>75</v>
      </c>
      <c r="AX78">
        <f>IF(Z78&gt;0, (R78*SUMPRODUCT(K78:$K$98, X78:$X$98)-K78*$AZ$3)/Z78, 0)</f>
        <v>-6.3948099260652211E+17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-0.7194910339886984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-5.6255857664827194E-14</v>
      </c>
      <c r="AI79">
        <f t="shared" si="23"/>
        <v>-5.6255857664827194E-14</v>
      </c>
      <c r="AJ79">
        <f t="shared" si="32"/>
        <v>-0.7194910339886984</v>
      </c>
      <c r="AK79">
        <f t="shared" si="46"/>
        <v>-5.0364372379208891E-2</v>
      </c>
      <c r="AL79">
        <f t="shared" si="33"/>
        <v>-0.76985540636796357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-1.0223462946782951E-17</v>
      </c>
      <c r="AR79">
        <f t="shared" si="34"/>
        <v>-1.0223462946782951E-17</v>
      </c>
      <c r="AS79">
        <f t="shared" si="34"/>
        <v>-1.3075420466169521E-4</v>
      </c>
      <c r="AT79">
        <f t="shared" si="34"/>
        <v>-9.1527943263186655E-6</v>
      </c>
      <c r="AU79">
        <f t="shared" si="24"/>
        <v>-1.3990699898802411E-4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6262.909318165418</v>
      </c>
      <c r="AO81" s="8">
        <f t="shared" ref="AO81:AU81" si="49">SUM(AO3:AO79)</f>
        <v>-626.29093181654184</v>
      </c>
      <c r="AP81" s="8">
        <f t="shared" si="49"/>
        <v>-701.51549604940112</v>
      </c>
      <c r="AQ81" s="8">
        <f t="shared" si="49"/>
        <v>-3534.8996269203908</v>
      </c>
      <c r="AR81" s="8">
        <f t="shared" si="49"/>
        <v>1400.2032633790841</v>
      </c>
      <c r="AS81" s="8">
        <f t="shared" si="49"/>
        <v>-842.00003036871726</v>
      </c>
      <c r="AT81" s="8">
        <f t="shared" si="49"/>
        <v>491.16668438175185</v>
      </c>
      <c r="AU81" s="8">
        <f t="shared" si="49"/>
        <v>1049.3699173921193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14804.475427975371</v>
      </c>
      <c r="K3">
        <v>1</v>
      </c>
      <c r="L3" s="2">
        <v>0</v>
      </c>
      <c r="O3">
        <f>$C$3</f>
        <v>14804.475427975371</v>
      </c>
      <c r="P3" s="2">
        <f>O3*C5</f>
        <v>1480.4475427975372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14804.475427975371</v>
      </c>
      <c r="AF3">
        <f t="shared" ref="AF3:AG34" si="3">-$Z3*P3</f>
        <v>-1480.4475427975372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12699.070914477834</v>
      </c>
      <c r="AJ3">
        <f t="shared" ref="AJ3:AJ66" si="6">AB3-AC3</f>
        <v>0</v>
      </c>
      <c r="AL3">
        <f t="shared" ref="AL3:AL66" si="7">SUM(AI3:AK3)</f>
        <v>12699.070914477834</v>
      </c>
      <c r="AN3">
        <f t="shared" ref="AN3:AU34" si="8">AE3*$K3</f>
        <v>14804.475427975371</v>
      </c>
      <c r="AO3">
        <f t="shared" si="8"/>
        <v>-1480.4475427975372</v>
      </c>
      <c r="AP3">
        <f t="shared" si="8"/>
        <v>-624.95697070000006</v>
      </c>
      <c r="AQ3">
        <f t="shared" si="8"/>
        <v>0</v>
      </c>
      <c r="AR3">
        <f t="shared" si="8"/>
        <v>12699.070914477834</v>
      </c>
      <c r="AS3">
        <f t="shared" si="8"/>
        <v>0</v>
      </c>
      <c r="AT3">
        <f t="shared" si="8"/>
        <v>0</v>
      </c>
      <c r="AU3">
        <f t="shared" si="8"/>
        <v>12699.070914477834</v>
      </c>
      <c r="AW3">
        <v>0</v>
      </c>
      <c r="AX3">
        <f>IF(Z3&gt;0, (R3*SUMPRODUCT(K3:$K$98, X3:$X$98)-K3*$AZ$3)/Z3, 0)</f>
        <v>0</v>
      </c>
      <c r="AZ3">
        <f>C6*ABS(SUMPRODUCT(X4:X69, K4:K69))/1</f>
        <v>8684.6490048975193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950.58912052307892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930.49810766759219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-930.49810766759219</v>
      </c>
      <c r="AK4">
        <f t="shared" ref="AK4:AK67" si="19">G4*SUM(AB4:AB4, AE4:AF4)</f>
        <v>0</v>
      </c>
      <c r="AL4">
        <f t="shared" si="7"/>
        <v>-1487.2645076675922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-497.11285714285708</v>
      </c>
      <c r="AR4">
        <f t="shared" si="8"/>
        <v>-497.11285714285708</v>
      </c>
      <c r="AS4">
        <f t="shared" si="8"/>
        <v>-830.80188184606436</v>
      </c>
      <c r="AT4">
        <f t="shared" si="8"/>
        <v>0</v>
      </c>
      <c r="AU4">
        <f t="shared" si="8"/>
        <v>-1327.9147389889215</v>
      </c>
      <c r="AW4">
        <v>1</v>
      </c>
      <c r="AX4">
        <f>IF(Z4&gt;0, (R4*SUMPRODUCT(K4:$K$98, X4:$X$98)-K4*$AZ$3)/Z4, 0)</f>
        <v>950.58912052307892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</v>
      </c>
      <c r="S5">
        <f t="shared" si="1"/>
        <v>1321.8458304640678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930.49810766759219</v>
      </c>
      <c r="AC5">
        <f>S5*Z5</f>
        <v>1264.1871323707992</v>
      </c>
      <c r="AE5">
        <f t="shared" si="2"/>
        <v>0</v>
      </c>
      <c r="AF5">
        <f t="shared" si="3"/>
        <v>0</v>
      </c>
      <c r="AG5">
        <f t="shared" si="3"/>
        <v>-11.954752052353317</v>
      </c>
      <c r="AH5">
        <f t="shared" si="4"/>
        <v>-634.79305458672957</v>
      </c>
      <c r="AI5">
        <f t="shared" si="5"/>
        <v>-646.74780663908291</v>
      </c>
      <c r="AJ5">
        <f t="shared" si="6"/>
        <v>-333.689024703207</v>
      </c>
      <c r="AK5">
        <f t="shared" si="19"/>
        <v>65.134867536731463</v>
      </c>
      <c r="AL5">
        <f t="shared" si="7"/>
        <v>-915.30196380555844</v>
      </c>
      <c r="AN5">
        <f t="shared" si="8"/>
        <v>0</v>
      </c>
      <c r="AO5">
        <f t="shared" si="8"/>
        <v>0</v>
      </c>
      <c r="AP5">
        <f t="shared" si="8"/>
        <v>-9.530255143776559</v>
      </c>
      <c r="AQ5">
        <f t="shared" si="8"/>
        <v>-506.05313662845145</v>
      </c>
      <c r="AR5">
        <f t="shared" si="8"/>
        <v>-515.58339177222808</v>
      </c>
      <c r="AS5">
        <f t="shared" si="8"/>
        <v>-266.01484749936782</v>
      </c>
      <c r="AT5">
        <f t="shared" si="8"/>
        <v>51.92511761537903</v>
      </c>
      <c r="AU5">
        <f t="shared" si="8"/>
        <v>-729.67312165621684</v>
      </c>
      <c r="AW5">
        <v>2</v>
      </c>
      <c r="AX5">
        <f>IF(Z5&gt;0, (R5*SUMPRODUCT(K5:$K$98, X5:$X$98)-K5*$AZ$3)/Z5, 0)</f>
        <v>1321.8458304640678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</v>
      </c>
      <c r="S6">
        <f t="shared" si="1"/>
        <v>1608.3525108078331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1264.1871323707992</v>
      </c>
      <c r="AC6">
        <f t="shared" ref="AC6:AC69" si="22">S6*Z6</f>
        <v>1499.9213902477632</v>
      </c>
      <c r="AE6">
        <f t="shared" si="2"/>
        <v>0</v>
      </c>
      <c r="AF6">
        <f t="shared" si="3"/>
        <v>0</v>
      </c>
      <c r="AG6">
        <f t="shared" si="3"/>
        <v>-11.657281132156719</v>
      </c>
      <c r="AH6">
        <f t="shared" si="4"/>
        <v>-711.69359869226423</v>
      </c>
      <c r="AI6">
        <f t="shared" si="5"/>
        <v>-723.35087982442099</v>
      </c>
      <c r="AJ6">
        <f t="shared" si="6"/>
        <v>-235.73425787696397</v>
      </c>
      <c r="AK6">
        <f t="shared" si="19"/>
        <v>88.493099265955948</v>
      </c>
      <c r="AL6">
        <f t="shared" si="7"/>
        <v>-870.592038435429</v>
      </c>
      <c r="AN6">
        <f t="shared" si="8"/>
        <v>0</v>
      </c>
      <c r="AO6">
        <f t="shared" si="8"/>
        <v>0</v>
      </c>
      <c r="AP6">
        <f t="shared" si="8"/>
        <v>-8.2974224530771092</v>
      </c>
      <c r="AQ6">
        <f t="shared" si="8"/>
        <v>-506.56944604439809</v>
      </c>
      <c r="AR6">
        <f t="shared" si="8"/>
        <v>-514.86686849747525</v>
      </c>
      <c r="AS6">
        <f t="shared" si="8"/>
        <v>-167.79098848977594</v>
      </c>
      <c r="AT6">
        <f t="shared" si="8"/>
        <v>62.987640125298903</v>
      </c>
      <c r="AU6">
        <f t="shared" si="8"/>
        <v>-619.67021686195233</v>
      </c>
      <c r="AW6">
        <v>3</v>
      </c>
      <c r="AX6">
        <f>IF(Z6&gt;0, (R6*SUMPRODUCT(K6:$K$98, X6:$X$98)-K6*$AZ$3)/Z6, 0)</f>
        <v>1608.3525108078331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50000</v>
      </c>
      <c r="S7">
        <f t="shared" si="1"/>
        <v>1824.4865516883588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1499.9213902477632</v>
      </c>
      <c r="AC7">
        <f t="shared" si="22"/>
        <v>1655.6621178689129</v>
      </c>
      <c r="AE7">
        <f t="shared" si="2"/>
        <v>0</v>
      </c>
      <c r="AF7">
        <f t="shared" si="3"/>
        <v>0</v>
      </c>
      <c r="AG7">
        <f t="shared" si="3"/>
        <v>-11.343342845804909</v>
      </c>
      <c r="AH7">
        <f t="shared" si="4"/>
        <v>-789.46190012096645</v>
      </c>
      <c r="AI7">
        <f t="shared" si="5"/>
        <v>-800.8052429667714</v>
      </c>
      <c r="AJ7">
        <f t="shared" si="6"/>
        <v>-155.74072762114974</v>
      </c>
      <c r="AK7">
        <f t="shared" si="19"/>
        <v>104.99449731734343</v>
      </c>
      <c r="AL7">
        <f t="shared" si="7"/>
        <v>-851.55147327057773</v>
      </c>
      <c r="AN7">
        <f t="shared" si="8"/>
        <v>0</v>
      </c>
      <c r="AO7">
        <f t="shared" si="8"/>
        <v>0</v>
      </c>
      <c r="AP7">
        <f t="shared" si="8"/>
        <v>-7.208899448053125</v>
      </c>
      <c r="AQ7">
        <f t="shared" si="8"/>
        <v>-501.71730973870336</v>
      </c>
      <c r="AR7">
        <f t="shared" si="8"/>
        <v>-508.92620918675652</v>
      </c>
      <c r="AS7">
        <f t="shared" si="8"/>
        <v>-98.976047947163309</v>
      </c>
      <c r="AT7">
        <f t="shared" si="8"/>
        <v>66.725901178199308</v>
      </c>
      <c r="AU7">
        <f t="shared" si="8"/>
        <v>-541.17635595572051</v>
      </c>
      <c r="AW7">
        <v>4</v>
      </c>
      <c r="AX7">
        <f>IF(Z7&gt;0, (R7*SUMPRODUCT(K7:$K$98, X7:$X$98)-K7*$AZ$3)/Z7, 0)</f>
        <v>1824.4865516883588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</v>
      </c>
      <c r="S8">
        <f t="shared" si="1"/>
        <v>1981.0767308520303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1655.6621178689129</v>
      </c>
      <c r="AC8">
        <f t="shared" si="22"/>
        <v>1745.2931774744493</v>
      </c>
      <c r="AE8">
        <f t="shared" si="2"/>
        <v>0</v>
      </c>
      <c r="AF8">
        <f t="shared" si="3"/>
        <v>0</v>
      </c>
      <c r="AG8">
        <f t="shared" si="3"/>
        <v>-11.012276495240961</v>
      </c>
      <c r="AH8">
        <f t="shared" si="4"/>
        <v>-870.53168842359651</v>
      </c>
      <c r="AI8">
        <f t="shared" si="5"/>
        <v>-881.54396491883745</v>
      </c>
      <c r="AJ8">
        <f t="shared" si="6"/>
        <v>-89.631059605536393</v>
      </c>
      <c r="AK8">
        <f t="shared" si="19"/>
        <v>115.89634825082392</v>
      </c>
      <c r="AL8">
        <f t="shared" si="7"/>
        <v>-855.27867627354988</v>
      </c>
      <c r="AN8">
        <f t="shared" si="8"/>
        <v>0</v>
      </c>
      <c r="AO8">
        <f t="shared" si="8"/>
        <v>0</v>
      </c>
      <c r="AP8">
        <f t="shared" si="8"/>
        <v>-6.2486614259984155</v>
      </c>
      <c r="AQ8">
        <f t="shared" si="8"/>
        <v>-493.96305876560473</v>
      </c>
      <c r="AR8">
        <f t="shared" si="8"/>
        <v>-500.21172019160315</v>
      </c>
      <c r="AS8">
        <f t="shared" si="8"/>
        <v>-50.859070326695871</v>
      </c>
      <c r="AT8">
        <f t="shared" si="8"/>
        <v>65.762700477232798</v>
      </c>
      <c r="AU8">
        <f t="shared" si="8"/>
        <v>-485.30809004106618</v>
      </c>
      <c r="AW8">
        <v>5</v>
      </c>
      <c r="AX8">
        <f>IF(Z8&gt;0, (R8*SUMPRODUCT(K8:$K$98, X8:$X$98)-K8*$AZ$3)/Z8, 0)</f>
        <v>1981.0767308520303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50000</v>
      </c>
      <c r="S9">
        <f t="shared" si="1"/>
        <v>2086.2176264060586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1745.2931774744493</v>
      </c>
      <c r="AC9">
        <f t="shared" si="22"/>
        <v>1779.3197341947725</v>
      </c>
      <c r="AE9">
        <f t="shared" si="2"/>
        <v>0</v>
      </c>
      <c r="AF9">
        <f t="shared" si="3"/>
        <v>0</v>
      </c>
      <c r="AG9">
        <f t="shared" si="3"/>
        <v>-10.661158450544891</v>
      </c>
      <c r="AH9">
        <f t="shared" si="4"/>
        <v>-963.98111897463627</v>
      </c>
      <c r="AI9">
        <f t="shared" si="5"/>
        <v>-974.64227742518119</v>
      </c>
      <c r="AJ9">
        <f t="shared" si="6"/>
        <v>-34.026556720323242</v>
      </c>
      <c r="AK9">
        <f t="shared" si="19"/>
        <v>122.17052242321147</v>
      </c>
      <c r="AL9">
        <f t="shared" si="7"/>
        <v>-886.49831172229301</v>
      </c>
      <c r="AN9">
        <f t="shared" si="8"/>
        <v>0</v>
      </c>
      <c r="AO9">
        <f t="shared" si="8"/>
        <v>0</v>
      </c>
      <c r="AP9">
        <f t="shared" si="8"/>
        <v>-5.4012746588486262</v>
      </c>
      <c r="AQ9">
        <f t="shared" si="8"/>
        <v>-488.38283509988821</v>
      </c>
      <c r="AR9">
        <f t="shared" si="8"/>
        <v>-493.78410975873686</v>
      </c>
      <c r="AS9">
        <f t="shared" si="8"/>
        <v>-17.238912581021065</v>
      </c>
      <c r="AT9">
        <f t="shared" si="8"/>
        <v>61.895388750090632</v>
      </c>
      <c r="AU9">
        <f t="shared" si="8"/>
        <v>-449.12763358966731</v>
      </c>
      <c r="AW9">
        <v>6</v>
      </c>
      <c r="AX9">
        <f>IF(Z9&gt;0, (R9*SUMPRODUCT(K9:$K$98, X9:$X$98)-K9*$AZ$3)/Z9, 0)</f>
        <v>2086.2176264060586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</v>
      </c>
      <c r="S10">
        <f t="shared" si="1"/>
        <v>2140.7441260223654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1779.3197341947725</v>
      </c>
      <c r="AC10">
        <f t="shared" si="22"/>
        <v>1762.3561986358925</v>
      </c>
      <c r="AE10">
        <f t="shared" si="2"/>
        <v>0</v>
      </c>
      <c r="AF10">
        <f t="shared" si="3"/>
        <v>0</v>
      </c>
      <c r="AG10">
        <f t="shared" si="3"/>
        <v>-10.290558416189951</v>
      </c>
      <c r="AH10">
        <f t="shared" si="4"/>
        <v>-1055.953799397965</v>
      </c>
      <c r="AI10">
        <f t="shared" si="5"/>
        <v>-1066.2443578141549</v>
      </c>
      <c r="AJ10">
        <f t="shared" si="6"/>
        <v>16.963535558880039</v>
      </c>
      <c r="AK10">
        <f t="shared" si="19"/>
        <v>124.55238139363409</v>
      </c>
      <c r="AL10">
        <f t="shared" si="7"/>
        <v>-924.72844086164082</v>
      </c>
      <c r="AN10">
        <f t="shared" si="8"/>
        <v>0</v>
      </c>
      <c r="AO10">
        <f t="shared" si="8"/>
        <v>0</v>
      </c>
      <c r="AP10">
        <f t="shared" si="8"/>
        <v>-4.6549260249419904</v>
      </c>
      <c r="AQ10">
        <f t="shared" si="8"/>
        <v>-477.65987258968096</v>
      </c>
      <c r="AR10">
        <f t="shared" si="8"/>
        <v>-482.31479861462293</v>
      </c>
      <c r="AS10">
        <f t="shared" si="8"/>
        <v>7.6734419993988778</v>
      </c>
      <c r="AT10">
        <f t="shared" si="8"/>
        <v>56.341171991751878</v>
      </c>
      <c r="AU10">
        <f t="shared" si="8"/>
        <v>-418.30018462347221</v>
      </c>
      <c r="AW10">
        <v>7</v>
      </c>
      <c r="AX10">
        <f>IF(Z10&gt;0, (R10*SUMPRODUCT(K10:$K$98, X10:$X$98)-K10*$AZ$3)/Z10, 0)</f>
        <v>2140.7441260223654</v>
      </c>
    </row>
    <row r="11" spans="1:52" x14ac:dyDescent="0.25">
      <c r="A11" t="s">
        <v>33</v>
      </c>
      <c r="C11" s="12">
        <f>AU71</f>
        <v>3501.3276301236397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</v>
      </c>
      <c r="S11">
        <f t="shared" si="1"/>
        <v>2152.8144078078863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1762.3561986358925</v>
      </c>
      <c r="AC11">
        <f t="shared" si="22"/>
        <v>1705.6064149221097</v>
      </c>
      <c r="AE11">
        <f t="shared" si="2"/>
        <v>0</v>
      </c>
      <c r="AF11">
        <f t="shared" si="3"/>
        <v>0</v>
      </c>
      <c r="AG11">
        <f t="shared" si="3"/>
        <v>-9.9033526109831485</v>
      </c>
      <c r="AH11">
        <f t="shared" si="4"/>
        <v>-1137.2008841796146</v>
      </c>
      <c r="AI11">
        <f t="shared" si="5"/>
        <v>-1147.1042367905977</v>
      </c>
      <c r="AJ11">
        <f t="shared" si="6"/>
        <v>56.74978371378279</v>
      </c>
      <c r="AK11">
        <f t="shared" si="19"/>
        <v>123.36493390451248</v>
      </c>
      <c r="AL11">
        <f t="shared" si="7"/>
        <v>-966.98951917230249</v>
      </c>
      <c r="AN11">
        <f t="shared" si="8"/>
        <v>0</v>
      </c>
      <c r="AO11">
        <f t="shared" si="8"/>
        <v>0</v>
      </c>
      <c r="AP11">
        <f t="shared" si="8"/>
        <v>-3.9997980203417884</v>
      </c>
      <c r="AQ11">
        <f t="shared" si="8"/>
        <v>-459.29636396345552</v>
      </c>
      <c r="AR11">
        <f t="shared" si="8"/>
        <v>-463.29616198379728</v>
      </c>
      <c r="AS11">
        <f t="shared" si="8"/>
        <v>22.920285833453629</v>
      </c>
      <c r="AT11">
        <f t="shared" si="8"/>
        <v>49.825027724816032</v>
      </c>
      <c r="AU11">
        <f t="shared" si="8"/>
        <v>-390.55084842552765</v>
      </c>
      <c r="AW11">
        <v>8</v>
      </c>
      <c r="AX11">
        <f>IF(Z11&gt;0, (R11*SUMPRODUCT(K11:$K$98, X11:$X$98)-K11*$AZ$3)/Z11, 0)</f>
        <v>2152.8144078078863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</v>
      </c>
      <c r="S12">
        <f t="shared" si="1"/>
        <v>2134.4865482084838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1705.6064149221097</v>
      </c>
      <c r="AC12">
        <f t="shared" si="22"/>
        <v>1622.1226303121348</v>
      </c>
      <c r="AE12">
        <f t="shared" si="2"/>
        <v>0</v>
      </c>
      <c r="AF12">
        <f t="shared" si="3"/>
        <v>0</v>
      </c>
      <c r="AG12">
        <f t="shared" si="3"/>
        <v>-9.499489652872338</v>
      </c>
      <c r="AH12">
        <f t="shared" si="4"/>
        <v>-1219.3177280039154</v>
      </c>
      <c r="AI12">
        <f t="shared" si="5"/>
        <v>-1228.8172176567878</v>
      </c>
      <c r="AJ12">
        <f t="shared" si="6"/>
        <v>83.483784609974919</v>
      </c>
      <c r="AK12">
        <f t="shared" si="19"/>
        <v>119.39244904454769</v>
      </c>
      <c r="AL12">
        <f t="shared" si="7"/>
        <v>-1025.9409840022652</v>
      </c>
      <c r="AN12">
        <f t="shared" si="8"/>
        <v>0</v>
      </c>
      <c r="AO12">
        <f t="shared" si="8"/>
        <v>0</v>
      </c>
      <c r="AP12">
        <f t="shared" si="8"/>
        <v>-3.4256112010345512</v>
      </c>
      <c r="AQ12">
        <f t="shared" si="8"/>
        <v>-439.6981963559748</v>
      </c>
      <c r="AR12">
        <f t="shared" si="8"/>
        <v>-443.1238075570094</v>
      </c>
      <c r="AS12">
        <f t="shared" si="8"/>
        <v>30.105089653759869</v>
      </c>
      <c r="AT12">
        <f t="shared" si="8"/>
        <v>43.054114032566318</v>
      </c>
      <c r="AU12">
        <f t="shared" si="8"/>
        <v>-369.96460387068322</v>
      </c>
      <c r="AW12">
        <v>9</v>
      </c>
      <c r="AX12">
        <f>IF(Z12&gt;0, (R12*SUMPRODUCT(K12:$K$98, X12:$X$98)-K12*$AZ$3)/Z12, 0)</f>
        <v>2134.4865482084838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</v>
      </c>
      <c r="S13">
        <f t="shared" si="1"/>
        <v>2089.6625439000131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1622.1226303121348</v>
      </c>
      <c r="AC13">
        <f t="shared" si="22"/>
        <v>1517.9713798074838</v>
      </c>
      <c r="AE13">
        <f t="shared" si="2"/>
        <v>0</v>
      </c>
      <c r="AF13">
        <f t="shared" si="3"/>
        <v>0</v>
      </c>
      <c r="AG13">
        <f t="shared" si="3"/>
        <v>-9.0802423113640565</v>
      </c>
      <c r="AH13">
        <f t="shared" si="4"/>
        <v>-1297.0097799182358</v>
      </c>
      <c r="AI13">
        <f t="shared" si="5"/>
        <v>-1306.0900222296</v>
      </c>
      <c r="AJ13">
        <f t="shared" si="6"/>
        <v>104.15125050465099</v>
      </c>
      <c r="AK13">
        <f t="shared" si="19"/>
        <v>113.54858412184944</v>
      </c>
      <c r="AL13">
        <f t="shared" si="7"/>
        <v>-1088.3901876030995</v>
      </c>
      <c r="AN13">
        <f t="shared" si="8"/>
        <v>0</v>
      </c>
      <c r="AO13">
        <f t="shared" si="8"/>
        <v>0</v>
      </c>
      <c r="AP13">
        <f t="shared" si="8"/>
        <v>-2.9235950060176679</v>
      </c>
      <c r="AQ13">
        <f t="shared" si="8"/>
        <v>-417.60243673006073</v>
      </c>
      <c r="AR13">
        <f t="shared" si="8"/>
        <v>-420.52603173607844</v>
      </c>
      <c r="AS13">
        <f t="shared" si="8"/>
        <v>33.533915219950842</v>
      </c>
      <c r="AT13">
        <f t="shared" si="8"/>
        <v>36.55960514000278</v>
      </c>
      <c r="AU13">
        <f t="shared" si="8"/>
        <v>-350.43251137612481</v>
      </c>
      <c r="AW13">
        <v>10</v>
      </c>
      <c r="AX13">
        <f>IF(Z13&gt;0, (R13*SUMPRODUCT(K13:$K$98, X13:$X$98)-K13*$AZ$3)/Z13, 0)</f>
        <v>2089.6625439000131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</v>
      </c>
      <c r="S14">
        <f t="shared" si="1"/>
        <v>2024.1002926628184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1517.9713798074838</v>
      </c>
      <c r="AC14">
        <f t="shared" si="22"/>
        <v>1399.9644304446756</v>
      </c>
      <c r="AE14">
        <f t="shared" si="2"/>
        <v>0</v>
      </c>
      <c r="AF14">
        <f t="shared" si="3"/>
        <v>0</v>
      </c>
      <c r="AG14">
        <f t="shared" si="3"/>
        <v>-8.6455969815294029</v>
      </c>
      <c r="AH14">
        <f t="shared" si="4"/>
        <v>-1375.3716268840469</v>
      </c>
      <c r="AI14">
        <f t="shared" si="5"/>
        <v>-1384.0172238655764</v>
      </c>
      <c r="AJ14">
        <f t="shared" si="6"/>
        <v>118.0069493628082</v>
      </c>
      <c r="AK14">
        <f t="shared" si="19"/>
        <v>106.25799658652387</v>
      </c>
      <c r="AL14">
        <f t="shared" si="7"/>
        <v>-1159.7522779162443</v>
      </c>
      <c r="AN14">
        <f t="shared" si="8"/>
        <v>0</v>
      </c>
      <c r="AO14">
        <f t="shared" si="8"/>
        <v>0</v>
      </c>
      <c r="AP14">
        <f t="shared" si="8"/>
        <v>-2.4854025378587266</v>
      </c>
      <c r="AQ14">
        <f t="shared" si="8"/>
        <v>-395.38647698470334</v>
      </c>
      <c r="AR14">
        <f t="shared" si="8"/>
        <v>-397.8718795225621</v>
      </c>
      <c r="AS14">
        <f t="shared" si="8"/>
        <v>33.924178059408689</v>
      </c>
      <c r="AT14">
        <f t="shared" si="8"/>
        <v>30.546634888041268</v>
      </c>
      <c r="AU14">
        <f t="shared" si="8"/>
        <v>-333.40106657511211</v>
      </c>
      <c r="AW14">
        <v>11</v>
      </c>
      <c r="AX14">
        <f>IF(Z14&gt;0, (R14*SUMPRODUCT(K14:$K$98, X14:$X$98)-K14*$AZ$3)/Z14, 0)</f>
        <v>2024.1002926628184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</v>
      </c>
      <c r="S15">
        <f t="shared" si="1"/>
        <v>1940.4312132910395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1399.9644304446756</v>
      </c>
      <c r="AC15">
        <f t="shared" si="22"/>
        <v>1272.0739243235898</v>
      </c>
      <c r="AE15">
        <f t="shared" si="2"/>
        <v>0</v>
      </c>
      <c r="AF15">
        <f t="shared" si="3"/>
        <v>0</v>
      </c>
      <c r="AG15">
        <f t="shared" si="3"/>
        <v>-8.1945311666453495</v>
      </c>
      <c r="AH15">
        <f t="shared" si="4"/>
        <v>-1458.439380275038</v>
      </c>
      <c r="AI15">
        <f t="shared" si="5"/>
        <v>-1466.6339114416835</v>
      </c>
      <c r="AJ15">
        <f t="shared" si="6"/>
        <v>127.89050612108576</v>
      </c>
      <c r="AK15">
        <f t="shared" si="19"/>
        <v>97.997510131127299</v>
      </c>
      <c r="AL15">
        <f t="shared" si="7"/>
        <v>-1240.7458951894705</v>
      </c>
      <c r="AN15">
        <f t="shared" si="8"/>
        <v>0</v>
      </c>
      <c r="AO15">
        <f t="shared" si="8"/>
        <v>0</v>
      </c>
      <c r="AP15">
        <f t="shared" si="8"/>
        <v>-2.1033320488425824</v>
      </c>
      <c r="AQ15">
        <f t="shared" si="8"/>
        <v>-374.34506348731099</v>
      </c>
      <c r="AR15">
        <f t="shared" si="8"/>
        <v>-376.44839553615361</v>
      </c>
      <c r="AS15">
        <f t="shared" si="8"/>
        <v>32.826307545462534</v>
      </c>
      <c r="AT15">
        <f t="shared" si="8"/>
        <v>25.153520021323803</v>
      </c>
      <c r="AU15">
        <f t="shared" si="8"/>
        <v>-318.46856796936726</v>
      </c>
      <c r="AW15">
        <v>12</v>
      </c>
      <c r="AX15">
        <f>IF(Z15&gt;0, (R15*SUMPRODUCT(K15:$K$98, X15:$X$98)-K15*$AZ$3)/Z15, 0)</f>
        <v>1940.4312132910395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</v>
      </c>
      <c r="S16">
        <f t="shared" si="1"/>
        <v>1838.0863139488324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1272.0739243235898</v>
      </c>
      <c r="AC16">
        <f t="shared" si="22"/>
        <v>1136.5645491073662</v>
      </c>
      <c r="AE16">
        <f t="shared" si="2"/>
        <v>0</v>
      </c>
      <c r="AF16">
        <f t="shared" si="3"/>
        <v>0</v>
      </c>
      <c r="AG16">
        <f t="shared" si="3"/>
        <v>-7.7292653538780263</v>
      </c>
      <c r="AH16">
        <f t="shared" si="4"/>
        <v>-1533.2820044034781</v>
      </c>
      <c r="AI16">
        <f t="shared" si="5"/>
        <v>-1541.0112697573561</v>
      </c>
      <c r="AJ16">
        <f t="shared" si="6"/>
        <v>135.50937521622359</v>
      </c>
      <c r="AK16">
        <f t="shared" si="19"/>
        <v>89.045174702651295</v>
      </c>
      <c r="AL16">
        <f t="shared" si="7"/>
        <v>-1316.4567198384811</v>
      </c>
      <c r="AN16">
        <f t="shared" si="8"/>
        <v>0</v>
      </c>
      <c r="AO16">
        <f t="shared" si="8"/>
        <v>0</v>
      </c>
      <c r="AP16">
        <f t="shared" si="8"/>
        <v>-1.7713481277734087</v>
      </c>
      <c r="AQ16">
        <f t="shared" si="8"/>
        <v>-351.38866159978136</v>
      </c>
      <c r="AR16">
        <f t="shared" si="8"/>
        <v>-353.16000972755478</v>
      </c>
      <c r="AS16">
        <f t="shared" si="8"/>
        <v>31.055251320174808</v>
      </c>
      <c r="AT16">
        <f t="shared" si="8"/>
        <v>20.406855797447701</v>
      </c>
      <c r="AU16">
        <f t="shared" si="8"/>
        <v>-301.69790260993227</v>
      </c>
      <c r="AW16">
        <v>13</v>
      </c>
      <c r="AX16">
        <f>IF(Z16&gt;0, (R16*SUMPRODUCT(K16:$K$98, X16:$X$98)-K16*$AZ$3)/Z16, 0)</f>
        <v>1838.0863139488324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</v>
      </c>
      <c r="S17">
        <f t="shared" si="1"/>
        <v>1720.7969555199861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1136.5645491073662</v>
      </c>
      <c r="AC17">
        <f t="shared" si="22"/>
        <v>998.42203774962582</v>
      </c>
      <c r="AE17">
        <f t="shared" si="2"/>
        <v>0</v>
      </c>
      <c r="AF17">
        <f t="shared" si="3"/>
        <v>0</v>
      </c>
      <c r="AG17">
        <f t="shared" si="3"/>
        <v>-7.2526136403461177</v>
      </c>
      <c r="AH17">
        <f t="shared" si="4"/>
        <v>-1597.4362399725178</v>
      </c>
      <c r="AI17">
        <f t="shared" si="5"/>
        <v>-1604.688853612864</v>
      </c>
      <c r="AJ17">
        <f t="shared" si="6"/>
        <v>138.14251135774043</v>
      </c>
      <c r="AK17">
        <f t="shared" si="19"/>
        <v>79.559518437515649</v>
      </c>
      <c r="AL17">
        <f t="shared" si="7"/>
        <v>-1386.986823817608</v>
      </c>
      <c r="AN17">
        <f t="shared" si="8"/>
        <v>0</v>
      </c>
      <c r="AO17">
        <f t="shared" si="8"/>
        <v>0</v>
      </c>
      <c r="AP17">
        <f t="shared" si="8"/>
        <v>-1.4840284440631664</v>
      </c>
      <c r="AQ17">
        <f t="shared" si="8"/>
        <v>-326.86710408902962</v>
      </c>
      <c r="AR17">
        <f t="shared" si="8"/>
        <v>-328.35113253309282</v>
      </c>
      <c r="AS17">
        <f t="shared" si="8"/>
        <v>28.266694788311131</v>
      </c>
      <c r="AT17">
        <f t="shared" si="8"/>
        <v>16.27945375449595</v>
      </c>
      <c r="AU17">
        <f t="shared" si="8"/>
        <v>-283.80498399028573</v>
      </c>
      <c r="AW17">
        <v>14</v>
      </c>
      <c r="AX17">
        <f>IF(Z17&gt;0, (R17*SUMPRODUCT(K17:$K$98, X17:$X$98)-K17*$AZ$3)/Z17, 0)</f>
        <v>1720.7969555199861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</v>
      </c>
      <c r="S18">
        <f t="shared" si="1"/>
        <v>1592.575495019785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998.42203774962582</v>
      </c>
      <c r="AC18">
        <f t="shared" si="22"/>
        <v>861.95328209099171</v>
      </c>
      <c r="AE18">
        <f t="shared" si="2"/>
        <v>0</v>
      </c>
      <c r="AF18">
        <f t="shared" si="3"/>
        <v>0</v>
      </c>
      <c r="AG18">
        <f t="shared" si="3"/>
        <v>-6.7654036243999487</v>
      </c>
      <c r="AH18">
        <f t="shared" si="4"/>
        <v>-1658.7355181708278</v>
      </c>
      <c r="AI18">
        <f t="shared" si="5"/>
        <v>-1665.5009217952279</v>
      </c>
      <c r="AJ18">
        <f t="shared" si="6"/>
        <v>136.46875565863411</v>
      </c>
      <c r="AK18">
        <f t="shared" si="19"/>
        <v>69.889542642473813</v>
      </c>
      <c r="AL18">
        <f t="shared" si="7"/>
        <v>-1459.14262349412</v>
      </c>
      <c r="AN18">
        <f t="shared" si="8"/>
        <v>0</v>
      </c>
      <c r="AO18">
        <f t="shared" si="8"/>
        <v>0</v>
      </c>
      <c r="AP18">
        <f t="shared" si="8"/>
        <v>-1.2360139481211339</v>
      </c>
      <c r="AQ18">
        <f t="shared" si="8"/>
        <v>-303.04477759594459</v>
      </c>
      <c r="AR18">
        <f t="shared" si="8"/>
        <v>-304.28079154406572</v>
      </c>
      <c r="AS18">
        <f t="shared" si="8"/>
        <v>24.932331438209992</v>
      </c>
      <c r="AT18">
        <f t="shared" si="8"/>
        <v>12.768558142244794</v>
      </c>
      <c r="AU18">
        <f t="shared" si="8"/>
        <v>-266.57990196361095</v>
      </c>
      <c r="AW18">
        <v>15</v>
      </c>
      <c r="AX18">
        <f>IF(Z18&gt;0, (R18*SUMPRODUCT(K18:$K$98, X18:$X$98)-K18*$AZ$3)/Z18, 0)</f>
        <v>1592.575495019785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</v>
      </c>
      <c r="S19">
        <f t="shared" si="1"/>
        <v>1453.4193000179448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861.95328209099171</v>
      </c>
      <c r="AC19">
        <f t="shared" si="22"/>
        <v>728.90702987932832</v>
      </c>
      <c r="AE19">
        <f t="shared" si="2"/>
        <v>0</v>
      </c>
      <c r="AF19">
        <f t="shared" si="3"/>
        <v>0</v>
      </c>
      <c r="AG19">
        <f t="shared" si="3"/>
        <v>-6.2688983649653682</v>
      </c>
      <c r="AH19">
        <f t="shared" si="4"/>
        <v>-1715.4048927623239</v>
      </c>
      <c r="AI19">
        <f t="shared" si="5"/>
        <v>-1721.6737911272894</v>
      </c>
      <c r="AJ19">
        <f t="shared" si="6"/>
        <v>133.04625221166339</v>
      </c>
      <c r="AK19">
        <f t="shared" si="19"/>
        <v>60.336729746369429</v>
      </c>
      <c r="AL19">
        <f t="shared" si="7"/>
        <v>-1528.2908091692566</v>
      </c>
      <c r="AN19">
        <f t="shared" si="8"/>
        <v>0</v>
      </c>
      <c r="AO19">
        <f t="shared" si="8"/>
        <v>0</v>
      </c>
      <c r="AP19">
        <f t="shared" si="8"/>
        <v>-1.0225931192182363</v>
      </c>
      <c r="AQ19">
        <f t="shared" si="8"/>
        <v>-279.81969684106366</v>
      </c>
      <c r="AR19">
        <f t="shared" si="8"/>
        <v>-280.8422899602819</v>
      </c>
      <c r="AS19">
        <f t="shared" si="8"/>
        <v>21.702725762754113</v>
      </c>
      <c r="AT19">
        <f t="shared" si="8"/>
        <v>9.8422276264018702</v>
      </c>
      <c r="AU19">
        <f t="shared" si="8"/>
        <v>-249.29733657112595</v>
      </c>
      <c r="AW19">
        <v>16</v>
      </c>
      <c r="AX19">
        <f>IF(Z19&gt;0, (R19*SUMPRODUCT(K19:$K$98, X19:$X$98)-K19*$AZ$3)/Z19, 0)</f>
        <v>1453.4193000179448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</v>
      </c>
      <c r="S20">
        <f t="shared" si="1"/>
        <v>1303.0109507823254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728.90702987932832</v>
      </c>
      <c r="AC20">
        <f t="shared" si="22"/>
        <v>600.87173070280164</v>
      </c>
      <c r="AE20">
        <f t="shared" si="2"/>
        <v>0</v>
      </c>
      <c r="AF20">
        <f t="shared" si="3"/>
        <v>0</v>
      </c>
      <c r="AG20">
        <f t="shared" si="3"/>
        <v>-5.7642620956297357</v>
      </c>
      <c r="AH20">
        <f t="shared" si="4"/>
        <v>-1767.7891427439179</v>
      </c>
      <c r="AI20">
        <f t="shared" si="5"/>
        <v>-1773.5534048395475</v>
      </c>
      <c r="AJ20">
        <f t="shared" si="6"/>
        <v>128.03529917652668</v>
      </c>
      <c r="AK20">
        <f t="shared" si="19"/>
        <v>51.023492091552988</v>
      </c>
      <c r="AL20">
        <f t="shared" si="7"/>
        <v>-1594.4946135714679</v>
      </c>
      <c r="AN20">
        <f t="shared" si="8"/>
        <v>0</v>
      </c>
      <c r="AO20">
        <f t="shared" si="8"/>
        <v>0</v>
      </c>
      <c r="AP20">
        <f t="shared" si="8"/>
        <v>-0.83953215387315927</v>
      </c>
      <c r="AQ20">
        <f t="shared" si="8"/>
        <v>-257.46848460041269</v>
      </c>
      <c r="AR20">
        <f t="shared" si="8"/>
        <v>-258.30801675428586</v>
      </c>
      <c r="AS20">
        <f t="shared" si="8"/>
        <v>18.647616764504654</v>
      </c>
      <c r="AT20">
        <f t="shared" si="8"/>
        <v>7.4312828776866793</v>
      </c>
      <c r="AU20">
        <f t="shared" si="8"/>
        <v>-232.22911711209451</v>
      </c>
      <c r="AW20">
        <v>17</v>
      </c>
      <c r="AX20">
        <f>IF(Z20&gt;0, (R20*SUMPRODUCT(K20:$K$98, X20:$X$98)-K20*$AZ$3)/Z20, 0)</f>
        <v>1303.0109507823254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</v>
      </c>
      <c r="S21">
        <f t="shared" si="1"/>
        <v>1139.6545285326717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600.87173070280164</v>
      </c>
      <c r="AC21">
        <f t="shared" si="22"/>
        <v>478.92502973143991</v>
      </c>
      <c r="AE21">
        <f t="shared" si="2"/>
        <v>0</v>
      </c>
      <c r="AF21">
        <f t="shared" si="3"/>
        <v>0</v>
      </c>
      <c r="AG21">
        <f t="shared" si="3"/>
        <v>-5.2529628249280247</v>
      </c>
      <c r="AH21">
        <f t="shared" si="4"/>
        <v>-1814.6265989816525</v>
      </c>
      <c r="AI21">
        <f t="shared" si="5"/>
        <v>-1819.8795618065806</v>
      </c>
      <c r="AJ21">
        <f t="shared" si="6"/>
        <v>121.94670097136174</v>
      </c>
      <c r="AK21">
        <f t="shared" si="19"/>
        <v>42.061021149196122</v>
      </c>
      <c r="AL21">
        <f t="shared" si="7"/>
        <v>-1655.8718396860227</v>
      </c>
      <c r="AN21">
        <f t="shared" si="8"/>
        <v>0</v>
      </c>
      <c r="AO21">
        <f t="shared" si="8"/>
        <v>0</v>
      </c>
      <c r="AP21">
        <f t="shared" si="8"/>
        <v>-0.68309313265461047</v>
      </c>
      <c r="AQ21">
        <f t="shared" si="8"/>
        <v>-235.97329914737077</v>
      </c>
      <c r="AR21">
        <f t="shared" si="8"/>
        <v>-236.65639228002539</v>
      </c>
      <c r="AS21">
        <f t="shared" si="8"/>
        <v>15.857899010462518</v>
      </c>
      <c r="AT21">
        <f t="shared" si="8"/>
        <v>5.4695979501529939</v>
      </c>
      <c r="AU21">
        <f t="shared" si="8"/>
        <v>-215.32889531940987</v>
      </c>
      <c r="AW21">
        <v>18</v>
      </c>
      <c r="AX21">
        <f>IF(Z21&gt;0, (R21*SUMPRODUCT(K21:$K$98, X21:$X$98)-K21*$AZ$3)/Z21, 0)</f>
        <v>1139.6545285326717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</v>
      </c>
      <c r="S22">
        <f t="shared" si="1"/>
        <v>960.33212371910122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478.92502973143991</v>
      </c>
      <c r="AC22">
        <f t="shared" si="22"/>
        <v>363.95332311000823</v>
      </c>
      <c r="AE22">
        <f t="shared" si="2"/>
        <v>0</v>
      </c>
      <c r="AF22">
        <f t="shared" si="3"/>
        <v>0</v>
      </c>
      <c r="AG22">
        <f t="shared" si="3"/>
        <v>-4.7373366218933386</v>
      </c>
      <c r="AH22">
        <f t="shared" si="4"/>
        <v>-1852.3862991416233</v>
      </c>
      <c r="AI22">
        <f t="shared" si="5"/>
        <v>-1857.1236357635166</v>
      </c>
      <c r="AJ22">
        <f t="shared" si="6"/>
        <v>114.97170662143168</v>
      </c>
      <c r="AK22">
        <f t="shared" si="19"/>
        <v>33.524752081200795</v>
      </c>
      <c r="AL22">
        <f t="shared" si="7"/>
        <v>-1708.6271770608842</v>
      </c>
      <c r="AN22">
        <f t="shared" si="8"/>
        <v>0</v>
      </c>
      <c r="AO22">
        <f t="shared" si="8"/>
        <v>0</v>
      </c>
      <c r="AP22">
        <f t="shared" si="8"/>
        <v>-0.55003688621275337</v>
      </c>
      <c r="AQ22">
        <f t="shared" si="8"/>
        <v>-215.07460274921635</v>
      </c>
      <c r="AR22">
        <f t="shared" si="8"/>
        <v>-215.62463963542911</v>
      </c>
      <c r="AS22">
        <f t="shared" si="8"/>
        <v>13.34899428939975</v>
      </c>
      <c r="AT22">
        <f t="shared" si="8"/>
        <v>3.8924509101969789</v>
      </c>
      <c r="AU22">
        <f t="shared" si="8"/>
        <v>-198.38319443583237</v>
      </c>
      <c r="AW22">
        <v>19</v>
      </c>
      <c r="AX22">
        <f>IF(Z22&gt;0, (R22*SUMPRODUCT(K22:$K$98, X22:$X$98)-K22*$AZ$3)/Z22, 0)</f>
        <v>960.33212371910122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</v>
      </c>
      <c r="S23">
        <f t="shared" si="1"/>
        <v>761.19638385817393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363.95332311000823</v>
      </c>
      <c r="AC23">
        <f t="shared" si="22"/>
        <v>256.91585654466542</v>
      </c>
      <c r="AE23">
        <f t="shared" si="2"/>
        <v>0</v>
      </c>
      <c r="AF23">
        <f t="shared" si="3"/>
        <v>0</v>
      </c>
      <c r="AG23">
        <f t="shared" si="3"/>
        <v>-4.2189483225483562</v>
      </c>
      <c r="AH23">
        <f t="shared" si="4"/>
        <v>-1884.0597325041958</v>
      </c>
      <c r="AI23">
        <f t="shared" si="5"/>
        <v>-1888.2786808267442</v>
      </c>
      <c r="AJ23">
        <f t="shared" si="6"/>
        <v>107.03746656534281</v>
      </c>
      <c r="AK23">
        <f t="shared" si="19"/>
        <v>25.476732617700577</v>
      </c>
      <c r="AL23">
        <f t="shared" si="7"/>
        <v>-1755.7644816437009</v>
      </c>
      <c r="AN23">
        <f t="shared" si="8"/>
        <v>0</v>
      </c>
      <c r="AO23">
        <f t="shared" si="8"/>
        <v>0</v>
      </c>
      <c r="AP23">
        <f t="shared" si="8"/>
        <v>-0.43736472464118453</v>
      </c>
      <c r="AQ23">
        <f t="shared" si="8"/>
        <v>-195.31437768749694</v>
      </c>
      <c r="AR23">
        <f t="shared" si="8"/>
        <v>-195.75174241213816</v>
      </c>
      <c r="AS23">
        <f t="shared" si="8"/>
        <v>11.096227901261424</v>
      </c>
      <c r="AT23">
        <f t="shared" si="8"/>
        <v>2.6410904553026753</v>
      </c>
      <c r="AU23">
        <f t="shared" si="8"/>
        <v>-182.01442405557407</v>
      </c>
      <c r="AW23">
        <v>20</v>
      </c>
      <c r="AX23">
        <f>IF(Z23&gt;0, (R23*SUMPRODUCT(K23:$K$98, X23:$X$98)-K23*$AZ$3)/Z23, 0)</f>
        <v>761.19638385817393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</v>
      </c>
      <c r="S24">
        <f t="shared" si="1"/>
        <v>533.64147405268352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256.91585654466542</v>
      </c>
      <c r="AC24">
        <f t="shared" si="22"/>
        <v>158.0632075927698</v>
      </c>
      <c r="AE24">
        <f t="shared" si="2"/>
        <v>0</v>
      </c>
      <c r="AF24">
        <f t="shared" si="3"/>
        <v>0</v>
      </c>
      <c r="AG24">
        <f t="shared" si="3"/>
        <v>-3.7024672762120501</v>
      </c>
      <c r="AH24">
        <f t="shared" si="4"/>
        <v>-1897.1662524432913</v>
      </c>
      <c r="AI24">
        <f t="shared" ref="AI24:AI69" si="23">SUM(AE24:AH24)</f>
        <v>-1900.8687197195034</v>
      </c>
      <c r="AJ24">
        <f t="shared" si="6"/>
        <v>98.852648951895617</v>
      </c>
      <c r="AK24">
        <f t="shared" si="19"/>
        <v>17.984109958126581</v>
      </c>
      <c r="AL24">
        <f t="shared" si="7"/>
        <v>-1784.0319608094812</v>
      </c>
      <c r="AN24">
        <f t="shared" si="8"/>
        <v>0</v>
      </c>
      <c r="AO24">
        <f t="shared" si="8"/>
        <v>0</v>
      </c>
      <c r="AP24">
        <f t="shared" si="8"/>
        <v>-0.34269893334108087</v>
      </c>
      <c r="AQ24">
        <f t="shared" si="8"/>
        <v>-175.60097161700762</v>
      </c>
      <c r="AR24">
        <f t="shared" si="8"/>
        <v>-175.94367055034868</v>
      </c>
      <c r="AS24">
        <f t="shared" si="8"/>
        <v>9.1497628004463518</v>
      </c>
      <c r="AT24">
        <f t="shared" si="8"/>
        <v>1.6646022341199782</v>
      </c>
      <c r="AU24">
        <f t="shared" si="8"/>
        <v>-165.12930551578236</v>
      </c>
      <c r="AW24">
        <v>21</v>
      </c>
      <c r="AX24">
        <f>IF(Z24&gt;0, (R24*SUMPRODUCT(K24:$K$98, X24:$X$98)-K24*$AZ$3)/Z24, 0)</f>
        <v>533.64147405268352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</v>
      </c>
      <c r="S25">
        <f t="shared" si="1"/>
        <v>268.43115213782602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158.0632075927698</v>
      </c>
      <c r="AC25">
        <f t="shared" si="22"/>
        <v>68.588779489692115</v>
      </c>
      <c r="AE25">
        <f t="shared" si="2"/>
        <v>0</v>
      </c>
      <c r="AF25">
        <f t="shared" si="3"/>
        <v>0</v>
      </c>
      <c r="AG25">
        <f t="shared" si="3"/>
        <v>-3.1939651444812185</v>
      </c>
      <c r="AH25">
        <f t="shared" si="4"/>
        <v>-1885.9098358748442</v>
      </c>
      <c r="AI25">
        <f t="shared" si="23"/>
        <v>-1889.1038010193254</v>
      </c>
      <c r="AJ25">
        <f t="shared" si="6"/>
        <v>89.474428103077685</v>
      </c>
      <c r="AK25">
        <f t="shared" si="19"/>
        <v>11.064424531493888</v>
      </c>
      <c r="AL25">
        <f t="shared" si="7"/>
        <v>-1788.5649483847537</v>
      </c>
      <c r="AN25">
        <f t="shared" si="8"/>
        <v>0</v>
      </c>
      <c r="AO25">
        <f t="shared" si="8"/>
        <v>0</v>
      </c>
      <c r="AP25">
        <f t="shared" si="8"/>
        <v>-0.26395729775896143</v>
      </c>
      <c r="AQ25">
        <f t="shared" si="8"/>
        <v>-155.85632327726159</v>
      </c>
      <c r="AR25">
        <f t="shared" si="8"/>
        <v>-156.12028057502053</v>
      </c>
      <c r="AS25">
        <f t="shared" si="8"/>
        <v>7.3943913575340332</v>
      </c>
      <c r="AT25">
        <f t="shared" si="8"/>
        <v>0.91439181972208361</v>
      </c>
      <c r="AU25">
        <f t="shared" si="8"/>
        <v>-147.81149739776441</v>
      </c>
      <c r="AW25">
        <v>22</v>
      </c>
      <c r="AX25">
        <f>IF(Z25&gt;0, (R25*SUMPRODUCT(K25:$K$98, X25:$X$98)-K25*$AZ$3)/Z25, 0)</f>
        <v>268.43115213782602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</v>
      </c>
      <c r="S26">
        <f t="shared" si="1"/>
        <v>-47.999502692774016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68.588779489692115</v>
      </c>
      <c r="AC26">
        <f t="shared" si="22"/>
        <v>-10.368844221560835</v>
      </c>
      <c r="AE26">
        <f t="shared" si="2"/>
        <v>0</v>
      </c>
      <c r="AF26">
        <f t="shared" si="3"/>
        <v>0</v>
      </c>
      <c r="AG26">
        <f t="shared" si="3"/>
        <v>-2.7002478254638747</v>
      </c>
      <c r="AH26">
        <f t="shared" si="4"/>
        <v>-1847.1106702901266</v>
      </c>
      <c r="AI26">
        <f t="shared" si="23"/>
        <v>-1849.8109181155905</v>
      </c>
      <c r="AJ26">
        <f t="shared" si="6"/>
        <v>78.95762371125295</v>
      </c>
      <c r="AK26">
        <f t="shared" si="19"/>
        <v>4.8012145642784487</v>
      </c>
      <c r="AL26">
        <f t="shared" si="7"/>
        <v>-1766.0520798400592</v>
      </c>
      <c r="AN26">
        <f t="shared" si="8"/>
        <v>0</v>
      </c>
      <c r="AO26">
        <f t="shared" si="8"/>
        <v>0</v>
      </c>
      <c r="AP26">
        <f t="shared" si="8"/>
        <v>-0.19924576703005631</v>
      </c>
      <c r="AQ26">
        <f t="shared" si="8"/>
        <v>-136.294520384674</v>
      </c>
      <c r="AR26">
        <f t="shared" si="8"/>
        <v>-136.49376615170405</v>
      </c>
      <c r="AS26">
        <f t="shared" si="8"/>
        <v>5.8261216436741563</v>
      </c>
      <c r="AT26">
        <f t="shared" si="8"/>
        <v>0.35427180776312611</v>
      </c>
      <c r="AU26">
        <f t="shared" si="8"/>
        <v>-130.31337270026677</v>
      </c>
      <c r="AW26">
        <v>23</v>
      </c>
      <c r="AX26">
        <f>IF(Z26&gt;0, (R26*SUMPRODUCT(K26:$K$98, X26:$X$98)-K26*$AZ$3)/Z26, 0)</f>
        <v>-47.999502692774016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</v>
      </c>
      <c r="S27">
        <f t="shared" si="1"/>
        <v>-437.08297786024627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-10.368844221560835</v>
      </c>
      <c r="AC27">
        <f t="shared" si="22"/>
        <v>-78.003811422298554</v>
      </c>
      <c r="AE27">
        <f t="shared" si="2"/>
        <v>0</v>
      </c>
      <c r="AF27">
        <f t="shared" si="3"/>
        <v>0</v>
      </c>
      <c r="AG27">
        <f t="shared" si="3"/>
        <v>-2.2308067167294157</v>
      </c>
      <c r="AH27">
        <f t="shared" si="4"/>
        <v>-1769.7545219192816</v>
      </c>
      <c r="AI27">
        <f t="shared" si="23"/>
        <v>-1771.985328636011</v>
      </c>
      <c r="AJ27">
        <f t="shared" si="6"/>
        <v>67.634967200737719</v>
      </c>
      <c r="AK27">
        <f t="shared" si="19"/>
        <v>-0.72581909550925849</v>
      </c>
      <c r="AL27">
        <f t="shared" si="7"/>
        <v>-1705.0761805307825</v>
      </c>
      <c r="AN27">
        <f t="shared" si="8"/>
        <v>0</v>
      </c>
      <c r="AO27">
        <f t="shared" si="8"/>
        <v>0</v>
      </c>
      <c r="AP27">
        <f t="shared" si="8"/>
        <v>-0.14697023863984102</v>
      </c>
      <c r="AQ27">
        <f t="shared" si="8"/>
        <v>-116.59515029690641</v>
      </c>
      <c r="AR27">
        <f t="shared" si="8"/>
        <v>-116.74212053554625</v>
      </c>
      <c r="AS27">
        <f t="shared" si="8"/>
        <v>4.4559338984166903</v>
      </c>
      <c r="AT27">
        <f t="shared" si="8"/>
        <v>-4.7818488655415055E-2</v>
      </c>
      <c r="AU27">
        <f t="shared" si="8"/>
        <v>-112.33400512578498</v>
      </c>
      <c r="AW27">
        <v>24</v>
      </c>
      <c r="AX27">
        <f>IF(Z27&gt;0, (R27*SUMPRODUCT(K27:$K$98, X27:$X$98)-K27*$AZ$3)/Z27, 0)</f>
        <v>-437.08297786024627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</v>
      </c>
      <c r="S28">
        <f t="shared" si="1"/>
        <v>-928.17742679903529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-78.003811422298554</v>
      </c>
      <c r="AC28">
        <f t="shared" si="22"/>
        <v>-133.29578923354751</v>
      </c>
      <c r="AE28">
        <f t="shared" si="2"/>
        <v>0</v>
      </c>
      <c r="AF28">
        <f t="shared" si="3"/>
        <v>0</v>
      </c>
      <c r="AG28">
        <f t="shared" si="3"/>
        <v>-1.7951280836094943</v>
      </c>
      <c r="AH28">
        <f t="shared" si="4"/>
        <v>-1653.4822638105097</v>
      </c>
      <c r="AI28">
        <f t="shared" si="23"/>
        <v>-1655.2773918941193</v>
      </c>
      <c r="AJ28">
        <f t="shared" si="6"/>
        <v>55.291977811248955</v>
      </c>
      <c r="AK28">
        <f t="shared" si="19"/>
        <v>-5.4602667995608991</v>
      </c>
      <c r="AL28">
        <f t="shared" si="7"/>
        <v>-1605.4456808824314</v>
      </c>
      <c r="AN28">
        <f t="shared" si="8"/>
        <v>0</v>
      </c>
      <c r="AO28">
        <f t="shared" si="8"/>
        <v>0</v>
      </c>
      <c r="AP28">
        <f t="shared" si="8"/>
        <v>-0.10559536956272091</v>
      </c>
      <c r="AQ28">
        <f t="shared" si="8"/>
        <v>-97.263294082839963</v>
      </c>
      <c r="AR28">
        <f t="shared" si="8"/>
        <v>-97.368889452402684</v>
      </c>
      <c r="AS28">
        <f t="shared" si="8"/>
        <v>3.2524569606715041</v>
      </c>
      <c r="AT28">
        <f t="shared" si="8"/>
        <v>-0.32119094780766372</v>
      </c>
      <c r="AU28">
        <f t="shared" si="8"/>
        <v>-94.437623439538854</v>
      </c>
      <c r="AW28">
        <v>25</v>
      </c>
      <c r="AX28">
        <f>IF(Z28&gt;0, (R28*SUMPRODUCT(K28:$K$98, X28:$X$98)-K28*$AZ$3)/Z28, 0)</f>
        <v>-928.17742679903529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</v>
      </c>
      <c r="S29">
        <f t="shared" si="1"/>
        <v>-1567.0479179326376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-133.29578923354751</v>
      </c>
      <c r="AC29">
        <f t="shared" si="22"/>
        <v>-175.82410788276468</v>
      </c>
      <c r="AE29">
        <f t="shared" si="2"/>
        <v>0</v>
      </c>
      <c r="AF29">
        <f t="shared" si="3"/>
        <v>0</v>
      </c>
      <c r="AG29">
        <f t="shared" si="3"/>
        <v>-1.402510621011549</v>
      </c>
      <c r="AH29">
        <f t="shared" si="4"/>
        <v>-1498.6647270474016</v>
      </c>
      <c r="AI29">
        <f t="shared" si="23"/>
        <v>-1500.0672376684131</v>
      </c>
      <c r="AJ29">
        <f t="shared" si="6"/>
        <v>42.528318649217169</v>
      </c>
      <c r="AK29">
        <f t="shared" si="19"/>
        <v>-9.3307052463483267</v>
      </c>
      <c r="AL29">
        <f t="shared" si="7"/>
        <v>-1466.8696242655442</v>
      </c>
      <c r="AN29">
        <f t="shared" si="8"/>
        <v>0</v>
      </c>
      <c r="AO29">
        <f t="shared" si="8"/>
        <v>0</v>
      </c>
      <c r="AP29">
        <f t="shared" si="8"/>
        <v>-7.3660993037994615E-2</v>
      </c>
      <c r="AQ29">
        <f t="shared" si="8"/>
        <v>-78.711084516213248</v>
      </c>
      <c r="AR29">
        <f t="shared" si="8"/>
        <v>-78.784745509251238</v>
      </c>
      <c r="AS29">
        <f t="shared" si="8"/>
        <v>2.2336217187989527</v>
      </c>
      <c r="AT29">
        <f t="shared" si="8"/>
        <v>-0.4900561920130973</v>
      </c>
      <c r="AU29">
        <f t="shared" si="8"/>
        <v>-77.04117998246538</v>
      </c>
      <c r="AW29">
        <v>26</v>
      </c>
      <c r="AX29">
        <f>IF(Z29&gt;0, (R29*SUMPRODUCT(K29:$K$98, X29:$X$98)-K29*$AZ$3)/Z29, 0)</f>
        <v>-1567.0479179326376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</v>
      </c>
      <c r="S30">
        <f t="shared" si="1"/>
        <v>-2426.043614154823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-175.82410788276468</v>
      </c>
      <c r="AC30">
        <f t="shared" si="22"/>
        <v>-205.66467861895779</v>
      </c>
      <c r="AE30">
        <f t="shared" si="2"/>
        <v>0</v>
      </c>
      <c r="AF30">
        <f t="shared" si="3"/>
        <v>0</v>
      </c>
      <c r="AG30">
        <f t="shared" si="3"/>
        <v>-1.059671173155138</v>
      </c>
      <c r="AH30">
        <f t="shared" si="4"/>
        <v>-1315.2573665851819</v>
      </c>
      <c r="AI30">
        <f t="shared" si="23"/>
        <v>-1316.3170377583369</v>
      </c>
      <c r="AJ30">
        <f t="shared" si="6"/>
        <v>29.840570736193115</v>
      </c>
      <c r="AK30">
        <f t="shared" si="19"/>
        <v>-12.307687551793528</v>
      </c>
      <c r="AL30">
        <f t="shared" si="7"/>
        <v>-1298.7841545739375</v>
      </c>
      <c r="AN30">
        <f t="shared" si="8"/>
        <v>0</v>
      </c>
      <c r="AO30">
        <f t="shared" si="8"/>
        <v>0</v>
      </c>
      <c r="AP30">
        <f t="shared" si="8"/>
        <v>-4.9691774763305906E-2</v>
      </c>
      <c r="AQ30">
        <f t="shared" si="8"/>
        <v>-61.677126331114472</v>
      </c>
      <c r="AR30">
        <f t="shared" si="8"/>
        <v>-61.726818105877776</v>
      </c>
      <c r="AS30">
        <f t="shared" si="8"/>
        <v>1.3993311863116205</v>
      </c>
      <c r="AT30">
        <f t="shared" si="8"/>
        <v>-0.57715152886519994</v>
      </c>
      <c r="AU30">
        <f t="shared" si="8"/>
        <v>-60.904638448431356</v>
      </c>
      <c r="AW30">
        <v>27</v>
      </c>
      <c r="AX30">
        <f>IF(Z30&gt;0, (R30*SUMPRODUCT(K30:$K$98, X30:$X$98)-K30*$AZ$3)/Z30, 0)</f>
        <v>-2426.043614154823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</v>
      </c>
      <c r="S31">
        <f t="shared" si="1"/>
        <v>-3631.8013975131585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-205.66467861895779</v>
      </c>
      <c r="AC31">
        <f t="shared" si="22"/>
        <v>-223.7074176464829</v>
      </c>
      <c r="AE31">
        <f t="shared" si="2"/>
        <v>0</v>
      </c>
      <c r="AF31">
        <f t="shared" si="3"/>
        <v>0</v>
      </c>
      <c r="AG31">
        <f t="shared" si="3"/>
        <v>-0.76996025236837162</v>
      </c>
      <c r="AH31">
        <f t="shared" si="4"/>
        <v>-1116.4568362208604</v>
      </c>
      <c r="AI31">
        <f t="shared" si="23"/>
        <v>-1117.2267964732287</v>
      </c>
      <c r="AJ31">
        <f t="shared" si="6"/>
        <v>18.042739027525101</v>
      </c>
      <c r="AK31">
        <f t="shared" si="19"/>
        <v>-14.396527503327047</v>
      </c>
      <c r="AL31">
        <f t="shared" si="7"/>
        <v>-1113.5805849490305</v>
      </c>
      <c r="AN31">
        <f t="shared" si="8"/>
        <v>0</v>
      </c>
      <c r="AO31">
        <f t="shared" si="8"/>
        <v>0</v>
      </c>
      <c r="AP31">
        <f t="shared" si="8"/>
        <v>-3.2237671936295162E-2</v>
      </c>
      <c r="AQ31">
        <f t="shared" si="8"/>
        <v>-46.745230167936647</v>
      </c>
      <c r="AR31">
        <f t="shared" si="8"/>
        <v>-46.777467839872934</v>
      </c>
      <c r="AS31">
        <f t="shared" si="8"/>
        <v>0.75543627065473784</v>
      </c>
      <c r="AT31">
        <f t="shared" si="8"/>
        <v>-0.60277206420269047</v>
      </c>
      <c r="AU31">
        <f t="shared" si="8"/>
        <v>-46.624803633420882</v>
      </c>
      <c r="AW31">
        <v>28</v>
      </c>
      <c r="AX31">
        <f>IF(Z31&gt;0, (R31*SUMPRODUCT(K31:$K$98, X31:$X$98)-K31*$AZ$3)/Z31, 0)</f>
        <v>-3631.8013975131585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</v>
      </c>
      <c r="S32">
        <f t="shared" si="1"/>
        <v>-5414.7424207551549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-223.7074176464829</v>
      </c>
      <c r="AC32">
        <f t="shared" si="22"/>
        <v>-231.49337343621463</v>
      </c>
      <c r="AE32">
        <f t="shared" si="2"/>
        <v>0</v>
      </c>
      <c r="AF32">
        <f t="shared" si="3"/>
        <v>0</v>
      </c>
      <c r="AG32">
        <f t="shared" si="3"/>
        <v>-0.53440532219243109</v>
      </c>
      <c r="AH32">
        <f t="shared" si="4"/>
        <v>-911.42131060902716</v>
      </c>
      <c r="AI32">
        <f t="shared" si="23"/>
        <v>-911.95571593121963</v>
      </c>
      <c r="AJ32">
        <f t="shared" si="6"/>
        <v>7.7859557897317302</v>
      </c>
      <c r="AK32">
        <f t="shared" si="19"/>
        <v>-15.659519235253804</v>
      </c>
      <c r="AL32">
        <f t="shared" si="7"/>
        <v>-919.82927937674174</v>
      </c>
      <c r="AN32">
        <f t="shared" si="8"/>
        <v>0</v>
      </c>
      <c r="AO32">
        <f t="shared" si="8"/>
        <v>0</v>
      </c>
      <c r="AP32">
        <f t="shared" si="8"/>
        <v>-1.9977820984980597E-2</v>
      </c>
      <c r="AQ32">
        <f t="shared" si="8"/>
        <v>-34.07191326340692</v>
      </c>
      <c r="AR32">
        <f t="shared" si="8"/>
        <v>-34.091891084391904</v>
      </c>
      <c r="AS32">
        <f t="shared" si="8"/>
        <v>0.29106452444390868</v>
      </c>
      <c r="AT32">
        <f t="shared" si="8"/>
        <v>-0.58540410995403747</v>
      </c>
      <c r="AU32">
        <f t="shared" si="8"/>
        <v>-34.386230669902034</v>
      </c>
      <c r="AW32">
        <v>29</v>
      </c>
      <c r="AX32">
        <f>IF(Z32&gt;0, (R32*SUMPRODUCT(K32:$K$98, X32:$X$98)-K32*$AZ$3)/Z32, 0)</f>
        <v>-5414.7424207551549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</v>
      </c>
      <c r="S33">
        <f t="shared" si="1"/>
        <v>-8211.5216794385178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-231.49337343621463</v>
      </c>
      <c r="AC33">
        <f t="shared" si="22"/>
        <v>-230.78022029051004</v>
      </c>
      <c r="AE33">
        <f t="shared" si="2"/>
        <v>0</v>
      </c>
      <c r="AF33">
        <f t="shared" si="3"/>
        <v>0</v>
      </c>
      <c r="AG33">
        <f t="shared" si="3"/>
        <v>-0.35130550295625929</v>
      </c>
      <c r="AH33">
        <f t="shared" si="4"/>
        <v>-711.02306405698994</v>
      </c>
      <c r="AI33">
        <f t="shared" si="23"/>
        <v>-711.37436955994622</v>
      </c>
      <c r="AJ33">
        <f t="shared" si="6"/>
        <v>-0.71315314570458099</v>
      </c>
      <c r="AK33">
        <f t="shared" si="19"/>
        <v>-16.204536140535026</v>
      </c>
      <c r="AL33">
        <f t="shared" si="7"/>
        <v>-728.29205884618591</v>
      </c>
      <c r="AN33">
        <f t="shared" si="8"/>
        <v>0</v>
      </c>
      <c r="AO33">
        <f t="shared" si="8"/>
        <v>0</v>
      </c>
      <c r="AP33">
        <f t="shared" si="8"/>
        <v>-1.1725848336269825E-2</v>
      </c>
      <c r="AQ33">
        <f t="shared" si="8"/>
        <v>-23.732473708959247</v>
      </c>
      <c r="AR33">
        <f t="shared" si="8"/>
        <v>-23.744199557295516</v>
      </c>
      <c r="AS33">
        <f t="shared" si="8"/>
        <v>-2.3803571412050549E-2</v>
      </c>
      <c r="AT33">
        <f t="shared" si="8"/>
        <v>-0.54087377380813495</v>
      </c>
      <c r="AU33">
        <f t="shared" si="8"/>
        <v>-24.308876902515706</v>
      </c>
      <c r="AW33">
        <v>30</v>
      </c>
      <c r="AX33">
        <f>IF(Z33&gt;0, (R33*SUMPRODUCT(K33:$K$98, X33:$X$98)-K33*$AZ$3)/Z33, 0)</f>
        <v>-8211.5216794385178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</v>
      </c>
      <c r="S34">
        <f t="shared" si="1"/>
        <v>-12870.885658185043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-230.78022029051004</v>
      </c>
      <c r="AC34">
        <f t="shared" si="22"/>
        <v>-223.454598991334</v>
      </c>
      <c r="AE34">
        <f t="shared" si="2"/>
        <v>0</v>
      </c>
      <c r="AF34">
        <f t="shared" si="3"/>
        <v>0</v>
      </c>
      <c r="AG34">
        <f t="shared" si="3"/>
        <v>-0.21701556222087898</v>
      </c>
      <c r="AH34">
        <f t="shared" si="4"/>
        <v>-523.10754282327093</v>
      </c>
      <c r="AI34">
        <f t="shared" si="23"/>
        <v>-523.32455838549186</v>
      </c>
      <c r="AJ34">
        <f t="shared" si="6"/>
        <v>-7.3256212991760492</v>
      </c>
      <c r="AK34">
        <f t="shared" si="19"/>
        <v>-16.154615420335706</v>
      </c>
      <c r="AL34">
        <f t="shared" si="7"/>
        <v>-546.80479510500368</v>
      </c>
      <c r="AN34">
        <f t="shared" si="8"/>
        <v>0</v>
      </c>
      <c r="AO34">
        <f t="shared" si="8"/>
        <v>0</v>
      </c>
      <c r="AP34">
        <f t="shared" si="8"/>
        <v>-6.4674365326480307E-3</v>
      </c>
      <c r="AQ34">
        <f t="shared" si="8"/>
        <v>-15.589503344076187</v>
      </c>
      <c r="AR34">
        <f t="shared" si="8"/>
        <v>-15.595970780608836</v>
      </c>
      <c r="AS34">
        <f t="shared" si="8"/>
        <v>-0.21831609830088716</v>
      </c>
      <c r="AT34">
        <f t="shared" si="8"/>
        <v>-0.48143528911543876</v>
      </c>
      <c r="AU34">
        <f t="shared" ref="AU34:AU69" si="24">AL34*$K34</f>
        <v>-16.295722168025165</v>
      </c>
      <c r="AW34">
        <v>31</v>
      </c>
      <c r="AX34">
        <f>IF(Z34&gt;0, (R34*SUMPRODUCT(K34:$K$98, X34:$X$98)-K34*$AZ$3)/Z34, 0)</f>
        <v>-12870.885658185043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</v>
      </c>
      <c r="S35">
        <f t="shared" si="1"/>
        <v>-21119.268623026877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-223.454598991334</v>
      </c>
      <c r="AC35">
        <f t="shared" si="22"/>
        <v>-211.31366036386081</v>
      </c>
      <c r="AE35">
        <f t="shared" si="2"/>
        <v>0</v>
      </c>
      <c r="AF35">
        <f t="shared" ref="AF35:AG69" si="25">-$Z35*P35</f>
        <v>0</v>
      </c>
      <c r="AG35">
        <f t="shared" si="25"/>
        <v>-0.12507160175368248</v>
      </c>
      <c r="AH35">
        <f t="shared" si="4"/>
        <v>-359.09521937995078</v>
      </c>
      <c r="AI35">
        <f t="shared" si="23"/>
        <v>-359.22029098170447</v>
      </c>
      <c r="AJ35">
        <f t="shared" si="6"/>
        <v>-12.14093862747319</v>
      </c>
      <c r="AK35">
        <f t="shared" si="19"/>
        <v>-15.641821929393382</v>
      </c>
      <c r="AL35">
        <f t="shared" si="7"/>
        <v>-387.00305153857101</v>
      </c>
      <c r="AN35">
        <f t="shared" ref="AN35:AT69" si="26">AE35*$K35</f>
        <v>0</v>
      </c>
      <c r="AO35">
        <f t="shared" si="26"/>
        <v>0</v>
      </c>
      <c r="AP35">
        <f t="shared" si="26"/>
        <v>-3.3279897982092252E-3</v>
      </c>
      <c r="AQ35">
        <f t="shared" si="26"/>
        <v>-9.5550485475972042</v>
      </c>
      <c r="AR35">
        <f t="shared" si="26"/>
        <v>-9.5583765373954144</v>
      </c>
      <c r="AS35">
        <f t="shared" si="26"/>
        <v>-0.32305430910278915</v>
      </c>
      <c r="AT35">
        <f t="shared" si="26"/>
        <v>-0.41620818056640774</v>
      </c>
      <c r="AU35">
        <f t="shared" si="24"/>
        <v>-10.29763902706461</v>
      </c>
      <c r="AW35">
        <v>32</v>
      </c>
      <c r="AX35">
        <f>IF(Z35&gt;0, (R35*SUMPRODUCT(K35:$K$98, X35:$X$98)-K35*$AZ$3)/Z35, 0)</f>
        <v>-21119.268623026877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</v>
      </c>
      <c r="S36">
        <f t="shared" si="1"/>
        <v>-34447.431174882091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-211.31366036386081</v>
      </c>
      <c r="AC36">
        <f t="shared" si="22"/>
        <v>-196.10938572257467</v>
      </c>
      <c r="AE36">
        <f t="shared" si="2"/>
        <v>0</v>
      </c>
      <c r="AF36">
        <f t="shared" si="25"/>
        <v>0</v>
      </c>
      <c r="AG36">
        <f t="shared" si="25"/>
        <v>-7.1162558075437504E-2</v>
      </c>
      <c r="AH36">
        <f t="shared" si="4"/>
        <v>-210.63331064283264</v>
      </c>
      <c r="AI36">
        <f t="shared" si="23"/>
        <v>-210.70447320090807</v>
      </c>
      <c r="AJ36">
        <f t="shared" si="6"/>
        <v>-15.204274641286133</v>
      </c>
      <c r="AK36">
        <f t="shared" si="19"/>
        <v>-14.791956225470258</v>
      </c>
      <c r="AL36">
        <f t="shared" si="7"/>
        <v>-240.70070406766445</v>
      </c>
      <c r="AN36">
        <f t="shared" si="26"/>
        <v>0</v>
      </c>
      <c r="AO36">
        <f t="shared" si="26"/>
        <v>0</v>
      </c>
      <c r="AP36">
        <f t="shared" si="26"/>
        <v>-1.6906620457006296E-3</v>
      </c>
      <c r="AQ36">
        <f t="shared" si="26"/>
        <v>-5.0041728894372417</v>
      </c>
      <c r="AR36">
        <f t="shared" si="26"/>
        <v>-5.0058635514829417</v>
      </c>
      <c r="AS36">
        <f t="shared" si="26"/>
        <v>-0.36121930919320716</v>
      </c>
      <c r="AT36">
        <f t="shared" si="26"/>
        <v>-0.35142355261536823</v>
      </c>
      <c r="AU36">
        <f t="shared" si="24"/>
        <v>-5.7185064132915171</v>
      </c>
      <c r="AW36">
        <v>33</v>
      </c>
      <c r="AX36">
        <f>IF(Z36&gt;0, (R36*SUMPRODUCT(K36:$K$98, X36:$X$98)-K36*$AZ$3)/Z36, 0)</f>
        <v>-34447.431174882091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</v>
      </c>
      <c r="S37">
        <f t="shared" si="1"/>
        <v>-56045.30204211142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-196.10938572257467</v>
      </c>
      <c r="AC37">
        <f t="shared" si="22"/>
        <v>-179.00702005050891</v>
      </c>
      <c r="AE37">
        <f t="shared" si="2"/>
        <v>0</v>
      </c>
      <c r="AF37">
        <f t="shared" si="25"/>
        <v>0</v>
      </c>
      <c r="AG37">
        <f t="shared" si="25"/>
        <v>-3.9924626491442204E-2</v>
      </c>
      <c r="AH37">
        <f t="shared" si="4"/>
        <v>-122.10522401296372</v>
      </c>
      <c r="AI37">
        <f t="shared" si="23"/>
        <v>-122.14514863945516</v>
      </c>
      <c r="AJ37">
        <f t="shared" si="6"/>
        <v>-17.102365672065758</v>
      </c>
      <c r="AK37">
        <f t="shared" si="19"/>
        <v>-13.727657000580228</v>
      </c>
      <c r="AL37">
        <f t="shared" si="7"/>
        <v>-152.97517131210114</v>
      </c>
      <c r="AN37">
        <f t="shared" si="26"/>
        <v>0</v>
      </c>
      <c r="AO37">
        <f t="shared" si="26"/>
        <v>0</v>
      </c>
      <c r="AP37">
        <f t="shared" si="26"/>
        <v>-8.4689211829300768E-4</v>
      </c>
      <c r="AQ37">
        <f t="shared" si="26"/>
        <v>-2.5901294741266239</v>
      </c>
      <c r="AR37">
        <f t="shared" si="26"/>
        <v>-2.590976366244917</v>
      </c>
      <c r="AS37">
        <f t="shared" si="26"/>
        <v>-0.362780067458915</v>
      </c>
      <c r="AT37">
        <f t="shared" si="26"/>
        <v>-0.29119482229628901</v>
      </c>
      <c r="AU37">
        <f t="shared" si="24"/>
        <v>-3.2449512560001206</v>
      </c>
      <c r="AW37">
        <v>34</v>
      </c>
      <c r="AX37">
        <f>IF(Z37&gt;0, (R37*SUMPRODUCT(K37:$K$98, X37:$X$98)-K37*$AZ$3)/Z37, 0)</f>
        <v>-56045.30204211142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</v>
      </c>
      <c r="S38">
        <f t="shared" si="1"/>
        <v>-91757.898868504533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-179.00702005050891</v>
      </c>
      <c r="AC38">
        <f t="shared" si="22"/>
        <v>-161.85916866615071</v>
      </c>
      <c r="AE38">
        <f t="shared" si="2"/>
        <v>0</v>
      </c>
      <c r="AF38">
        <f t="shared" si="25"/>
        <v>0</v>
      </c>
      <c r="AG38">
        <f t="shared" si="25"/>
        <v>-2.2049759565945678E-2</v>
      </c>
      <c r="AH38">
        <f t="shared" si="4"/>
        <v>-69.902482642328408</v>
      </c>
      <c r="AI38">
        <f t="shared" si="23"/>
        <v>-69.924532401894353</v>
      </c>
      <c r="AJ38">
        <f t="shared" si="6"/>
        <v>-17.147851384358205</v>
      </c>
      <c r="AK38">
        <f t="shared" si="19"/>
        <v>-12.530491403535626</v>
      </c>
      <c r="AL38">
        <f t="shared" si="7"/>
        <v>-99.602875189788179</v>
      </c>
      <c r="AN38">
        <f t="shared" si="26"/>
        <v>0</v>
      </c>
      <c r="AO38">
        <f t="shared" si="26"/>
        <v>0</v>
      </c>
      <c r="AP38">
        <f t="shared" si="26"/>
        <v>-4.1761209155890698E-4</v>
      </c>
      <c r="AQ38">
        <f t="shared" si="26"/>
        <v>-1.3239201948717918</v>
      </c>
      <c r="AR38">
        <f t="shared" si="26"/>
        <v>-1.3243378069633507</v>
      </c>
      <c r="AS38">
        <f t="shared" si="26"/>
        <v>-0.32477225254750752</v>
      </c>
      <c r="AT38">
        <f t="shared" si="26"/>
        <v>-0.23732162283407587</v>
      </c>
      <c r="AU38">
        <f t="shared" si="24"/>
        <v>-1.8864316823449341</v>
      </c>
      <c r="AW38">
        <v>35</v>
      </c>
      <c r="AX38">
        <f>IF(Z38&gt;0, (R38*SUMPRODUCT(K38:$K$98, X38:$X$98)-K38*$AZ$3)/Z38, 0)</f>
        <v>-91757.898868504533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</v>
      </c>
      <c r="S39">
        <f t="shared" si="1"/>
        <v>-152076.16022348724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-161.85916866615071</v>
      </c>
      <c r="AC39">
        <f t="shared" si="22"/>
        <v>-145.55989166594676</v>
      </c>
      <c r="AE39">
        <f t="shared" si="2"/>
        <v>0</v>
      </c>
      <c r="AF39">
        <f t="shared" si="25"/>
        <v>0</v>
      </c>
      <c r="AG39">
        <f t="shared" si="25"/>
        <v>-1.1964391020594194E-2</v>
      </c>
      <c r="AH39">
        <f t="shared" si="4"/>
        <v>-39.459483798768098</v>
      </c>
      <c r="AI39">
        <f t="shared" si="23"/>
        <v>-39.471448189788688</v>
      </c>
      <c r="AJ39">
        <f t="shared" si="6"/>
        <v>-16.299277000203944</v>
      </c>
      <c r="AK39">
        <f t="shared" si="19"/>
        <v>-11.33014180663055</v>
      </c>
      <c r="AL39">
        <f t="shared" si="7"/>
        <v>-67.100866996623182</v>
      </c>
      <c r="AN39">
        <f t="shared" si="26"/>
        <v>0</v>
      </c>
      <c r="AO39">
        <f t="shared" si="26"/>
        <v>0</v>
      </c>
      <c r="AP39">
        <f t="shared" si="26"/>
        <v>-2.0232138162791605E-4</v>
      </c>
      <c r="AQ39">
        <f t="shared" si="26"/>
        <v>-0.66727151150018515</v>
      </c>
      <c r="AR39">
        <f t="shared" si="26"/>
        <v>-0.66747383288181306</v>
      </c>
      <c r="AS39">
        <f t="shared" si="26"/>
        <v>-0.27562558232517559</v>
      </c>
      <c r="AT39">
        <f t="shared" si="26"/>
        <v>-0.19159604031763419</v>
      </c>
      <c r="AU39">
        <f t="shared" si="24"/>
        <v>-1.1346954555246229</v>
      </c>
      <c r="AW39">
        <v>36</v>
      </c>
      <c r="AX39">
        <f>IF(Z39&gt;0, (R39*SUMPRODUCT(K39:$K$98, X39:$X$98)-K39*$AZ$3)/Z39, 0)</f>
        <v>-152076.16022348724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</v>
      </c>
      <c r="S40">
        <f t="shared" si="1"/>
        <v>-255786.57327706603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-145.55989166594676</v>
      </c>
      <c r="AC40">
        <f t="shared" si="22"/>
        <v>-130.49216568184363</v>
      </c>
      <c r="AE40">
        <f t="shared" si="2"/>
        <v>0</v>
      </c>
      <c r="AF40">
        <f t="shared" si="25"/>
        <v>0</v>
      </c>
      <c r="AG40">
        <f t="shared" si="25"/>
        <v>-6.3770042740132187E-3</v>
      </c>
      <c r="AH40">
        <f t="shared" si="4"/>
        <v>-21.870971345500134</v>
      </c>
      <c r="AI40">
        <f t="shared" si="23"/>
        <v>-21.877348349774149</v>
      </c>
      <c r="AJ40">
        <f t="shared" si="6"/>
        <v>-15.067725984103134</v>
      </c>
      <c r="AK40">
        <f t="shared" si="19"/>
        <v>-10.189192416616274</v>
      </c>
      <c r="AL40">
        <f t="shared" si="7"/>
        <v>-47.134266750493559</v>
      </c>
      <c r="AN40">
        <f t="shared" si="26"/>
        <v>0</v>
      </c>
      <c r="AO40">
        <f t="shared" si="26"/>
        <v>0</v>
      </c>
      <c r="AP40">
        <f t="shared" si="26"/>
        <v>-9.6283056675120922E-5</v>
      </c>
      <c r="AQ40">
        <f t="shared" si="26"/>
        <v>-0.33021837262679088</v>
      </c>
      <c r="AR40">
        <f t="shared" si="26"/>
        <v>-0.33031465568346602</v>
      </c>
      <c r="AS40">
        <f t="shared" si="26"/>
        <v>-0.22749972440893287</v>
      </c>
      <c r="AT40">
        <f t="shared" si="26"/>
        <v>-0.15384129424542134</v>
      </c>
      <c r="AU40">
        <f t="shared" si="24"/>
        <v>-0.71165567433782029</v>
      </c>
      <c r="AW40">
        <v>37</v>
      </c>
      <c r="AX40">
        <f>IF(Z40&gt;0, (R40*SUMPRODUCT(K40:$K$98, X40:$X$98)-K40*$AZ$3)/Z40, 0)</f>
        <v>-255786.57327706603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</v>
      </c>
      <c r="S41">
        <f t="shared" si="1"/>
        <v>-437976.39837124111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-130.49216568184363</v>
      </c>
      <c r="AC41">
        <f t="shared" si="22"/>
        <v>-116.77327914768176</v>
      </c>
      <c r="AE41">
        <f t="shared" si="2"/>
        <v>0</v>
      </c>
      <c r="AF41">
        <f t="shared" si="25"/>
        <v>0</v>
      </c>
      <c r="AG41">
        <f t="shared" si="25"/>
        <v>-3.332750337174032E-3</v>
      </c>
      <c r="AH41">
        <f t="shared" si="4"/>
        <v>-11.921935576396219</v>
      </c>
      <c r="AI41">
        <f t="shared" si="23"/>
        <v>-11.925268326733393</v>
      </c>
      <c r="AJ41">
        <f t="shared" si="6"/>
        <v>-13.718886534161868</v>
      </c>
      <c r="AK41">
        <f t="shared" si="19"/>
        <v>-9.1344515977290541</v>
      </c>
      <c r="AL41">
        <f t="shared" si="7"/>
        <v>-34.778606458624317</v>
      </c>
      <c r="AN41">
        <f t="shared" si="26"/>
        <v>0</v>
      </c>
      <c r="AO41">
        <f t="shared" si="26"/>
        <v>0</v>
      </c>
      <c r="AP41">
        <f t="shared" si="26"/>
        <v>-4.4928086221148149E-5</v>
      </c>
      <c r="AQ41">
        <f t="shared" si="26"/>
        <v>-0.16071703407387067</v>
      </c>
      <c r="AR41">
        <f t="shared" si="26"/>
        <v>-0.16076196216009184</v>
      </c>
      <c r="AS41">
        <f t="shared" si="26"/>
        <v>-0.18494134114696723</v>
      </c>
      <c r="AT41">
        <f t="shared" si="26"/>
        <v>-0.1231395656578536</v>
      </c>
      <c r="AU41">
        <f t="shared" si="24"/>
        <v>-0.46884286896491267</v>
      </c>
      <c r="AW41">
        <v>38</v>
      </c>
      <c r="AX41">
        <f>IF(Z41&gt;0, (R41*SUMPRODUCT(K41:$K$98, X41:$X$98)-K41*$AZ$3)/Z41, 0)</f>
        <v>-437976.39837124111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</v>
      </c>
      <c r="S42">
        <f t="shared" si="1"/>
        <v>-765090.76963626232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-116.77327914768176</v>
      </c>
      <c r="AC42">
        <f t="shared" si="22"/>
        <v>-104.39015251498002</v>
      </c>
      <c r="AE42">
        <f t="shared" si="2"/>
        <v>0</v>
      </c>
      <c r="AF42">
        <f t="shared" si="25"/>
        <v>0</v>
      </c>
      <c r="AG42">
        <f t="shared" si="25"/>
        <v>-1.7055190811642018E-3</v>
      </c>
      <c r="AH42">
        <f t="shared" si="4"/>
        <v>-6.3756150105523597</v>
      </c>
      <c r="AI42">
        <f t="shared" si="23"/>
        <v>-6.3773205296335238</v>
      </c>
      <c r="AJ42">
        <f t="shared" si="6"/>
        <v>-12.383126632701746</v>
      </c>
      <c r="AK42">
        <f t="shared" si="19"/>
        <v>-8.1741295403377237</v>
      </c>
      <c r="AL42">
        <f t="shared" si="7"/>
        <v>-26.934576702672992</v>
      </c>
      <c r="AN42">
        <f t="shared" si="26"/>
        <v>0</v>
      </c>
      <c r="AO42">
        <f t="shared" si="26"/>
        <v>0</v>
      </c>
      <c r="AP42">
        <f t="shared" si="26"/>
        <v>-2.052833368468314E-5</v>
      </c>
      <c r="AQ42">
        <f t="shared" si="26"/>
        <v>-7.6739541543184103E-2</v>
      </c>
      <c r="AR42">
        <f t="shared" si="26"/>
        <v>-7.6760069876868786E-2</v>
      </c>
      <c r="AS42">
        <f t="shared" si="26"/>
        <v>-0.14904843832193637</v>
      </c>
      <c r="AT42">
        <f t="shared" si="26"/>
        <v>-9.8387206944255248E-2</v>
      </c>
      <c r="AU42">
        <f t="shared" si="24"/>
        <v>-0.32419571514306039</v>
      </c>
      <c r="AW42">
        <v>39</v>
      </c>
      <c r="AX42">
        <f>IF(Z42&gt;0, (R42*SUMPRODUCT(K42:$K$98, X42:$X$98)-K42*$AZ$3)/Z42, 0)</f>
        <v>-765090.76963626232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</v>
      </c>
      <c r="S43">
        <f t="shared" si="1"/>
        <v>-1365744.924308755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-104.39015251498002</v>
      </c>
      <c r="AC43">
        <f t="shared" si="22"/>
        <v>-93.267031639759253</v>
      </c>
      <c r="AE43">
        <f t="shared" si="2"/>
        <v>0</v>
      </c>
      <c r="AF43">
        <f t="shared" si="25"/>
        <v>0</v>
      </c>
      <c r="AG43">
        <f t="shared" si="25"/>
        <v>-8.5362784422358864E-4</v>
      </c>
      <c r="AH43">
        <f t="shared" si="4"/>
        <v>-3.3393441845158844</v>
      </c>
      <c r="AI43">
        <f t="shared" si="23"/>
        <v>-3.3401978123601079</v>
      </c>
      <c r="AJ43">
        <f t="shared" si="6"/>
        <v>-11.123120875220764</v>
      </c>
      <c r="AK43">
        <f t="shared" si="19"/>
        <v>-7.3073106760486022</v>
      </c>
      <c r="AL43">
        <f t="shared" si="7"/>
        <v>-21.770629363629475</v>
      </c>
      <c r="AN43">
        <f t="shared" si="26"/>
        <v>0</v>
      </c>
      <c r="AO43">
        <f t="shared" si="26"/>
        <v>0</v>
      </c>
      <c r="AP43">
        <f t="shared" si="26"/>
        <v>-9.1737661646581351E-6</v>
      </c>
      <c r="AQ43">
        <f t="shared" si="26"/>
        <v>-3.5887258012211404E-2</v>
      </c>
      <c r="AR43">
        <f t="shared" si="26"/>
        <v>-3.5896431778376064E-2</v>
      </c>
      <c r="AS43">
        <f t="shared" si="26"/>
        <v>-0.1195379352032658</v>
      </c>
      <c r="AT43">
        <f t="shared" si="26"/>
        <v>-7.8530193090821168E-2</v>
      </c>
      <c r="AU43">
        <f t="shared" si="24"/>
        <v>-0.23396456007246305</v>
      </c>
      <c r="AW43">
        <v>40</v>
      </c>
      <c r="AX43">
        <f>IF(Z43&gt;0, (R43*SUMPRODUCT(K43:$K$98, X43:$X$98)-K43*$AZ$3)/Z43, 0)</f>
        <v>-1365744.924308755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</v>
      </c>
      <c r="S44">
        <f t="shared" si="1"/>
        <v>-2497350.6588646621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-93.267031639759253</v>
      </c>
      <c r="AC44">
        <f t="shared" si="22"/>
        <v>-83.303043525660826</v>
      </c>
      <c r="AE44">
        <f t="shared" si="2"/>
        <v>0</v>
      </c>
      <c r="AF44">
        <f t="shared" si="25"/>
        <v>0</v>
      </c>
      <c r="AG44">
        <f t="shared" si="25"/>
        <v>-4.1695708224817238E-4</v>
      </c>
      <c r="AH44">
        <f t="shared" si="4"/>
        <v>-1.7125379341327214</v>
      </c>
      <c r="AI44">
        <f t="shared" si="23"/>
        <v>-1.7129548912149695</v>
      </c>
      <c r="AJ44">
        <f t="shared" si="6"/>
        <v>-9.9639881140984272</v>
      </c>
      <c r="AK44">
        <f t="shared" si="19"/>
        <v>-6.5286922147831481</v>
      </c>
      <c r="AL44">
        <f t="shared" si="7"/>
        <v>-18.205635220096546</v>
      </c>
      <c r="AN44">
        <f t="shared" si="26"/>
        <v>0</v>
      </c>
      <c r="AO44">
        <f t="shared" si="26"/>
        <v>0</v>
      </c>
      <c r="AP44">
        <f t="shared" si="26"/>
        <v>-4.0008514407138626E-6</v>
      </c>
      <c r="AQ44">
        <f t="shared" si="26"/>
        <v>-1.6432410319328669E-2</v>
      </c>
      <c r="AR44">
        <f t="shared" si="26"/>
        <v>-1.6436411170769383E-2</v>
      </c>
      <c r="AS44">
        <f t="shared" si="26"/>
        <v>-9.5608008350891199E-2</v>
      </c>
      <c r="AT44">
        <f t="shared" si="26"/>
        <v>-6.2645122880886209E-2</v>
      </c>
      <c r="AU44">
        <f t="shared" si="24"/>
        <v>-0.1746895424025468</v>
      </c>
      <c r="AW44">
        <v>41</v>
      </c>
      <c r="AX44">
        <f>IF(Z44&gt;0, (R44*SUMPRODUCT(K44:$K$98, X44:$X$98)-K44*$AZ$3)/Z44, 0)</f>
        <v>-2497350.6588646621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</v>
      </c>
      <c r="S45">
        <f t="shared" si="1"/>
        <v>-4684708.7543410826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-83.303043525660826</v>
      </c>
      <c r="AC45">
        <f t="shared" si="22"/>
        <v>-74.391015782309921</v>
      </c>
      <c r="AE45">
        <f t="shared" si="2"/>
        <v>0</v>
      </c>
      <c r="AF45">
        <f t="shared" si="25"/>
        <v>0</v>
      </c>
      <c r="AG45">
        <f t="shared" si="25"/>
        <v>-1.984942386049494E-4</v>
      </c>
      <c r="AH45">
        <f t="shared" si="4"/>
        <v>-0.85717309128296504</v>
      </c>
      <c r="AI45">
        <f t="shared" si="23"/>
        <v>-0.85737158552157</v>
      </c>
      <c r="AJ45">
        <f t="shared" si="6"/>
        <v>-8.9120277433509045</v>
      </c>
      <c r="AK45">
        <f t="shared" si="19"/>
        <v>-5.8312130467962584</v>
      </c>
      <c r="AL45">
        <f t="shared" si="7"/>
        <v>-15.600612375668732</v>
      </c>
      <c r="AN45">
        <f t="shared" si="26"/>
        <v>0</v>
      </c>
      <c r="AO45">
        <f t="shared" si="26"/>
        <v>0</v>
      </c>
      <c r="AP45">
        <f t="shared" si="26"/>
        <v>-1.7005560607745726E-6</v>
      </c>
      <c r="AQ45">
        <f t="shared" si="26"/>
        <v>-7.3436433508542931E-3</v>
      </c>
      <c r="AR45">
        <f t="shared" si="26"/>
        <v>-7.3453439069150681E-3</v>
      </c>
      <c r="AS45">
        <f t="shared" si="26"/>
        <v>-7.6351852322068467E-2</v>
      </c>
      <c r="AT45">
        <f t="shared" si="26"/>
        <v>-4.9957644907431979E-2</v>
      </c>
      <c r="AU45">
        <f t="shared" si="24"/>
        <v>-0.13365484113641551</v>
      </c>
      <c r="AW45">
        <v>42</v>
      </c>
      <c r="AX45">
        <f>IF(Z45&gt;0, (R45*SUMPRODUCT(K45:$K$98, X45:$X$98)-K45*$AZ$3)/Z45, 0)</f>
        <v>-4684708.7543410826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</v>
      </c>
      <c r="S46">
        <f t="shared" si="1"/>
        <v>-9036401.894368656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-74.391015782309921</v>
      </c>
      <c r="AC46">
        <f t="shared" si="22"/>
        <v>-66.426520002740915</v>
      </c>
      <c r="AE46">
        <f t="shared" si="2"/>
        <v>0</v>
      </c>
      <c r="AF46">
        <f t="shared" si="25"/>
        <v>0</v>
      </c>
      <c r="AG46">
        <f t="shared" si="25"/>
        <v>-9.1887402722947841E-5</v>
      </c>
      <c r="AH46">
        <f t="shared" si="4"/>
        <v>-0.4184875739838082</v>
      </c>
      <c r="AI46">
        <f t="shared" si="23"/>
        <v>-0.41857946138653113</v>
      </c>
      <c r="AJ46">
        <f t="shared" si="6"/>
        <v>-7.9644957795690061</v>
      </c>
      <c r="AK46">
        <f t="shared" si="19"/>
        <v>-5.2073711047616946</v>
      </c>
      <c r="AL46">
        <f t="shared" si="7"/>
        <v>-13.590446345717233</v>
      </c>
      <c r="AN46">
        <f t="shared" si="26"/>
        <v>0</v>
      </c>
      <c r="AO46">
        <f t="shared" si="26"/>
        <v>0</v>
      </c>
      <c r="AP46">
        <f t="shared" si="26"/>
        <v>-7.0287970099446319E-7</v>
      </c>
      <c r="AQ46">
        <f t="shared" si="26"/>
        <v>-3.2011615537608142E-3</v>
      </c>
      <c r="AR46">
        <f t="shared" si="26"/>
        <v>-3.2018644334618086E-3</v>
      </c>
      <c r="AS46">
        <f t="shared" si="26"/>
        <v>-6.0923284870659088E-2</v>
      </c>
      <c r="AT46">
        <f t="shared" si="26"/>
        <v>-3.9833049325792125E-2</v>
      </c>
      <c r="AU46">
        <f t="shared" si="24"/>
        <v>-0.10395819862991303</v>
      </c>
      <c r="AW46">
        <v>43</v>
      </c>
      <c r="AX46">
        <f>IF(Z46&gt;0, (R46*SUMPRODUCT(K46:$K$98, X46:$X$98)-K46*$AZ$3)/Z46, 0)</f>
        <v>-9036401.894368656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</v>
      </c>
      <c r="S47">
        <f t="shared" si="1"/>
        <v>-17969276.455931533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-66.426520002740915</v>
      </c>
      <c r="AC47">
        <f t="shared" si="22"/>
        <v>-59.312007393830534</v>
      </c>
      <c r="AE47">
        <f t="shared" si="2"/>
        <v>0</v>
      </c>
      <c r="AF47">
        <f t="shared" si="25"/>
        <v>0</v>
      </c>
      <c r="AG47">
        <f t="shared" si="25"/>
        <v>-4.1259318049956915E-5</v>
      </c>
      <c r="AH47">
        <f t="shared" si="4"/>
        <v>-0.19883684258304579</v>
      </c>
      <c r="AI47">
        <f t="shared" si="23"/>
        <v>-0.19887810190109576</v>
      </c>
      <c r="AJ47">
        <f t="shared" si="6"/>
        <v>-7.1145126089103812</v>
      </c>
      <c r="AK47">
        <f t="shared" si="19"/>
        <v>-4.6498564001918643</v>
      </c>
      <c r="AL47">
        <f t="shared" si="7"/>
        <v>-11.963247111003341</v>
      </c>
      <c r="AN47">
        <f t="shared" si="26"/>
        <v>0</v>
      </c>
      <c r="AO47">
        <f t="shared" si="26"/>
        <v>0</v>
      </c>
      <c r="AP47">
        <f t="shared" si="26"/>
        <v>-2.817922521283706E-7</v>
      </c>
      <c r="AQ47">
        <f t="shared" si="26"/>
        <v>-1.3580127914312263E-3</v>
      </c>
      <c r="AR47">
        <f t="shared" si="26"/>
        <v>-1.3582945836833548E-3</v>
      </c>
      <c r="AS47">
        <f t="shared" si="26"/>
        <v>-4.8590588153519888E-2</v>
      </c>
      <c r="AT47">
        <f t="shared" si="26"/>
        <v>-3.1757517307898206E-2</v>
      </c>
      <c r="AU47">
        <f t="shared" si="24"/>
        <v>-8.1706400045101435E-2</v>
      </c>
      <c r="AW47">
        <v>44</v>
      </c>
      <c r="AX47">
        <f>IF(Z47&gt;0, (R47*SUMPRODUCT(K47:$K$98, X47:$X$98)-K47*$AZ$3)/Z47, 0)</f>
        <v>-17969276.455931533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</v>
      </c>
      <c r="S48">
        <f t="shared" si="1"/>
        <v>-36895237.502429217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-59.312007393830534</v>
      </c>
      <c r="AC48">
        <f t="shared" si="22"/>
        <v>-52.958263825850402</v>
      </c>
      <c r="AE48">
        <f t="shared" si="2"/>
        <v>0</v>
      </c>
      <c r="AF48">
        <f t="shared" si="25"/>
        <v>0</v>
      </c>
      <c r="AG48">
        <f t="shared" si="25"/>
        <v>-1.7942106966503328E-5</v>
      </c>
      <c r="AH48">
        <f t="shared" si="4"/>
        <v>-9.1618471611816077E-2</v>
      </c>
      <c r="AI48">
        <f t="shared" si="23"/>
        <v>-9.1636413718782575E-2</v>
      </c>
      <c r="AJ48">
        <f t="shared" si="6"/>
        <v>-6.353743567980132</v>
      </c>
      <c r="AK48">
        <f t="shared" si="19"/>
        <v>-4.1518405175681377</v>
      </c>
      <c r="AL48">
        <f t="shared" si="7"/>
        <v>-10.597220499267053</v>
      </c>
      <c r="AN48">
        <f t="shared" si="26"/>
        <v>0</v>
      </c>
      <c r="AO48">
        <f t="shared" si="26"/>
        <v>0</v>
      </c>
      <c r="AP48">
        <f t="shared" si="26"/>
        <v>-1.0941136124297822E-7</v>
      </c>
      <c r="AQ48">
        <f t="shared" si="26"/>
        <v>-5.5869144648196874E-4</v>
      </c>
      <c r="AR48">
        <f t="shared" si="26"/>
        <v>-5.5880085784321175E-4</v>
      </c>
      <c r="AS48">
        <f t="shared" si="26"/>
        <v>-3.8745267434831428E-2</v>
      </c>
      <c r="AT48">
        <f t="shared" si="26"/>
        <v>-2.5318014408171257E-2</v>
      </c>
      <c r="AU48">
        <f t="shared" si="24"/>
        <v>-6.4622082700845906E-2</v>
      </c>
      <c r="AW48">
        <v>45</v>
      </c>
      <c r="AX48">
        <f>IF(Z48&gt;0, (R48*SUMPRODUCT(K48:$K$98, X48:$X$98)-K48*$AZ$3)/Z48, 0)</f>
        <v>-36895237.502429217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</v>
      </c>
      <c r="S49">
        <f t="shared" si="1"/>
        <v>-78422262.165380374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-52.958263825850402</v>
      </c>
      <c r="AC49">
        <f t="shared" si="22"/>
        <v>-47.28462467732227</v>
      </c>
      <c r="AE49">
        <f t="shared" si="2"/>
        <v>0</v>
      </c>
      <c r="AF49">
        <f t="shared" si="25"/>
        <v>0</v>
      </c>
      <c r="AG49">
        <f t="shared" si="25"/>
        <v>-7.5368625202379301E-6</v>
      </c>
      <c r="AH49">
        <f t="shared" si="4"/>
        <v>-4.0903293506401456E-2</v>
      </c>
      <c r="AI49">
        <f t="shared" si="23"/>
        <v>-4.0910830368921694E-2</v>
      </c>
      <c r="AJ49">
        <f t="shared" si="6"/>
        <v>-5.6736391485281317</v>
      </c>
      <c r="AK49">
        <f t="shared" si="19"/>
        <v>-3.7070784678095285</v>
      </c>
      <c r="AL49">
        <f t="shared" si="7"/>
        <v>-9.4216284467065812</v>
      </c>
      <c r="AN49">
        <f t="shared" si="26"/>
        <v>0</v>
      </c>
      <c r="AO49">
        <f t="shared" si="26"/>
        <v>0</v>
      </c>
      <c r="AP49">
        <f t="shared" si="26"/>
        <v>-4.1035672069574379E-8</v>
      </c>
      <c r="AQ49">
        <f t="shared" si="26"/>
        <v>-2.2270462468794683E-4</v>
      </c>
      <c r="AR49">
        <f t="shared" si="26"/>
        <v>-2.2274566036001642E-4</v>
      </c>
      <c r="AS49">
        <f t="shared" si="26"/>
        <v>-3.0891049812163712E-2</v>
      </c>
      <c r="AT49">
        <f t="shared" si="26"/>
        <v>-2.0183790792618801E-2</v>
      </c>
      <c r="AU49">
        <f t="shared" si="24"/>
        <v>-5.1297586265142525E-2</v>
      </c>
      <c r="AW49">
        <v>46</v>
      </c>
      <c r="AX49">
        <f>IF(Z49&gt;0, (R49*SUMPRODUCT(K49:$K$98, X49:$X$98)-K49*$AZ$3)/Z49, 0)</f>
        <v>-78422262.165380374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</v>
      </c>
      <c r="S50">
        <f t="shared" si="1"/>
        <v>-172817022.92901698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-47.28462467732227</v>
      </c>
      <c r="AC50">
        <f t="shared" si="22"/>
        <v>-42.218599310541066</v>
      </c>
      <c r="AE50">
        <f t="shared" si="2"/>
        <v>0</v>
      </c>
      <c r="AF50">
        <f t="shared" si="25"/>
        <v>0</v>
      </c>
      <c r="AG50">
        <f t="shared" si="25"/>
        <v>-3.053706645545703E-6</v>
      </c>
      <c r="AH50">
        <f t="shared" si="4"/>
        <v>-1.7631148997959388E-2</v>
      </c>
      <c r="AI50">
        <f t="shared" si="23"/>
        <v>-1.7634202704604935E-2</v>
      </c>
      <c r="AJ50">
        <f t="shared" si="6"/>
        <v>-5.0660253667812043</v>
      </c>
      <c r="AK50">
        <f t="shared" si="19"/>
        <v>-3.309923727412559</v>
      </c>
      <c r="AL50">
        <f t="shared" si="7"/>
        <v>-8.3935832968983686</v>
      </c>
      <c r="AN50">
        <f t="shared" si="26"/>
        <v>0</v>
      </c>
      <c r="AO50">
        <f t="shared" si="26"/>
        <v>0</v>
      </c>
      <c r="AP50">
        <f t="shared" si="26"/>
        <v>-1.4845001598904421E-8</v>
      </c>
      <c r="AQ50">
        <f t="shared" si="26"/>
        <v>-8.5710405564663129E-5</v>
      </c>
      <c r="AR50">
        <f t="shared" si="26"/>
        <v>-8.5725250566262044E-5</v>
      </c>
      <c r="AS50">
        <f t="shared" si="26"/>
        <v>-2.4627498119262872E-2</v>
      </c>
      <c r="AT50">
        <f t="shared" si="26"/>
        <v>-1.6090551165863692E-2</v>
      </c>
      <c r="AU50">
        <f t="shared" si="24"/>
        <v>-4.0803774535692831E-2</v>
      </c>
      <c r="AW50">
        <v>47</v>
      </c>
      <c r="AX50">
        <f>IF(Z50&gt;0, (R50*SUMPRODUCT(K50:$K$98, X50:$X$98)-K50*$AZ$3)/Z50, 0)</f>
        <v>-172817022.92901698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</v>
      </c>
      <c r="S51">
        <f t="shared" si="1"/>
        <v>-395120123.6327467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-42.218599310541066</v>
      </c>
      <c r="AC51">
        <f t="shared" si="22"/>
        <v>-37.695249242905653</v>
      </c>
      <c r="AE51">
        <f t="shared" si="2"/>
        <v>0</v>
      </c>
      <c r="AF51">
        <f t="shared" si="25"/>
        <v>0</v>
      </c>
      <c r="AG51">
        <f t="shared" si="25"/>
        <v>-1.1925249749473136E-6</v>
      </c>
      <c r="AH51">
        <f t="shared" si="4"/>
        <v>-7.3225784165717308E-3</v>
      </c>
      <c r="AI51">
        <f t="shared" si="23"/>
        <v>-7.3237709415466777E-3</v>
      </c>
      <c r="AJ51">
        <f t="shared" si="6"/>
        <v>-4.5233500676354126</v>
      </c>
      <c r="AK51">
        <f t="shared" si="19"/>
        <v>-2.9553019517378747</v>
      </c>
      <c r="AL51">
        <f t="shared" si="7"/>
        <v>-7.4859757903148338</v>
      </c>
      <c r="AN51">
        <f t="shared" si="26"/>
        <v>0</v>
      </c>
      <c r="AO51">
        <f t="shared" si="26"/>
        <v>0</v>
      </c>
      <c r="AP51">
        <f t="shared" si="26"/>
        <v>-5.1760968643657861E-9</v>
      </c>
      <c r="AQ51">
        <f t="shared" si="26"/>
        <v>-3.1783296767234638E-5</v>
      </c>
      <c r="AR51">
        <f t="shared" si="26"/>
        <v>-3.1788472864099E-5</v>
      </c>
      <c r="AS51">
        <f t="shared" si="26"/>
        <v>-1.963338176842027E-2</v>
      </c>
      <c r="AT51">
        <f t="shared" si="26"/>
        <v>-1.2827344908495797E-2</v>
      </c>
      <c r="AU51">
        <f t="shared" si="24"/>
        <v>-3.2492515149780167E-2</v>
      </c>
      <c r="AW51">
        <v>48</v>
      </c>
      <c r="AX51">
        <f>IF(Z51&gt;0, (R51*SUMPRODUCT(K51:$K$98, X51:$X$98)-K51*$AZ$3)/Z51, 0)</f>
        <v>-395120123.6327467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</v>
      </c>
      <c r="S52">
        <f t="shared" si="1"/>
        <v>-939473890.18664467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-37.695249242905653</v>
      </c>
      <c r="AC52">
        <f t="shared" si="22"/>
        <v>-33.656499081522973</v>
      </c>
      <c r="AE52">
        <f t="shared" si="2"/>
        <v>0</v>
      </c>
      <c r="AF52">
        <f t="shared" si="25"/>
        <v>0</v>
      </c>
      <c r="AG52">
        <f t="shared" si="25"/>
        <v>-4.4781046382827707E-7</v>
      </c>
      <c r="AH52">
        <f t="shared" si="4"/>
        <v>-2.9311570454782533E-3</v>
      </c>
      <c r="AI52">
        <f t="shared" si="23"/>
        <v>-2.9316048559420815E-3</v>
      </c>
      <c r="AJ52">
        <f t="shared" si="6"/>
        <v>-4.0387501613826799</v>
      </c>
      <c r="AK52">
        <f t="shared" si="19"/>
        <v>-2.6386674470033959</v>
      </c>
      <c r="AL52">
        <f t="shared" si="7"/>
        <v>-6.6803492132420184</v>
      </c>
      <c r="AN52">
        <f t="shared" si="26"/>
        <v>0</v>
      </c>
      <c r="AO52">
        <f t="shared" si="26"/>
        <v>0</v>
      </c>
      <c r="AP52">
        <f t="shared" si="26"/>
        <v>-1.7354460870441695E-9</v>
      </c>
      <c r="AQ52">
        <f t="shared" si="26"/>
        <v>-1.1359415279402348E-5</v>
      </c>
      <c r="AR52">
        <f t="shared" si="26"/>
        <v>-1.1361150725489393E-5</v>
      </c>
      <c r="AS52">
        <f t="shared" si="26"/>
        <v>-1.5651785141868303E-2</v>
      </c>
      <c r="AT52">
        <f t="shared" si="26"/>
        <v>-1.0225900164916408E-2</v>
      </c>
      <c r="AU52">
        <f t="shared" si="24"/>
        <v>-2.5889046457510202E-2</v>
      </c>
      <c r="AW52">
        <v>49</v>
      </c>
      <c r="AX52">
        <f>IF(Z52&gt;0, (R52*SUMPRODUCT(K52:$K$98, X52:$X$98)-K52*$AZ$3)/Z52, 0)</f>
        <v>-939473890.18664467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</v>
      </c>
      <c r="S53">
        <f t="shared" si="1"/>
        <v>-2328433128.3028622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-33.656499081522973</v>
      </c>
      <c r="AC53">
        <f t="shared" si="22"/>
        <v>-30.050455133188738</v>
      </c>
      <c r="AE53">
        <f t="shared" si="2"/>
        <v>0</v>
      </c>
      <c r="AF53">
        <f t="shared" si="25"/>
        <v>0</v>
      </c>
      <c r="AG53">
        <f t="shared" si="25"/>
        <v>-1.6132337433226919E-7</v>
      </c>
      <c r="AH53">
        <f t="shared" si="4"/>
        <v>-1.1280359394309004E-3</v>
      </c>
      <c r="AI53">
        <f t="shared" si="23"/>
        <v>-1.1281972628052327E-3</v>
      </c>
      <c r="AJ53">
        <f t="shared" si="6"/>
        <v>-3.6060439483342357</v>
      </c>
      <c r="AK53">
        <f t="shared" si="19"/>
        <v>-2.3559549357066083</v>
      </c>
      <c r="AL53">
        <f t="shared" si="7"/>
        <v>-5.9631270813036492</v>
      </c>
      <c r="AN53">
        <f t="shared" si="26"/>
        <v>0</v>
      </c>
      <c r="AO53">
        <f t="shared" si="26"/>
        <v>0</v>
      </c>
      <c r="AP53">
        <f t="shared" si="26"/>
        <v>-5.5820813823993653E-10</v>
      </c>
      <c r="AQ53">
        <f t="shared" si="26"/>
        <v>-3.9032089690892815E-6</v>
      </c>
      <c r="AR53">
        <f t="shared" si="26"/>
        <v>-3.9037671772275211E-6</v>
      </c>
      <c r="AS53">
        <f t="shared" si="26"/>
        <v>-1.2477566175036313E-2</v>
      </c>
      <c r="AT53">
        <f t="shared" si="26"/>
        <v>-8.152031433022882E-3</v>
      </c>
      <c r="AU53">
        <f t="shared" si="24"/>
        <v>-2.063350137523642E-2</v>
      </c>
      <c r="AW53">
        <v>50</v>
      </c>
      <c r="AX53">
        <f>IF(Z53&gt;0, (R53*SUMPRODUCT(K53:$K$98, X53:$X$98)-K53*$AZ$3)/Z53, 0)</f>
        <v>-2328433128.3028622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</v>
      </c>
      <c r="S54">
        <f t="shared" si="1"/>
        <v>-6029113378.3422861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-30.050455133188738</v>
      </c>
      <c r="AC54">
        <f t="shared" si="22"/>
        <v>-26.830766797335652</v>
      </c>
      <c r="AE54">
        <f t="shared" si="2"/>
        <v>0</v>
      </c>
      <c r="AF54">
        <f t="shared" si="25"/>
        <v>0</v>
      </c>
      <c r="AG54">
        <f t="shared" si="25"/>
        <v>-5.5627513354029868E-8</v>
      </c>
      <c r="AH54">
        <f t="shared" si="4"/>
        <v>-4.1633050893966658E-4</v>
      </c>
      <c r="AI54">
        <f t="shared" si="23"/>
        <v>-4.1638613645302063E-4</v>
      </c>
      <c r="AJ54">
        <f t="shared" si="6"/>
        <v>-3.2196883358530854</v>
      </c>
      <c r="AK54">
        <f t="shared" si="19"/>
        <v>-2.103531859323212</v>
      </c>
      <c r="AL54">
        <f t="shared" si="7"/>
        <v>-5.3236365813127504</v>
      </c>
      <c r="AN54">
        <f t="shared" si="26"/>
        <v>0</v>
      </c>
      <c r="AO54">
        <f t="shared" si="26"/>
        <v>0</v>
      </c>
      <c r="AP54">
        <f t="shared" si="26"/>
        <v>-1.7185829168541082E-10</v>
      </c>
      <c r="AQ54">
        <f t="shared" si="26"/>
        <v>-1.2862313220352751E-6</v>
      </c>
      <c r="AR54">
        <f t="shared" si="26"/>
        <v>-1.2864031803269604E-6</v>
      </c>
      <c r="AS54">
        <f t="shared" si="26"/>
        <v>-9.947058636930229E-3</v>
      </c>
      <c r="AT54">
        <f t="shared" si="26"/>
        <v>-6.4987516078306596E-3</v>
      </c>
      <c r="AU54">
        <f t="shared" si="24"/>
        <v>-1.6447096647941216E-2</v>
      </c>
      <c r="AW54">
        <v>51</v>
      </c>
      <c r="AX54">
        <f>IF(Z54&gt;0, (R54*SUMPRODUCT(K54:$K$98, X54:$X$98)-K54*$AZ$3)/Z54, 0)</f>
        <v>-6029113378.3422861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</v>
      </c>
      <c r="S55">
        <f t="shared" si="1"/>
        <v>-16346019231.03545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-26.830766797335652</v>
      </c>
      <c r="AC55">
        <f t="shared" si="22"/>
        <v>-23.956042870118708</v>
      </c>
      <c r="AE55">
        <f t="shared" si="2"/>
        <v>0</v>
      </c>
      <c r="AF55">
        <f t="shared" si="25"/>
        <v>0</v>
      </c>
      <c r="AG55">
        <f t="shared" si="25"/>
        <v>-1.8319477766668145E-8</v>
      </c>
      <c r="AH55">
        <f t="shared" si="4"/>
        <v>-1.4700704181528569E-4</v>
      </c>
      <c r="AI55">
        <f t="shared" si="23"/>
        <v>-1.4702536129305234E-4</v>
      </c>
      <c r="AJ55">
        <f t="shared" si="6"/>
        <v>-2.8747239272169445</v>
      </c>
      <c r="AK55">
        <f t="shared" si="19"/>
        <v>-1.8781536758134958</v>
      </c>
      <c r="AL55">
        <f t="shared" si="7"/>
        <v>-4.7530246283917332</v>
      </c>
      <c r="AN55">
        <f t="shared" si="26"/>
        <v>0</v>
      </c>
      <c r="AO55">
        <f t="shared" si="26"/>
        <v>0</v>
      </c>
      <c r="AP55">
        <f t="shared" si="26"/>
        <v>-5.0533096389721108E-11</v>
      </c>
      <c r="AQ55">
        <f t="shared" si="26"/>
        <v>-4.0550943147167515E-7</v>
      </c>
      <c r="AR55">
        <f t="shared" si="26"/>
        <v>-4.0555996456806483E-7</v>
      </c>
      <c r="AS55">
        <f t="shared" si="26"/>
        <v>-7.9297403101852831E-3</v>
      </c>
      <c r="AT55">
        <f t="shared" si="26"/>
        <v>-5.1807656278978062E-3</v>
      </c>
      <c r="AU55">
        <f t="shared" si="24"/>
        <v>-1.3110911498047656E-2</v>
      </c>
      <c r="AW55">
        <v>52</v>
      </c>
      <c r="AX55">
        <f>IF(Z55&gt;0, (R55*SUMPRODUCT(K55:$K$98, X55:$X$98)-K55*$AZ$3)/Z55, 0)</f>
        <v>-16346019231.03545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</v>
      </c>
      <c r="S56">
        <f t="shared" si="1"/>
        <v>-46517458079.625351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-23.956042870118708</v>
      </c>
      <c r="AC56">
        <f t="shared" si="22"/>
        <v>-21.389324335049331</v>
      </c>
      <c r="AE56">
        <f t="shared" si="2"/>
        <v>0</v>
      </c>
      <c r="AF56">
        <f t="shared" si="25"/>
        <v>0</v>
      </c>
      <c r="AG56">
        <f t="shared" si="25"/>
        <v>-5.7476604532100006E-9</v>
      </c>
      <c r="AH56">
        <f t="shared" si="4"/>
        <v>-4.9554490143165848E-5</v>
      </c>
      <c r="AI56">
        <f t="shared" si="23"/>
        <v>-4.9560237803619061E-5</v>
      </c>
      <c r="AJ56">
        <f t="shared" si="6"/>
        <v>-2.5667185350693771</v>
      </c>
      <c r="AK56">
        <f t="shared" si="19"/>
        <v>-1.6769230009083098</v>
      </c>
      <c r="AL56">
        <f t="shared" si="7"/>
        <v>-4.2436910962154908</v>
      </c>
      <c r="AN56">
        <f t="shared" si="26"/>
        <v>0</v>
      </c>
      <c r="AO56">
        <f t="shared" si="26"/>
        <v>0</v>
      </c>
      <c r="AP56">
        <f t="shared" si="26"/>
        <v>-1.4155848383500642E-11</v>
      </c>
      <c r="AQ56">
        <f t="shared" si="26"/>
        <v>-1.2204719727251134E-7</v>
      </c>
      <c r="AR56">
        <f t="shared" si="26"/>
        <v>-1.2206135312089482E-7</v>
      </c>
      <c r="AS56">
        <f t="shared" si="26"/>
        <v>-6.3215422555573586E-3</v>
      </c>
      <c r="AT56">
        <f t="shared" si="26"/>
        <v>-4.1300748269507467E-3</v>
      </c>
      <c r="AU56">
        <f t="shared" si="24"/>
        <v>-1.0451739143861227E-2</v>
      </c>
      <c r="AW56">
        <v>53</v>
      </c>
      <c r="AX56">
        <f>IF(Z56&gt;0, (R56*SUMPRODUCT(K56:$K$98, X56:$X$98)-K56*$AZ$3)/Z56, 0)</f>
        <v>-46517458079.625351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</v>
      </c>
      <c r="S57">
        <f t="shared" si="1"/>
        <v>-139347348806.67444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-21.389324335049331</v>
      </c>
      <c r="AC57">
        <f t="shared" si="22"/>
        <v>-19.097611117294019</v>
      </c>
      <c r="AE57">
        <f t="shared" si="2"/>
        <v>0</v>
      </c>
      <c r="AF57">
        <f t="shared" si="25"/>
        <v>0</v>
      </c>
      <c r="AG57">
        <f t="shared" si="25"/>
        <v>-1.7131301098334283E-9</v>
      </c>
      <c r="AH57">
        <f t="shared" si="4"/>
        <v>-1.590821495537789E-5</v>
      </c>
      <c r="AI57">
        <f t="shared" si="23"/>
        <v>-1.5909928085487723E-5</v>
      </c>
      <c r="AJ57">
        <f t="shared" si="6"/>
        <v>-2.2917132177553121</v>
      </c>
      <c r="AK57">
        <f t="shared" si="19"/>
        <v>-1.4972527034534533</v>
      </c>
      <c r="AL57">
        <f t="shared" si="7"/>
        <v>-3.7889818311368511</v>
      </c>
      <c r="AN57">
        <f t="shared" si="26"/>
        <v>0</v>
      </c>
      <c r="AO57">
        <f t="shared" si="26"/>
        <v>0</v>
      </c>
      <c r="AP57">
        <f t="shared" si="26"/>
        <v>-3.7671865258156629E-12</v>
      </c>
      <c r="AQ57">
        <f t="shared" si="26"/>
        <v>-3.4982289252686046E-8</v>
      </c>
      <c r="AR57">
        <f t="shared" si="26"/>
        <v>-3.498605643921186E-8</v>
      </c>
      <c r="AS57">
        <f t="shared" si="26"/>
        <v>-5.0394953106048116E-3</v>
      </c>
      <c r="AT57">
        <f t="shared" si="26"/>
        <v>-3.2924704188051169E-3</v>
      </c>
      <c r="AU57">
        <f t="shared" si="24"/>
        <v>-8.3320007154663693E-3</v>
      </c>
      <c r="AW57">
        <v>54</v>
      </c>
      <c r="AX57">
        <f>IF(Z57&gt;0, (R57*SUMPRODUCT(K57:$K$98, X57:$X$98)-K57*$AZ$3)/Z57, 0)</f>
        <v>-139347348806.67444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</v>
      </c>
      <c r="S58">
        <f t="shared" si="1"/>
        <v>-440654984962.64532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-19.097611117294019</v>
      </c>
      <c r="AC58">
        <f t="shared" si="22"/>
        <v>-17.051438527452639</v>
      </c>
      <c r="AE58">
        <f t="shared" si="2"/>
        <v>0</v>
      </c>
      <c r="AF58">
        <f t="shared" si="25"/>
        <v>0</v>
      </c>
      <c r="AG58">
        <f t="shared" si="25"/>
        <v>-4.8369583657660496E-10</v>
      </c>
      <c r="AH58">
        <f t="shared" si="4"/>
        <v>-4.8492118886339559E-6</v>
      </c>
      <c r="AI58">
        <f t="shared" si="23"/>
        <v>-4.8496955844705323E-6</v>
      </c>
      <c r="AJ58">
        <f t="shared" si="6"/>
        <v>-2.0461725898413796</v>
      </c>
      <c r="AK58">
        <f t="shared" si="19"/>
        <v>-1.3368327782105813</v>
      </c>
      <c r="AL58">
        <f t="shared" si="7"/>
        <v>-3.3830102177475458</v>
      </c>
      <c r="AN58">
        <f t="shared" si="26"/>
        <v>0</v>
      </c>
      <c r="AO58">
        <f t="shared" si="26"/>
        <v>0</v>
      </c>
      <c r="AP58">
        <f t="shared" si="26"/>
        <v>-9.4968833223819872E-13</v>
      </c>
      <c r="AQ58">
        <f t="shared" si="26"/>
        <v>-9.5209418873240107E-9</v>
      </c>
      <c r="AR58">
        <f t="shared" si="26"/>
        <v>-9.5218915756562476E-9</v>
      </c>
      <c r="AS58">
        <f t="shared" si="26"/>
        <v>-4.0174549528300902E-3</v>
      </c>
      <c r="AT58">
        <f t="shared" si="26"/>
        <v>-2.6247372741631959E-3</v>
      </c>
      <c r="AU58">
        <f t="shared" si="24"/>
        <v>-6.6422017488848633E-3</v>
      </c>
      <c r="AW58">
        <v>55</v>
      </c>
      <c r="AX58">
        <f>IF(Z58&gt;0, (R58*SUMPRODUCT(K58:$K$98, X58:$X$98)-K58*$AZ$3)/Z58, 0)</f>
        <v>-440654984962.64532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</v>
      </c>
      <c r="S59">
        <f t="shared" si="1"/>
        <v>-1475194598984.2939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-17.051438527452639</v>
      </c>
      <c r="AC59">
        <f t="shared" si="22"/>
        <v>-15.224498693381022</v>
      </c>
      <c r="AE59">
        <f t="shared" si="2"/>
        <v>0</v>
      </c>
      <c r="AF59">
        <f t="shared" si="25"/>
        <v>0</v>
      </c>
      <c r="AG59">
        <f t="shared" si="25"/>
        <v>-1.29004155653968E-10</v>
      </c>
      <c r="AH59">
        <f t="shared" si="4"/>
        <v>-1.3994188902274834E-6</v>
      </c>
      <c r="AI59">
        <f t="shared" si="23"/>
        <v>-1.3995478943831373E-6</v>
      </c>
      <c r="AJ59">
        <f t="shared" si="6"/>
        <v>-1.8269398340716165</v>
      </c>
      <c r="AK59">
        <f t="shared" si="19"/>
        <v>-1.1936006969216848</v>
      </c>
      <c r="AL59">
        <f t="shared" si="7"/>
        <v>-3.0205419305411958</v>
      </c>
      <c r="AN59">
        <f t="shared" si="26"/>
        <v>0</v>
      </c>
      <c r="AO59">
        <f t="shared" si="26"/>
        <v>0</v>
      </c>
      <c r="AP59">
        <f t="shared" si="26"/>
        <v>-2.2614887469866105E-13</v>
      </c>
      <c r="AQ59">
        <f t="shared" si="26"/>
        <v>-2.4532311044761292E-9</v>
      </c>
      <c r="AR59">
        <f t="shared" si="26"/>
        <v>-2.4534572533508279E-9</v>
      </c>
      <c r="AS59">
        <f t="shared" si="26"/>
        <v>-3.2026905297972571E-3</v>
      </c>
      <c r="AT59">
        <f t="shared" si="26"/>
        <v>-2.0924244888081158E-3</v>
      </c>
      <c r="AU59">
        <f t="shared" si="24"/>
        <v>-5.2951174720626262E-3</v>
      </c>
      <c r="AW59">
        <v>56</v>
      </c>
      <c r="AX59">
        <f>IF(Z59&gt;0, (R59*SUMPRODUCT(K59:$K$98, X59:$X$98)-K59*$AZ$3)/Z59, 0)</f>
        <v>-1475194598984.2939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</v>
      </c>
      <c r="S60">
        <f t="shared" si="1"/>
        <v>-5299375235388.1904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-15.224498693381022</v>
      </c>
      <c r="AC60">
        <f t="shared" si="22"/>
        <v>-13.593302406912326</v>
      </c>
      <c r="AE60">
        <f t="shared" si="2"/>
        <v>0</v>
      </c>
      <c r="AF60">
        <f t="shared" si="25"/>
        <v>0</v>
      </c>
      <c r="AG60">
        <f t="shared" si="25"/>
        <v>-3.2063455131792969E-11</v>
      </c>
      <c r="AH60">
        <f t="shared" si="4"/>
        <v>-3.8260263586254146E-7</v>
      </c>
      <c r="AI60">
        <f t="shared" si="23"/>
        <v>-3.8263469931767323E-7</v>
      </c>
      <c r="AJ60">
        <f t="shared" si="6"/>
        <v>-1.6311962864686969</v>
      </c>
      <c r="AK60">
        <f t="shared" si="19"/>
        <v>-1.0657149085366717</v>
      </c>
      <c r="AL60">
        <f t="shared" si="7"/>
        <v>-2.6969115776400678</v>
      </c>
      <c r="AN60">
        <f t="shared" si="26"/>
        <v>0</v>
      </c>
      <c r="AO60">
        <f t="shared" si="26"/>
        <v>0</v>
      </c>
      <c r="AP60">
        <f t="shared" si="26"/>
        <v>-5.0186051456523042E-14</v>
      </c>
      <c r="AQ60">
        <f t="shared" si="26"/>
        <v>-5.9885360114417366E-10</v>
      </c>
      <c r="AR60">
        <f t="shared" si="26"/>
        <v>-5.9890378719563014E-10</v>
      </c>
      <c r="AS60">
        <f t="shared" si="26"/>
        <v>-2.5531652915107899E-3</v>
      </c>
      <c r="AT60">
        <f t="shared" si="26"/>
        <v>-1.6680679926092032E-3</v>
      </c>
      <c r="AU60">
        <f t="shared" si="24"/>
        <v>-4.2212338830237804E-3</v>
      </c>
      <c r="AW60">
        <v>57</v>
      </c>
      <c r="AX60">
        <f>IF(Z60&gt;0, (R60*SUMPRODUCT(K60:$K$98, X60:$X$98)-K60*$AZ$3)/Z60, 0)</f>
        <v>-5299375235388.1904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</v>
      </c>
      <c r="S61">
        <f t="shared" si="1"/>
        <v>-20528789517797.016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-13.593302406912326</v>
      </c>
      <c r="AC61">
        <f t="shared" si="22"/>
        <v>-12.136877149545169</v>
      </c>
      <c r="AE61">
        <f t="shared" si="2"/>
        <v>0</v>
      </c>
      <c r="AF61">
        <f t="shared" si="25"/>
        <v>0</v>
      </c>
      <c r="AG61">
        <f t="shared" si="25"/>
        <v>-7.3901563576260491E-12</v>
      </c>
      <c r="AH61">
        <f t="shared" si="4"/>
        <v>-9.7410656891395974E-8</v>
      </c>
      <c r="AI61">
        <f t="shared" si="23"/>
        <v>-9.7418047047753604E-8</v>
      </c>
      <c r="AJ61">
        <f t="shared" si="6"/>
        <v>-1.4564252573671563</v>
      </c>
      <c r="AK61">
        <f t="shared" si="19"/>
        <v>-0.95153116848386288</v>
      </c>
      <c r="AL61">
        <f t="shared" si="7"/>
        <v>-2.4079565232690663</v>
      </c>
      <c r="AN61">
        <f t="shared" si="26"/>
        <v>0</v>
      </c>
      <c r="AO61">
        <f t="shared" si="26"/>
        <v>0</v>
      </c>
      <c r="AP61">
        <f t="shared" si="26"/>
        <v>-1.0327811726084116E-14</v>
      </c>
      <c r="AQ61">
        <f t="shared" si="26"/>
        <v>-1.361322921740843E-10</v>
      </c>
      <c r="AR61">
        <f t="shared" si="26"/>
        <v>-1.3614261998581038E-10</v>
      </c>
      <c r="AS61">
        <f t="shared" si="26"/>
        <v>-2.0353677409923514E-3</v>
      </c>
      <c r="AT61">
        <f t="shared" si="26"/>
        <v>-1.3297735912530784E-3</v>
      </c>
      <c r="AU61">
        <f t="shared" si="24"/>
        <v>-3.3651414683880496E-3</v>
      </c>
      <c r="AW61">
        <v>58</v>
      </c>
      <c r="AX61">
        <f>IF(Z61&gt;0, (R61*SUMPRODUCT(K61:$K$98, X61:$X$98)-K61*$AZ$3)/Z61, 0)</f>
        <v>-20528789517797.016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</v>
      </c>
      <c r="S62">
        <f t="shared" si="1"/>
        <v>-86236829540696.281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-12.136877149545169</v>
      </c>
      <c r="AC62">
        <f t="shared" si="22"/>
        <v>-10.836497455068795</v>
      </c>
      <c r="AE62">
        <f t="shared" si="2"/>
        <v>0</v>
      </c>
      <c r="AF62">
        <f t="shared" si="25"/>
        <v>0</v>
      </c>
      <c r="AG62">
        <f t="shared" si="25"/>
        <v>-1.570746732107497E-12</v>
      </c>
      <c r="AH62">
        <f t="shared" si="4"/>
        <v>-2.2982032247769165E-8</v>
      </c>
      <c r="AI62">
        <f t="shared" si="23"/>
        <v>-2.2983602994501272E-8</v>
      </c>
      <c r="AJ62">
        <f t="shared" si="6"/>
        <v>-1.3003796944763746</v>
      </c>
      <c r="AK62">
        <f t="shared" si="19"/>
        <v>-0.84958140046816188</v>
      </c>
      <c r="AL62">
        <f t="shared" si="7"/>
        <v>-2.1499611179281395</v>
      </c>
      <c r="AN62">
        <f t="shared" si="26"/>
        <v>0</v>
      </c>
      <c r="AO62">
        <f t="shared" si="26"/>
        <v>0</v>
      </c>
      <c r="AP62">
        <f t="shared" si="26"/>
        <v>-1.9599402296508825E-15</v>
      </c>
      <c r="AQ62">
        <f t="shared" si="26"/>
        <v>-2.8676430541479591E-11</v>
      </c>
      <c r="AR62">
        <f t="shared" si="26"/>
        <v>-2.8678390481709243E-11</v>
      </c>
      <c r="AS62">
        <f t="shared" si="26"/>
        <v>-1.6225827021812626E-3</v>
      </c>
      <c r="AT62">
        <f t="shared" si="26"/>
        <v>-1.0600873655210836E-3</v>
      </c>
      <c r="AU62">
        <f t="shared" si="24"/>
        <v>-2.6826700963807366E-3</v>
      </c>
      <c r="AW62">
        <v>59</v>
      </c>
      <c r="AX62">
        <f>IF(Z62&gt;0, (R62*SUMPRODUCT(K62:$K$98, X62:$X$98)-K62*$AZ$3)/Z62, 0)</f>
        <v>-86236829540696.281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</v>
      </c>
      <c r="S63">
        <f t="shared" si="1"/>
        <v>-395364776454860.88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-10.836497455068795</v>
      </c>
      <c r="AC63">
        <f t="shared" si="22"/>
        <v>-9.6754441563363063</v>
      </c>
      <c r="AE63">
        <f t="shared" si="2"/>
        <v>0</v>
      </c>
      <c r="AF63">
        <f t="shared" si="25"/>
        <v>0</v>
      </c>
      <c r="AG63">
        <f t="shared" si="25"/>
        <v>-3.0590244542943497E-13</v>
      </c>
      <c r="AH63">
        <f t="shared" si="4"/>
        <v>-4.996547277427948E-9</v>
      </c>
      <c r="AI63">
        <f t="shared" si="23"/>
        <v>-4.9968531798733775E-9</v>
      </c>
      <c r="AJ63">
        <f t="shared" si="6"/>
        <v>-1.1610532987324884</v>
      </c>
      <c r="AK63">
        <f t="shared" si="19"/>
        <v>-0.75855482185481571</v>
      </c>
      <c r="AL63">
        <f t="shared" si="7"/>
        <v>-1.9196081255841573</v>
      </c>
      <c r="AN63">
        <f t="shared" si="26"/>
        <v>0</v>
      </c>
      <c r="AO63">
        <f t="shared" si="26"/>
        <v>0</v>
      </c>
      <c r="AP63">
        <f t="shared" si="26"/>
        <v>-3.4080157141321345E-16</v>
      </c>
      <c r="AQ63">
        <f t="shared" si="26"/>
        <v>-5.5665823834699099E-12</v>
      </c>
      <c r="AR63">
        <f t="shared" si="26"/>
        <v>-5.5669231850413233E-12</v>
      </c>
      <c r="AS63">
        <f t="shared" si="26"/>
        <v>-1.2935129961025565E-3</v>
      </c>
      <c r="AT63">
        <f t="shared" si="26"/>
        <v>-8.4509515747178152E-4</v>
      </c>
      <c r="AU63">
        <f t="shared" si="24"/>
        <v>-2.1386081591412611E-3</v>
      </c>
      <c r="AW63">
        <v>60</v>
      </c>
      <c r="AX63">
        <f>IF(Z63&gt;0, (R63*SUMPRODUCT(K63:$K$98, X63:$X$98)-K63*$AZ$3)/Z63, 0)</f>
        <v>-395364776454860.88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</v>
      </c>
      <c r="S64">
        <f t="shared" si="1"/>
        <v>-1993036756365192.5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-9.6754441563363063</v>
      </c>
      <c r="AC64">
        <f t="shared" si="22"/>
        <v>-8.6387894253051183</v>
      </c>
      <c r="AE64">
        <f t="shared" si="2"/>
        <v>0</v>
      </c>
      <c r="AF64">
        <f t="shared" si="25"/>
        <v>0</v>
      </c>
      <c r="AG64">
        <f t="shared" si="25"/>
        <v>-5.41810719102099E-14</v>
      </c>
      <c r="AH64">
        <f t="shared" si="4"/>
        <v>-9.9464939625972283E-10</v>
      </c>
      <c r="AI64">
        <f t="shared" si="23"/>
        <v>-9.9470357733163313E-10</v>
      </c>
      <c r="AJ64">
        <f t="shared" si="6"/>
        <v>-1.036654731031188</v>
      </c>
      <c r="AK64">
        <f t="shared" si="19"/>
        <v>-0.6772810909435415</v>
      </c>
      <c r="AL64">
        <f t="shared" si="7"/>
        <v>-1.7139358229694333</v>
      </c>
      <c r="AN64">
        <f t="shared" si="26"/>
        <v>0</v>
      </c>
      <c r="AO64">
        <f t="shared" si="26"/>
        <v>0</v>
      </c>
      <c r="AP64">
        <f t="shared" si="26"/>
        <v>-5.3894966947510429E-17</v>
      </c>
      <c r="AQ64">
        <f t="shared" si="26"/>
        <v>-9.8939711684953432E-13</v>
      </c>
      <c r="AR64">
        <f t="shared" si="26"/>
        <v>-9.8945101181648201E-13</v>
      </c>
      <c r="AS64">
        <f t="shared" si="26"/>
        <v>-1.0311806410455667E-3</v>
      </c>
      <c r="AT64">
        <f t="shared" si="26"/>
        <v>-6.7370468548625219E-4</v>
      </c>
      <c r="AU64">
        <f t="shared" si="24"/>
        <v>-1.70488532752127E-3</v>
      </c>
      <c r="AW64">
        <v>61</v>
      </c>
      <c r="AX64">
        <f>IF(Z64&gt;0, (R64*SUMPRODUCT(K64:$K$98, X64:$X$98)-K64*$AZ$3)/Z64, 0)</f>
        <v>-1993036756365192.5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</v>
      </c>
      <c r="S65">
        <f t="shared" si="1"/>
        <v>-1.1151306314510896E+16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-8.6387894253051183</v>
      </c>
      <c r="AC65">
        <f t="shared" si="22"/>
        <v>-7.7132048440232879</v>
      </c>
      <c r="AE65">
        <f t="shared" si="2"/>
        <v>0</v>
      </c>
      <c r="AF65">
        <f t="shared" si="25"/>
        <v>0</v>
      </c>
      <c r="AG65">
        <f t="shared" si="25"/>
        <v>-8.646077672965433E-15</v>
      </c>
      <c r="AH65">
        <f t="shared" si="4"/>
        <v>-1.7997273407256947E-10</v>
      </c>
      <c r="AI65">
        <f t="shared" si="23"/>
        <v>-1.7998138015024245E-10</v>
      </c>
      <c r="AJ65">
        <f t="shared" si="6"/>
        <v>-0.92558458128183041</v>
      </c>
      <c r="AK65">
        <f t="shared" si="19"/>
        <v>-0.60471525977135832</v>
      </c>
      <c r="AL65">
        <f t="shared" si="7"/>
        <v>-1.5302998412331701</v>
      </c>
      <c r="AN65">
        <f t="shared" si="26"/>
        <v>0</v>
      </c>
      <c r="AO65">
        <f t="shared" si="26"/>
        <v>0</v>
      </c>
      <c r="AP65">
        <f t="shared" si="26"/>
        <v>-7.6789480094489032E-18</v>
      </c>
      <c r="AQ65">
        <f t="shared" si="26"/>
        <v>-1.5984141252661625E-13</v>
      </c>
      <c r="AR65">
        <f t="shared" si="26"/>
        <v>-1.5984909147462571E-13</v>
      </c>
      <c r="AS65">
        <f t="shared" si="26"/>
        <v>-8.2205089369420052E-4</v>
      </c>
      <c r="AT65">
        <f t="shared" si="26"/>
        <v>-5.3707325054737722E-4</v>
      </c>
      <c r="AU65">
        <f t="shared" si="24"/>
        <v>-1.3591241444014268E-3</v>
      </c>
      <c r="AW65">
        <v>62</v>
      </c>
      <c r="AX65">
        <f>IF(Z65&gt;0, (R65*SUMPRODUCT(K65:$K$98, X65:$X$98)-K65*$AZ$3)/Z65, 0)</f>
        <v>-1.1151306314510896E+16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</v>
      </c>
      <c r="S66">
        <f t="shared" si="1"/>
        <v>-7.0098232869006136E+16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-7.7132048440232879</v>
      </c>
      <c r="AC66">
        <f t="shared" si="22"/>
        <v>-6.8867900393066481</v>
      </c>
      <c r="AE66">
        <f t="shared" si="2"/>
        <v>0</v>
      </c>
      <c r="AF66">
        <f t="shared" si="25"/>
        <v>0</v>
      </c>
      <c r="AG66">
        <f t="shared" si="25"/>
        <v>-1.2280605654097087E-15</v>
      </c>
      <c r="AH66">
        <f t="shared" si="4"/>
        <v>-2.9326225323304275E-11</v>
      </c>
      <c r="AI66">
        <f t="shared" si="23"/>
        <v>-2.9327453383869688E-11</v>
      </c>
      <c r="AJ66">
        <f t="shared" si="6"/>
        <v>-0.82641480471663975</v>
      </c>
      <c r="AK66">
        <f t="shared" si="19"/>
        <v>-0.53992433908163018</v>
      </c>
      <c r="AL66">
        <f t="shared" si="7"/>
        <v>-1.3663391438275974</v>
      </c>
      <c r="AN66">
        <f t="shared" si="26"/>
        <v>0</v>
      </c>
      <c r="AO66">
        <f t="shared" si="26"/>
        <v>0</v>
      </c>
      <c r="AP66">
        <f t="shared" si="26"/>
        <v>-9.7383270927351692E-19</v>
      </c>
      <c r="AQ66">
        <f t="shared" si="26"/>
        <v>-2.3255235339171689E-14</v>
      </c>
      <c r="AR66">
        <f t="shared" si="26"/>
        <v>-2.3256209171880966E-14</v>
      </c>
      <c r="AS66">
        <f t="shared" si="26"/>
        <v>-6.5533393948893209E-4</v>
      </c>
      <c r="AT66">
        <f t="shared" si="26"/>
        <v>-4.2815150713284211E-4</v>
      </c>
      <c r="AU66">
        <f t="shared" si="24"/>
        <v>-1.0834854466450303E-3</v>
      </c>
      <c r="AW66">
        <v>63</v>
      </c>
      <c r="AX66">
        <f>IF(Z66&gt;0, (R66*SUMPRODUCT(K66:$K$98, X66:$X$98)-K66*$AZ$3)/Z66, 0)</f>
        <v>-7.0098232869006136E+16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50000</v>
      </c>
      <c r="S67">
        <f t="shared" ref="S67:S69" si="28">AX67</f>
        <v>-5.0273112858842138E+17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-6.8867900393066481</v>
      </c>
      <c r="AC67">
        <f t="shared" si="22"/>
        <v>-6.1489196779523843</v>
      </c>
      <c r="AE67">
        <f t="shared" ref="AE67:AE69" si="29">$Z67*O67</f>
        <v>0</v>
      </c>
      <c r="AF67">
        <f t="shared" si="25"/>
        <v>0</v>
      </c>
      <c r="AG67">
        <f t="shared" si="25"/>
        <v>-1.5288787903430223E-16</v>
      </c>
      <c r="AH67">
        <f t="shared" ref="AH67:AH69" si="30">-X67*R67</f>
        <v>-4.2515683228852373E-12</v>
      </c>
      <c r="AI67">
        <f t="shared" si="23"/>
        <v>-4.2517212107642716E-12</v>
      </c>
      <c r="AJ67">
        <f t="shared" ref="AJ67:AJ69" si="31">AB67-AC67</f>
        <v>-0.73787036135426387</v>
      </c>
      <c r="AK67">
        <f t="shared" si="19"/>
        <v>-0.48207530275146543</v>
      </c>
      <c r="AL67">
        <f t="shared" ref="AL67:AL69" si="32">SUM(AI67:AK67)</f>
        <v>-1.2199456641099811</v>
      </c>
      <c r="AN67">
        <f t="shared" si="26"/>
        <v>0</v>
      </c>
      <c r="AO67">
        <f t="shared" si="26"/>
        <v>0</v>
      </c>
      <c r="AP67">
        <f t="shared" si="26"/>
        <v>-1.0824793119264566E-19</v>
      </c>
      <c r="AQ67">
        <f t="shared" si="26"/>
        <v>-3.0102024973036382E-15</v>
      </c>
      <c r="AR67">
        <f t="shared" si="26"/>
        <v>-3.0103107452348305E-15</v>
      </c>
      <c r="AS67">
        <f t="shared" si="26"/>
        <v>-5.2242820431205341E-4</v>
      </c>
      <c r="AT67">
        <f t="shared" si="26"/>
        <v>-3.4131976015055077E-4</v>
      </c>
      <c r="AU67">
        <f t="shared" si="24"/>
        <v>-8.6374796446561446E-4</v>
      </c>
      <c r="AW67">
        <v>64</v>
      </c>
      <c r="AX67">
        <f>IF(Z67&gt;0, (R67*SUMPRODUCT(K67:$K$98, X67:$X$98)-K67*$AZ$3)/Z67, 0)</f>
        <v>-5.0273112858842138E+17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50000</v>
      </c>
      <c r="S68">
        <f t="shared" si="28"/>
        <v>-4.1968215538310001E+18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-6.1489196779523843</v>
      </c>
      <c r="AC68">
        <f t="shared" si="22"/>
        <v>-5.4901068553146315</v>
      </c>
      <c r="AE68">
        <f t="shared" si="29"/>
        <v>0</v>
      </c>
      <c r="AF68">
        <f t="shared" si="25"/>
        <v>0</v>
      </c>
      <c r="AG68">
        <f t="shared" si="25"/>
        <v>-1.6351978470180241E-17</v>
      </c>
      <c r="AH68">
        <f t="shared" si="30"/>
        <v>-5.4002808709511587E-13</v>
      </c>
      <c r="AI68">
        <f t="shared" si="23"/>
        <v>-5.4004443907358603E-13</v>
      </c>
      <c r="AJ68">
        <f t="shared" si="31"/>
        <v>-0.65881282263775276</v>
      </c>
      <c r="AK68">
        <f t="shared" ref="AK68:AK69" si="42">G68*SUM(AB68:AB68, AE68:AF68)</f>
        <v>-0.43042437745666695</v>
      </c>
      <c r="AL68">
        <f t="shared" si="32"/>
        <v>-1.0892372000949597</v>
      </c>
      <c r="AN68">
        <f t="shared" si="26"/>
        <v>0</v>
      </c>
      <c r="AO68">
        <f t="shared" si="26"/>
        <v>0</v>
      </c>
      <c r="AP68">
        <f t="shared" si="26"/>
        <v>-1.0337102748362962E-20</v>
      </c>
      <c r="AQ68">
        <f t="shared" si="26"/>
        <v>-3.4138534572340247E-16</v>
      </c>
      <c r="AR68">
        <f t="shared" si="26"/>
        <v>-3.4139568282615082E-16</v>
      </c>
      <c r="AS68">
        <f t="shared" si="26"/>
        <v>-4.1647656593755337E-4</v>
      </c>
      <c r="AT68">
        <f t="shared" si="26"/>
        <v>-2.7209802307920269E-4</v>
      </c>
      <c r="AU68">
        <f t="shared" si="24"/>
        <v>-6.8857458901709742E-4</v>
      </c>
      <c r="AW68">
        <v>65</v>
      </c>
      <c r="AX68">
        <f>IF(Z68&gt;0, (R68*SUMPRODUCT(K68:$K$98, X68:$X$98)-K68*$AZ$3)/Z68, 0)</f>
        <v>-4.1968215538310001E+18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-5.4901068553146315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-6.5407913880720968E-14</v>
      </c>
      <c r="AI69">
        <f t="shared" si="23"/>
        <v>-6.5407913880720968E-14</v>
      </c>
      <c r="AJ69">
        <f t="shared" si="31"/>
        <v>-5.4901068553146315</v>
      </c>
      <c r="AK69">
        <f t="shared" si="42"/>
        <v>-0.38430747987202424</v>
      </c>
      <c r="AL69">
        <f t="shared" si="32"/>
        <v>-5.8744143351867217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-3.6918224101296293E-17</v>
      </c>
      <c r="AR69">
        <f t="shared" si="26"/>
        <v>-3.6918224101296293E-17</v>
      </c>
      <c r="AS69">
        <f t="shared" si="26"/>
        <v>-3.0987839727496676E-3</v>
      </c>
      <c r="AT69">
        <f t="shared" si="26"/>
        <v>-2.1691487809247673E-4</v>
      </c>
      <c r="AU69">
        <f t="shared" si="24"/>
        <v>-3.3156988508421816E-3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14804.475427975371</v>
      </c>
      <c r="AO71" s="8">
        <f t="shared" si="46"/>
        <v>-1480.4475427975372</v>
      </c>
      <c r="AP71" s="8">
        <f t="shared" si="46"/>
        <v>-690.51905160703382</v>
      </c>
      <c r="AQ71" s="8">
        <f t="shared" si="46"/>
        <v>-8684.6490048975193</v>
      </c>
      <c r="AR71" s="8">
        <f t="shared" si="46"/>
        <v>3948.859828673284</v>
      </c>
      <c r="AS71" s="8">
        <f t="shared" si="46"/>
        <v>-1074.0772765191384</v>
      </c>
      <c r="AT71" s="8">
        <f t="shared" si="46"/>
        <v>626.54507796949667</v>
      </c>
      <c r="AU71" s="8">
        <f t="shared" si="46"/>
        <v>3501.3276301236397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2464.0001119752733</v>
      </c>
      <c r="K3">
        <v>1</v>
      </c>
      <c r="L3" s="2">
        <v>0</v>
      </c>
      <c r="O3">
        <f>$C$3</f>
        <v>2464.0001119752733</v>
      </c>
      <c r="P3">
        <f>O3*C5</f>
        <v>246.40001119752733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2464.0001119752733</v>
      </c>
      <c r="AF3">
        <f t="shared" ref="AF3:AG34" si="4">-$Z3*P3</f>
        <v>-246.40001119752733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1592.6431300777458</v>
      </c>
      <c r="AJ3">
        <f t="shared" ref="AJ3:AJ66" si="7">AB3-AC3</f>
        <v>0</v>
      </c>
      <c r="AL3">
        <f t="shared" ref="AL3:AL66" si="8">SUM(AI3:AK3)</f>
        <v>1592.6431300777458</v>
      </c>
      <c r="AN3">
        <f t="shared" ref="AN3:AU34" si="9">AE3*$K3</f>
        <v>2464.0001119752733</v>
      </c>
      <c r="AO3">
        <f t="shared" si="9"/>
        <v>-246.40001119752733</v>
      </c>
      <c r="AP3">
        <f t="shared" si="9"/>
        <v>-624.95697070000006</v>
      </c>
      <c r="AQ3">
        <f t="shared" si="9"/>
        <v>0</v>
      </c>
      <c r="AR3">
        <f t="shared" si="9"/>
        <v>1592.6431300777458</v>
      </c>
      <c r="AS3">
        <f t="shared" si="9"/>
        <v>0</v>
      </c>
      <c r="AT3">
        <f t="shared" si="9"/>
        <v>0</v>
      </c>
      <c r="AU3">
        <f t="shared" si="9"/>
        <v>1592.6431300777458</v>
      </c>
      <c r="AW3">
        <v>0</v>
      </c>
      <c r="AX3">
        <f>IF(Z3&gt;0, (R3*SUMPRODUCT(K3:$K$98, X3:$X$98)-K3*$AZ$3)/Z3, 0)</f>
        <v>0</v>
      </c>
      <c r="AZ3">
        <f>C6*SUMPRODUCT(X4:X98, K4:K98)/1</f>
        <v>1961.114734408063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212.62518299967661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210.11943582943536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-210.11943582943536</v>
      </c>
      <c r="AK4">
        <f>G4*SUM(AB4, AE4:AF4)</f>
        <v>0</v>
      </c>
      <c r="AL4">
        <f t="shared" si="8"/>
        <v>-388.60033582943538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-159.35794642857141</v>
      </c>
      <c r="AR4">
        <f t="shared" si="9"/>
        <v>-159.35794642857141</v>
      </c>
      <c r="AS4">
        <f t="shared" si="9"/>
        <v>-187.60663913342441</v>
      </c>
      <c r="AT4">
        <f t="shared" si="9"/>
        <v>0</v>
      </c>
      <c r="AU4">
        <f t="shared" si="9"/>
        <v>-346.96458556199588</v>
      </c>
      <c r="AW4">
        <v>1</v>
      </c>
      <c r="AX4">
        <f>IF(Z4&gt;0, (R4*SUMPRODUCT(K4:$K$98, X4:$X$98)-K4*$AZ$3)/Z4, 0)</f>
        <v>212.62518299967661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</v>
      </c>
      <c r="S5">
        <f t="shared" si="1"/>
        <v>244.0891505048252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210.11943582943536</v>
      </c>
      <c r="AC5">
        <f t="shared" si="2"/>
        <v>238.36812853428842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-177.128679050031</v>
      </c>
      <c r="AI5">
        <f t="shared" si="6"/>
        <v>-189.33570095377473</v>
      </c>
      <c r="AJ5">
        <f t="shared" si="7"/>
        <v>-28.248692704853056</v>
      </c>
      <c r="AK5">
        <f>G5*SUM(AB5, AE5:AF5)</f>
        <v>14.708360508060476</v>
      </c>
      <c r="AL5">
        <f t="shared" si="8"/>
        <v>-202.87603315056731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-141.20589847738438</v>
      </c>
      <c r="AR5">
        <f t="shared" si="9"/>
        <v>-150.93726160218009</v>
      </c>
      <c r="AS5">
        <f t="shared" si="9"/>
        <v>-22.51968487312903</v>
      </c>
      <c r="AT5">
        <f t="shared" si="9"/>
        <v>11.725414945839027</v>
      </c>
      <c r="AU5">
        <f t="shared" si="9"/>
        <v>-161.73153152947009</v>
      </c>
      <c r="AW5">
        <v>2</v>
      </c>
      <c r="AX5">
        <f>IF(Z5&gt;0, (R5*SUMPRODUCT(K5:$K$98, X5:$X$98)-K5*$AZ$3)/Z5, 0)</f>
        <v>244.0891505048252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</v>
      </c>
      <c r="S6">
        <f t="shared" si="1"/>
        <v>274.25702818858974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238.36812853428842</v>
      </c>
      <c r="AC6">
        <f t="shared" si="2"/>
        <v>264.66815785460471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-175.92144733771536</v>
      </c>
      <c r="AI6">
        <f t="shared" si="6"/>
        <v>-187.98440884150446</v>
      </c>
      <c r="AJ6">
        <f t="shared" si="7"/>
        <v>-26.300029320316298</v>
      </c>
      <c r="AK6">
        <f>G6*SUM(AB6, AE6:AF6)</f>
        <v>16.685768997400192</v>
      </c>
      <c r="AL6">
        <f t="shared" si="8"/>
        <v>-197.59866916442056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-125.21741138173297</v>
      </c>
      <c r="AR6">
        <f t="shared" si="9"/>
        <v>-133.8035891102636</v>
      </c>
      <c r="AS6">
        <f t="shared" si="9"/>
        <v>-18.719841387114709</v>
      </c>
      <c r="AT6">
        <f t="shared" si="9"/>
        <v>11.876600791926839</v>
      </c>
      <c r="AU6">
        <f t="shared" si="9"/>
        <v>-140.64682970545147</v>
      </c>
      <c r="AW6">
        <v>3</v>
      </c>
      <c r="AX6">
        <f>IF(Z6&gt;0, (R6*SUMPRODUCT(K6:$K$98, X6:$X$98)-K6*$AZ$3)/Z6, 0)</f>
        <v>274.25702818858974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</v>
      </c>
      <c r="S7">
        <f t="shared" si="1"/>
        <v>303.05993283303616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264.66815785460471</v>
      </c>
      <c r="AC7">
        <f t="shared" si="2"/>
        <v>289.00961057796121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-174.80813879539696</v>
      </c>
      <c r="AI7">
        <f t="shared" si="6"/>
        <v>-186.72861966679875</v>
      </c>
      <c r="AJ7">
        <f t="shared" si="7"/>
        <v>-24.341452723356497</v>
      </c>
      <c r="AK7">
        <f>G7*SUM(AB7, AE7:AF7)</f>
        <v>18.526771049822333</v>
      </c>
      <c r="AL7">
        <f t="shared" si="8"/>
        <v>-192.5433013403329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-111.0937324567757</v>
      </c>
      <c r="AR7">
        <f t="shared" si="9"/>
        <v>-118.66941355383051</v>
      </c>
      <c r="AS7">
        <f t="shared" si="9"/>
        <v>-15.469433260329566</v>
      </c>
      <c r="AT7">
        <f t="shared" si="9"/>
        <v>11.774097936629346</v>
      </c>
      <c r="AU7">
        <f t="shared" si="9"/>
        <v>-122.36474887753073</v>
      </c>
      <c r="AW7">
        <v>4</v>
      </c>
      <c r="AX7">
        <f>IF(Z7&gt;0, (R7*SUMPRODUCT(K7:$K$98, X7:$X$98)-K7*$AZ$3)/Z7, 0)</f>
        <v>303.05993283303616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</v>
      </c>
      <c r="S8">
        <f t="shared" si="1"/>
        <v>330.49962769329716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289.00961057796121</v>
      </c>
      <c r="AC8">
        <f t="shared" si="2"/>
        <v>311.45057821501564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-173.92134173530351</v>
      </c>
      <c r="AI8">
        <f t="shared" si="6"/>
        <v>-185.70087763027436</v>
      </c>
      <c r="AJ8">
        <f t="shared" si="7"/>
        <v>-22.440967637054428</v>
      </c>
      <c r="AK8">
        <f>G8*SUM(AB8, AE8:AF8)</f>
        <v>20.230672740457287</v>
      </c>
      <c r="AL8">
        <f t="shared" si="8"/>
        <v>-187.9111725268715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-98.687640083223272</v>
      </c>
      <c r="AR8">
        <f t="shared" si="9"/>
        <v>-105.37166509793096</v>
      </c>
      <c r="AS8">
        <f t="shared" si="9"/>
        <v>-12.733607705576638</v>
      </c>
      <c r="AT8">
        <f t="shared" si="9"/>
        <v>11.479427022189657</v>
      </c>
      <c r="AU8">
        <f t="shared" si="9"/>
        <v>-106.62584578131793</v>
      </c>
      <c r="AW8">
        <v>5</v>
      </c>
      <c r="AX8">
        <f>IF(Z8&gt;0, (R8*SUMPRODUCT(K8:$K$98, X8:$X$98)-K8*$AZ$3)/Z8, 0)</f>
        <v>330.49962769329716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100000</v>
      </c>
      <c r="S9">
        <f t="shared" si="1"/>
        <v>356.51798859642554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311.45057821501564</v>
      </c>
      <c r="AC9">
        <f t="shared" si="2"/>
        <v>331.9903489298548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-173.70047088951716</v>
      </c>
      <c r="AI9">
        <f t="shared" si="6"/>
        <v>-185.34049886667711</v>
      </c>
      <c r="AJ9">
        <f t="shared" si="7"/>
        <v>-20.539770714839165</v>
      </c>
      <c r="AK9">
        <f t="shared" ref="AK9:AK72" si="22">G9*SUM(AB9:AB9, AE9:AF9)</f>
        <v>21.801540475051098</v>
      </c>
      <c r="AL9">
        <f t="shared" si="8"/>
        <v>-184.07872910646518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-88.002064315784651</v>
      </c>
      <c r="AR9">
        <f t="shared" si="9"/>
        <v>-93.899264740388574</v>
      </c>
      <c r="AS9">
        <f t="shared" si="9"/>
        <v>-10.406087065984066</v>
      </c>
      <c r="AT9">
        <f t="shared" si="9"/>
        <v>11.045338894267877</v>
      </c>
      <c r="AU9">
        <f t="shared" si="9"/>
        <v>-93.26001291210477</v>
      </c>
      <c r="AW9">
        <v>6</v>
      </c>
      <c r="AX9">
        <f>IF(Z9&gt;0, (R9*SUMPRODUCT(K9:$K$98, X9:$X$98)-K9*$AZ$3)/Z9, 0)</f>
        <v>356.51798859642554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</v>
      </c>
      <c r="S10">
        <f t="shared" si="1"/>
        <v>380.85133909479833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331.9903489298548</v>
      </c>
      <c r="AC10">
        <f t="shared" si="2"/>
        <v>350.44132996948315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-173.76680741378695</v>
      </c>
      <c r="AI10">
        <f t="shared" si="6"/>
        <v>-185.26871426024857</v>
      </c>
      <c r="AJ10">
        <f t="shared" si="7"/>
        <v>-18.450981039628346</v>
      </c>
      <c r="AK10">
        <f t="shared" si="22"/>
        <v>23.239324425089837</v>
      </c>
      <c r="AL10">
        <f t="shared" si="8"/>
        <v>-180.48037087478707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-78.603278985223625</v>
      </c>
      <c r="AR10">
        <f t="shared" si="9"/>
        <v>-83.806157522098587</v>
      </c>
      <c r="AS10">
        <f t="shared" si="9"/>
        <v>-8.3462867954717819</v>
      </c>
      <c r="AT10">
        <f t="shared" si="9"/>
        <v>10.512290168648892</v>
      </c>
      <c r="AU10">
        <f t="shared" si="9"/>
        <v>-81.640154148921468</v>
      </c>
      <c r="AW10">
        <v>7</v>
      </c>
      <c r="AX10">
        <f>IF(Z10&gt;0, (R10*SUMPRODUCT(K10:$K$98, X10:$X$98)-K10*$AZ$3)/Z10, 0)</f>
        <v>380.85133909479833</v>
      </c>
    </row>
    <row r="11" spans="1:52" x14ac:dyDescent="0.25">
      <c r="A11" t="s">
        <v>33</v>
      </c>
      <c r="C11" s="12">
        <f>AU100</f>
        <v>-573.86404011375771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</v>
      </c>
      <c r="S11">
        <f t="shared" si="1"/>
        <v>403.51976581850329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350.44132996948315</v>
      </c>
      <c r="AC11">
        <f t="shared" si="2"/>
        <v>366.88541290873547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-173.80319800602189</v>
      </c>
      <c r="AI11">
        <f t="shared" si="6"/>
        <v>-185.16836038426814</v>
      </c>
      <c r="AJ11">
        <f t="shared" si="7"/>
        <v>-16.444082939252326</v>
      </c>
      <c r="AK11">
        <f t="shared" si="22"/>
        <v>24.530893097863824</v>
      </c>
      <c r="AL11">
        <f t="shared" si="8"/>
        <v>-177.08155022565666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-70.196196643809586</v>
      </c>
      <c r="AR11">
        <f t="shared" si="9"/>
        <v>-74.786395111645362</v>
      </c>
      <c r="AS11">
        <f t="shared" si="9"/>
        <v>-6.6414892986657028</v>
      </c>
      <c r="AT11">
        <f t="shared" si="9"/>
        <v>9.9076162895820694</v>
      </c>
      <c r="AU11">
        <f t="shared" si="9"/>
        <v>-71.520268120729</v>
      </c>
      <c r="AW11">
        <v>8</v>
      </c>
      <c r="AX11">
        <f>IF(Z11&gt;0, (R11*SUMPRODUCT(K11:$K$98, X11:$X$98)-K11*$AZ$3)/Z11, 0)</f>
        <v>403.51976581850329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</v>
      </c>
      <c r="S12">
        <f t="shared" si="1"/>
        <v>424.71333113566476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366.88541290873547</v>
      </c>
      <c r="AC12">
        <f t="shared" si="2"/>
        <v>381.5529322689224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-174.32858913653686</v>
      </c>
      <c r="AI12">
        <f t="shared" si="6"/>
        <v>-185.55830881735858</v>
      </c>
      <c r="AJ12">
        <f t="shared" si="7"/>
        <v>-14.66751936018693</v>
      </c>
      <c r="AK12">
        <f t="shared" si="22"/>
        <v>25.681978903611487</v>
      </c>
      <c r="AL12">
        <f t="shared" si="8"/>
        <v>-174.54384927393403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-62.864636883530089</v>
      </c>
      <c r="AR12">
        <f t="shared" si="9"/>
        <v>-66.914186378167344</v>
      </c>
      <c r="AS12">
        <f t="shared" si="9"/>
        <v>-5.2892545228948116</v>
      </c>
      <c r="AT12">
        <f t="shared" si="9"/>
        <v>9.261179054007739</v>
      </c>
      <c r="AU12">
        <f t="shared" si="9"/>
        <v>-62.942261847054418</v>
      </c>
      <c r="AW12">
        <v>9</v>
      </c>
      <c r="AX12">
        <f>IF(Z12&gt;0, (R12*SUMPRODUCT(K12:$K$98, X12:$X$98)-K12*$AZ$3)/Z12, 0)</f>
        <v>424.71333113566476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</v>
      </c>
      <c r="S13">
        <f t="shared" si="1"/>
        <v>444.38907123212692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381.5529322689224</v>
      </c>
      <c r="AC13">
        <f t="shared" si="2"/>
        <v>394.45947038896009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-174.9398971848664</v>
      </c>
      <c r="AI13">
        <f t="shared" si="6"/>
        <v>-186.03545218173178</v>
      </c>
      <c r="AJ13">
        <f t="shared" si="7"/>
        <v>-12.906538120037681</v>
      </c>
      <c r="AK13">
        <f t="shared" si="22"/>
        <v>26.708705258824573</v>
      </c>
      <c r="AL13">
        <f t="shared" si="8"/>
        <v>-172.23328504294489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-56.325964905455031</v>
      </c>
      <c r="AR13">
        <f t="shared" si="9"/>
        <v>-59.898436659565846</v>
      </c>
      <c r="AS13">
        <f t="shared" si="9"/>
        <v>-4.1555598516897296</v>
      </c>
      <c r="AT13">
        <f t="shared" si="9"/>
        <v>8.5994882773306909</v>
      </c>
      <c r="AU13">
        <f t="shared" si="9"/>
        <v>-55.454508233924884</v>
      </c>
      <c r="AW13">
        <v>10</v>
      </c>
      <c r="AX13">
        <f>IF(Z13&gt;0, (R13*SUMPRODUCT(K13:$K$98, X13:$X$98)-K13*$AZ$3)/Z13, 0)</f>
        <v>444.38907123212692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</v>
      </c>
      <c r="S14">
        <f t="shared" si="1"/>
        <v>462.69364582264666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394.45947038896009</v>
      </c>
      <c r="AC14">
        <f t="shared" si="2"/>
        <v>405.78634030811952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-175.92827956821864</v>
      </c>
      <c r="AI14">
        <f t="shared" si="6"/>
        <v>-186.89088798016937</v>
      </c>
      <c r="AJ14">
        <f t="shared" si="7"/>
        <v>-11.326869919159435</v>
      </c>
      <c r="AK14">
        <f t="shared" si="22"/>
        <v>27.61216292722721</v>
      </c>
      <c r="AL14">
        <f t="shared" si="8"/>
        <v>-170.60559497210158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-50.575176411082296</v>
      </c>
      <c r="AR14">
        <f t="shared" si="9"/>
        <v>-53.726664368111017</v>
      </c>
      <c r="AS14">
        <f t="shared" si="9"/>
        <v>-3.2562044359942486</v>
      </c>
      <c r="AT14">
        <f t="shared" si="9"/>
        <v>7.9378370240615821</v>
      </c>
      <c r="AU14">
        <f t="shared" si="9"/>
        <v>-49.045031780043679</v>
      </c>
      <c r="AW14">
        <v>11</v>
      </c>
      <c r="AX14">
        <f>IF(Z14&gt;0, (R14*SUMPRODUCT(K14:$K$98, X14:$X$98)-K14*$AZ$3)/Z14, 0)</f>
        <v>462.69364582264666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</v>
      </c>
      <c r="S15">
        <f t="shared" si="1"/>
        <v>479.67164714126199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405.78634030811952</v>
      </c>
      <c r="AC15">
        <f t="shared" si="2"/>
        <v>415.61548070472855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-178.02846326758223</v>
      </c>
      <c r="AI15">
        <f t="shared" si="6"/>
        <v>-188.85919203750498</v>
      </c>
      <c r="AJ15">
        <f t="shared" si="7"/>
        <v>-9.8291403966090343</v>
      </c>
      <c r="AK15">
        <f t="shared" si="22"/>
        <v>28.40504382156837</v>
      </c>
      <c r="AL15">
        <f t="shared" si="8"/>
        <v>-170.28328861254565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-45.695472356131447</v>
      </c>
      <c r="AR15">
        <f t="shared" si="9"/>
        <v>-48.475450669817668</v>
      </c>
      <c r="AS15">
        <f t="shared" si="9"/>
        <v>-2.5228955248729021</v>
      </c>
      <c r="AT15">
        <f t="shared" si="9"/>
        <v>7.2908672630189102</v>
      </c>
      <c r="AU15">
        <f t="shared" si="9"/>
        <v>-43.707478931671659</v>
      </c>
      <c r="AW15">
        <v>12</v>
      </c>
      <c r="AX15">
        <f>IF(Z15&gt;0, (R15*SUMPRODUCT(K15:$K$98, X15:$X$98)-K15*$AZ$3)/Z15, 0)</f>
        <v>479.67164714126199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</v>
      </c>
      <c r="S16">
        <f t="shared" si="1"/>
        <v>495.16241232118023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415.61548070472855</v>
      </c>
      <c r="AC16">
        <f t="shared" si="2"/>
        <v>423.85243406975013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-180.70291140144698</v>
      </c>
      <c r="AI16">
        <f t="shared" si="6"/>
        <v>-191.40274501974534</v>
      </c>
      <c r="AJ16">
        <f t="shared" si="7"/>
        <v>-8.2369533650215772</v>
      </c>
      <c r="AK16">
        <f t="shared" si="22"/>
        <v>29.093083649331003</v>
      </c>
      <c r="AL16">
        <f t="shared" si="8"/>
        <v>-170.54661473543592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-41.412443374525715</v>
      </c>
      <c r="AR16">
        <f t="shared" si="9"/>
        <v>-43.864569078522976</v>
      </c>
      <c r="AS16">
        <f t="shared" si="9"/>
        <v>-1.8876971165658467</v>
      </c>
      <c r="AT16">
        <f t="shared" si="9"/>
        <v>6.6673838837142974</v>
      </c>
      <c r="AU16">
        <f t="shared" si="9"/>
        <v>-39.084882311374528</v>
      </c>
      <c r="AW16">
        <v>13</v>
      </c>
      <c r="AX16">
        <f>IF(Z16&gt;0, (R16*SUMPRODUCT(K16:$K$98, X16:$X$98)-K16*$AZ$3)/Z16, 0)</f>
        <v>495.16241232118023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</v>
      </c>
      <c r="S17">
        <f t="shared" si="1"/>
        <v>509.22112700314017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423.85243406975013</v>
      </c>
      <c r="AC17">
        <f t="shared" si="2"/>
        <v>430.5939422319683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-183.35834078998687</v>
      </c>
      <c r="AI17">
        <f t="shared" si="6"/>
        <v>-193.9282562795035</v>
      </c>
      <c r="AJ17">
        <f t="shared" si="7"/>
        <v>-6.7415081622181674</v>
      </c>
      <c r="AK17">
        <f t="shared" si="22"/>
        <v>29.669670384882512</v>
      </c>
      <c r="AL17">
        <f t="shared" si="8"/>
        <v>-171.00009405683915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-37.518749334010039</v>
      </c>
      <c r="AR17">
        <f t="shared" si="9"/>
        <v>-39.681563460840863</v>
      </c>
      <c r="AS17">
        <f t="shared" si="9"/>
        <v>-1.3794461369016635</v>
      </c>
      <c r="AT17">
        <f t="shared" si="9"/>
        <v>6.0710023945302733</v>
      </c>
      <c r="AU17">
        <f t="shared" si="9"/>
        <v>-34.990007203212251</v>
      </c>
      <c r="AW17">
        <v>14</v>
      </c>
      <c r="AX17">
        <f>IF(Z17&gt;0, (R17*SUMPRODUCT(K17:$K$98, X17:$X$98)-K17*$AZ$3)/Z17, 0)</f>
        <v>509.22112700314017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</v>
      </c>
      <c r="S18">
        <f t="shared" si="1"/>
        <v>522.06685200844629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430.5939422319683</v>
      </c>
      <c r="AC18">
        <f t="shared" si="2"/>
        <v>436.06979248433646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-186.15354643179057</v>
      </c>
      <c r="AI18">
        <f t="shared" si="6"/>
        <v>-196.59449357310805</v>
      </c>
      <c r="AJ18">
        <f t="shared" si="7"/>
        <v>-5.4758502523681614</v>
      </c>
      <c r="AK18">
        <f t="shared" si="22"/>
        <v>30.141575956237784</v>
      </c>
      <c r="AL18">
        <f t="shared" si="8"/>
        <v>-171.92876786923844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-34.009556954159663</v>
      </c>
      <c r="AR18">
        <f t="shared" si="9"/>
        <v>-35.917078960935498</v>
      </c>
      <c r="AS18">
        <f t="shared" si="9"/>
        <v>-1.0004173683502853</v>
      </c>
      <c r="AT18">
        <f t="shared" si="9"/>
        <v>5.506753235815526</v>
      </c>
      <c r="AU18">
        <f t="shared" si="9"/>
        <v>-31.410743093470259</v>
      </c>
      <c r="AW18">
        <v>15</v>
      </c>
      <c r="AX18">
        <f>IF(Z18&gt;0, (R18*SUMPRODUCT(K18:$K$98, X18:$X$98)-K18*$AZ$3)/Z18, 0)</f>
        <v>522.06685200844629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</v>
      </c>
      <c r="S19">
        <f t="shared" si="1"/>
        <v>533.85970217853674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436.06979248433646</v>
      </c>
      <c r="AC19">
        <f t="shared" si="2"/>
        <v>440.44827087515768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-189.67584211684118</v>
      </c>
      <c r="AI19">
        <f t="shared" si="6"/>
        <v>-199.98867030648088</v>
      </c>
      <c r="AJ19">
        <f t="shared" si="7"/>
        <v>-4.3784783908212148</v>
      </c>
      <c r="AK19">
        <f t="shared" si="22"/>
        <v>30.524885473903556</v>
      </c>
      <c r="AL19">
        <f t="shared" si="8"/>
        <v>-173.84226322339853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-30.940238577576281</v>
      </c>
      <c r="AR19">
        <f t="shared" si="9"/>
        <v>-32.622484250172008</v>
      </c>
      <c r="AS19">
        <f t="shared" si="9"/>
        <v>-0.71422467145457458</v>
      </c>
      <c r="AT19">
        <f t="shared" si="9"/>
        <v>4.9792700460714698</v>
      </c>
      <c r="AU19">
        <f t="shared" si="9"/>
        <v>-28.357438875555111</v>
      </c>
      <c r="AW19">
        <v>16</v>
      </c>
      <c r="AX19">
        <f>IF(Z19&gt;0, (R19*SUMPRODUCT(K19:$K$98, X19:$X$98)-K19*$AZ$3)/Z19, 0)</f>
        <v>533.85970217853674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</v>
      </c>
      <c r="S20">
        <f t="shared" si="1"/>
        <v>544.62196140793526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440.44827087515768</v>
      </c>
      <c r="AC20">
        <f t="shared" si="2"/>
        <v>443.78306385559995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-192.99245168315605</v>
      </c>
      <c r="AI20">
        <f t="shared" si="6"/>
        <v>-203.17802753443897</v>
      </c>
      <c r="AJ20">
        <f t="shared" si="7"/>
        <v>-3.3347929804422733</v>
      </c>
      <c r="AK20">
        <f t="shared" si="22"/>
        <v>30.831378961261041</v>
      </c>
      <c r="AL20">
        <f t="shared" si="8"/>
        <v>-175.6814415536202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-28.108258430105415</v>
      </c>
      <c r="AR20">
        <f t="shared" si="9"/>
        <v>-29.59172991197109</v>
      </c>
      <c r="AS20">
        <f t="shared" si="9"/>
        <v>-0.48569372577877817</v>
      </c>
      <c r="AT20">
        <f t="shared" si="9"/>
        <v>4.490415868815437</v>
      </c>
      <c r="AU20">
        <f t="shared" si="9"/>
        <v>-25.587007768934434</v>
      </c>
      <c r="AW20">
        <v>17</v>
      </c>
      <c r="AX20">
        <f>IF(Z20&gt;0, (R20*SUMPRODUCT(K20:$K$98, X20:$X$98)-K20*$AZ$3)/Z20, 0)</f>
        <v>544.62196140793526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</v>
      </c>
      <c r="S21">
        <f t="shared" si="1"/>
        <v>554.56964584196851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443.78306385559995</v>
      </c>
      <c r="AC21">
        <f t="shared" si="2"/>
        <v>446.2775121737252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-196.99857066280831</v>
      </c>
      <c r="AI21">
        <f t="shared" si="6"/>
        <v>-207.05766593424553</v>
      </c>
      <c r="AJ21">
        <f t="shared" si="7"/>
        <v>-2.4944483181252508</v>
      </c>
      <c r="AK21">
        <f t="shared" si="22"/>
        <v>31.064814469891999</v>
      </c>
      <c r="AL21">
        <f t="shared" si="8"/>
        <v>-178.48729978247877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-25.617613382668896</v>
      </c>
      <c r="AR21">
        <f t="shared" si="9"/>
        <v>-26.925694008716611</v>
      </c>
      <c r="AS21">
        <f t="shared" si="9"/>
        <v>-0.32437703685758507</v>
      </c>
      <c r="AT21">
        <f t="shared" si="9"/>
        <v>4.0396557407320985</v>
      </c>
      <c r="AU21">
        <f t="shared" si="9"/>
        <v>-23.210415304842098</v>
      </c>
      <c r="AW21">
        <v>18</v>
      </c>
      <c r="AX21">
        <f>IF(Z21&gt;0, (R21*SUMPRODUCT(K21:$K$98, X21:$X$98)-K21*$AZ$3)/Z21, 0)</f>
        <v>554.56964584196851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</v>
      </c>
      <c r="S22">
        <f t="shared" si="1"/>
        <v>563.73785876404588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446.2775121737252</v>
      </c>
      <c r="AC22">
        <f t="shared" si="2"/>
        <v>447.98374410197664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-201.35741652304063</v>
      </c>
      <c r="AI22">
        <f t="shared" si="6"/>
        <v>-211.29075116469809</v>
      </c>
      <c r="AJ22">
        <f t="shared" si="7"/>
        <v>-1.7062319282514409</v>
      </c>
      <c r="AK22">
        <f t="shared" si="22"/>
        <v>31.239425852160768</v>
      </c>
      <c r="AL22">
        <f t="shared" si="8"/>
        <v>-181.75755724078877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-23.378960635462168</v>
      </c>
      <c r="AR22">
        <f t="shared" si="9"/>
        <v>-24.532288104478482</v>
      </c>
      <c r="AS22">
        <f t="shared" si="9"/>
        <v>-0.19810508981671743</v>
      </c>
      <c r="AT22">
        <f t="shared" si="9"/>
        <v>3.6271090476001158</v>
      </c>
      <c r="AU22">
        <f t="shared" si="9"/>
        <v>-21.103284146695085</v>
      </c>
      <c r="AW22">
        <v>19</v>
      </c>
      <c r="AX22">
        <f>IF(Z22&gt;0, (R22*SUMPRODUCT(K22:$K$98, X22:$X$98)-K22*$AZ$3)/Z22, 0)</f>
        <v>563.73785876404588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</v>
      </c>
      <c r="S23">
        <f t="shared" si="1"/>
        <v>572.22485388938048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447.98374410197664</v>
      </c>
      <c r="AC23">
        <f t="shared" si="2"/>
        <v>449.00107392269337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-206.16413542064123</v>
      </c>
      <c r="AI23">
        <f t="shared" si="6"/>
        <v>-215.97236619895455</v>
      </c>
      <c r="AJ23">
        <f t="shared" si="7"/>
        <v>-1.017329820716725</v>
      </c>
      <c r="AK23">
        <f t="shared" si="22"/>
        <v>31.358862087138366</v>
      </c>
      <c r="AL23">
        <f t="shared" si="8"/>
        <v>-185.63083393253291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-21.372368994714829</v>
      </c>
      <c r="AR23">
        <f t="shared" si="9"/>
        <v>-22.389156550667412</v>
      </c>
      <c r="AS23">
        <f t="shared" si="9"/>
        <v>-0.1054632915338195</v>
      </c>
      <c r="AT23">
        <f t="shared" si="9"/>
        <v>3.2508717891850765</v>
      </c>
      <c r="AU23">
        <f t="shared" si="9"/>
        <v>-19.243748053016155</v>
      </c>
      <c r="AW23">
        <v>20</v>
      </c>
      <c r="AX23">
        <f>IF(Z23&gt;0, (R23*SUMPRODUCT(K23:$K$98, X23:$X$98)-K23*$AZ$3)/Z23, 0)</f>
        <v>572.22485388938048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</v>
      </c>
      <c r="S24">
        <f t="shared" si="1"/>
        <v>580.11030002172186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449.00107392269337</v>
      </c>
      <c r="AC24">
        <f t="shared" si="2"/>
        <v>449.41110712099544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-211.246771267002</v>
      </c>
      <c r="AI24">
        <f t="shared" si="6"/>
        <v>-220.93051389112381</v>
      </c>
      <c r="AJ24">
        <f t="shared" si="7"/>
        <v>-0.41003319830207374</v>
      </c>
      <c r="AK24">
        <f t="shared" si="22"/>
        <v>31.430075174588538</v>
      </c>
      <c r="AL24">
        <f t="shared" si="8"/>
        <v>-189.91047191483733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-19.552919116955533</v>
      </c>
      <c r="AR24">
        <f t="shared" si="9"/>
        <v>-20.449242573845428</v>
      </c>
      <c r="AS24">
        <f t="shared" si="9"/>
        <v>-3.7952513610414615E-2</v>
      </c>
      <c r="AT24">
        <f t="shared" si="9"/>
        <v>2.909155553207539</v>
      </c>
      <c r="AU24">
        <f t="shared" si="9"/>
        <v>-17.578039534248301</v>
      </c>
      <c r="AW24">
        <v>21</v>
      </c>
      <c r="AX24">
        <f>IF(Z24&gt;0, (R24*SUMPRODUCT(K24:$K$98, X24:$X$98)-K24*$AZ$3)/Z24, 0)</f>
        <v>580.11030002172186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</v>
      </c>
      <c r="S25">
        <f t="shared" si="1"/>
        <v>587.49982591124297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449.41110712099544</v>
      </c>
      <c r="AC25">
        <f t="shared" si="2"/>
        <v>449.30676139066207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-217.47230136648122</v>
      </c>
      <c r="AI25">
        <f t="shared" si="6"/>
        <v>-227.03202252669101</v>
      </c>
      <c r="AJ25">
        <f t="shared" si="7"/>
        <v>0.10434573033336392</v>
      </c>
      <c r="AK25">
        <f t="shared" si="22"/>
        <v>31.458777498469683</v>
      </c>
      <c r="AL25">
        <f t="shared" si="8"/>
        <v>-195.46889929788796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-17.972456933446797</v>
      </c>
      <c r="AR25">
        <f t="shared" si="9"/>
        <v>-18.762496289116719</v>
      </c>
      <c r="AS25">
        <f t="shared" si="9"/>
        <v>8.6233931071760927E-3</v>
      </c>
      <c r="AT25">
        <f t="shared" si="9"/>
        <v>2.5998323474645249</v>
      </c>
      <c r="AU25">
        <f t="shared" si="9"/>
        <v>-16.154040548545019</v>
      </c>
      <c r="AW25">
        <v>22</v>
      </c>
      <c r="AX25">
        <f>IF(Z25&gt;0, (R25*SUMPRODUCT(K25:$K$98, X25:$X$98)-K25*$AZ$3)/Z25, 0)</f>
        <v>587.49982591124297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</v>
      </c>
      <c r="S26">
        <f t="shared" si="1"/>
        <v>594.39631466244009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449.30676139066207</v>
      </c>
      <c r="AC26">
        <f t="shared" si="2"/>
        <v>448.69910212384224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-224.78766575001933</v>
      </c>
      <c r="AI26">
        <f t="shared" si="6"/>
        <v>-234.22369124040827</v>
      </c>
      <c r="AJ26">
        <f t="shared" si="7"/>
        <v>0.60765926681983728</v>
      </c>
      <c r="AK26">
        <f t="shared" si="22"/>
        <v>31.451473297346347</v>
      </c>
      <c r="AL26">
        <f t="shared" si="8"/>
        <v>-202.16455867624208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-16.586622331068597</v>
      </c>
      <c r="AR26">
        <f t="shared" si="9"/>
        <v>-17.282887362306877</v>
      </c>
      <c r="AS26">
        <f t="shared" si="9"/>
        <v>4.4837935084584668E-2</v>
      </c>
      <c r="AT26">
        <f t="shared" si="9"/>
        <v>2.3207399195955558</v>
      </c>
      <c r="AU26">
        <f t="shared" si="9"/>
        <v>-14.917309507626737</v>
      </c>
      <c r="AW26">
        <v>23</v>
      </c>
      <c r="AX26">
        <f>IF(Z26&gt;0, (R26*SUMPRODUCT(K26:$K$98, X26:$X$98)-K26*$AZ$3)/Z26, 0)</f>
        <v>594.39631466244009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</v>
      </c>
      <c r="S27">
        <f t="shared" si="1"/>
        <v>601.24341350481052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448.69910212384224</v>
      </c>
      <c r="AC27">
        <f t="shared" si="2"/>
        <v>447.61676342369049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-284.81178471582899</v>
      </c>
      <c r="AI27">
        <f t="shared" si="6"/>
        <v>-294.11784847822457</v>
      </c>
      <c r="AJ27">
        <f t="shared" si="7"/>
        <v>1.0823387001517517</v>
      </c>
      <c r="AK27">
        <f t="shared" si="22"/>
        <v>31.408937148668958</v>
      </c>
      <c r="AL27">
        <f t="shared" si="8"/>
        <v>-261.62657262940388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-18.763999432677721</v>
      </c>
      <c r="AR27">
        <f t="shared" si="9"/>
        <v>-19.377102487146765</v>
      </c>
      <c r="AS27">
        <f t="shared" si="9"/>
        <v>7.1306750090681548E-2</v>
      </c>
      <c r="AT27">
        <f t="shared" si="9"/>
        <v>2.0692868429818168</v>
      </c>
      <c r="AU27">
        <f t="shared" si="9"/>
        <v>-17.236508894074266</v>
      </c>
      <c r="AW27">
        <v>24</v>
      </c>
      <c r="AX27">
        <f>IF(Z27&gt;0, (R27*SUMPRODUCT(K27:$K$98, X27:$X$98)-K27*$AZ$3)/Z27, 0)</f>
        <v>601.24341350481052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</v>
      </c>
      <c r="S28">
        <f t="shared" si="1"/>
        <v>603.49802060201193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447.61676342369049</v>
      </c>
      <c r="AC28">
        <f t="shared" si="2"/>
        <v>442.69587437576013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-349.04134236000897</v>
      </c>
      <c r="AI28">
        <f t="shared" si="6"/>
        <v>-358.21071531698556</v>
      </c>
      <c r="AJ28">
        <f t="shared" si="7"/>
        <v>4.9208890479303591</v>
      </c>
      <c r="AK28">
        <f t="shared" si="22"/>
        <v>31.333173439658339</v>
      </c>
      <c r="AL28">
        <f t="shared" si="8"/>
        <v>-321.95665282939683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-20.531765881052927</v>
      </c>
      <c r="AR28">
        <f t="shared" si="9"/>
        <v>-21.071138717393104</v>
      </c>
      <c r="AS28">
        <f t="shared" si="9"/>
        <v>0.28946296497603513</v>
      </c>
      <c r="AT28">
        <f t="shared" si="9"/>
        <v>1.8431208664959544</v>
      </c>
      <c r="AU28">
        <f t="shared" si="9"/>
        <v>-18.938554885921114</v>
      </c>
      <c r="AW28">
        <v>25</v>
      </c>
      <c r="AX28">
        <f>IF(Z28&gt;0, (R28*SUMPRODUCT(K28:$K$98, X28:$X$98)-K28*$AZ$3)/Z28, 0)</f>
        <v>603.49802060201193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</v>
      </c>
      <c r="S29">
        <f t="shared" si="1"/>
        <v>601.78868224361679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442.69587437576013</v>
      </c>
      <c r="AC29">
        <f t="shared" si="2"/>
        <v>434.52402848108864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-416.01665170753847</v>
      </c>
      <c r="AI29">
        <f t="shared" si="6"/>
        <v>-425.04232885348188</v>
      </c>
      <c r="AJ29">
        <f t="shared" si="7"/>
        <v>8.1718458946714918</v>
      </c>
      <c r="AK29">
        <f t="shared" si="22"/>
        <v>30.988711206303211</v>
      </c>
      <c r="AL29">
        <f t="shared" si="8"/>
        <v>-385.88177175250718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-21.849531280566669</v>
      </c>
      <c r="AR29">
        <f t="shared" si="9"/>
        <v>-22.323567149850149</v>
      </c>
      <c r="AS29">
        <f t="shared" si="9"/>
        <v>0.42919196085717554</v>
      </c>
      <c r="AT29">
        <f t="shared" si="9"/>
        <v>1.6275521954889567</v>
      </c>
      <c r="AU29">
        <f t="shared" si="9"/>
        <v>-20.266822993504018</v>
      </c>
      <c r="AW29">
        <v>26</v>
      </c>
      <c r="AX29">
        <f>IF(Z29&gt;0, (R29*SUMPRODUCT(K29:$K$98, X29:$X$98)-K29*$AZ$3)/Z29, 0)</f>
        <v>601.78868224361679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</v>
      </c>
      <c r="S30">
        <f t="shared" si="1"/>
        <v>596.84053055510049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434.52402848108864</v>
      </c>
      <c r="AC30">
        <f t="shared" si="2"/>
        <v>423.71014004550545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-491.17691704973697</v>
      </c>
      <c r="AI30">
        <f t="shared" si="6"/>
        <v>-500.05094030958975</v>
      </c>
      <c r="AJ30">
        <f t="shared" si="7"/>
        <v>10.813888435583181</v>
      </c>
      <c r="AK30">
        <f t="shared" si="22"/>
        <v>30.416681993676207</v>
      </c>
      <c r="AL30">
        <f t="shared" si="8"/>
        <v>-458.82036988033036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-23.033043975611871</v>
      </c>
      <c r="AR30">
        <f t="shared" si="9"/>
        <v>-23.44917869385657</v>
      </c>
      <c r="AS30">
        <f t="shared" si="9"/>
        <v>0.50710194074312809</v>
      </c>
      <c r="AT30">
        <f t="shared" si="9"/>
        <v>1.4263471055615664</v>
      </c>
      <c r="AU30">
        <f t="shared" si="9"/>
        <v>-21.515729647551876</v>
      </c>
      <c r="AW30">
        <v>27</v>
      </c>
      <c r="AX30">
        <f>IF(Z30&gt;0, (R30*SUMPRODUCT(K30:$K$98, X30:$X$98)-K30*$AZ$3)/Z30, 0)</f>
        <v>596.84053055510049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</v>
      </c>
      <c r="S31">
        <f t="shared" si="1"/>
        <v>588.92946285344874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423.71014004550545</v>
      </c>
      <c r="AC31">
        <f t="shared" si="2"/>
        <v>410.53034861005744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-574.36632802531597</v>
      </c>
      <c r="AI31">
        <f t="shared" si="6"/>
        <v>-583.07981526156698</v>
      </c>
      <c r="AJ31">
        <f t="shared" si="7"/>
        <v>13.17979143544801</v>
      </c>
      <c r="AK31">
        <f t="shared" si="22"/>
        <v>29.659709803185386</v>
      </c>
      <c r="AL31">
        <f t="shared" si="8"/>
        <v>-540.2403140229336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-24.048297554554701</v>
      </c>
      <c r="AR31">
        <f t="shared" si="9"/>
        <v>-24.413124884380245</v>
      </c>
      <c r="AS31">
        <f t="shared" si="9"/>
        <v>0.55182821603820642</v>
      </c>
      <c r="AT31">
        <f t="shared" si="9"/>
        <v>1.2418303300978102</v>
      </c>
      <c r="AU31">
        <f t="shared" si="9"/>
        <v>-22.61946633824423</v>
      </c>
      <c r="AW31">
        <v>28</v>
      </c>
      <c r="AX31">
        <f>IF(Z31&gt;0, (R31*SUMPRODUCT(K31:$K$98, X31:$X$98)-K31*$AZ$3)/Z31, 0)</f>
        <v>588.92946285344874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</v>
      </c>
      <c r="S32">
        <f t="shared" si="1"/>
        <v>578.33821914835937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410.53034861005744</v>
      </c>
      <c r="AC32">
        <f t="shared" si="2"/>
        <v>395.27959796636327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-663.33903187126066</v>
      </c>
      <c r="AI32">
        <f t="shared" si="6"/>
        <v>-671.88246685616525</v>
      </c>
      <c r="AJ32">
        <f t="shared" si="7"/>
        <v>15.250750643694175</v>
      </c>
      <c r="AK32">
        <f t="shared" si="22"/>
        <v>28.737124402704023</v>
      </c>
      <c r="AL32">
        <f t="shared" si="8"/>
        <v>-627.89459180976701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-24.79778527786166</v>
      </c>
      <c r="AR32">
        <f t="shared" si="9"/>
        <v>-25.117166855172723</v>
      </c>
      <c r="AS32">
        <f t="shared" si="9"/>
        <v>0.5701230013884302</v>
      </c>
      <c r="AT32">
        <f t="shared" si="9"/>
        <v>1.0742878169420851</v>
      </c>
      <c r="AU32">
        <f t="shared" si="9"/>
        <v>-23.472756036842206</v>
      </c>
      <c r="AW32">
        <v>29</v>
      </c>
      <c r="AX32">
        <f>IF(Z32&gt;0, (R32*SUMPRODUCT(K32:$K$98, X32:$X$98)-K32*$AZ$3)/Z32, 0)</f>
        <v>578.33821914835937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</v>
      </c>
      <c r="S33">
        <f t="shared" si="1"/>
        <v>565.50101115435211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395.27959796636327</v>
      </c>
      <c r="AC33">
        <f t="shared" si="2"/>
        <v>378.33676528748424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-761.07160642870588</v>
      </c>
      <c r="AI33">
        <f t="shared" si="6"/>
        <v>-769.4344731129579</v>
      </c>
      <c r="AJ33">
        <f t="shared" si="7"/>
        <v>16.942832678879029</v>
      </c>
      <c r="AK33">
        <f t="shared" si="22"/>
        <v>27.669571857645433</v>
      </c>
      <c r="AL33">
        <f t="shared" si="8"/>
        <v>-724.82206857643337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-25.402990146543161</v>
      </c>
      <c r="AR33">
        <f t="shared" si="9"/>
        <v>-25.682125274148014</v>
      </c>
      <c r="AS33">
        <f t="shared" si="9"/>
        <v>0.56551657946578704</v>
      </c>
      <c r="AT33">
        <f t="shared" si="9"/>
        <v>0.92355286325437069</v>
      </c>
      <c r="AU33">
        <f t="shared" si="9"/>
        <v>-24.193055831427852</v>
      </c>
      <c r="AW33">
        <v>30</v>
      </c>
      <c r="AX33">
        <f>IF(Z33&gt;0, (R33*SUMPRODUCT(K33:$K$98, X33:$X$98)-K33*$AZ$3)/Z33, 0)</f>
        <v>565.50101115435211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</v>
      </c>
      <c r="S34">
        <f t="shared" si="1"/>
        <v>550.66267993195095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378.33676528748424</v>
      </c>
      <c r="AC34">
        <f t="shared" si="2"/>
        <v>359.94712567574709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-867.73011051691947</v>
      </c>
      <c r="AI34">
        <f t="shared" si="6"/>
        <v>-875.90088227051433</v>
      </c>
      <c r="AJ34">
        <f t="shared" si="7"/>
        <v>18.389639611737152</v>
      </c>
      <c r="AK34">
        <f t="shared" si="22"/>
        <v>26.483573570123898</v>
      </c>
      <c r="AL34">
        <f t="shared" si="8"/>
        <v>-831.02766908865328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-25.859847836736893</v>
      </c>
      <c r="AR34">
        <f t="shared" si="9"/>
        <v>-26.103350870336591</v>
      </c>
      <c r="AS34">
        <f t="shared" si="9"/>
        <v>0.5480428492318401</v>
      </c>
      <c r="AT34">
        <f t="shared" si="9"/>
        <v>0.78925598454621915</v>
      </c>
      <c r="AU34">
        <f t="shared" ref="AU34:AU97" si="23">AL34*$K34</f>
        <v>-24.766052036558531</v>
      </c>
      <c r="AW34">
        <v>31</v>
      </c>
      <c r="AX34">
        <f>IF(Z34&gt;0, (R34*SUMPRODUCT(K34:$K$98, X34:$X$98)-K34*$AZ$3)/Z34, 0)</f>
        <v>550.66267993195095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</v>
      </c>
      <c r="S35">
        <f t="shared" si="1"/>
        <v>533.96767708868026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359.94712567574709</v>
      </c>
      <c r="AC35">
        <f t="shared" si="2"/>
        <v>340.34919795937247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-972.84927833602774</v>
      </c>
      <c r="AI35">
        <f t="shared" ref="AI35:AI66" si="25">SUM(AE35:AH35)</f>
        <v>-980.8167362122947</v>
      </c>
      <c r="AJ35">
        <f t="shared" si="7"/>
        <v>19.597927716374613</v>
      </c>
      <c r="AK35">
        <f t="shared" si="22"/>
        <v>25.196298797302298</v>
      </c>
      <c r="AL35">
        <f t="shared" si="8"/>
        <v>-936.02250969861768</v>
      </c>
      <c r="AN35">
        <f t="shared" ref="AN35:AT66" si="26">AE35*$K35</f>
        <v>0</v>
      </c>
      <c r="AO35">
        <f t="shared" si="26"/>
        <v>0</v>
      </c>
      <c r="AP35">
        <f t="shared" si="26"/>
        <v>-0.2120035096543996</v>
      </c>
      <c r="AQ35">
        <f t="shared" si="26"/>
        <v>-25.886231791240185</v>
      </c>
      <c r="AR35">
        <f t="shared" si="26"/>
        <v>-26.098235300894586</v>
      </c>
      <c r="AS35">
        <f t="shared" si="26"/>
        <v>0.52147491989896266</v>
      </c>
      <c r="AT35">
        <f t="shared" si="26"/>
        <v>0.67044016526784855</v>
      </c>
      <c r="AU35">
        <f t="shared" si="23"/>
        <v>-24.906320215727774</v>
      </c>
      <c r="AW35">
        <v>32</v>
      </c>
      <c r="AX35">
        <f>IF(Z35&gt;0, (R35*SUMPRODUCT(K35:$K$98, X35:$X$98)-K35*$AZ$3)/Z35, 0)</f>
        <v>533.96767708868026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</v>
      </c>
      <c r="S36">
        <f t="shared" si="1"/>
        <v>516.02371636615817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340.34919795937247</v>
      </c>
      <c r="AC36">
        <f t="shared" si="2"/>
        <v>320.05396627559873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-1079.1546266788412</v>
      </c>
      <c r="AI36">
        <f t="shared" si="25"/>
        <v>-1086.9075156480105</v>
      </c>
      <c r="AJ36">
        <f t="shared" si="7"/>
        <v>20.29523168377375</v>
      </c>
      <c r="AK36">
        <f t="shared" si="22"/>
        <v>23.824443857156076</v>
      </c>
      <c r="AL36">
        <f t="shared" si="8"/>
        <v>-1042.7878401070807</v>
      </c>
      <c r="AN36">
        <f t="shared" si="26"/>
        <v>0</v>
      </c>
      <c r="AO36">
        <f t="shared" si="26"/>
        <v>0</v>
      </c>
      <c r="AP36">
        <f t="shared" si="26"/>
        <v>-0.18419117411168456</v>
      </c>
      <c r="AQ36">
        <f t="shared" si="26"/>
        <v>-25.638282519777615</v>
      </c>
      <c r="AR36">
        <f t="shared" si="26"/>
        <v>-25.8224736938893</v>
      </c>
      <c r="AS36">
        <f t="shared" si="26"/>
        <v>0.48216897824391775</v>
      </c>
      <c r="AT36">
        <f t="shared" si="26"/>
        <v>0.56601510792403675</v>
      </c>
      <c r="AU36">
        <f t="shared" si="23"/>
        <v>-24.774289607721343</v>
      </c>
      <c r="AW36">
        <v>33</v>
      </c>
      <c r="AX36">
        <f>IF(Z36&gt;0, (R36*SUMPRODUCT(K36:$K$98, X36:$X$98)-K36*$AZ$3)/Z36, 0)</f>
        <v>516.02371636615817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</v>
      </c>
      <c r="S37">
        <f t="shared" si="1"/>
        <v>497.24828047808967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320.05396627559873</v>
      </c>
      <c r="AC37">
        <f t="shared" si="2"/>
        <v>299.40764813748757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-1189.9729411754017</v>
      </c>
      <c r="AI37">
        <f t="shared" si="25"/>
        <v>-1197.4995546372324</v>
      </c>
      <c r="AJ37">
        <f t="shared" si="7"/>
        <v>20.646318138111155</v>
      </c>
      <c r="AK37">
        <f t="shared" si="22"/>
        <v>22.403777639291913</v>
      </c>
      <c r="AL37">
        <f t="shared" si="8"/>
        <v>-1154.4494588598293</v>
      </c>
      <c r="AN37">
        <f t="shared" si="26"/>
        <v>0</v>
      </c>
      <c r="AO37">
        <f t="shared" si="26"/>
        <v>0</v>
      </c>
      <c r="AP37">
        <f t="shared" si="26"/>
        <v>-0.15965658738545346</v>
      </c>
      <c r="AQ37">
        <f t="shared" si="26"/>
        <v>-25.242032134712964</v>
      </c>
      <c r="AR37">
        <f t="shared" si="26"/>
        <v>-25.401688722098417</v>
      </c>
      <c r="AS37">
        <f t="shared" si="26"/>
        <v>0.43795535837221261</v>
      </c>
      <c r="AT37">
        <f t="shared" si="26"/>
        <v>0.4752350709347879</v>
      </c>
      <c r="AU37">
        <f t="shared" si="23"/>
        <v>-24.488498292791412</v>
      </c>
      <c r="AW37">
        <v>34</v>
      </c>
      <c r="AX37">
        <f>IF(Z37&gt;0, (R37*SUMPRODUCT(K37:$K$98, X37:$X$98)-K37*$AZ$3)/Z37, 0)</f>
        <v>497.24828047808967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</v>
      </c>
      <c r="S38">
        <f t="shared" si="1"/>
        <v>477.96890931358075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299.40764813748757</v>
      </c>
      <c r="AC38">
        <f t="shared" si="2"/>
        <v>278.62272705783391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-1317.7136026616688</v>
      </c>
      <c r="AI38">
        <f t="shared" si="25"/>
        <v>-1325.0002357885485</v>
      </c>
      <c r="AJ38">
        <f t="shared" si="7"/>
        <v>20.784921079653657</v>
      </c>
      <c r="AK38">
        <f t="shared" si="22"/>
        <v>20.958535369624133</v>
      </c>
      <c r="AL38">
        <f t="shared" si="8"/>
        <v>-1283.2567793392707</v>
      </c>
      <c r="AN38">
        <f t="shared" si="26"/>
        <v>0</v>
      </c>
      <c r="AO38">
        <f t="shared" si="26"/>
        <v>0</v>
      </c>
      <c r="AP38">
        <f t="shared" si="26"/>
        <v>-0.13800540960266772</v>
      </c>
      <c r="AQ38">
        <f t="shared" si="26"/>
        <v>-24.956876832936153</v>
      </c>
      <c r="AR38">
        <f t="shared" si="26"/>
        <v>-25.094882242538819</v>
      </c>
      <c r="AS38">
        <f t="shared" si="26"/>
        <v>0.39365664459973021</v>
      </c>
      <c r="AT38">
        <f t="shared" si="26"/>
        <v>0.39694481772208307</v>
      </c>
      <c r="AU38">
        <f t="shared" si="23"/>
        <v>-24.304280780217006</v>
      </c>
      <c r="AW38">
        <v>35</v>
      </c>
      <c r="AX38">
        <f>IF(Z38&gt;0, (R38*SUMPRODUCT(K38:$K$98, X38:$X$98)-K38*$AZ$3)/Z38, 0)</f>
        <v>477.96890931358075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</v>
      </c>
      <c r="S39">
        <f t="shared" si="1"/>
        <v>457.90035566217347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278.62272705783391</v>
      </c>
      <c r="AC39">
        <f t="shared" si="2"/>
        <v>257.64541366691503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-1443.4356211551278</v>
      </c>
      <c r="AI39">
        <f t="shared" si="25"/>
        <v>-1450.4689584980945</v>
      </c>
      <c r="AJ39">
        <f t="shared" si="7"/>
        <v>20.97731339091888</v>
      </c>
      <c r="AK39">
        <f t="shared" si="22"/>
        <v>19.503590894048376</v>
      </c>
      <c r="AL39">
        <f t="shared" si="8"/>
        <v>-1409.9880542131273</v>
      </c>
      <c r="AN39">
        <f t="shared" si="26"/>
        <v>0</v>
      </c>
      <c r="AO39">
        <f t="shared" si="26"/>
        <v>0</v>
      </c>
      <c r="AP39">
        <f t="shared" si="26"/>
        <v>-0.11893580928898304</v>
      </c>
      <c r="AQ39">
        <f t="shared" si="26"/>
        <v>-24.408922164142965</v>
      </c>
      <c r="AR39">
        <f t="shared" si="26"/>
        <v>-24.527857973431949</v>
      </c>
      <c r="AS39">
        <f t="shared" si="26"/>
        <v>0.35473255770285855</v>
      </c>
      <c r="AT39">
        <f t="shared" si="26"/>
        <v>0.32981147553580525</v>
      </c>
      <c r="AU39">
        <f t="shared" si="23"/>
        <v>-23.843313940193283</v>
      </c>
      <c r="AW39">
        <v>36</v>
      </c>
      <c r="AX39">
        <f>IF(Z39&gt;0, (R39*SUMPRODUCT(K39:$K$98, X39:$X$98)-K39*$AZ$3)/Z39, 0)</f>
        <v>457.90035566217347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</v>
      </c>
      <c r="S40">
        <f t="shared" si="1"/>
        <v>437.28846630494286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257.64541366691503</v>
      </c>
      <c r="AC40">
        <f t="shared" si="2"/>
        <v>236.78967314743036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-1554.4962910023371</v>
      </c>
      <c r="AI40">
        <f t="shared" si="25"/>
        <v>-1561.2649829354987</v>
      </c>
      <c r="AJ40">
        <f t="shared" si="7"/>
        <v>20.855740519484669</v>
      </c>
      <c r="AK40">
        <f t="shared" si="22"/>
        <v>18.035178956684053</v>
      </c>
      <c r="AL40">
        <f t="shared" si="8"/>
        <v>-1522.3740634593298</v>
      </c>
      <c r="AN40">
        <f t="shared" si="26"/>
        <v>0</v>
      </c>
      <c r="AO40">
        <f t="shared" si="26"/>
        <v>0</v>
      </c>
      <c r="AP40">
        <f t="shared" si="26"/>
        <v>-0.10219694405299411</v>
      </c>
      <c r="AQ40">
        <f t="shared" si="26"/>
        <v>-23.470527548141494</v>
      </c>
      <c r="AR40">
        <f t="shared" si="26"/>
        <v>-23.572724492194485</v>
      </c>
      <c r="AS40">
        <f t="shared" si="26"/>
        <v>0.31488993266354459</v>
      </c>
      <c r="AT40">
        <f t="shared" si="26"/>
        <v>0.27230374687196884</v>
      </c>
      <c r="AU40">
        <f t="shared" si="23"/>
        <v>-22.985530812658972</v>
      </c>
      <c r="AW40">
        <v>37</v>
      </c>
      <c r="AX40">
        <f>IF(Z40&gt;0, (R40*SUMPRODUCT(K40:$K$98, X40:$X$98)-K40*$AZ$3)/Z40, 0)</f>
        <v>437.28846630494286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</v>
      </c>
      <c r="S41">
        <f t="shared" si="1"/>
        <v>416.80060616005136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236.78967314743036</v>
      </c>
      <c r="AC41">
        <f t="shared" si="2"/>
        <v>216.49162921059087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-1666.7458776228941</v>
      </c>
      <c r="AI41">
        <f t="shared" si="25"/>
        <v>-1673.2385394020212</v>
      </c>
      <c r="AJ41">
        <f t="shared" si="7"/>
        <v>20.298043936839491</v>
      </c>
      <c r="AK41">
        <f t="shared" si="22"/>
        <v>16.575277120320127</v>
      </c>
      <c r="AL41">
        <f t="shared" si="8"/>
        <v>-1636.3652183448614</v>
      </c>
      <c r="AN41">
        <f t="shared" si="26"/>
        <v>0</v>
      </c>
      <c r="AO41">
        <f t="shared" si="26"/>
        <v>0</v>
      </c>
      <c r="AP41">
        <f t="shared" si="26"/>
        <v>-8.7526168691268683E-2</v>
      </c>
      <c r="AQ41">
        <f t="shared" si="26"/>
        <v>-22.469040558880092</v>
      </c>
      <c r="AR41">
        <f t="shared" si="26"/>
        <v>-22.556566727571361</v>
      </c>
      <c r="AS41">
        <f t="shared" si="26"/>
        <v>0.27363353862511575</v>
      </c>
      <c r="AT41">
        <f t="shared" si="26"/>
        <v>0.22344772462992923</v>
      </c>
      <c r="AU41">
        <f t="shared" si="23"/>
        <v>-22.059485464316314</v>
      </c>
      <c r="AW41">
        <v>38</v>
      </c>
      <c r="AX41">
        <f>IF(Z41&gt;0, (R41*SUMPRODUCT(K41:$K$98, X41:$X$98)-K41*$AZ$3)/Z41, 0)</f>
        <v>416.80060616005136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</v>
      </c>
      <c r="S42">
        <f t="shared" si="1"/>
        <v>396.49423719572309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216.49162921059087</v>
      </c>
      <c r="AC42">
        <f t="shared" si="2"/>
        <v>196.85516330465904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-1772.9469967227071</v>
      </c>
      <c r="AI42">
        <f t="shared" si="25"/>
        <v>-1779.1531135094526</v>
      </c>
      <c r="AJ42">
        <f t="shared" si="7"/>
        <v>19.636465905931829</v>
      </c>
      <c r="AK42">
        <f t="shared" si="22"/>
        <v>15.154414044741362</v>
      </c>
      <c r="AL42">
        <f t="shared" si="8"/>
        <v>-1744.3622335587795</v>
      </c>
      <c r="AN42">
        <f t="shared" si="26"/>
        <v>0</v>
      </c>
      <c r="AO42">
        <f t="shared" si="26"/>
        <v>0</v>
      </c>
      <c r="AP42">
        <f t="shared" si="26"/>
        <v>-7.4699390755253489E-2</v>
      </c>
      <c r="AQ42">
        <f t="shared" si="26"/>
        <v>-21.339923989086405</v>
      </c>
      <c r="AR42">
        <f t="shared" si="26"/>
        <v>-21.414623379841661</v>
      </c>
      <c r="AS42">
        <f t="shared" si="26"/>
        <v>0.23635263243710541</v>
      </c>
      <c r="AT42">
        <f t="shared" si="26"/>
        <v>0.18240480082693847</v>
      </c>
      <c r="AU42">
        <f t="shared" si="23"/>
        <v>-20.995865946577617</v>
      </c>
      <c r="AW42">
        <v>39</v>
      </c>
      <c r="AX42">
        <f>IF(Z42&gt;0, (R42*SUMPRODUCT(K42:$K$98, X42:$X$98)-K42*$AZ$3)/Z42, 0)</f>
        <v>396.49423719572309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</v>
      </c>
      <c r="S43">
        <f t="shared" si="1"/>
        <v>376.63498026717701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196.85516330465904</v>
      </c>
      <c r="AC43">
        <f t="shared" si="2"/>
        <v>178.04432382713358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-1880.0636918986202</v>
      </c>
      <c r="AI43">
        <f t="shared" si="25"/>
        <v>-1885.972739556011</v>
      </c>
      <c r="AJ43">
        <f t="shared" si="7"/>
        <v>18.810839477525462</v>
      </c>
      <c r="AK43">
        <f t="shared" si="22"/>
        <v>13.779861431326134</v>
      </c>
      <c r="AL43">
        <f t="shared" si="8"/>
        <v>-1853.3820386471596</v>
      </c>
      <c r="AN43">
        <f t="shared" si="26"/>
        <v>0</v>
      </c>
      <c r="AO43">
        <f t="shared" si="26"/>
        <v>0</v>
      </c>
      <c r="AP43">
        <f t="shared" si="26"/>
        <v>-6.3503342623539058E-2</v>
      </c>
      <c r="AQ43">
        <f t="shared" si="26"/>
        <v>-20.204665066694197</v>
      </c>
      <c r="AR43">
        <f t="shared" si="26"/>
        <v>-20.268168409317738</v>
      </c>
      <c r="AS43">
        <f t="shared" si="26"/>
        <v>0.20215629550450645</v>
      </c>
      <c r="AT43">
        <f t="shared" si="26"/>
        <v>0.1480893897824474</v>
      </c>
      <c r="AU43">
        <f t="shared" si="23"/>
        <v>-19.917922724030785</v>
      </c>
      <c r="AW43">
        <v>40</v>
      </c>
      <c r="AX43">
        <f>IF(Z43&gt;0, (R43*SUMPRODUCT(K43:$K$98, X43:$X$98)-K43*$AZ$3)/Z43, 0)</f>
        <v>376.63498026717701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</v>
      </c>
      <c r="S44">
        <f t="shared" si="1"/>
        <v>357.31288568771259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178.04432382713358</v>
      </c>
      <c r="AC44">
        <f t="shared" si="2"/>
        <v>160.09776993147594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-1993.613123968704</v>
      </c>
      <c r="AI44">
        <f t="shared" si="25"/>
        <v>-1999.2138795090248</v>
      </c>
      <c r="AJ44">
        <f t="shared" si="7"/>
        <v>17.946553895657644</v>
      </c>
      <c r="AK44">
        <f t="shared" si="22"/>
        <v>12.463102667899351</v>
      </c>
      <c r="AL44">
        <f t="shared" si="8"/>
        <v>-1968.8042229454677</v>
      </c>
      <c r="AN44">
        <f t="shared" si="26"/>
        <v>0</v>
      </c>
      <c r="AO44">
        <f t="shared" si="26"/>
        <v>0</v>
      </c>
      <c r="AP44">
        <f t="shared" si="26"/>
        <v>-5.3741240589460254E-2</v>
      </c>
      <c r="AQ44">
        <f t="shared" si="26"/>
        <v>-19.129426693629966</v>
      </c>
      <c r="AR44">
        <f t="shared" si="26"/>
        <v>-19.183167934219426</v>
      </c>
      <c r="AS44">
        <f t="shared" si="26"/>
        <v>0.17220356498598746</v>
      </c>
      <c r="AT44">
        <f t="shared" si="26"/>
        <v>0.11958790097958209</v>
      </c>
      <c r="AU44">
        <f t="shared" si="23"/>
        <v>-18.891376468253856</v>
      </c>
      <c r="AW44">
        <v>41</v>
      </c>
      <c r="AX44">
        <f>IF(Z44&gt;0, (R44*SUMPRODUCT(K44:$K$98, X44:$X$98)-K44*$AZ$3)/Z44, 0)</f>
        <v>357.31288568771259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</v>
      </c>
      <c r="S45">
        <f t="shared" si="1"/>
        <v>338.32827400911191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160.09776993147594</v>
      </c>
      <c r="AC45">
        <f t="shared" si="2"/>
        <v>142.98451392627146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-2095.9192189032615</v>
      </c>
      <c r="AI45">
        <f t="shared" si="25"/>
        <v>-2101.2019769858161</v>
      </c>
      <c r="AJ45">
        <f t="shared" si="7"/>
        <v>17.113256005204477</v>
      </c>
      <c r="AK45">
        <f t="shared" si="22"/>
        <v>11.206843895203317</v>
      </c>
      <c r="AL45">
        <f t="shared" si="8"/>
        <v>-2072.8818770854082</v>
      </c>
      <c r="AN45">
        <f t="shared" si="26"/>
        <v>0</v>
      </c>
      <c r="AO45">
        <f t="shared" si="26"/>
        <v>0</v>
      </c>
      <c r="AP45">
        <f t="shared" si="26"/>
        <v>-4.5258876721221523E-2</v>
      </c>
      <c r="AQ45">
        <f t="shared" si="26"/>
        <v>-17.956330398553828</v>
      </c>
      <c r="AR45">
        <f t="shared" si="26"/>
        <v>-18.001589275275048</v>
      </c>
      <c r="AS45">
        <f t="shared" si="26"/>
        <v>0.14661408524384079</v>
      </c>
      <c r="AT45">
        <f t="shared" si="26"/>
        <v>9.6012188777288357E-2</v>
      </c>
      <c r="AU45">
        <f t="shared" si="23"/>
        <v>-17.758963001253917</v>
      </c>
      <c r="AW45">
        <v>42</v>
      </c>
      <c r="AX45">
        <f>IF(Z45&gt;0, (R45*SUMPRODUCT(K45:$K$98, X45:$X$98)-K45*$AZ$3)/Z45, 0)</f>
        <v>338.32827400911191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</v>
      </c>
      <c r="S46">
        <f t="shared" si="1"/>
        <v>319.82268060879483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142.98451392627146</v>
      </c>
      <c r="AC46">
        <f t="shared" si="2"/>
        <v>126.82833592809752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-2183.6148253977171</v>
      </c>
      <c r="AI46">
        <f t="shared" si="25"/>
        <v>-2188.5718040462716</v>
      </c>
      <c r="AJ46">
        <f t="shared" si="7"/>
        <v>16.156177998173945</v>
      </c>
      <c r="AK46">
        <f t="shared" si="22"/>
        <v>10.008915974839002</v>
      </c>
      <c r="AL46">
        <f t="shared" si="8"/>
        <v>-2162.4067100732586</v>
      </c>
      <c r="AN46">
        <f t="shared" si="26"/>
        <v>0</v>
      </c>
      <c r="AO46">
        <f t="shared" si="26"/>
        <v>0</v>
      </c>
      <c r="AP46">
        <f t="shared" si="26"/>
        <v>-3.7917707619150094E-2</v>
      </c>
      <c r="AQ46">
        <f t="shared" si="26"/>
        <v>-16.703253004008577</v>
      </c>
      <c r="AR46">
        <f t="shared" si="26"/>
        <v>-16.741170711627728</v>
      </c>
      <c r="AS46">
        <f t="shared" si="26"/>
        <v>0.12358440029923527</v>
      </c>
      <c r="AT46">
        <f t="shared" si="26"/>
        <v>7.6561788223410254E-2</v>
      </c>
      <c r="AU46">
        <f t="shared" si="23"/>
        <v>-16.541024523105079</v>
      </c>
      <c r="AW46">
        <v>43</v>
      </c>
      <c r="AX46">
        <f>IF(Z46&gt;0, (R46*SUMPRODUCT(K46:$K$98, X46:$X$98)-K46*$AZ$3)/Z46, 0)</f>
        <v>319.82268060879483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</v>
      </c>
      <c r="S47">
        <f t="shared" si="1"/>
        <v>302.0457815535425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126.82833592809752</v>
      </c>
      <c r="AC47">
        <f t="shared" si="2"/>
        <v>111.7323618529996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-2267.4078490631318</v>
      </c>
      <c r="AI47">
        <f t="shared" si="25"/>
        <v>-2272.0318319440676</v>
      </c>
      <c r="AJ47">
        <f t="shared" si="7"/>
        <v>15.095974075097914</v>
      </c>
      <c r="AK47">
        <f t="shared" si="22"/>
        <v>8.8779835149668269</v>
      </c>
      <c r="AL47">
        <f t="shared" si="8"/>
        <v>-2248.0578743540032</v>
      </c>
      <c r="AN47">
        <f t="shared" si="26"/>
        <v>0</v>
      </c>
      <c r="AO47">
        <f t="shared" si="26"/>
        <v>0</v>
      </c>
      <c r="AP47">
        <f t="shared" si="26"/>
        <v>-3.1580806746352136E-2</v>
      </c>
      <c r="AQ47">
        <f t="shared" si="26"/>
        <v>-15.485907050315673</v>
      </c>
      <c r="AR47">
        <f t="shared" si="26"/>
        <v>-15.517487857062024</v>
      </c>
      <c r="AS47">
        <f t="shared" si="26"/>
        <v>0.10310225020061327</v>
      </c>
      <c r="AT47">
        <f t="shared" si="26"/>
        <v>6.0634714466485523E-2</v>
      </c>
      <c r="AU47">
        <f t="shared" si="23"/>
        <v>-15.353750892394928</v>
      </c>
      <c r="AW47">
        <v>44</v>
      </c>
      <c r="AX47">
        <f>IF(Z47&gt;0, (R47*SUMPRODUCT(K47:$K$98, X47:$X$98)-K47*$AZ$3)/Z47, 0)</f>
        <v>302.0457815535425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</v>
      </c>
      <c r="S48">
        <f t="shared" si="1"/>
        <v>284.97627850454256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111.7323618529996</v>
      </c>
      <c r="AC48">
        <f t="shared" si="2"/>
        <v>97.681525274925548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-2344.8720278563569</v>
      </c>
      <c r="AI48">
        <f t="shared" si="25"/>
        <v>-2349.1566619050013</v>
      </c>
      <c r="AJ48">
        <f t="shared" si="7"/>
        <v>14.050836578074055</v>
      </c>
      <c r="AK48">
        <f t="shared" si="22"/>
        <v>7.8212653297099726</v>
      </c>
      <c r="AL48">
        <f t="shared" si="8"/>
        <v>-2327.284559997217</v>
      </c>
      <c r="AN48">
        <f t="shared" si="26"/>
        <v>0</v>
      </c>
      <c r="AO48">
        <f t="shared" si="26"/>
        <v>0</v>
      </c>
      <c r="AP48">
        <f t="shared" si="26"/>
        <v>-2.6127792269068792E-2</v>
      </c>
      <c r="AQ48">
        <f t="shared" si="26"/>
        <v>-14.299080982368368</v>
      </c>
      <c r="AR48">
        <f t="shared" si="26"/>
        <v>-14.325208774637437</v>
      </c>
      <c r="AS48">
        <f t="shared" si="26"/>
        <v>8.5682309189204178E-2</v>
      </c>
      <c r="AT48">
        <f t="shared" si="26"/>
        <v>4.7694247278966595E-2</v>
      </c>
      <c r="AU48">
        <f t="shared" si="23"/>
        <v>-14.191832218169264</v>
      </c>
      <c r="AW48">
        <v>45</v>
      </c>
      <c r="AX48">
        <f>IF(Z48&gt;0, (R48*SUMPRODUCT(K48:$K$98, X48:$X$98)-K48*$AZ$3)/Z48, 0)</f>
        <v>284.97627850454256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</v>
      </c>
      <c r="S49">
        <f t="shared" si="1"/>
        <v>268.62184356062807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97.681525274925548</v>
      </c>
      <c r="AC49">
        <f t="shared" si="2"/>
        <v>84.663757214201482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-2416.478657288475</v>
      </c>
      <c r="AI49">
        <f t="shared" si="25"/>
        <v>-2420.4183851644721</v>
      </c>
      <c r="AJ49">
        <f t="shared" si="7"/>
        <v>13.017768060724066</v>
      </c>
      <c r="AK49">
        <f t="shared" si="22"/>
        <v>6.8377067692447886</v>
      </c>
      <c r="AL49">
        <f t="shared" si="8"/>
        <v>-2400.5629103345032</v>
      </c>
      <c r="AN49">
        <f t="shared" si="26"/>
        <v>0</v>
      </c>
      <c r="AO49">
        <f t="shared" si="26"/>
        <v>0</v>
      </c>
      <c r="AP49">
        <f t="shared" si="26"/>
        <v>-2.1450488280589073E-2</v>
      </c>
      <c r="AQ49">
        <f t="shared" si="26"/>
        <v>-13.156910515131017</v>
      </c>
      <c r="AR49">
        <f t="shared" si="26"/>
        <v>-13.178361003411606</v>
      </c>
      <c r="AS49">
        <f t="shared" si="26"/>
        <v>7.0877352450471415E-2</v>
      </c>
      <c r="AT49">
        <f t="shared" si="26"/>
        <v>3.7229005031894906E-2</v>
      </c>
      <c r="AU49">
        <f t="shared" si="23"/>
        <v>-13.070254645929239</v>
      </c>
      <c r="AW49">
        <v>46</v>
      </c>
      <c r="AX49">
        <f>IF(Z49&gt;0, (R49*SUMPRODUCT(K49:$K$98, X49:$X$98)-K49*$AZ$3)/Z49, 0)</f>
        <v>268.62184356062807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</v>
      </c>
      <c r="S50">
        <f t="shared" si="1"/>
        <v>252.9437982244703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84.663757214201482</v>
      </c>
      <c r="AC50">
        <f t="shared" si="2"/>
        <v>72.650876093395752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-2480.50309924454</v>
      </c>
      <c r="AI50">
        <f t="shared" si="25"/>
        <v>-2484.0933669543715</v>
      </c>
      <c r="AJ50">
        <f t="shared" si="7"/>
        <v>12.01288112080573</v>
      </c>
      <c r="AK50">
        <f t="shared" si="22"/>
        <v>5.9264630049941047</v>
      </c>
      <c r="AL50">
        <f t="shared" si="8"/>
        <v>-2466.1540228285717</v>
      </c>
      <c r="AN50">
        <f t="shared" si="26"/>
        <v>0</v>
      </c>
      <c r="AO50">
        <f t="shared" si="26"/>
        <v>0</v>
      </c>
      <c r="AP50">
        <f t="shared" si="26"/>
        <v>-1.7453388972606759E-2</v>
      </c>
      <c r="AQ50">
        <f t="shared" si="26"/>
        <v>-12.058483917597206</v>
      </c>
      <c r="AR50">
        <f t="shared" si="26"/>
        <v>-12.075937306569813</v>
      </c>
      <c r="AS50">
        <f t="shared" si="26"/>
        <v>5.8398287768058242E-2</v>
      </c>
      <c r="AT50">
        <f t="shared" si="26"/>
        <v>2.8810348536037422E-2</v>
      </c>
      <c r="AU50">
        <f t="shared" si="23"/>
        <v>-11.988728670265717</v>
      </c>
      <c r="AW50">
        <v>47</v>
      </c>
      <c r="AX50">
        <f>IF(Z50&gt;0, (R50*SUMPRODUCT(K50:$K$98, X50:$X$98)-K50*$AZ$3)/Z50, 0)</f>
        <v>252.9437982244703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</v>
      </c>
      <c r="S51">
        <f t="shared" si="1"/>
        <v>237.86557164371393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72.650876093395752</v>
      </c>
      <c r="AC51">
        <f t="shared" si="2"/>
        <v>61.613846992160404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-2532.1187061831329</v>
      </c>
      <c r="AI51">
        <f t="shared" si="25"/>
        <v>-2535.3565563775933</v>
      </c>
      <c r="AJ51">
        <f t="shared" si="7"/>
        <v>11.037029101235348</v>
      </c>
      <c r="AK51">
        <f t="shared" si="22"/>
        <v>5.0855613265377029</v>
      </c>
      <c r="AL51">
        <f t="shared" si="8"/>
        <v>-2519.2339659498202</v>
      </c>
      <c r="AN51">
        <f t="shared" si="26"/>
        <v>0</v>
      </c>
      <c r="AO51">
        <f t="shared" si="26"/>
        <v>0</v>
      </c>
      <c r="AP51">
        <f t="shared" si="26"/>
        <v>-1.4053731863831576E-2</v>
      </c>
      <c r="AQ51">
        <f t="shared" si="26"/>
        <v>-10.990538538495194</v>
      </c>
      <c r="AR51">
        <f t="shared" si="26"/>
        <v>-11.004592270359026</v>
      </c>
      <c r="AS51">
        <f t="shared" si="26"/>
        <v>4.7905689962880811E-2</v>
      </c>
      <c r="AT51">
        <f t="shared" si="26"/>
        <v>2.2073632493101198E-2</v>
      </c>
      <c r="AU51">
        <f t="shared" si="23"/>
        <v>-10.934612947903044</v>
      </c>
      <c r="AW51">
        <v>48</v>
      </c>
      <c r="AX51">
        <f>IF(Z51&gt;0, (R51*SUMPRODUCT(K51:$K$98, X51:$X$98)-K51*$AZ$3)/Z51, 0)</f>
        <v>237.86557164371393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</v>
      </c>
      <c r="S52">
        <f t="shared" si="1"/>
        <v>223.40263572484855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61.613846992160404</v>
      </c>
      <c r="AC52">
        <f t="shared" si="2"/>
        <v>51.535321682559726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-2575.414693172228</v>
      </c>
      <c r="AI52">
        <f t="shared" si="25"/>
        <v>-2578.2982380280973</v>
      </c>
      <c r="AJ52">
        <f t="shared" si="7"/>
        <v>10.078525309600678</v>
      </c>
      <c r="AK52">
        <f t="shared" si="22"/>
        <v>4.312969289451229</v>
      </c>
      <c r="AL52">
        <f t="shared" si="8"/>
        <v>-2563.9067434290455</v>
      </c>
      <c r="AN52">
        <f t="shared" si="26"/>
        <v>0</v>
      </c>
      <c r="AO52">
        <f t="shared" si="26"/>
        <v>0</v>
      </c>
      <c r="AP52">
        <f t="shared" si="26"/>
        <v>-1.1174898849289608E-2</v>
      </c>
      <c r="AQ52">
        <f t="shared" si="26"/>
        <v>-9.980770242777826</v>
      </c>
      <c r="AR52">
        <f t="shared" si="26"/>
        <v>-9.9919451416271166</v>
      </c>
      <c r="AS52">
        <f t="shared" si="26"/>
        <v>3.9058348842936678E-2</v>
      </c>
      <c r="AT52">
        <f t="shared" si="26"/>
        <v>1.6714494817588875E-2</v>
      </c>
      <c r="AU52">
        <f t="shared" si="23"/>
        <v>-9.936172297966591</v>
      </c>
      <c r="AW52">
        <v>49</v>
      </c>
      <c r="AX52">
        <f>IF(Z52&gt;0, (R52*SUMPRODUCT(K52:$K$98, X52:$X$98)-K52*$AZ$3)/Z52, 0)</f>
        <v>223.40263572484855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</v>
      </c>
      <c r="S53">
        <f t="shared" si="1"/>
        <v>209.28733320439989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51.535321682559726</v>
      </c>
      <c r="AC53">
        <f t="shared" si="2"/>
        <v>42.368848965580582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-2593.3306453287109</v>
      </c>
      <c r="AI53">
        <f t="shared" si="25"/>
        <v>-2595.8611884053553</v>
      </c>
      <c r="AJ53">
        <f t="shared" si="7"/>
        <v>9.1664727169791433</v>
      </c>
      <c r="AK53">
        <f t="shared" si="22"/>
        <v>3.6074725177791813</v>
      </c>
      <c r="AL53">
        <f t="shared" si="8"/>
        <v>-2583.087243170597</v>
      </c>
      <c r="AN53">
        <f t="shared" si="26"/>
        <v>0</v>
      </c>
      <c r="AO53">
        <f t="shared" si="26"/>
        <v>0</v>
      </c>
      <c r="AP53">
        <f t="shared" si="26"/>
        <v>-8.7561380698634485E-3</v>
      </c>
      <c r="AQ53">
        <f t="shared" si="26"/>
        <v>-8.9733944467832067</v>
      </c>
      <c r="AR53">
        <f t="shared" si="26"/>
        <v>-8.9821505848530698</v>
      </c>
      <c r="AS53">
        <f t="shared" si="26"/>
        <v>3.1717658341520301E-2</v>
      </c>
      <c r="AT53">
        <f t="shared" si="26"/>
        <v>1.248250928444938E-2</v>
      </c>
      <c r="AU53">
        <f t="shared" si="23"/>
        <v>-8.9379504172270998</v>
      </c>
      <c r="AW53">
        <v>50</v>
      </c>
      <c r="AX53">
        <f>IF(Z53&gt;0, (R53*SUMPRODUCT(K53:$K$98, X53:$X$98)-K53*$AZ$3)/Z53, 0)</f>
        <v>209.28733320439989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</v>
      </c>
      <c r="S54">
        <f t="shared" si="1"/>
        <v>195.38816404251372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42.368848965580582</v>
      </c>
      <c r="AC54">
        <f t="shared" si="2"/>
        <v>34.122505881117611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-2577.9436912302253</v>
      </c>
      <c r="AI54">
        <f t="shared" si="25"/>
        <v>-2580.1266859146995</v>
      </c>
      <c r="AJ54">
        <f t="shared" si="7"/>
        <v>8.2463430844629713</v>
      </c>
      <c r="AK54">
        <f t="shared" si="22"/>
        <v>2.9658194275906409</v>
      </c>
      <c r="AL54">
        <f t="shared" si="8"/>
        <v>-2568.914523402646</v>
      </c>
      <c r="AN54">
        <f t="shared" si="26"/>
        <v>0</v>
      </c>
      <c r="AO54">
        <f t="shared" si="26"/>
        <v>0</v>
      </c>
      <c r="AP54">
        <f t="shared" si="26"/>
        <v>-6.7442478480818314E-3</v>
      </c>
      <c r="AQ54">
        <f t="shared" si="26"/>
        <v>-7.9644221379511491</v>
      </c>
      <c r="AR54">
        <f t="shared" si="26"/>
        <v>-7.971166385799231</v>
      </c>
      <c r="AS54">
        <f t="shared" si="26"/>
        <v>2.5476645452909501E-2</v>
      </c>
      <c r="AT54">
        <f t="shared" si="26"/>
        <v>9.1627439290562114E-3</v>
      </c>
      <c r="AU54">
        <f t="shared" si="23"/>
        <v>-7.9365269964172658</v>
      </c>
      <c r="AW54">
        <v>51</v>
      </c>
      <c r="AX54">
        <f>IF(Z54&gt;0, (R54*SUMPRODUCT(K54:$K$98, X54:$X$98)-K54*$AZ$3)/Z54, 0)</f>
        <v>195.38816404251372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</v>
      </c>
      <c r="S55">
        <f t="shared" si="1"/>
        <v>181.56658782573308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34.122505881117611</v>
      </c>
      <c r="AC55">
        <f t="shared" si="2"/>
        <v>26.807236745238104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-2524.9071874475717</v>
      </c>
      <c r="AI55">
        <f t="shared" si="25"/>
        <v>-2526.7527387867704</v>
      </c>
      <c r="AJ55">
        <f t="shared" si="7"/>
        <v>7.3152691358795074</v>
      </c>
      <c r="AK55">
        <f t="shared" si="22"/>
        <v>2.3885754116782332</v>
      </c>
      <c r="AL55">
        <f t="shared" si="8"/>
        <v>-2517.0488942392126</v>
      </c>
      <c r="AN55">
        <f t="shared" si="26"/>
        <v>0</v>
      </c>
      <c r="AO55">
        <f t="shared" si="26"/>
        <v>0</v>
      </c>
      <c r="AP55">
        <f t="shared" si="26"/>
        <v>-5.0908341877289511E-3</v>
      </c>
      <c r="AQ55">
        <f t="shared" si="26"/>
        <v>-6.9647934238899127</v>
      </c>
      <c r="AR55">
        <f t="shared" si="26"/>
        <v>-6.9698842580776414</v>
      </c>
      <c r="AS55">
        <f t="shared" si="26"/>
        <v>2.0178697508110431E-2</v>
      </c>
      <c r="AT55">
        <f t="shared" si="26"/>
        <v>6.5887310244219163E-3</v>
      </c>
      <c r="AU55">
        <f t="shared" si="23"/>
        <v>-6.9431168295451098</v>
      </c>
      <c r="AW55">
        <v>52</v>
      </c>
      <c r="AX55">
        <f>IF(Z55&gt;0, (R55*SUMPRODUCT(K55:$K$98, X55:$X$98)-K55*$AZ$3)/Z55, 0)</f>
        <v>181.56658782573308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</v>
      </c>
      <c r="S56">
        <f t="shared" si="1"/>
        <v>167.42672258576266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26.807236745238104</v>
      </c>
      <c r="AC56">
        <f t="shared" si="2"/>
        <v>20.422044216055017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-2419.1652315613392</v>
      </c>
      <c r="AI56">
        <f t="shared" si="25"/>
        <v>-2420.6899317332004</v>
      </c>
      <c r="AJ56">
        <f t="shared" si="7"/>
        <v>6.3851925291830867</v>
      </c>
      <c r="AK56">
        <f t="shared" si="22"/>
        <v>1.8765065721666674</v>
      </c>
      <c r="AL56">
        <f t="shared" si="8"/>
        <v>-2412.4282326318503</v>
      </c>
      <c r="AN56">
        <f t="shared" si="26"/>
        <v>0</v>
      </c>
      <c r="AO56">
        <f t="shared" si="26"/>
        <v>0</v>
      </c>
      <c r="AP56">
        <f t="shared" si="26"/>
        <v>-3.7551669307660561E-3</v>
      </c>
      <c r="AQ56">
        <f t="shared" si="26"/>
        <v>-5.9581348813834198</v>
      </c>
      <c r="AR56">
        <f t="shared" si="26"/>
        <v>-5.9618900483141859</v>
      </c>
      <c r="AS56">
        <f t="shared" si="26"/>
        <v>1.5726018973875926E-2</v>
      </c>
      <c r="AT56">
        <f t="shared" si="26"/>
        <v>4.6216269632626652E-3</v>
      </c>
      <c r="AU56">
        <f t="shared" si="23"/>
        <v>-5.9415424023770465</v>
      </c>
      <c r="AW56">
        <v>53</v>
      </c>
      <c r="AX56">
        <f>IF(Z56&gt;0, (R56*SUMPRODUCT(K56:$K$98, X56:$X$98)-K56*$AZ$3)/Z56, 0)</f>
        <v>167.42672258576266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</v>
      </c>
      <c r="S57">
        <f t="shared" si="1"/>
        <v>152.63170635323044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20.422044216055017</v>
      </c>
      <c r="AC57">
        <f t="shared" si="2"/>
        <v>14.981410133516988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-2260.2269151292844</v>
      </c>
      <c r="AI57">
        <f t="shared" si="25"/>
        <v>-2261.4538399350358</v>
      </c>
      <c r="AJ57">
        <f t="shared" si="7"/>
        <v>5.440634082538029</v>
      </c>
      <c r="AK57">
        <f t="shared" si="22"/>
        <v>1.4295430951238512</v>
      </c>
      <c r="AL57">
        <f t="shared" si="8"/>
        <v>-2254.583662757374</v>
      </c>
      <c r="AN57">
        <f t="shared" si="26"/>
        <v>0</v>
      </c>
      <c r="AO57">
        <f t="shared" si="26"/>
        <v>0</v>
      </c>
      <c r="AP57">
        <f t="shared" si="26"/>
        <v>-2.6980172550149094E-3</v>
      </c>
      <c r="AQ57">
        <f t="shared" si="26"/>
        <v>-4.9702566845835463</v>
      </c>
      <c r="AR57">
        <f t="shared" si="26"/>
        <v>-4.9729547018385611</v>
      </c>
      <c r="AS57">
        <f t="shared" si="26"/>
        <v>1.1963996949200542E-2</v>
      </c>
      <c r="AT57">
        <f t="shared" si="26"/>
        <v>3.143576459902991E-3</v>
      </c>
      <c r="AU57">
        <f t="shared" si="23"/>
        <v>-4.9578471284294574</v>
      </c>
      <c r="AW57">
        <v>54</v>
      </c>
      <c r="AX57">
        <f>IF(Z57&gt;0, (R57*SUMPRODUCT(K57:$K$98, X57:$X$98)-K57*$AZ$3)/Z57, 0)</f>
        <v>152.63170635323044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</v>
      </c>
      <c r="S58">
        <f t="shared" si="1"/>
        <v>136.57181030090132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14.981410133516988</v>
      </c>
      <c r="AC58">
        <f t="shared" si="2"/>
        <v>10.473207733616819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-2048.5991455518929</v>
      </c>
      <c r="AI58">
        <f t="shared" si="25"/>
        <v>-2049.5577262163929</v>
      </c>
      <c r="AJ58">
        <f t="shared" si="7"/>
        <v>4.5082023999001688</v>
      </c>
      <c r="AK58">
        <f t="shared" si="22"/>
        <v>1.0486987093461893</v>
      </c>
      <c r="AL58">
        <f t="shared" si="8"/>
        <v>-2044.0008251071465</v>
      </c>
      <c r="AN58">
        <f t="shared" si="26"/>
        <v>0</v>
      </c>
      <c r="AO58">
        <f t="shared" si="26"/>
        <v>0</v>
      </c>
      <c r="AP58">
        <f t="shared" si="26"/>
        <v>-1.8820771314219133E-3</v>
      </c>
      <c r="AQ58">
        <f t="shared" si="26"/>
        <v>-4.0222192519444064</v>
      </c>
      <c r="AR58">
        <f t="shared" si="26"/>
        <v>-4.0241013290758287</v>
      </c>
      <c r="AS58">
        <f t="shared" si="26"/>
        <v>8.8514039088185836E-3</v>
      </c>
      <c r="AT58">
        <f t="shared" si="26"/>
        <v>2.0590148870169222E-3</v>
      </c>
      <c r="AU58">
        <f t="shared" si="23"/>
        <v>-4.0131909102799934</v>
      </c>
      <c r="AW58">
        <v>55</v>
      </c>
      <c r="AX58">
        <f>IF(Z58&gt;0, (R58*SUMPRODUCT(K58:$K$98, X58:$X$98)-K58*$AZ$3)/Z58, 0)</f>
        <v>136.57181030090132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</v>
      </c>
      <c r="S59">
        <f t="shared" si="1"/>
        <v>118.45799106023365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10.473207733616819</v>
      </c>
      <c r="AC59">
        <f t="shared" si="2"/>
        <v>6.8635369501397125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-1797.8905279739815</v>
      </c>
      <c r="AI59">
        <f t="shared" si="25"/>
        <v>-1798.6147865158398</v>
      </c>
      <c r="AJ59">
        <f t="shared" si="7"/>
        <v>3.6096707834771067</v>
      </c>
      <c r="AK59">
        <f t="shared" si="22"/>
        <v>0.73312454135317739</v>
      </c>
      <c r="AL59">
        <f t="shared" si="8"/>
        <v>-1794.2719911910094</v>
      </c>
      <c r="AN59">
        <f t="shared" si="26"/>
        <v>0</v>
      </c>
      <c r="AO59">
        <f t="shared" si="26"/>
        <v>0</v>
      </c>
      <c r="AP59">
        <f t="shared" si="26"/>
        <v>-1.2696509922632553E-3</v>
      </c>
      <c r="AQ59">
        <f t="shared" si="26"/>
        <v>-3.1517660626632011</v>
      </c>
      <c r="AR59">
        <f t="shared" si="26"/>
        <v>-3.1530357136554645</v>
      </c>
      <c r="AS59">
        <f t="shared" si="26"/>
        <v>6.3278813118674351E-3</v>
      </c>
      <c r="AT59">
        <f t="shared" si="26"/>
        <v>1.2851934048210903E-3</v>
      </c>
      <c r="AU59">
        <f t="shared" si="23"/>
        <v>-3.1454226389387756</v>
      </c>
      <c r="AW59">
        <v>56</v>
      </c>
      <c r="AX59">
        <f>IF(Z59&gt;0, (R59*SUMPRODUCT(K59:$K$98, X59:$X$98)-K59*$AZ$3)/Z59, 0)</f>
        <v>118.45799106023365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</v>
      </c>
      <c r="S60">
        <f t="shared" si="1"/>
        <v>96.915199952320108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6.8635369501397125</v>
      </c>
      <c r="AC60">
        <f t="shared" si="2"/>
        <v>4.0801177343223172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-1526.140222992839</v>
      </c>
      <c r="AI60">
        <f t="shared" si="25"/>
        <v>-1526.6664714214046</v>
      </c>
      <c r="AJ60">
        <f t="shared" si="7"/>
        <v>2.7834192158173954</v>
      </c>
      <c r="AK60">
        <f t="shared" si="22"/>
        <v>0.48044758650977992</v>
      </c>
      <c r="AL60">
        <f t="shared" si="8"/>
        <v>-1523.4026046190772</v>
      </c>
      <c r="AN60">
        <f t="shared" si="26"/>
        <v>0</v>
      </c>
      <c r="AO60">
        <f t="shared" si="26"/>
        <v>0</v>
      </c>
      <c r="AP60">
        <f t="shared" si="26"/>
        <v>-8.2368948094804198E-4</v>
      </c>
      <c r="AQ60">
        <f t="shared" si="26"/>
        <v>-2.3887304548486834</v>
      </c>
      <c r="AR60">
        <f t="shared" si="26"/>
        <v>-2.3895541443296313</v>
      </c>
      <c r="AS60">
        <f t="shared" si="26"/>
        <v>4.3566365326479246E-3</v>
      </c>
      <c r="AT60">
        <f t="shared" si="26"/>
        <v>7.5200152945568738E-4</v>
      </c>
      <c r="AU60">
        <f t="shared" si="23"/>
        <v>-2.3844455062675274</v>
      </c>
      <c r="AW60">
        <v>57</v>
      </c>
      <c r="AX60">
        <f>IF(Z60&gt;0, (R60*SUMPRODUCT(K60:$K$98, X60:$X$98)-K60*$AZ$3)/Z60, 0)</f>
        <v>96.915199952320108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</v>
      </c>
      <c r="S61">
        <f t="shared" si="1"/>
        <v>69.139431120301012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4.0801177343223172</v>
      </c>
      <c r="AC61">
        <f t="shared" si="2"/>
        <v>2.020268392728815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-1245.8669937671673</v>
      </c>
      <c r="AI61">
        <f t="shared" si="25"/>
        <v>-1246.2322463372263</v>
      </c>
      <c r="AJ61">
        <f t="shared" si="7"/>
        <v>2.0598493415935022</v>
      </c>
      <c r="AK61">
        <f t="shared" si="22"/>
        <v>0.28560824140256225</v>
      </c>
      <c r="AL61">
        <f t="shared" si="8"/>
        <v>-1243.8867887542303</v>
      </c>
      <c r="AN61">
        <f t="shared" si="26"/>
        <v>0</v>
      </c>
      <c r="AO61">
        <f t="shared" si="26"/>
        <v>0</v>
      </c>
      <c r="AP61">
        <f t="shared" si="26"/>
        <v>-5.1044383819369183E-4</v>
      </c>
      <c r="AQ61">
        <f t="shared" si="26"/>
        <v>-1.7411106240116181</v>
      </c>
      <c r="AR61">
        <f t="shared" si="26"/>
        <v>-1.7416210678498119</v>
      </c>
      <c r="AS61">
        <f t="shared" si="26"/>
        <v>2.8786584687241737E-3</v>
      </c>
      <c r="AT61">
        <f t="shared" si="26"/>
        <v>3.9914015372351127E-4</v>
      </c>
      <c r="AU61">
        <f t="shared" si="23"/>
        <v>-1.7383432692273642</v>
      </c>
      <c r="AW61">
        <v>58</v>
      </c>
      <c r="AX61">
        <f>IF(Z61&gt;0, (R61*SUMPRODUCT(K61:$K$98, X61:$X$98)-K61*$AZ$3)/Z61, 0)</f>
        <v>69.139431120301012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</v>
      </c>
      <c r="S62">
        <f t="shared" si="1"/>
        <v>29.819941826180003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2.020268392728815</v>
      </c>
      <c r="AC62">
        <f t="shared" si="2"/>
        <v>0.57280161983789313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-971.93269128617237</v>
      </c>
      <c r="AI62">
        <f t="shared" si="25"/>
        <v>-972.17279974412008</v>
      </c>
      <c r="AJ62">
        <f t="shared" si="7"/>
        <v>1.4474667728909218</v>
      </c>
      <c r="AK62">
        <f t="shared" si="22"/>
        <v>0.14141878749101705</v>
      </c>
      <c r="AL62">
        <f t="shared" si="8"/>
        <v>-970.5839141837381</v>
      </c>
      <c r="AN62">
        <f t="shared" si="26"/>
        <v>0</v>
      </c>
      <c r="AO62">
        <f t="shared" si="26"/>
        <v>0</v>
      </c>
      <c r="AP62">
        <f t="shared" si="26"/>
        <v>-2.9960159495585241E-4</v>
      </c>
      <c r="AQ62">
        <f t="shared" si="26"/>
        <v>-1.2127543818657163</v>
      </c>
      <c r="AR62">
        <f t="shared" si="26"/>
        <v>-1.2130539834606719</v>
      </c>
      <c r="AS62">
        <f t="shared" si="26"/>
        <v>1.8061144430747754E-3</v>
      </c>
      <c r="AT62">
        <f t="shared" si="26"/>
        <v>1.7645898295787416E-4</v>
      </c>
      <c r="AU62">
        <f t="shared" si="23"/>
        <v>-1.2110714100346394</v>
      </c>
      <c r="AW62">
        <v>59</v>
      </c>
      <c r="AX62">
        <f>IF(Z62&gt;0, (R62*SUMPRODUCT(K62:$K$98, X62:$X$98)-K62*$AZ$3)/Z62, 0)</f>
        <v>29.819941826180003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</v>
      </c>
      <c r="S63">
        <f t="shared" si="1"/>
        <v>-31.836473822603576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0.57280161983789313</v>
      </c>
      <c r="AC63">
        <f t="shared" si="2"/>
        <v>-0.37777075209862843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-715.06164515581327</v>
      </c>
      <c r="AI63">
        <f t="shared" si="25"/>
        <v>-715.20996982353699</v>
      </c>
      <c r="AJ63">
        <f t="shared" si="7"/>
        <v>0.95057237193652155</v>
      </c>
      <c r="AK63">
        <f t="shared" si="22"/>
        <v>4.0096113388652523E-2</v>
      </c>
      <c r="AL63">
        <f t="shared" si="8"/>
        <v>-714.21930133821172</v>
      </c>
      <c r="AN63">
        <f t="shared" si="26"/>
        <v>0</v>
      </c>
      <c r="AO63">
        <f t="shared" si="26"/>
        <v>0</v>
      </c>
      <c r="AP63">
        <f t="shared" si="26"/>
        <v>-1.6524640647650536E-4</v>
      </c>
      <c r="AQ63">
        <f t="shared" si="26"/>
        <v>-0.79664002680434187</v>
      </c>
      <c r="AR63">
        <f t="shared" si="26"/>
        <v>-0.7968052732108184</v>
      </c>
      <c r="AS63">
        <f t="shared" si="26"/>
        <v>1.0590191838550759E-3</v>
      </c>
      <c r="AT63">
        <f t="shared" si="26"/>
        <v>4.4670510663071316E-5</v>
      </c>
      <c r="AU63">
        <f t="shared" si="23"/>
        <v>-0.79570158351630016</v>
      </c>
      <c r="AW63">
        <v>60</v>
      </c>
      <c r="AX63">
        <f>IF(Z63&gt;0, (R63*SUMPRODUCT(K63:$K$98, X63:$X$98)-K63*$AZ$3)/Z63, 0)</f>
        <v>-31.836473822603576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</v>
      </c>
      <c r="S64">
        <f t="shared" si="1"/>
        <v>-137.50051652397812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-0.37777075209862843</v>
      </c>
      <c r="AC64">
        <f t="shared" si="2"/>
        <v>-0.94031969860904641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-490.86506562602818</v>
      </c>
      <c r="AI64">
        <f t="shared" si="25"/>
        <v>-490.95054891387144</v>
      </c>
      <c r="AJ64">
        <f t="shared" si="7"/>
        <v>0.56254894651041798</v>
      </c>
      <c r="AK64">
        <f t="shared" si="22"/>
        <v>-2.6443952646903992E-2</v>
      </c>
      <c r="AL64">
        <f t="shared" si="8"/>
        <v>-490.41444392000795</v>
      </c>
      <c r="AN64">
        <f t="shared" si="26"/>
        <v>0</v>
      </c>
      <c r="AO64">
        <f t="shared" si="26"/>
        <v>0</v>
      </c>
      <c r="AP64">
        <f t="shared" si="26"/>
        <v>-8.503189048217497E-5</v>
      </c>
      <c r="AQ64">
        <f t="shared" si="26"/>
        <v>-0.48827303622645951</v>
      </c>
      <c r="AR64">
        <f t="shared" si="26"/>
        <v>-0.48835806811694171</v>
      </c>
      <c r="AS64">
        <f t="shared" si="26"/>
        <v>5.5957838797985378E-4</v>
      </c>
      <c r="AT64">
        <f t="shared" si="26"/>
        <v>-2.6304314470342864E-5</v>
      </c>
      <c r="AU64">
        <f t="shared" si="23"/>
        <v>-0.48782479404343226</v>
      </c>
      <c r="AW64">
        <v>61</v>
      </c>
      <c r="AX64">
        <f>IF(Z64&gt;0, (R64*SUMPRODUCT(K64:$K$98, X64:$X$98)-K64*$AZ$3)/Z64, 0)</f>
        <v>-137.50051652397812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</v>
      </c>
      <c r="S65">
        <f t="shared" si="1"/>
        <v>-313.43483464390852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-0.94031969860904641</v>
      </c>
      <c r="AC65">
        <f t="shared" si="2"/>
        <v>-1.2195828417159311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-287.92511922116199</v>
      </c>
      <c r="AI65">
        <f t="shared" si="25"/>
        <v>-287.97375703622413</v>
      </c>
      <c r="AJ65">
        <f t="shared" si="7"/>
        <v>0.27926314310688471</v>
      </c>
      <c r="AK65">
        <f t="shared" si="22"/>
        <v>-6.5822378902633261E-2</v>
      </c>
      <c r="AL65">
        <f t="shared" si="8"/>
        <v>-287.76031627201985</v>
      </c>
      <c r="AN65">
        <f t="shared" si="26"/>
        <v>0</v>
      </c>
      <c r="AO65">
        <f t="shared" si="26"/>
        <v>0</v>
      </c>
      <c r="AP65">
        <f t="shared" si="26"/>
        <v>-4.3197304868465176E-5</v>
      </c>
      <c r="AQ65">
        <f t="shared" si="26"/>
        <v>-0.25571850089051579</v>
      </c>
      <c r="AR65">
        <f t="shared" si="26"/>
        <v>-0.25576169819538425</v>
      </c>
      <c r="AS65">
        <f t="shared" si="26"/>
        <v>2.4802543280154842E-4</v>
      </c>
      <c r="AT65">
        <f t="shared" si="26"/>
        <v>-5.8459644311546991E-5</v>
      </c>
      <c r="AU65">
        <f t="shared" si="23"/>
        <v>-0.25557213240689419</v>
      </c>
      <c r="AW65">
        <v>62</v>
      </c>
      <c r="AX65">
        <f>IF(Z65&gt;0, (R65*SUMPRODUCT(K65:$K$98, X65:$X$98)-K65*$AZ$3)/Z65, 0)</f>
        <v>-313.43483464390852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</v>
      </c>
      <c r="S66">
        <f t="shared" si="1"/>
        <v>-590.32821680861366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-1.2195828417159311</v>
      </c>
      <c r="AC66">
        <f t="shared" si="2"/>
        <v>-1.2886853666068268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-166.91168682751547</v>
      </c>
      <c r="AI66">
        <f t="shared" si="25"/>
        <v>-166.93897430357356</v>
      </c>
      <c r="AJ66">
        <f t="shared" si="7"/>
        <v>6.9102524890895634E-2</v>
      </c>
      <c r="AK66">
        <f t="shared" si="22"/>
        <v>-8.537079892011519E-2</v>
      </c>
      <c r="AL66">
        <f t="shared" si="8"/>
        <v>-166.95524257760277</v>
      </c>
      <c r="AN66">
        <f t="shared" si="26"/>
        <v>0</v>
      </c>
      <c r="AO66">
        <f t="shared" si="26"/>
        <v>0</v>
      </c>
      <c r="AP66">
        <f t="shared" si="26"/>
        <v>-2.1638539244218219E-5</v>
      </c>
      <c r="AQ66">
        <f t="shared" si="26"/>
        <v>-0.13235834190182943</v>
      </c>
      <c r="AR66">
        <f t="shared" si="26"/>
        <v>-0.13237998044107363</v>
      </c>
      <c r="AS66">
        <f t="shared" si="26"/>
        <v>5.479721515989779E-5</v>
      </c>
      <c r="AT66">
        <f t="shared" si="26"/>
        <v>-6.7697700542549452E-5</v>
      </c>
      <c r="AU66">
        <f t="shared" si="23"/>
        <v>-0.13239288092645629</v>
      </c>
      <c r="AW66">
        <v>63</v>
      </c>
      <c r="AX66">
        <f>IF(Z66&gt;0, (R66*SUMPRODUCT(K66:$K$98, X66:$X$98)-K66*$AZ$3)/Z66, 0)</f>
        <v>-590.32821680861366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100000</v>
      </c>
      <c r="S67">
        <f t="shared" ref="S67:S98" si="28">AX67</f>
        <v>-1040.4648555746771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-1.2886853666068268</v>
      </c>
      <c r="AC67">
        <f t="shared" ref="AC67:AC98" si="29">S67*Z67</f>
        <v>-1.2544223013661382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-95.553170518105219</v>
      </c>
      <c r="AI67">
        <f t="shared" ref="AI67:AI98" si="33">SUM(AE67:AH67)</f>
        <v>-95.568240973087967</v>
      </c>
      <c r="AJ67">
        <f t="shared" ref="AJ67:AJ98" si="34">AB67-AC67</f>
        <v>-3.4263065240688562E-2</v>
      </c>
      <c r="AK67">
        <f t="shared" si="22"/>
        <v>-9.0207975662477888E-2</v>
      </c>
      <c r="AL67">
        <f t="shared" ref="AL67:AL98" si="35">SUM(AI67:AK67)</f>
        <v>-95.692712013991141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-6.7653715211539553E-2</v>
      </c>
      <c r="AR67">
        <f t="shared" si="36"/>
        <v>-6.7664385420220047E-2</v>
      </c>
      <c r="AS67">
        <f t="shared" si="36"/>
        <v>-2.4258992616354153E-5</v>
      </c>
      <c r="AT67">
        <f t="shared" si="36"/>
        <v>-6.3869201431912757E-5</v>
      </c>
      <c r="AU67">
        <f t="shared" si="23"/>
        <v>-6.7752513614268317E-2</v>
      </c>
      <c r="AW67">
        <v>64</v>
      </c>
      <c r="AX67">
        <f>IF(Z67&gt;0, (R67*SUMPRODUCT(K67:$K$98, X67:$X$98)-K67*$AZ$3)/Z67, 0)</f>
        <v>-1040.4648555746771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100000</v>
      </c>
      <c r="S68">
        <f t="shared" si="28"/>
        <v>-1793.5295431190252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-1.2544223013661382</v>
      </c>
      <c r="AC68">
        <f t="shared" si="29"/>
        <v>-1.1733069030575725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-53.9391254996277</v>
      </c>
      <c r="AI68">
        <f t="shared" si="33"/>
        <v>-53.947302859373174</v>
      </c>
      <c r="AJ68">
        <f t="shared" si="34"/>
        <v>-8.1115398308565734E-2</v>
      </c>
      <c r="AK68">
        <f t="shared" si="22"/>
        <v>-8.7809561095629679E-2</v>
      </c>
      <c r="AL68">
        <f t="shared" si="35"/>
        <v>-54.116227818777375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-3.4098276454026563E-2</v>
      </c>
      <c r="AR68">
        <f t="shared" si="36"/>
        <v>-3.4103445871785612E-2</v>
      </c>
      <c r="AS68">
        <f t="shared" si="36"/>
        <v>-5.1278088967590767E-5</v>
      </c>
      <c r="AT68">
        <f t="shared" si="36"/>
        <v>-5.5509885668542825E-5</v>
      </c>
      <c r="AU68">
        <f t="shared" si="23"/>
        <v>-3.4210233846421745E-2</v>
      </c>
      <c r="AW68">
        <v>65</v>
      </c>
      <c r="AX68">
        <f>IF(Z68&gt;0, (R68*SUMPRODUCT(K68:$K$98, X68:$X$98)-K68*$AZ$3)/Z68, 0)</f>
        <v>-1793.5295431190252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100000</v>
      </c>
      <c r="S69">
        <f t="shared" si="28"/>
        <v>-3081.8236222272512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-1.1733069030575725</v>
      </c>
      <c r="AC69">
        <f t="shared" si="29"/>
        <v>-1.0745756138686477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-29.896515479518833</v>
      </c>
      <c r="AI69">
        <f t="shared" si="33"/>
        <v>-29.900874001231912</v>
      </c>
      <c r="AJ69">
        <f t="shared" si="34"/>
        <v>-9.8731289188924709E-2</v>
      </c>
      <c r="AK69">
        <f t="shared" si="22"/>
        <v>-8.2131483214030077E-2</v>
      </c>
      <c r="AL69">
        <f t="shared" si="35"/>
        <v>-30.081736773634869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-1.6874506353061876E-2</v>
      </c>
      <c r="AR69">
        <f t="shared" si="36"/>
        <v>-1.6876966435822614E-2</v>
      </c>
      <c r="AS69">
        <f t="shared" si="36"/>
        <v>-5.5726954795312259E-5</v>
      </c>
      <c r="AT69">
        <f t="shared" si="36"/>
        <v>-4.6357517357867386E-5</v>
      </c>
      <c r="AU69">
        <f t="shared" si="23"/>
        <v>-1.6979050907975794E-2</v>
      </c>
      <c r="AW69">
        <v>66</v>
      </c>
      <c r="AX69">
        <f>IF(Z69&gt;0, (R69*SUMPRODUCT(K69:$K$98, X69:$X$98)-K69*$AZ$3)/Z69, 0)</f>
        <v>-3081.8236222272512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100000</v>
      </c>
      <c r="S70">
        <f t="shared" si="28"/>
        <v>-5338.6522589255019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-1.0745756138686477</v>
      </c>
      <c r="AC70">
        <f t="shared" si="29"/>
        <v>-0.97285229375478899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-16.29668503858603</v>
      </c>
      <c r="AI70">
        <f t="shared" si="33"/>
        <v>-16.298962889452156</v>
      </c>
      <c r="AJ70">
        <f t="shared" si="34"/>
        <v>-0.10172332011385876</v>
      </c>
      <c r="AK70">
        <f t="shared" si="22"/>
        <v>-7.5220292970805347E-2</v>
      </c>
      <c r="AL70">
        <f t="shared" si="35"/>
        <v>-16.475906502536819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-8.2128095749229788E-3</v>
      </c>
      <c r="AR70">
        <f t="shared" si="36"/>
        <v>-8.2139575111664087E-3</v>
      </c>
      <c r="AS70">
        <f t="shared" si="36"/>
        <v>-5.1264061092545989E-5</v>
      </c>
      <c r="AT70">
        <f t="shared" si="36"/>
        <v>-3.7907705823388859E-5</v>
      </c>
      <c r="AU70">
        <f t="shared" si="23"/>
        <v>-8.3031292780823447E-3</v>
      </c>
      <c r="AW70">
        <v>67</v>
      </c>
      <c r="AX70">
        <f>IF(Z70&gt;0, (R70*SUMPRODUCT(K70:$K$98, X70:$X$98)-K70*$AZ$3)/Z70, 0)</f>
        <v>-5338.6522589255019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100000</v>
      </c>
      <c r="S71">
        <f t="shared" si="28"/>
        <v>-9384.8086980961216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-0.97285229375478899</v>
      </c>
      <c r="AC71">
        <f t="shared" si="29"/>
        <v>-0.8751741868413897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-8.7151443730297906</v>
      </c>
      <c r="AI71">
        <f t="shared" si="33"/>
        <v>-8.7163100523406261</v>
      </c>
      <c r="AJ71">
        <f t="shared" si="34"/>
        <v>-9.7678106913399287E-2</v>
      </c>
      <c r="AK71">
        <f t="shared" si="22"/>
        <v>-6.8099660562835229E-2</v>
      </c>
      <c r="AL71">
        <f t="shared" si="35"/>
        <v>-8.88208781981686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-3.921471331230394E-3</v>
      </c>
      <c r="AR71">
        <f t="shared" si="36"/>
        <v>-3.9219958409577368E-3</v>
      </c>
      <c r="AS71">
        <f t="shared" si="36"/>
        <v>-4.3951296680193657E-5</v>
      </c>
      <c r="AT71">
        <f t="shared" si="36"/>
        <v>-3.0642162095455923E-5</v>
      </c>
      <c r="AU71">
        <f t="shared" si="23"/>
        <v>-3.9965892997333866E-3</v>
      </c>
      <c r="AW71">
        <v>68</v>
      </c>
      <c r="AX71">
        <f>IF(Z71&gt;0, (R71*SUMPRODUCT(K71:$K$98, X71:$X$98)-K71*$AZ$3)/Z71, 0)</f>
        <v>-9384.8086980961216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100000</v>
      </c>
      <c r="S72">
        <f t="shared" si="28"/>
        <v>-16808.914581913792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-0.8751741868413897</v>
      </c>
      <c r="AC72">
        <f t="shared" si="29"/>
        <v>-0.78455019702233275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-4.5647151892209381</v>
      </c>
      <c r="AI72">
        <f t="shared" si="33"/>
        <v>-4.5652986223400127</v>
      </c>
      <c r="AJ72">
        <f t="shared" si="34"/>
        <v>-9.0623989819056949E-2</v>
      </c>
      <c r="AK72">
        <f t="shared" si="22"/>
        <v>-6.1262193078897284E-2</v>
      </c>
      <c r="AL72">
        <f t="shared" si="35"/>
        <v>-4.7171848052379666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-1.8338766510894646E-3</v>
      </c>
      <c r="AR72">
        <f t="shared" si="36"/>
        <v>-1.8341110456420689E-3</v>
      </c>
      <c r="AS72">
        <f t="shared" si="36"/>
        <v>-3.6408234044959582E-5</v>
      </c>
      <c r="AT72">
        <f t="shared" si="36"/>
        <v>-2.4612117257002116E-5</v>
      </c>
      <c r="AU72">
        <f t="shared" si="23"/>
        <v>-1.8951313969440304E-3</v>
      </c>
      <c r="AW72">
        <v>69</v>
      </c>
      <c r="AX72">
        <f>IF(Z72&gt;0, (R72*SUMPRODUCT(K72:$K$98, X72:$X$98)-K72*$AZ$3)/Z72, 0)</f>
        <v>-16808.914581913792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100000</v>
      </c>
      <c r="S73">
        <f t="shared" si="28"/>
        <v>-30790.28905723818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-0.78455019702233275</v>
      </c>
      <c r="AC73">
        <f t="shared" si="29"/>
        <v>-0.70196848336066531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-2.3409530399113296</v>
      </c>
      <c r="AI73">
        <f t="shared" si="33"/>
        <v>-2.3412380195692242</v>
      </c>
      <c r="AJ73">
        <f t="shared" si="34"/>
        <v>-8.2581713661667444E-2</v>
      </c>
      <c r="AK73">
        <f t="shared" ref="AK73:AK98" si="49">G73*SUM(AB73:AB73, AE73:AF73)</f>
        <v>-5.4918513791563296E-2</v>
      </c>
      <c r="AL73">
        <f t="shared" si="35"/>
        <v>-2.4787382470224548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-8.397134602895638E-4</v>
      </c>
      <c r="AR73">
        <f t="shared" si="36"/>
        <v>-8.3981568414906156E-4</v>
      </c>
      <c r="AS73">
        <f t="shared" si="36"/>
        <v>-2.9622540629053951E-5</v>
      </c>
      <c r="AT73">
        <f t="shared" si="36"/>
        <v>-1.9699590065941911E-5</v>
      </c>
      <c r="AU73">
        <f t="shared" si="23"/>
        <v>-8.8913781484405748E-4</v>
      </c>
      <c r="AW73">
        <v>70</v>
      </c>
      <c r="AX73">
        <f>IF(Z73&gt;0, (R73*SUMPRODUCT(K73:$K$98, X73:$X$98)-K73*$AZ$3)/Z73, 0)</f>
        <v>-30790.28905723818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100000</v>
      </c>
      <c r="S74">
        <f t="shared" si="28"/>
        <v>-57810.911883754437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-0.70196848336066531</v>
      </c>
      <c r="AC74">
        <f t="shared" si="29"/>
        <v>-0.62743713404170776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-1.1717124121897189</v>
      </c>
      <c r="AI74">
        <f t="shared" si="33"/>
        <v>-1.1718480779995109</v>
      </c>
      <c r="AJ74">
        <f t="shared" si="34"/>
        <v>-7.4531349318957552E-2</v>
      </c>
      <c r="AK74">
        <f t="shared" si="49"/>
        <v>-4.9137793835246579E-2</v>
      </c>
      <c r="AL74">
        <f t="shared" si="35"/>
        <v>-1.2955172211537149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-3.752679034569188E-4</v>
      </c>
      <c r="AR74">
        <f t="shared" si="36"/>
        <v>-3.7531135355907847E-4</v>
      </c>
      <c r="AS74">
        <f t="shared" si="36"/>
        <v>-2.3870382279616742E-5</v>
      </c>
      <c r="AT74">
        <f t="shared" si="36"/>
        <v>-1.5737510912417979E-5</v>
      </c>
      <c r="AU74">
        <f t="shared" si="23"/>
        <v>-4.1491924675111317E-4</v>
      </c>
      <c r="AW74">
        <v>71</v>
      </c>
      <c r="AX74">
        <f>IF(Z74&gt;0, (R74*SUMPRODUCT(K74:$K$98, X74:$X$98)-K74*$AZ$3)/Z74, 0)</f>
        <v>-57810.911883754437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100000</v>
      </c>
      <c r="S75">
        <f t="shared" si="28"/>
        <v>-111562.99713129569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-0.62743713404170776</v>
      </c>
      <c r="AC75">
        <f t="shared" si="29"/>
        <v>-0.56051681017797972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-0.57205142085138183</v>
      </c>
      <c r="AI75">
        <f t="shared" si="33"/>
        <v>-0.57211422357546948</v>
      </c>
      <c r="AJ75">
        <f t="shared" si="34"/>
        <v>-6.6920323863728037E-2</v>
      </c>
      <c r="AK75">
        <f t="shared" si="49"/>
        <v>-4.3920599382919548E-2</v>
      </c>
      <c r="AL75">
        <f t="shared" si="35"/>
        <v>-0.68295514682211711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-1.6358272420282581E-4</v>
      </c>
      <c r="AR75">
        <f t="shared" si="36"/>
        <v>-1.6360068314903091E-4</v>
      </c>
      <c r="AS75">
        <f t="shared" si="36"/>
        <v>-1.9136407118562205E-5</v>
      </c>
      <c r="AT75">
        <f t="shared" si="36"/>
        <v>-1.2559450136468575E-5</v>
      </c>
      <c r="AU75">
        <f t="shared" si="23"/>
        <v>-1.9529654040406169E-4</v>
      </c>
      <c r="AW75">
        <v>72</v>
      </c>
      <c r="AX75">
        <f>IF(Z75&gt;0, (R75*SUMPRODUCT(K75:$K$98, X75:$X$98)-K75*$AZ$3)/Z75, 0)</f>
        <v>-111562.99713129569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100000</v>
      </c>
      <c r="S76">
        <f t="shared" si="28"/>
        <v>-221897.29424571746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-0.56051681017797972</v>
      </c>
      <c r="AC76">
        <f t="shared" si="29"/>
        <v>-0.50059504311005321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-0.27179994195391521</v>
      </c>
      <c r="AI76">
        <f t="shared" si="33"/>
        <v>-0.27182814165801772</v>
      </c>
      <c r="AJ76">
        <f t="shared" si="34"/>
        <v>-5.9921767067926512E-2</v>
      </c>
      <c r="AK76">
        <f t="shared" si="49"/>
        <v>-3.9236176712458583E-2</v>
      </c>
      <c r="AL76">
        <f t="shared" si="35"/>
        <v>-0.37098608543840284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-6.9395882773744697E-5</v>
      </c>
      <c r="AR76">
        <f t="shared" si="36"/>
        <v>-6.9403082714061403E-5</v>
      </c>
      <c r="AS76">
        <f t="shared" si="36"/>
        <v>-1.5299208282195013E-5</v>
      </c>
      <c r="AT76">
        <f t="shared" si="36"/>
        <v>-1.0017769319793946E-5</v>
      </c>
      <c r="AU76">
        <f t="shared" si="23"/>
        <v>-9.472006031605036E-5</v>
      </c>
      <c r="AW76">
        <v>73</v>
      </c>
      <c r="AX76">
        <f>IF(Z76&gt;0, (R76*SUMPRODUCT(K76:$K$98, X76:$X$98)-K76*$AZ$3)/Z76, 0)</f>
        <v>-221897.29424571746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100000</v>
      </c>
      <c r="S77">
        <f t="shared" si="28"/>
        <v>-455656.86319698539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-0.50059504311005321</v>
      </c>
      <c r="AC77">
        <f t="shared" si="29"/>
        <v>-0.44701680524985432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-0.12523783290110119</v>
      </c>
      <c r="AI77">
        <f t="shared" si="33"/>
        <v>-0.12525009587905003</v>
      </c>
      <c r="AJ77">
        <f t="shared" si="34"/>
        <v>-5.3578237860198885E-2</v>
      </c>
      <c r="AK77">
        <f t="shared" si="49"/>
        <v>-3.5041653017703726E-2</v>
      </c>
      <c r="AL77">
        <f t="shared" si="35"/>
        <v>-0.21386998675695265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-2.8549720865217678E-5</v>
      </c>
      <c r="AR77">
        <f t="shared" si="36"/>
        <v>-2.855251638306804E-5</v>
      </c>
      <c r="AS77">
        <f t="shared" si="36"/>
        <v>-1.2213910923920705E-5</v>
      </c>
      <c r="AT77">
        <f t="shared" si="36"/>
        <v>-7.9882363750359781E-6</v>
      </c>
      <c r="AU77">
        <f t="shared" si="23"/>
        <v>-4.8754663682024723E-5</v>
      </c>
      <c r="AW77">
        <v>74</v>
      </c>
      <c r="AX77">
        <f>IF(Z77&gt;0, (R77*SUMPRODUCT(K77:$K$98, X77:$X$98)-K77*$AZ$3)/Z77, 0)</f>
        <v>-455656.86319698539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100000</v>
      </c>
      <c r="S78">
        <f t="shared" si="28"/>
        <v>-968564.058461237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-0.44701680524985432</v>
      </c>
      <c r="AC78">
        <f t="shared" si="29"/>
        <v>-0.39914568198592248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-5.5912740598466106E-2</v>
      </c>
      <c r="AI78">
        <f t="shared" si="33"/>
        <v>-5.5917891854060653E-2</v>
      </c>
      <c r="AJ78">
        <f t="shared" si="34"/>
        <v>-4.7871123263931836E-2</v>
      </c>
      <c r="AK78">
        <f t="shared" si="49"/>
        <v>-3.1291176367489806E-2</v>
      </c>
      <c r="AL78">
        <f t="shared" si="35"/>
        <v>-0.13508019148548228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-1.1380440689168759E-5</v>
      </c>
      <c r="AR78">
        <f t="shared" si="36"/>
        <v>-1.1381489172182488E-5</v>
      </c>
      <c r="AS78">
        <f t="shared" si="36"/>
        <v>-9.7436554387750537E-6</v>
      </c>
      <c r="AT78">
        <f t="shared" si="36"/>
        <v>-6.3689844735370784E-6</v>
      </c>
      <c r="AU78">
        <f t="shared" si="23"/>
        <v>-2.7494129084494617E-5</v>
      </c>
      <c r="AW78">
        <v>75</v>
      </c>
      <c r="AX78">
        <f>IF(Z78&gt;0, (R78*SUMPRODUCT(K78:$K$98, X78:$X$98)-K78*$AZ$3)/Z78, 0)</f>
        <v>-968564.058461237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100000</v>
      </c>
      <c r="S79">
        <f t="shared" si="28"/>
        <v>-2134445.5971153909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-0.39914568198592248</v>
      </c>
      <c r="AC79">
        <f t="shared" si="29"/>
        <v>-0.3563894972616144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-2.4100892027717234E-2</v>
      </c>
      <c r="AI79">
        <f t="shared" si="33"/>
        <v>-2.4102979159252368E-2</v>
      </c>
      <c r="AJ79">
        <f t="shared" si="34"/>
        <v>-4.2756184724308088E-2</v>
      </c>
      <c r="AK79">
        <f t="shared" si="49"/>
        <v>-2.7940197739014575E-2</v>
      </c>
      <c r="AL79">
        <f t="shared" si="35"/>
        <v>-9.4799361622575032E-2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-4.3798919233940836E-6</v>
      </c>
      <c r="AR79">
        <f t="shared" si="36"/>
        <v>-4.3802712209961501E-6</v>
      </c>
      <c r="AS79">
        <f t="shared" si="36"/>
        <v>-7.770146761944557E-6</v>
      </c>
      <c r="AT79">
        <f t="shared" si="36"/>
        <v>-5.0776148150203791E-6</v>
      </c>
      <c r="AU79">
        <f t="shared" si="23"/>
        <v>-1.7228032797961085E-5</v>
      </c>
      <c r="AW79">
        <v>76</v>
      </c>
      <c r="AX79">
        <f>IF(Z79&gt;0, (R79*SUMPRODUCT(K79:$K$98, X79:$X$98)-K79*$AZ$3)/Z79, 0)</f>
        <v>-2134445.5971153909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100000</v>
      </c>
      <c r="S80">
        <f t="shared" si="28"/>
        <v>-4880135.3818798782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-0.3563894972616144</v>
      </c>
      <c r="AC80">
        <f t="shared" si="29"/>
        <v>-0.31820855111336155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-1.0009595619815452E-2</v>
      </c>
      <c r="AI80">
        <f t="shared" si="33"/>
        <v>-1.0010410680582759E-2</v>
      </c>
      <c r="AJ80">
        <f t="shared" si="34"/>
        <v>-3.8180946148252848E-2</v>
      </c>
      <c r="AK80">
        <f t="shared" si="49"/>
        <v>-2.4947264808313011E-2</v>
      </c>
      <c r="AL80">
        <f t="shared" si="35"/>
        <v>-7.3138621637148626E-2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-1.6241599125864008E-6</v>
      </c>
      <c r="AR80">
        <f t="shared" si="36"/>
        <v>-1.6242921645848693E-6</v>
      </c>
      <c r="AS80">
        <f t="shared" si="36"/>
        <v>-6.1952514880671816E-6</v>
      </c>
      <c r="AT80">
        <f t="shared" si="36"/>
        <v>-4.0479504836466606E-6</v>
      </c>
      <c r="AU80">
        <f t="shared" si="23"/>
        <v>-1.1867494136298712E-5</v>
      </c>
      <c r="AW80">
        <v>77</v>
      </c>
      <c r="AX80">
        <f>IF(Z80&gt;0, (R80*SUMPRODUCT(K80:$K$98, X80:$X$98)-K80*$AZ$3)/Z80, 0)</f>
        <v>-4880135.3818798782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100000</v>
      </c>
      <c r="S81">
        <f t="shared" si="28"/>
        <v>-11603504.275892863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-0.31820855111336155</v>
      </c>
      <c r="AC81">
        <f t="shared" si="29"/>
        <v>-0.28411613416597398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-4.006743943774183E-3</v>
      </c>
      <c r="AI81">
        <f t="shared" si="33"/>
        <v>-4.0070500109408453E-3</v>
      </c>
      <c r="AJ81">
        <f t="shared" si="34"/>
        <v>-3.4092416947387572E-2</v>
      </c>
      <c r="AK81">
        <f t="shared" si="49"/>
        <v>-2.227459857793531E-2</v>
      </c>
      <c r="AL81">
        <f t="shared" si="35"/>
        <v>-6.0374065536263725E-2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-5.8047807508270575E-7</v>
      </c>
      <c r="AR81">
        <f t="shared" si="36"/>
        <v>-5.805224166433952E-7</v>
      </c>
      <c r="AS81">
        <f t="shared" si="36"/>
        <v>-4.9391478073578377E-6</v>
      </c>
      <c r="AT81">
        <f t="shared" si="36"/>
        <v>-3.2270382852517476E-6</v>
      </c>
      <c r="AU81">
        <f t="shared" si="23"/>
        <v>-8.7467085092529798E-6</v>
      </c>
      <c r="AW81">
        <v>78</v>
      </c>
      <c r="AX81">
        <f>IF(Z81&gt;0, (R81*SUMPRODUCT(K81:$K$98, X81:$X$98)-K81*$AZ$3)/Z81, 0)</f>
        <v>-11603504.275892863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100000</v>
      </c>
      <c r="S82">
        <f t="shared" si="28"/>
        <v>-28758677.93447699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-0.28411613416597398</v>
      </c>
      <c r="AC82">
        <f t="shared" si="29"/>
        <v>-0.25367560651253102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-1.5419682734661973E-3</v>
      </c>
      <c r="AI82">
        <f t="shared" si="33"/>
        <v>-1.5420785339270095E-3</v>
      </c>
      <c r="AJ82">
        <f t="shared" si="34"/>
        <v>-3.0440527653442961E-2</v>
      </c>
      <c r="AK82">
        <f t="shared" si="49"/>
        <v>-1.988812939161818E-2</v>
      </c>
      <c r="AL82">
        <f t="shared" si="35"/>
        <v>-5.187073557898815E-2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-1.9945808593958763E-7</v>
      </c>
      <c r="AR82">
        <f t="shared" si="36"/>
        <v>-1.9947234845124033E-7</v>
      </c>
      <c r="AS82">
        <f t="shared" si="36"/>
        <v>-3.9375708860068972E-6</v>
      </c>
      <c r="AT82">
        <f t="shared" si="36"/>
        <v>-2.5725874453006232E-6</v>
      </c>
      <c r="AU82">
        <f t="shared" si="23"/>
        <v>-6.7096306797587612E-6</v>
      </c>
      <c r="AW82">
        <v>79</v>
      </c>
      <c r="AX82">
        <f>IF(Z82&gt;0, (R82*SUMPRODUCT(K82:$K$98, X82:$X$98)-K82*$AZ$3)/Z82, 0)</f>
        <v>-28758677.93447699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100000</v>
      </c>
      <c r="S83">
        <f t="shared" si="28"/>
        <v>-74466144.235422581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-0.25367560651253102</v>
      </c>
      <c r="AC83">
        <f t="shared" si="29"/>
        <v>-0.22649624513890446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-5.6910282165732848E-4</v>
      </c>
      <c r="AI83">
        <f t="shared" si="33"/>
        <v>-5.6914084166082544E-4</v>
      </c>
      <c r="AJ83">
        <f t="shared" si="34"/>
        <v>-2.7179361373626559E-2</v>
      </c>
      <c r="AK83">
        <f t="shared" si="49"/>
        <v>-1.7757292455877174E-2</v>
      </c>
      <c r="AL83">
        <f t="shared" si="35"/>
        <v>-4.5505794671164557E-2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-6.572777414696316E-8</v>
      </c>
      <c r="AR83">
        <f t="shared" si="36"/>
        <v>-6.5732165216744957E-8</v>
      </c>
      <c r="AS83">
        <f t="shared" si="36"/>
        <v>-3.1390442251226124E-6</v>
      </c>
      <c r="AT83">
        <f t="shared" si="36"/>
        <v>-2.0508548957858396E-6</v>
      </c>
      <c r="AU83">
        <f t="shared" si="23"/>
        <v>-5.2556312861251969E-6</v>
      </c>
      <c r="AW83">
        <v>80</v>
      </c>
      <c r="AX83">
        <f>IF(Z83&gt;0, (R83*SUMPRODUCT(K83:$K$98, X83:$X$98)-K83*$AZ$3)/Z83, 0)</f>
        <v>-74466144.235422581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100000</v>
      </c>
      <c r="S84">
        <f t="shared" si="28"/>
        <v>-201891261.35162744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-0.22649624513890446</v>
      </c>
      <c r="AC84">
        <f t="shared" si="29"/>
        <v>-0.2022288458383639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-2.0095121665152828E-4</v>
      </c>
      <c r="AI84">
        <f t="shared" si="33"/>
        <v>-2.0096373755290885E-4</v>
      </c>
      <c r="AJ84">
        <f t="shared" si="34"/>
        <v>-2.426739930054056E-2</v>
      </c>
      <c r="AK84">
        <f t="shared" si="49"/>
        <v>-1.5854737159723315E-2</v>
      </c>
      <c r="AL84">
        <f t="shared" si="35"/>
        <v>-4.0323100197816784E-2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-2.0721958694069757E-8</v>
      </c>
      <c r="AR84">
        <f t="shared" si="36"/>
        <v>-2.0723249841272269E-8</v>
      </c>
      <c r="AS84">
        <f t="shared" si="36"/>
        <v>-2.5024384240993565E-6</v>
      </c>
      <c r="AT84">
        <f t="shared" si="36"/>
        <v>-1.6349301785957651E-6</v>
      </c>
      <c r="AU84">
        <f t="shared" si="23"/>
        <v>-4.1580918525363943E-6</v>
      </c>
      <c r="AW84">
        <v>81</v>
      </c>
      <c r="AX84">
        <f>IF(Z84&gt;0, (R84*SUMPRODUCT(K84:$K$98, X84:$X$98)-K84*$AZ$3)/Z84, 0)</f>
        <v>-201891261.35162744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100000</v>
      </c>
      <c r="S85">
        <f t="shared" si="28"/>
        <v>-574541661.60085273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-0.2022288458383639</v>
      </c>
      <c r="AC85">
        <f t="shared" si="29"/>
        <v>-0.18056148707075589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-6.7738490359717682E-5</v>
      </c>
      <c r="AI85">
        <f t="shared" si="33"/>
        <v>-6.7742418740789469E-5</v>
      </c>
      <c r="AJ85">
        <f t="shared" si="34"/>
        <v>-2.1667358767608003E-2</v>
      </c>
      <c r="AK85">
        <f t="shared" si="49"/>
        <v>-1.4156019208685474E-2</v>
      </c>
      <c r="AL85">
        <f t="shared" si="35"/>
        <v>-3.5891120395034268E-2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-6.23674021940626E-9</v>
      </c>
      <c r="AR85">
        <f t="shared" si="36"/>
        <v>-6.2371019087810525E-9</v>
      </c>
      <c r="AS85">
        <f t="shared" si="36"/>
        <v>-1.9949320859770178E-6</v>
      </c>
      <c r="AT85">
        <f t="shared" si="36"/>
        <v>-1.3033566865257232E-6</v>
      </c>
      <c r="AU85">
        <f t="shared" si="23"/>
        <v>-3.304525874411522E-6</v>
      </c>
      <c r="AW85">
        <v>82</v>
      </c>
      <c r="AX85">
        <f>IF(Z85&gt;0, (R85*SUMPRODUCT(K85:$K$98, X85:$X$98)-K85*$AZ$3)/Z85, 0)</f>
        <v>-574541661.60085273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100000</v>
      </c>
      <c r="S86">
        <f t="shared" si="28"/>
        <v>-1721092742.9918289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-0.18056148707075589</v>
      </c>
      <c r="AC86">
        <f t="shared" si="29"/>
        <v>-0.16121561876324009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-2.1745728031545395E-5</v>
      </c>
      <c r="AI86">
        <f t="shared" si="33"/>
        <v>-2.1746898912802519E-5</v>
      </c>
      <c r="AJ86">
        <f t="shared" si="34"/>
        <v>-1.9345868307515807E-2</v>
      </c>
      <c r="AK86">
        <f t="shared" si="49"/>
        <v>-1.2639304094952914E-2</v>
      </c>
      <c r="AL86">
        <f t="shared" si="35"/>
        <v>-3.2006919301381526E-2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-1.787631795115954E-9</v>
      </c>
      <c r="AR86">
        <f t="shared" si="36"/>
        <v>-1.7877280487139252E-9</v>
      </c>
      <c r="AS86">
        <f t="shared" si="36"/>
        <v>-1.5903486533296629E-6</v>
      </c>
      <c r="AT86">
        <f t="shared" si="36"/>
        <v>-1.0390280718815464E-6</v>
      </c>
      <c r="AU86">
        <f t="shared" si="23"/>
        <v>-2.6311644532599235E-6</v>
      </c>
      <c r="AW86">
        <v>83</v>
      </c>
      <c r="AX86">
        <f>IF(Z86&gt;0, (R86*SUMPRODUCT(K86:$K$98, X86:$X$98)-K86*$AZ$3)/Z86, 0)</f>
        <v>-1721092742.9918289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100000</v>
      </c>
      <c r="S87">
        <f t="shared" si="28"/>
        <v>-5442572894.2141943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-0.16121561876324009</v>
      </c>
      <c r="AC87">
        <f t="shared" si="29"/>
        <v>-0.14394251827921475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-6.628628239771337E-6</v>
      </c>
      <c r="AI87">
        <f t="shared" si="33"/>
        <v>-6.6289588336859176E-6</v>
      </c>
      <c r="AJ87">
        <f t="shared" si="34"/>
        <v>-1.7273100484025333E-2</v>
      </c>
      <c r="AK87">
        <f t="shared" si="49"/>
        <v>-1.1285093313426807E-2</v>
      </c>
      <c r="AL87">
        <f t="shared" si="35"/>
        <v>-2.8564822756285829E-2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-4.8653014999368171E-10</v>
      </c>
      <c r="AR87">
        <f t="shared" si="36"/>
        <v>-4.8655441503028201E-10</v>
      </c>
      <c r="AS87">
        <f t="shared" si="36"/>
        <v>-1.2678164871165989E-6</v>
      </c>
      <c r="AT87">
        <f t="shared" si="36"/>
        <v>-8.2830684477541941E-7</v>
      </c>
      <c r="AU87">
        <f t="shared" si="23"/>
        <v>-2.0966098863070491E-6</v>
      </c>
      <c r="AW87">
        <v>84</v>
      </c>
      <c r="AX87">
        <f>IF(Z87&gt;0, (R87*SUMPRODUCT(K87:$K$98, X87:$X$98)-K87*$AZ$3)/Z87, 0)</f>
        <v>-5442572894.2141943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100000</v>
      </c>
      <c r="S88">
        <f t="shared" si="28"/>
        <v>-18220273079.488667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-0.14394251827921475</v>
      </c>
      <c r="AC88">
        <f t="shared" si="29"/>
        <v>-0.12852010602319389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-1.9129350888489461E-6</v>
      </c>
      <c r="AI88">
        <f t="shared" si="33"/>
        <v>-1.9130232599382753E-6</v>
      </c>
      <c r="AJ88">
        <f t="shared" si="34"/>
        <v>-1.5422412256020868E-2</v>
      </c>
      <c r="AK88">
        <f t="shared" si="49"/>
        <v>-1.0075976279545033E-2</v>
      </c>
      <c r="AL88">
        <f t="shared" si="35"/>
        <v>-2.5500301558825839E-2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-1.2536269114498354E-10</v>
      </c>
      <c r="AR88">
        <f t="shared" si="36"/>
        <v>-1.2536846936772822E-10</v>
      </c>
      <c r="AS88">
        <f t="shared" si="36"/>
        <v>-1.0106956141023676E-6</v>
      </c>
      <c r="AT88">
        <f t="shared" si="36"/>
        <v>-6.6032115239040841E-7</v>
      </c>
      <c r="AU88">
        <f t="shared" si="23"/>
        <v>-1.6711421349621438E-6</v>
      </c>
      <c r="AW88">
        <v>85</v>
      </c>
      <c r="AX88">
        <f>IF(Z88&gt;0, (R88*SUMPRODUCT(K88:$K$98, X88:$X$98)-K88*$AZ$3)/Z88, 0)</f>
        <v>-18220273079.488667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100000</v>
      </c>
      <c r="S89">
        <f t="shared" si="28"/>
        <v>-65453102988.30793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-0.12852010602319389</v>
      </c>
      <c r="AC89">
        <f t="shared" si="29"/>
        <v>-0.11475009477127888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-5.2299851912716287E-7</v>
      </c>
      <c r="AI89">
        <f t="shared" si="33"/>
        <v>-5.2302043369070763E-7</v>
      </c>
      <c r="AJ89">
        <f t="shared" si="34"/>
        <v>-1.3770011251915001E-2</v>
      </c>
      <c r="AK89">
        <f t="shared" si="49"/>
        <v>-8.9964074216235725E-3</v>
      </c>
      <c r="AL89">
        <f t="shared" si="35"/>
        <v>-2.2766941693972264E-2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-3.0602049233893806E-11</v>
      </c>
      <c r="AR89">
        <f t="shared" si="36"/>
        <v>-3.0603331513915663E-11</v>
      </c>
      <c r="AS89">
        <f t="shared" si="36"/>
        <v>-8.0572037371279217E-7</v>
      </c>
      <c r="AT89">
        <f t="shared" si="36"/>
        <v>-5.264039816100381E-7</v>
      </c>
      <c r="AU89">
        <f t="shared" si="23"/>
        <v>-1.3321549586543442E-6</v>
      </c>
      <c r="AW89">
        <v>86</v>
      </c>
      <c r="AX89">
        <f>IF(Z89&gt;0, (R89*SUMPRODUCT(K89:$K$98, X89:$X$98)-K89*$AZ$3)/Z89, 0)</f>
        <v>-65453102988.30793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100000</v>
      </c>
      <c r="S90">
        <f t="shared" si="28"/>
        <v>-253553091664.4169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-0.11475009477127888</v>
      </c>
      <c r="AC90">
        <f t="shared" si="29"/>
        <v>-0.10245544178645442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-1.3315545823815914E-7</v>
      </c>
      <c r="AI90">
        <f t="shared" si="33"/>
        <v>-1.331605092237887E-7</v>
      </c>
      <c r="AJ90">
        <f t="shared" si="34"/>
        <v>-1.2294652984824461E-2</v>
      </c>
      <c r="AK90">
        <f t="shared" si="49"/>
        <v>-8.0325066339895224E-3</v>
      </c>
      <c r="AL90">
        <f t="shared" si="35"/>
        <v>-2.0327292779323207E-2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-6.9565033916047182E-12</v>
      </c>
      <c r="AR90">
        <f t="shared" si="36"/>
        <v>-6.9567672726286583E-12</v>
      </c>
      <c r="AS90">
        <f t="shared" si="36"/>
        <v>-6.4231535319086339E-7</v>
      </c>
      <c r="AT90">
        <f t="shared" si="36"/>
        <v>-4.1964603165191301E-7</v>
      </c>
      <c r="AU90">
        <f t="shared" si="23"/>
        <v>-1.061968341610049E-6</v>
      </c>
      <c r="AW90">
        <v>87</v>
      </c>
      <c r="AX90">
        <f>IF(Z90&gt;0, (R90*SUMPRODUCT(K90:$K$98, X90:$X$98)-K90*$AZ$3)/Z90, 0)</f>
        <v>-253553091664.4169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100000</v>
      </c>
      <c r="S91">
        <f t="shared" si="28"/>
        <v>-1065119535061.9967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-0.10245544178645442</v>
      </c>
      <c r="AC91">
        <f t="shared" si="29"/>
        <v>-9.1478073029637258E-2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-3.1415279732767627E-8</v>
      </c>
      <c r="AI91">
        <f t="shared" si="33"/>
        <v>-3.1416353298574308E-8</v>
      </c>
      <c r="AJ91">
        <f t="shared" si="34"/>
        <v>-1.0977368756817166E-2</v>
      </c>
      <c r="AK91">
        <f t="shared" si="49"/>
        <v>-7.1718809250518106E-3</v>
      </c>
      <c r="AL91">
        <f t="shared" si="35"/>
        <v>-1.8149281098222274E-2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-1.4653957788782215E-12</v>
      </c>
      <c r="AR91">
        <f t="shared" si="36"/>
        <v>-1.4654458563823802E-12</v>
      </c>
      <c r="AS91">
        <f t="shared" si="36"/>
        <v>-5.1204986797080424E-7</v>
      </c>
      <c r="AT91">
        <f t="shared" si="36"/>
        <v>-3.3453924725763629E-7</v>
      </c>
      <c r="AU91">
        <f t="shared" si="23"/>
        <v>-8.4659058067429688E-7</v>
      </c>
      <c r="AW91">
        <v>88</v>
      </c>
      <c r="AX91">
        <f>IF(Z91&gt;0, (R91*SUMPRODUCT(K91:$K$98, X91:$X$98)-K91*$AZ$3)/Z91, 0)</f>
        <v>-1065119535061.9967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100000</v>
      </c>
      <c r="S92">
        <f t="shared" si="28"/>
        <v>-4883189109871.3975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-9.1478073029637258E-2</v>
      </c>
      <c r="AC92">
        <f t="shared" si="29"/>
        <v>-8.1676850920590446E-2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-6.8300282901932673E-9</v>
      </c>
      <c r="AI92">
        <f t="shared" si="33"/>
        <v>-6.830237366805607E-9</v>
      </c>
      <c r="AJ92">
        <f t="shared" si="34"/>
        <v>-9.8012221090468116E-3</v>
      </c>
      <c r="AK92">
        <f t="shared" si="49"/>
        <v>-6.4034651120746088E-3</v>
      </c>
      <c r="AL92">
        <f t="shared" si="35"/>
        <v>-1.6204694051358787E-2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-2.8445821789833493E-13</v>
      </c>
      <c r="AR92">
        <f t="shared" si="36"/>
        <v>-2.8446692555780917E-13</v>
      </c>
      <c r="AS92">
        <f t="shared" si="36"/>
        <v>-4.0820301994478612E-7</v>
      </c>
      <c r="AT92">
        <f t="shared" si="36"/>
        <v>-2.6669263973185707E-7</v>
      </c>
      <c r="AU92">
        <f t="shared" si="23"/>
        <v>-6.7489594414356879E-7</v>
      </c>
      <c r="AW92">
        <v>89</v>
      </c>
      <c r="AX92">
        <f>IF(Z92&gt;0, (R92*SUMPRODUCT(K92:$K$98, X92:$X$98)-K92*$AZ$3)/Z92, 0)</f>
        <v>-4883189109871.3975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100000</v>
      </c>
      <c r="S93">
        <f t="shared" si="28"/>
        <v>-24616192346600.336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-8.1676850920590446E-2</v>
      </c>
      <c r="AC93">
        <f t="shared" si="29"/>
        <v>-7.2925759750774713E-2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-1.3596355919551341E-9</v>
      </c>
      <c r="AI93">
        <f t="shared" si="33"/>
        <v>-1.3596726233523562E-9</v>
      </c>
      <c r="AJ93">
        <f t="shared" si="34"/>
        <v>-8.7510911698157334E-3</v>
      </c>
      <c r="AK93">
        <f t="shared" si="49"/>
        <v>-5.7173795644413321E-3</v>
      </c>
      <c r="AL93">
        <f t="shared" si="35"/>
        <v>-1.4468472093929688E-2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-5.0559233882627507E-14</v>
      </c>
      <c r="AR93">
        <f t="shared" si="36"/>
        <v>-5.0560610927391732E-14</v>
      </c>
      <c r="AS93">
        <f t="shared" si="36"/>
        <v>-3.2541694833589653E-7</v>
      </c>
      <c r="AT93">
        <f t="shared" si="36"/>
        <v>-2.126057395854661E-7</v>
      </c>
      <c r="AU93">
        <f t="shared" si="23"/>
        <v>-5.3802273848197358E-7</v>
      </c>
      <c r="AW93">
        <v>90</v>
      </c>
      <c r="AX93">
        <f>IF(Z93&gt;0, (R93*SUMPRODUCT(K93:$K$98, X93:$X$98)-K93*$AZ$3)/Z93, 0)</f>
        <v>-24616192346600.336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100000</v>
      </c>
      <c r="S94">
        <f t="shared" si="28"/>
        <v>-137730877404709.64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-7.2925759750774713E-2</v>
      </c>
      <c r="AC94">
        <f t="shared" si="29"/>
        <v>-6.5112285491807254E-2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-2.460136564167245E-10</v>
      </c>
      <c r="AI94">
        <f t="shared" si="33"/>
        <v>-2.4601956579292238E-10</v>
      </c>
      <c r="AJ94">
        <f t="shared" si="34"/>
        <v>-7.8134742589674594E-3</v>
      </c>
      <c r="AK94">
        <f t="shared" si="49"/>
        <v>-5.1048031825542302E-3</v>
      </c>
      <c r="AL94">
        <f t="shared" si="35"/>
        <v>-1.2918277687541255E-2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-8.1680643923806272E-15</v>
      </c>
      <c r="AR94">
        <f t="shared" si="36"/>
        <v>-8.168260593542816E-15</v>
      </c>
      <c r="AS94">
        <f t="shared" si="36"/>
        <v>-2.5942039887146703E-7</v>
      </c>
      <c r="AT94">
        <f t="shared" si="36"/>
        <v>-1.6948799393031547E-7</v>
      </c>
      <c r="AU94">
        <f t="shared" si="23"/>
        <v>-4.2890840097004311E-7</v>
      </c>
      <c r="AW94">
        <v>91</v>
      </c>
      <c r="AX94">
        <f>IF(Z94&gt;0, (R94*SUMPRODUCT(K94:$K$98, X94:$X$98)-K94*$AZ$3)/Z94, 0)</f>
        <v>-137730877404709.64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100000</v>
      </c>
      <c r="S95">
        <f t="shared" si="28"/>
        <v>-865790145590877.75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-6.5112285491807254E-2</v>
      </c>
      <c r="AC95">
        <f t="shared" si="29"/>
        <v>-5.813596918912077E-2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-4.0087471904370226E-11</v>
      </c>
      <c r="AI95">
        <f t="shared" si="33"/>
        <v>-4.0088311252818075E-11</v>
      </c>
      <c r="AJ95">
        <f t="shared" si="34"/>
        <v>-6.9763163026864833E-3</v>
      </c>
      <c r="AK95">
        <f t="shared" si="49"/>
        <v>-4.5578599844265082E-3</v>
      </c>
      <c r="AL95">
        <f t="shared" si="35"/>
        <v>-1.1534176327201303E-2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-1.1883669989383385E-15</v>
      </c>
      <c r="AR95">
        <f t="shared" si="36"/>
        <v>-1.1883918808764766E-15</v>
      </c>
      <c r="AS95">
        <f t="shared" si="36"/>
        <v>-2.0680835369327298E-7</v>
      </c>
      <c r="AT95">
        <f t="shared" si="36"/>
        <v>-1.3511479107974353E-7</v>
      </c>
      <c r="AU95">
        <f t="shared" si="23"/>
        <v>-3.419231459614084E-7</v>
      </c>
      <c r="AW95">
        <v>92</v>
      </c>
      <c r="AX95">
        <f>IF(Z95&gt;0, (R95*SUMPRODUCT(K95:$K$98, X95:$X$98)-K95*$AZ$3)/Z95, 0)</f>
        <v>-865790145590877.75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100000</v>
      </c>
      <c r="S96">
        <f t="shared" si="28"/>
        <v>-6209281449748115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-5.813596918912077E-2</v>
      </c>
      <c r="AC96">
        <f t="shared" si="29"/>
        <v>-5.1907115347430297E-2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-5.811679608072008E-12</v>
      </c>
      <c r="AI96">
        <f t="shared" si="33"/>
        <v>-5.8117841030843687E-12</v>
      </c>
      <c r="AJ96">
        <f t="shared" si="34"/>
        <v>-6.2288538416904737E-3</v>
      </c>
      <c r="AK96">
        <f t="shared" si="49"/>
        <v>-4.0695178432384547E-3</v>
      </c>
      <c r="AL96">
        <f t="shared" si="35"/>
        <v>-1.0298371690740712E-2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-1.5382451545832563E-16</v>
      </c>
      <c r="AR96">
        <f t="shared" si="36"/>
        <v>-1.5382728124992602E-16</v>
      </c>
      <c r="AS96">
        <f t="shared" si="36"/>
        <v>-1.6486635339084498E-7</v>
      </c>
      <c r="AT96">
        <f t="shared" si="36"/>
        <v>-1.0771268421537002E-7</v>
      </c>
      <c r="AU96">
        <f t="shared" si="23"/>
        <v>-2.7257903776004226E-7</v>
      </c>
      <c r="AW96">
        <v>93</v>
      </c>
      <c r="AX96">
        <f>IF(Z96&gt;0, (R96*SUMPRODUCT(K96:$K$98, X96:$X$98)-K96*$AZ$3)/Z96, 0)</f>
        <v>-6209281449748115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100000</v>
      </c>
      <c r="S97">
        <f t="shared" si="28"/>
        <v>-5.1835354407584928E+16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-5.1907115347430297E-2</v>
      </c>
      <c r="AC97">
        <f t="shared" si="29"/>
        <v>-4.6345638703062894E-2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-7.3819117633912532E-13</v>
      </c>
      <c r="AI97">
        <f t="shared" si="33"/>
        <v>-7.3820235250432007E-13</v>
      </c>
      <c r="AJ97">
        <f t="shared" si="34"/>
        <v>-5.5614766443674024E-3</v>
      </c>
      <c r="AK97">
        <f t="shared" si="49"/>
        <v>-3.633498074320121E-3</v>
      </c>
      <c r="AL97">
        <f t="shared" si="35"/>
        <v>-9.1949747194257254E-3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-1.7445150430083601E-17</v>
      </c>
      <c r="AR97">
        <f t="shared" si="36"/>
        <v>-1.7445414548498051E-17</v>
      </c>
      <c r="AS97">
        <f t="shared" si="36"/>
        <v>-1.31430447537366E-7</v>
      </c>
      <c r="AT97">
        <f t="shared" si="36"/>
        <v>-8.5867892391081124E-8</v>
      </c>
      <c r="AU97">
        <f t="shared" si="23"/>
        <v>-2.1729833994589252E-7</v>
      </c>
      <c r="AW97">
        <v>94</v>
      </c>
      <c r="AX97">
        <f>IF(Z97&gt;0, (R97*SUMPRODUCT(K97:$K$98, X97:$X$98)-K97*$AZ$3)/Z97, 0)</f>
        <v>-5.1835354407584928E+16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-4.6345638703062894E-2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-8.9409321558108725E-14</v>
      </c>
      <c r="AI98">
        <f t="shared" si="33"/>
        <v>-8.9409321558108725E-14</v>
      </c>
      <c r="AJ98">
        <f t="shared" si="34"/>
        <v>-4.6345638703062894E-2</v>
      </c>
      <c r="AK98">
        <f t="shared" si="49"/>
        <v>-3.2441947092144031E-3</v>
      </c>
      <c r="AL98">
        <f t="shared" si="35"/>
        <v>-4.9589833412366703E-2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-1.8865601031992419E-18</v>
      </c>
      <c r="AR98">
        <f t="shared" si="36"/>
        <v>-1.8865601031992419E-18</v>
      </c>
      <c r="AS98">
        <f t="shared" si="36"/>
        <v>-9.7790511560542719E-7</v>
      </c>
      <c r="AT98">
        <f t="shared" si="36"/>
        <v>-6.8453358092379914E-8</v>
      </c>
      <c r="AU98">
        <f t="shared" si="36"/>
        <v>-1.0463584736996936E-6</v>
      </c>
      <c r="AW98">
        <v>95</v>
      </c>
    </row>
    <row r="100" spans="5:50" x14ac:dyDescent="0.25">
      <c r="AN100" s="8">
        <f t="shared" ref="AN100:AU100" si="50">SUM(AN3:AN98)</f>
        <v>2464.0001119752733</v>
      </c>
      <c r="AO100" s="8">
        <f t="shared" si="50"/>
        <v>-246.40001119752733</v>
      </c>
      <c r="AP100" s="8">
        <f t="shared" si="50"/>
        <v>-707.00812127877657</v>
      </c>
      <c r="AQ100" s="8">
        <f t="shared" si="50"/>
        <v>-1961.114734408063</v>
      </c>
      <c r="AR100" s="8">
        <f t="shared" si="50"/>
        <v>-450.52275490909346</v>
      </c>
      <c r="AS100" s="8">
        <f t="shared" si="50"/>
        <v>-296.01908449119384</v>
      </c>
      <c r="AT100" s="8">
        <f t="shared" si="50"/>
        <v>172.67779928652971</v>
      </c>
      <c r="AU100" s="8">
        <f t="shared" si="50"/>
        <v>-573.86404011375771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4878.5597766764104</v>
      </c>
      <c r="K3">
        <v>1</v>
      </c>
      <c r="L3" s="2">
        <v>0</v>
      </c>
      <c r="O3">
        <f>$C$3</f>
        <v>4878.5597766764104</v>
      </c>
      <c r="P3">
        <f>O3*C5</f>
        <v>487.85597766764107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4878.5597766764104</v>
      </c>
      <c r="AF3">
        <f t="shared" ref="AF3:AG34" si="4">-$Z3*P3</f>
        <v>-487.85597766764107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3765.7468283087692</v>
      </c>
      <c r="AJ3">
        <f t="shared" ref="AJ3:AJ66" si="7">AB3-AC3</f>
        <v>0</v>
      </c>
      <c r="AL3">
        <f t="shared" ref="AL3:AL66" si="8">SUM(AI3:AK3)</f>
        <v>3765.7468283087692</v>
      </c>
      <c r="AN3">
        <f t="shared" ref="AN3:AU34" si="9">AE3*$K3</f>
        <v>4878.5597766764104</v>
      </c>
      <c r="AO3">
        <f t="shared" si="9"/>
        <v>-487.85597766764107</v>
      </c>
      <c r="AP3">
        <f t="shared" si="9"/>
        <v>-624.95697070000006</v>
      </c>
      <c r="AQ3">
        <f t="shared" si="9"/>
        <v>0</v>
      </c>
      <c r="AR3">
        <f t="shared" si="9"/>
        <v>3765.7468283087692</v>
      </c>
      <c r="AS3">
        <f t="shared" si="9"/>
        <v>0</v>
      </c>
      <c r="AT3">
        <f t="shared" si="9"/>
        <v>0</v>
      </c>
      <c r="AU3">
        <f t="shared" si="9"/>
        <v>3765.7468283087692</v>
      </c>
      <c r="AW3">
        <v>0</v>
      </c>
      <c r="AX3">
        <f>IF(Z3&gt;0, (R3*SUMPRODUCT(K3:$K$98, X3:$X$98)-K3*$AZ$3)/Z3, 0)</f>
        <v>0</v>
      </c>
      <c r="AZ3">
        <f>C6*SUMPRODUCT(X4:X89, K4:K89)/1</f>
        <v>3166.6668419246071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343.38829153475643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339.28573306335102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-339.28573306335102</v>
      </c>
      <c r="AK4">
        <f>G4*SUM(AB4, AE4:AF4)</f>
        <v>0</v>
      </c>
      <c r="AL4">
        <f t="shared" si="8"/>
        <v>-534.01443306335102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-173.86491071428571</v>
      </c>
      <c r="AR4">
        <f t="shared" si="9"/>
        <v>-173.86491071428571</v>
      </c>
      <c r="AS4">
        <f t="shared" si="9"/>
        <v>-302.9336902351348</v>
      </c>
      <c r="AT4">
        <f t="shared" si="9"/>
        <v>0</v>
      </c>
      <c r="AU4">
        <f t="shared" si="9"/>
        <v>-476.79860094942052</v>
      </c>
      <c r="AW4">
        <v>1</v>
      </c>
      <c r="AX4">
        <f>IF(Z4&gt;0, (R4*SUMPRODUCT(K4:$K$98, X4:$X$98)-K4*$AZ$3)/Z4, 0)</f>
        <v>343.38829153475643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</v>
      </c>
      <c r="S5">
        <f t="shared" si="1"/>
        <v>479.76628279770409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339.28573306335102</v>
      </c>
      <c r="AC5">
        <f t="shared" si="2"/>
        <v>468.35451258419835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-195.82888594791842</v>
      </c>
      <c r="AI5">
        <f t="shared" si="6"/>
        <v>-208.03155966054993</v>
      </c>
      <c r="AJ5">
        <f t="shared" si="7"/>
        <v>-129.06877952084733</v>
      </c>
      <c r="AK5">
        <f>G5*SUM(AB5, AE5:AF5)</f>
        <v>23.750001314434574</v>
      </c>
      <c r="AL5">
        <f t="shared" si="8"/>
        <v>-313.35033786696266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-156.1135889253176</v>
      </c>
      <c r="AR5">
        <f t="shared" si="9"/>
        <v>-165.84148569878022</v>
      </c>
      <c r="AS5">
        <f t="shared" si="9"/>
        <v>-102.89284081700201</v>
      </c>
      <c r="AT5">
        <f t="shared" si="9"/>
        <v>18.933355639695929</v>
      </c>
      <c r="AU5">
        <f t="shared" si="9"/>
        <v>-249.8009708760863</v>
      </c>
      <c r="AW5">
        <v>2</v>
      </c>
      <c r="AX5">
        <f>IF(Z5&gt;0, (R5*SUMPRODUCT(K5:$K$98, X5:$X$98)-K5*$AZ$3)/Z5, 0)</f>
        <v>479.76628279770409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</v>
      </c>
      <c r="S6">
        <f t="shared" si="1"/>
        <v>604.18403622247342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468.35451258419835</v>
      </c>
      <c r="AC6">
        <f t="shared" si="2"/>
        <v>582.71743279739349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-198.1666376450404</v>
      </c>
      <c r="AI6">
        <f t="shared" si="6"/>
        <v>-210.22251379083997</v>
      </c>
      <c r="AJ6">
        <f t="shared" si="7"/>
        <v>-114.36292021319514</v>
      </c>
      <c r="AK6">
        <f>G6*SUM(AB6, AE6:AF6)</f>
        <v>32.784815880893888</v>
      </c>
      <c r="AL6">
        <f t="shared" si="8"/>
        <v>-291.80061812314125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-141.05109845133728</v>
      </c>
      <c r="AR6">
        <f t="shared" si="9"/>
        <v>-149.63223296200229</v>
      </c>
      <c r="AS6">
        <f t="shared" si="9"/>
        <v>-81.401267690013384</v>
      </c>
      <c r="AT6">
        <f t="shared" si="9"/>
        <v>23.335584372219703</v>
      </c>
      <c r="AU6">
        <f t="shared" si="9"/>
        <v>-207.69791627979598</v>
      </c>
      <c r="AW6">
        <v>3</v>
      </c>
      <c r="AX6">
        <f>IF(Z6&gt;0, (R6*SUMPRODUCT(K6:$K$98, X6:$X$98)-K6*$AZ$3)/Z6, 0)</f>
        <v>604.18403622247342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</v>
      </c>
      <c r="S7">
        <f t="shared" si="1"/>
        <v>716.99539474282437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582.71743279739349</v>
      </c>
      <c r="AC7">
        <f t="shared" si="2"/>
        <v>683.16321750544353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-201.14361326184078</v>
      </c>
      <c r="AI7">
        <f t="shared" si="6"/>
        <v>-213.05378769452463</v>
      </c>
      <c r="AJ7">
        <f t="shared" si="7"/>
        <v>-100.44578470805004</v>
      </c>
      <c r="AK7">
        <f>G7*SUM(AB7, AE7:AF7)</f>
        <v>40.790220295817548</v>
      </c>
      <c r="AL7">
        <f t="shared" si="8"/>
        <v>-272.70935210675714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-127.83040258356958</v>
      </c>
      <c r="AR7">
        <f t="shared" si="9"/>
        <v>-135.39953375249516</v>
      </c>
      <c r="AS7">
        <f t="shared" si="9"/>
        <v>-63.835112081525345</v>
      </c>
      <c r="AT7">
        <f t="shared" si="9"/>
        <v>25.922922420107714</v>
      </c>
      <c r="AU7">
        <f t="shared" si="9"/>
        <v>-173.3117234139128</v>
      </c>
      <c r="AW7">
        <v>4</v>
      </c>
      <c r="AX7">
        <f>IF(Z7&gt;0, (R7*SUMPRODUCT(K7:$K$98, X7:$X$98)-K7*$AZ$3)/Z7, 0)</f>
        <v>716.99539474282437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</v>
      </c>
      <c r="S8">
        <f t="shared" si="1"/>
        <v>819.08023813296984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683.16321750544353</v>
      </c>
      <c r="AC8">
        <f t="shared" si="2"/>
        <v>770.95503202846908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-204.09941877615256</v>
      </c>
      <c r="AI8">
        <f t="shared" si="6"/>
        <v>-215.86497903716256</v>
      </c>
      <c r="AJ8">
        <f t="shared" si="7"/>
        <v>-87.79181452302555</v>
      </c>
      <c r="AK8">
        <f t="shared" ref="AK8:AK71" si="22">G8*SUM(AB8:AB8, AE8:AF8)</f>
        <v>47.821425225381049</v>
      </c>
      <c r="AL8">
        <f t="shared" si="8"/>
        <v>-255.83536833480707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-115.81149145014589</v>
      </c>
      <c r="AR8">
        <f t="shared" si="9"/>
        <v>-122.4875863148185</v>
      </c>
      <c r="AS8">
        <f t="shared" si="9"/>
        <v>-49.815433272630848</v>
      </c>
      <c r="AT8">
        <f t="shared" si="9"/>
        <v>27.135160951620076</v>
      </c>
      <c r="AU8">
        <f t="shared" si="9"/>
        <v>-145.16785863582928</v>
      </c>
      <c r="AW8">
        <v>5</v>
      </c>
      <c r="AX8">
        <f>IF(Z8&gt;0, (R8*SUMPRODUCT(K8:$K$98, X8:$X$98)-K8*$AZ$3)/Z8, 0)</f>
        <v>819.08023813296984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</v>
      </c>
      <c r="S9">
        <f t="shared" si="1"/>
        <v>911.70101540798191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770.95503202846908</v>
      </c>
      <c r="AC9">
        <f t="shared" si="2"/>
        <v>847.66337728064013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-207.21081171521388</v>
      </c>
      <c r="AI9">
        <f t="shared" si="6"/>
        <v>-218.83281502214936</v>
      </c>
      <c r="AJ9">
        <f t="shared" si="7"/>
        <v>-76.708345252171057</v>
      </c>
      <c r="AK9">
        <f t="shared" si="22"/>
        <v>53.966852241992839</v>
      </c>
      <c r="AL9">
        <f t="shared" si="8"/>
        <v>-241.57430803232756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-104.97944585934152</v>
      </c>
      <c r="AR9">
        <f t="shared" si="9"/>
        <v>-110.86751442506078</v>
      </c>
      <c r="AS9">
        <f t="shared" si="9"/>
        <v>-38.862834958764431</v>
      </c>
      <c r="AT9">
        <f t="shared" si="9"/>
        <v>27.341286857771639</v>
      </c>
      <c r="AU9">
        <f t="shared" si="9"/>
        <v>-122.38906252605356</v>
      </c>
      <c r="AW9">
        <v>6</v>
      </c>
      <c r="AX9">
        <f>IF(Z9&gt;0, (R9*SUMPRODUCT(K9:$K$98, X9:$X$98)-K9*$AZ$3)/Z9, 0)</f>
        <v>911.70101540798191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</v>
      </c>
      <c r="S10">
        <f t="shared" si="1"/>
        <v>995.88969543479254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847.66337728064013</v>
      </c>
      <c r="AC10">
        <f t="shared" si="2"/>
        <v>914.57664276265336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-211.1315414675625</v>
      </c>
      <c r="AI10">
        <f t="shared" si="6"/>
        <v>-222.61093329874518</v>
      </c>
      <c r="AJ10">
        <f t="shared" si="7"/>
        <v>-66.91326548201323</v>
      </c>
      <c r="AK10">
        <f t="shared" si="22"/>
        <v>59.336436409644818</v>
      </c>
      <c r="AL10">
        <f t="shared" si="8"/>
        <v>-230.18776237111359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-95.505187115720702</v>
      </c>
      <c r="AR10">
        <f t="shared" si="9"/>
        <v>-100.69788100310093</v>
      </c>
      <c r="AS10">
        <f t="shared" si="9"/>
        <v>-30.268163136417929</v>
      </c>
      <c r="AT10">
        <f t="shared" si="9"/>
        <v>26.840790450790315</v>
      </c>
      <c r="AU10">
        <f t="shared" si="9"/>
        <v>-104.12525368872855</v>
      </c>
      <c r="AW10">
        <v>7</v>
      </c>
      <c r="AX10">
        <f>IF(Z10&gt;0, (R10*SUMPRODUCT(K10:$K$98, X10:$X$98)-K10*$AZ$3)/Z10, 0)</f>
        <v>995.88969543479254</v>
      </c>
    </row>
    <row r="11" spans="1:52" x14ac:dyDescent="0.25">
      <c r="A11" t="s">
        <v>33</v>
      </c>
      <c r="C11" s="12">
        <f>AU91</f>
        <v>223.23892589730193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</v>
      </c>
      <c r="S11">
        <f t="shared" si="1"/>
        <v>1072.2448455779229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914.57664276265336</v>
      </c>
      <c r="AC11">
        <f t="shared" si="2"/>
        <v>972.54709077314214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-214.82331835579043</v>
      </c>
      <c r="AI11">
        <f t="shared" si="6"/>
        <v>-226.16106335386681</v>
      </c>
      <c r="AJ11">
        <f t="shared" si="7"/>
        <v>-57.970448010488781</v>
      </c>
      <c r="AK11">
        <f t="shared" si="22"/>
        <v>64.020364993385741</v>
      </c>
      <c r="AL11">
        <f t="shared" si="8"/>
        <v>-220.11114637096983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-86.763535262776315</v>
      </c>
      <c r="AR11">
        <f t="shared" si="9"/>
        <v>-91.342660310606348</v>
      </c>
      <c r="AS11">
        <f t="shared" si="9"/>
        <v>-23.413291669886409</v>
      </c>
      <c r="AT11">
        <f t="shared" si="9"/>
        <v>25.856751669946039</v>
      </c>
      <c r="AU11">
        <f t="shared" si="9"/>
        <v>-88.899200310546718</v>
      </c>
      <c r="AW11">
        <v>8</v>
      </c>
      <c r="AX11">
        <f>IF(Z11&gt;0, (R11*SUMPRODUCT(K11:$K$98, X11:$X$98)-K11*$AZ$3)/Z11, 0)</f>
        <v>1072.2448455779229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</v>
      </c>
      <c r="S12">
        <f t="shared" si="1"/>
        <v>1141.8452265787066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972.54709077314214</v>
      </c>
      <c r="AC12">
        <f t="shared" si="2"/>
        <v>1022.8153725873386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-219.2826003921154</v>
      </c>
      <c r="AI12">
        <f t="shared" si="6"/>
        <v>-230.47955761516201</v>
      </c>
      <c r="AJ12">
        <f t="shared" si="7"/>
        <v>-50.268281814196484</v>
      </c>
      <c r="AK12">
        <f t="shared" si="22"/>
        <v>68.078296354119956</v>
      </c>
      <c r="AL12">
        <f t="shared" si="8"/>
        <v>-212.66954307523849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-79.075504005426481</v>
      </c>
      <c r="AR12">
        <f t="shared" si="9"/>
        <v>-83.113239029346985</v>
      </c>
      <c r="AS12">
        <f t="shared" si="9"/>
        <v>-18.12724636079848</v>
      </c>
      <c r="AT12">
        <f t="shared" si="9"/>
        <v>24.549716148962577</v>
      </c>
      <c r="AU12">
        <f t="shared" si="9"/>
        <v>-76.690769241182878</v>
      </c>
      <c r="AW12">
        <v>9</v>
      </c>
      <c r="AX12">
        <f>IF(Z12&gt;0, (R12*SUMPRODUCT(K12:$K$98, X12:$X$98)-K12*$AZ$3)/Z12, 0)</f>
        <v>1141.8452265787066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</v>
      </c>
      <c r="S13">
        <f t="shared" si="1"/>
        <v>1205.2235202515137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1022.8153725873386</v>
      </c>
      <c r="AC13">
        <f t="shared" si="2"/>
        <v>1066.0897052577809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-224.13450897055975</v>
      </c>
      <c r="AI13">
        <f t="shared" si="6"/>
        <v>-235.19147980775458</v>
      </c>
      <c r="AJ13">
        <f t="shared" si="7"/>
        <v>-43.274332670442277</v>
      </c>
      <c r="AK13">
        <f t="shared" si="22"/>
        <v>71.597076081113713</v>
      </c>
      <c r="AL13">
        <f t="shared" si="8"/>
        <v>-206.86873639708318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-72.165313284917517</v>
      </c>
      <c r="AR13">
        <f t="shared" si="9"/>
        <v>-75.725361972258071</v>
      </c>
      <c r="AS13">
        <f t="shared" si="9"/>
        <v>-13.933176951204798</v>
      </c>
      <c r="AT13">
        <f t="shared" si="9"/>
        <v>23.05234231626649</v>
      </c>
      <c r="AU13">
        <f t="shared" si="9"/>
        <v>-66.606196607196395</v>
      </c>
      <c r="AW13">
        <v>10</v>
      </c>
      <c r="AX13">
        <f>IF(Z13&gt;0, (R13*SUMPRODUCT(K13:$K$98, X13:$X$98)-K13*$AZ$3)/Z13, 0)</f>
        <v>1205.2235202515137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</v>
      </c>
      <c r="S14">
        <f t="shared" si="1"/>
        <v>1263.0450443089055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1066.0897052577809</v>
      </c>
      <c r="AC14">
        <f t="shared" si="2"/>
        <v>1103.1653175763176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-229.48495296451085</v>
      </c>
      <c r="AI14">
        <f t="shared" si="6"/>
        <v>-240.40266847421316</v>
      </c>
      <c r="AJ14">
        <f t="shared" si="7"/>
        <v>-37.075612318536741</v>
      </c>
      <c r="AK14">
        <f t="shared" si="22"/>
        <v>74.626279368044663</v>
      </c>
      <c r="AL14">
        <f t="shared" si="8"/>
        <v>-202.85200142470524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-65.971440227542146</v>
      </c>
      <c r="AR14">
        <f t="shared" si="9"/>
        <v>-69.110022547930797</v>
      </c>
      <c r="AS14">
        <f t="shared" si="9"/>
        <v>-10.658352586411745</v>
      </c>
      <c r="AT14">
        <f t="shared" si="9"/>
        <v>21.453272056116806</v>
      </c>
      <c r="AU14">
        <f t="shared" si="9"/>
        <v>-58.315103078225732</v>
      </c>
      <c r="AW14">
        <v>11</v>
      </c>
      <c r="AX14">
        <f>IF(Z14&gt;0, (R14*SUMPRODUCT(K14:$K$98, X14:$X$98)-K14*$AZ$3)/Z14, 0)</f>
        <v>1263.0450443089055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</v>
      </c>
      <c r="S15">
        <f t="shared" si="1"/>
        <v>1315.88632647494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1103.1653175763176</v>
      </c>
      <c r="AC15">
        <f t="shared" si="2"/>
        <v>1134.7304180661449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-235.14252500417737</v>
      </c>
      <c r="AI15">
        <f t="shared" si="6"/>
        <v>-245.92167054315712</v>
      </c>
      <c r="AJ15">
        <f t="shared" si="7"/>
        <v>-31.565100489827273</v>
      </c>
      <c r="AK15">
        <f t="shared" si="22"/>
        <v>77.221572230342247</v>
      </c>
      <c r="AL15">
        <f t="shared" si="8"/>
        <v>-200.26519880264215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-60.355229460860691</v>
      </c>
      <c r="AR15">
        <f t="shared" si="9"/>
        <v>-63.121967643950192</v>
      </c>
      <c r="AS15">
        <f t="shared" si="9"/>
        <v>-8.1019751020569597</v>
      </c>
      <c r="AT15">
        <f t="shared" si="9"/>
        <v>19.82085422961217</v>
      </c>
      <c r="AU15">
        <f t="shared" si="9"/>
        <v>-51.403088516394988</v>
      </c>
      <c r="AW15">
        <v>12</v>
      </c>
      <c r="AX15">
        <f>IF(Z15&gt;0, (R15*SUMPRODUCT(K15:$K$98, X15:$X$98)-K15*$AZ$3)/Z15, 0)</f>
        <v>1315.88632647494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</v>
      </c>
      <c r="S16">
        <f t="shared" si="1"/>
        <v>1364.358391070024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1134.7304180661449</v>
      </c>
      <c r="AC16">
        <f t="shared" si="2"/>
        <v>1161.4613856743649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-242.07227289239856</v>
      </c>
      <c r="AI16">
        <f t="shared" si="6"/>
        <v>-252.71336794187698</v>
      </c>
      <c r="AJ16">
        <f t="shared" si="7"/>
        <v>-26.730967608219999</v>
      </c>
      <c r="AK16">
        <f t="shared" si="22"/>
        <v>79.431129264630158</v>
      </c>
      <c r="AL16">
        <f t="shared" si="8"/>
        <v>-200.01320628546682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-55.476717092998193</v>
      </c>
      <c r="AR16">
        <f t="shared" si="9"/>
        <v>-57.915381433056758</v>
      </c>
      <c r="AS16">
        <f t="shared" si="9"/>
        <v>-6.1260478530000464</v>
      </c>
      <c r="AT16">
        <f t="shared" si="9"/>
        <v>18.203564720317996</v>
      </c>
      <c r="AU16">
        <f t="shared" si="9"/>
        <v>-45.837864565738812</v>
      </c>
      <c r="AW16">
        <v>13</v>
      </c>
      <c r="AX16">
        <f>IF(Z16&gt;0, (R16*SUMPRODUCT(K16:$K$98, X16:$X$98)-K16*$AZ$3)/Z16, 0)</f>
        <v>1364.358391070024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</v>
      </c>
      <c r="S17">
        <f t="shared" si="1"/>
        <v>1408.757389783601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1161.4613856743649</v>
      </c>
      <c r="AC17">
        <f t="shared" si="2"/>
        <v>1183.7402016787594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-250.21513463723733</v>
      </c>
      <c r="AI17">
        <f t="shared" si="6"/>
        <v>-260.71854184439132</v>
      </c>
      <c r="AJ17">
        <f t="shared" si="7"/>
        <v>-22.278816004394457</v>
      </c>
      <c r="AK17">
        <f t="shared" si="22"/>
        <v>81.302296997205559</v>
      </c>
      <c r="AL17">
        <f t="shared" si="8"/>
        <v>-201.69506085158022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-51.198973963134499</v>
      </c>
      <c r="AR17">
        <f t="shared" si="9"/>
        <v>-53.348179177690881</v>
      </c>
      <c r="AS17">
        <f t="shared" si="9"/>
        <v>-4.5586871561233799</v>
      </c>
      <c r="AT17">
        <f t="shared" si="9"/>
        <v>16.636060776810712</v>
      </c>
      <c r="AU17">
        <f t="shared" si="9"/>
        <v>-41.270805557003541</v>
      </c>
      <c r="AW17">
        <v>14</v>
      </c>
      <c r="AX17">
        <f>IF(Z17&gt;0, (R17*SUMPRODUCT(K17:$K$98, X17:$X$98)-K17*$AZ$3)/Z17, 0)</f>
        <v>1408.757389783601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</v>
      </c>
      <c r="S18">
        <f t="shared" si="1"/>
        <v>1450.4240961885562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1183.7402016787594</v>
      </c>
      <c r="AC18">
        <f t="shared" si="2"/>
        <v>1201.9658108382971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-317.02904525995717</v>
      </c>
      <c r="AI18">
        <f t="shared" si="6"/>
        <v>-327.38778976438209</v>
      </c>
      <c r="AJ18">
        <f t="shared" si="7"/>
        <v>-18.225609159537726</v>
      </c>
      <c r="AK18">
        <f t="shared" si="22"/>
        <v>82.861814117513163</v>
      </c>
      <c r="AL18">
        <f t="shared" si="8"/>
        <v>-262.75158480640664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-57.920021281152799</v>
      </c>
      <c r="AR18">
        <f t="shared" si="9"/>
        <v>-59.812525173502301</v>
      </c>
      <c r="AS18">
        <f t="shared" si="9"/>
        <v>-3.329750652710088</v>
      </c>
      <c r="AT18">
        <f t="shared" si="9"/>
        <v>15.138543640838703</v>
      </c>
      <c r="AU18">
        <f t="shared" si="9"/>
        <v>-48.003732185373686</v>
      </c>
      <c r="AW18">
        <v>15</v>
      </c>
      <c r="AX18">
        <f>IF(Z18&gt;0, (R18*SUMPRODUCT(K18:$K$98, X18:$X$98)-K18*$AZ$3)/Z18, 0)</f>
        <v>1450.4240961885562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</v>
      </c>
      <c r="S19">
        <f t="shared" si="1"/>
        <v>1477.0259236527902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1201.9658108382971</v>
      </c>
      <c r="AC19">
        <f t="shared" si="2"/>
        <v>1206.0320244881011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-388.52410420816955</v>
      </c>
      <c r="AI19">
        <f t="shared" si="6"/>
        <v>-398.73069575452422</v>
      </c>
      <c r="AJ19">
        <f t="shared" si="7"/>
        <v>-4.0662136498040127</v>
      </c>
      <c r="AK19">
        <f t="shared" si="22"/>
        <v>84.137606758680803</v>
      </c>
      <c r="AL19">
        <f t="shared" si="8"/>
        <v>-318.65930264564741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-63.376697544513156</v>
      </c>
      <c r="AR19">
        <f t="shared" si="9"/>
        <v>-65.041613719307605</v>
      </c>
      <c r="AS19">
        <f t="shared" si="9"/>
        <v>-0.66328752796486368</v>
      </c>
      <c r="AT19">
        <f t="shared" si="9"/>
        <v>13.724666237971794</v>
      </c>
      <c r="AU19">
        <f t="shared" si="9"/>
        <v>-51.980235009300671</v>
      </c>
      <c r="AW19">
        <v>16</v>
      </c>
      <c r="AX19">
        <f>IF(Z19&gt;0, (R19*SUMPRODUCT(K19:$K$98, X19:$X$98)-K19*$AZ$3)/Z19, 0)</f>
        <v>1477.0259236527902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</v>
      </c>
      <c r="S20">
        <f t="shared" si="1"/>
        <v>1490.5481302403125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1206.0320244881011</v>
      </c>
      <c r="AC20">
        <f t="shared" si="2"/>
        <v>1198.0001795605137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-463.07550804008241</v>
      </c>
      <c r="AI20">
        <f t="shared" si="6"/>
        <v>-473.12214923246853</v>
      </c>
      <c r="AJ20">
        <f t="shared" si="7"/>
        <v>8.0318449275873718</v>
      </c>
      <c r="AK20">
        <f t="shared" si="22"/>
        <v>84.422241714167086</v>
      </c>
      <c r="AL20">
        <f t="shared" si="8"/>
        <v>-380.66806259071404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-67.444327169916065</v>
      </c>
      <c r="AR20">
        <f t="shared" si="9"/>
        <v>-68.907563604954206</v>
      </c>
      <c r="AS20">
        <f t="shared" si="9"/>
        <v>1.1697927609407177</v>
      </c>
      <c r="AT20">
        <f t="shared" si="9"/>
        <v>12.295621754401189</v>
      </c>
      <c r="AU20">
        <f t="shared" si="9"/>
        <v>-55.442149089612293</v>
      </c>
      <c r="AW20">
        <v>17</v>
      </c>
      <c r="AX20">
        <f>IF(Z20&gt;0, (R20*SUMPRODUCT(K20:$K$98, X20:$X$98)-K20*$AZ$3)/Z20, 0)</f>
        <v>1490.5481302403125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</v>
      </c>
      <c r="S21">
        <f t="shared" si="1"/>
        <v>1493.2057358244995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1198.0001795605137</v>
      </c>
      <c r="AC21">
        <f t="shared" si="2"/>
        <v>1179.970899369996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-546.737731450875</v>
      </c>
      <c r="AI21">
        <f t="shared" si="6"/>
        <v>-556.61556401490589</v>
      </c>
      <c r="AJ21">
        <f t="shared" si="7"/>
        <v>18.029280190517738</v>
      </c>
      <c r="AK21">
        <f t="shared" si="22"/>
        <v>83.860012569235977</v>
      </c>
      <c r="AL21">
        <f t="shared" si="8"/>
        <v>-454.72627125515214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-71.097550499487994</v>
      </c>
      <c r="AR21">
        <f t="shared" si="9"/>
        <v>-72.382059797361052</v>
      </c>
      <c r="AS21">
        <f t="shared" si="9"/>
        <v>2.3445202060833585</v>
      </c>
      <c r="AT21">
        <f t="shared" si="9"/>
        <v>10.905121661727982</v>
      </c>
      <c r="AU21">
        <f t="shared" si="9"/>
        <v>-59.13241792954971</v>
      </c>
      <c r="AW21">
        <v>18</v>
      </c>
      <c r="AX21">
        <f>IF(Z21&gt;0, (R21*SUMPRODUCT(K21:$K$98, X21:$X$98)-K21*$AZ$3)/Z21, 0)</f>
        <v>1493.2057358244995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</v>
      </c>
      <c r="S22">
        <f t="shared" si="1"/>
        <v>1485.9491082700313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1179.970899369996</v>
      </c>
      <c r="AC22">
        <f t="shared" si="2"/>
        <v>1152.9939265306864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-639.33733916598464</v>
      </c>
      <c r="AI22">
        <f t="shared" si="6"/>
        <v>-649.03647623697952</v>
      </c>
      <c r="AJ22">
        <f t="shared" si="7"/>
        <v>26.97697283930961</v>
      </c>
      <c r="AK22">
        <f t="shared" si="22"/>
        <v>82.597962955899732</v>
      </c>
      <c r="AL22">
        <f t="shared" si="8"/>
        <v>-539.46154044177024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-74.231397796228379</v>
      </c>
      <c r="AR22">
        <f t="shared" si="9"/>
        <v>-75.357533340159506</v>
      </c>
      <c r="AS22">
        <f t="shared" si="9"/>
        <v>3.1322093666313173</v>
      </c>
      <c r="AT22">
        <f t="shared" si="9"/>
        <v>9.5901832565197722</v>
      </c>
      <c r="AU22">
        <f t="shared" si="9"/>
        <v>-62.635140717008426</v>
      </c>
      <c r="AW22">
        <v>19</v>
      </c>
      <c r="AX22">
        <f>IF(Z22&gt;0, (R22*SUMPRODUCT(K22:$K$98, X22:$X$98)-K22*$AZ$3)/Z22, 0)</f>
        <v>1485.9491082700313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</v>
      </c>
      <c r="S23">
        <f t="shared" si="1"/>
        <v>1469.7340539396255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1152.9939265306864</v>
      </c>
      <c r="AC23">
        <f t="shared" si="2"/>
        <v>1118.1559016453302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-738.37443267186006</v>
      </c>
      <c r="AI23">
        <f t="shared" si="6"/>
        <v>-747.88428156806094</v>
      </c>
      <c r="AJ23">
        <f t="shared" si="7"/>
        <v>34.838024885356162</v>
      </c>
      <c r="AK23">
        <f t="shared" si="22"/>
        <v>80.709574857148056</v>
      </c>
      <c r="AL23">
        <f t="shared" si="8"/>
        <v>-632.33668182555675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-76.544888853380229</v>
      </c>
      <c r="AR23">
        <f t="shared" si="9"/>
        <v>-77.530744124855531</v>
      </c>
      <c r="AS23">
        <f t="shared" si="9"/>
        <v>3.6115453416653911</v>
      </c>
      <c r="AT23">
        <f t="shared" si="9"/>
        <v>8.3669005364781963</v>
      </c>
      <c r="AU23">
        <f t="shared" si="9"/>
        <v>-65.552298246711956</v>
      </c>
      <c r="AW23">
        <v>20</v>
      </c>
      <c r="AX23">
        <f>IF(Z23&gt;0, (R23*SUMPRODUCT(K23:$K$98, X23:$X$98)-K23*$AZ$3)/Z23, 0)</f>
        <v>1469.7340539396255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</v>
      </c>
      <c r="S24">
        <f t="shared" si="1"/>
        <v>1445.9131295314471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1118.1559016453302</v>
      </c>
      <c r="AC24">
        <f t="shared" si="2"/>
        <v>1076.7836671766574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-847.16229351708023</v>
      </c>
      <c r="AI24">
        <f t="shared" si="6"/>
        <v>-856.47114863762954</v>
      </c>
      <c r="AJ24">
        <f t="shared" si="7"/>
        <v>41.372234468672787</v>
      </c>
      <c r="AK24">
        <f t="shared" si="22"/>
        <v>78.27091311517313</v>
      </c>
      <c r="AL24">
        <f t="shared" si="8"/>
        <v>-736.82800105378362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-78.413012917189533</v>
      </c>
      <c r="AR24">
        <f t="shared" si="9"/>
        <v>-79.274636932325379</v>
      </c>
      <c r="AS24">
        <f t="shared" si="9"/>
        <v>3.8293979567205874</v>
      </c>
      <c r="AT24">
        <f t="shared" si="9"/>
        <v>7.2447253237157314</v>
      </c>
      <c r="AU24">
        <f t="shared" si="9"/>
        <v>-68.200513651889068</v>
      </c>
      <c r="AW24">
        <v>21</v>
      </c>
      <c r="AX24">
        <f>IF(Z24&gt;0, (R24*SUMPRODUCT(K24:$K$98, X24:$X$98)-K24*$AZ$3)/Z24, 0)</f>
        <v>1445.9131295314471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</v>
      </c>
      <c r="S25">
        <f t="shared" si="1"/>
        <v>1415.2986766685242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1076.7836671766574</v>
      </c>
      <c r="AC25">
        <f t="shared" si="2"/>
        <v>1029.7748099600997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-965.88576471641784</v>
      </c>
      <c r="AI25">
        <f t="shared" si="6"/>
        <v>-974.980795565172</v>
      </c>
      <c r="AJ25">
        <f t="shared" si="7"/>
        <v>47.008857216557772</v>
      </c>
      <c r="AK25">
        <f t="shared" si="22"/>
        <v>75.374856702366031</v>
      </c>
      <c r="AL25">
        <f t="shared" si="8"/>
        <v>-852.59708164624817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-79.82322438268325</v>
      </c>
      <c r="AR25">
        <f t="shared" si="9"/>
        <v>-80.574860564442986</v>
      </c>
      <c r="AS25">
        <f t="shared" si="9"/>
        <v>3.8849299727204354</v>
      </c>
      <c r="AT25">
        <f t="shared" si="9"/>
        <v>6.2291673810225801</v>
      </c>
      <c r="AU25">
        <f t="shared" si="9"/>
        <v>-70.460763210699966</v>
      </c>
      <c r="AW25">
        <v>22</v>
      </c>
      <c r="AX25">
        <f>IF(Z25&gt;0, (R25*SUMPRODUCT(K25:$K$98, X25:$X$98)-K25*$AZ$3)/Z25, 0)</f>
        <v>1415.2986766685242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</v>
      </c>
      <c r="S26">
        <f t="shared" si="1"/>
        <v>1378.4277327478123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1029.7748099600997</v>
      </c>
      <c r="AC26">
        <f t="shared" si="2"/>
        <v>977.99101031012322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-1082.8957734331004</v>
      </c>
      <c r="AI26">
        <f t="shared" si="6"/>
        <v>-1091.764492001688</v>
      </c>
      <c r="AJ26">
        <f t="shared" si="7"/>
        <v>51.783799649976459</v>
      </c>
      <c r="AK26">
        <f t="shared" si="22"/>
        <v>72.08423669720699</v>
      </c>
      <c r="AL26">
        <f t="shared" si="8"/>
        <v>-967.89645565450473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-79.904665400190964</v>
      </c>
      <c r="AR26">
        <f t="shared" si="9"/>
        <v>-80.559070013392855</v>
      </c>
      <c r="AS26">
        <f t="shared" si="9"/>
        <v>3.8210207165773187</v>
      </c>
      <c r="AT26">
        <f t="shared" si="9"/>
        <v>5.3189484669037048</v>
      </c>
      <c r="AU26">
        <f t="shared" si="9"/>
        <v>-71.419100829911855</v>
      </c>
      <c r="AW26">
        <v>23</v>
      </c>
      <c r="AX26">
        <f>IF(Z26&gt;0, (R26*SUMPRODUCT(K26:$K$98, X26:$X$98)-K26*$AZ$3)/Z26, 0)</f>
        <v>1378.4277327478123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</v>
      </c>
      <c r="S27">
        <f t="shared" si="1"/>
        <v>1337.1010766742261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977.99101031012322</v>
      </c>
      <c r="AC27">
        <f t="shared" si="2"/>
        <v>923.12154556413486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-1201.2261407132864</v>
      </c>
      <c r="AI27">
        <f t="shared" si="6"/>
        <v>-1209.856018828599</v>
      </c>
      <c r="AJ27">
        <f t="shared" si="7"/>
        <v>54.869464745988353</v>
      </c>
      <c r="AK27">
        <f t="shared" si="22"/>
        <v>68.459370721708638</v>
      </c>
      <c r="AL27">
        <f t="shared" si="8"/>
        <v>-1086.527183360902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-79.139304735409226</v>
      </c>
      <c r="AR27">
        <f t="shared" si="9"/>
        <v>-79.707859257201108</v>
      </c>
      <c r="AS27">
        <f t="shared" si="9"/>
        <v>3.6149157465247095</v>
      </c>
      <c r="AT27">
        <f t="shared" si="9"/>
        <v>4.5102473363779394</v>
      </c>
      <c r="AU27">
        <f t="shared" si="9"/>
        <v>-71.582696174298462</v>
      </c>
      <c r="AW27">
        <v>24</v>
      </c>
      <c r="AX27">
        <f>IF(Z27&gt;0, (R27*SUMPRODUCT(K27:$K$98, X27:$X$98)-K27*$AZ$3)/Z27, 0)</f>
        <v>1337.1010766742261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</v>
      </c>
      <c r="S28">
        <f t="shared" si="1"/>
        <v>1292.573393834293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923.12154556413486</v>
      </c>
      <c r="AC28">
        <f t="shared" si="2"/>
        <v>866.3350985556923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-1324.579970602088</v>
      </c>
      <c r="AI28">
        <f t="shared" si="6"/>
        <v>-1332.9579774399222</v>
      </c>
      <c r="AJ28">
        <f t="shared" si="7"/>
        <v>56.786447008442565</v>
      </c>
      <c r="AK28">
        <f t="shared" si="22"/>
        <v>64.618508189489447</v>
      </c>
      <c r="AL28">
        <f t="shared" si="8"/>
        <v>-1211.5530222419902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-77.916173663701755</v>
      </c>
      <c r="AR28">
        <f t="shared" si="9"/>
        <v>-78.408995728220546</v>
      </c>
      <c r="AS28">
        <f t="shared" si="9"/>
        <v>3.3403665803909242</v>
      </c>
      <c r="AT28">
        <f t="shared" si="9"/>
        <v>3.8010743161796507</v>
      </c>
      <c r="AU28">
        <f t="shared" si="9"/>
        <v>-71.267554831649974</v>
      </c>
      <c r="AW28">
        <v>25</v>
      </c>
      <c r="AX28">
        <f>IF(Z28&gt;0, (R28*SUMPRODUCT(K28:$K$98, X28:$X$98)-K28*$AZ$3)/Z28, 0)</f>
        <v>1292.573393834293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</v>
      </c>
      <c r="S29">
        <f t="shared" si="1"/>
        <v>1245.821640731458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866.3350985556923</v>
      </c>
      <c r="AC29">
        <f t="shared" si="2"/>
        <v>808.37683357678236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-1466.7703648383133</v>
      </c>
      <c r="AI29">
        <f t="shared" si="6"/>
        <v>-1474.8812453121643</v>
      </c>
      <c r="AJ29">
        <f t="shared" si="7"/>
        <v>57.958264978909938</v>
      </c>
      <c r="AK29">
        <f t="shared" si="22"/>
        <v>60.643456898898464</v>
      </c>
      <c r="AL29">
        <f t="shared" si="8"/>
        <v>-1356.279523434356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-77.035966797004477</v>
      </c>
      <c r="AR29">
        <f t="shared" si="9"/>
        <v>-77.461956804613436</v>
      </c>
      <c r="AS29">
        <f t="shared" si="9"/>
        <v>3.0440149893671125</v>
      </c>
      <c r="AT29">
        <f t="shared" si="9"/>
        <v>3.1850434424573977</v>
      </c>
      <c r="AU29">
        <f t="shared" si="9"/>
        <v>-71.232898372788924</v>
      </c>
      <c r="AW29">
        <v>26</v>
      </c>
      <c r="AX29">
        <f>IF(Z29&gt;0, (R29*SUMPRODUCT(K29:$K$98, X29:$X$98)-K29*$AZ$3)/Z29, 0)</f>
        <v>1245.821640731458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</v>
      </c>
      <c r="S30">
        <f t="shared" si="1"/>
        <v>1196.1407783179852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808.37683357678236</v>
      </c>
      <c r="AC30">
        <f t="shared" si="2"/>
        <v>749.16042810548458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-1606.7137717830224</v>
      </c>
      <c r="AI30">
        <f t="shared" si="6"/>
        <v>-1614.5427042306619</v>
      </c>
      <c r="AJ30">
        <f t="shared" si="7"/>
        <v>59.216405471297776</v>
      </c>
      <c r="AK30">
        <f t="shared" si="22"/>
        <v>56.586378350374773</v>
      </c>
      <c r="AL30">
        <f t="shared" si="8"/>
        <v>-1498.7399204089893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-75.344560538361293</v>
      </c>
      <c r="AR30">
        <f t="shared" si="9"/>
        <v>-75.711687207162626</v>
      </c>
      <c r="AS30">
        <f t="shared" si="9"/>
        <v>2.7768692378513222</v>
      </c>
      <c r="AT30">
        <f t="shared" si="9"/>
        <v>2.6535378510729464</v>
      </c>
      <c r="AU30">
        <f t="shared" si="9"/>
        <v>-70.281280118238357</v>
      </c>
      <c r="AW30">
        <v>27</v>
      </c>
      <c r="AX30">
        <f>IF(Z30&gt;0, (R30*SUMPRODUCT(K30:$K$98, X30:$X$98)-K30*$AZ$3)/Z30, 0)</f>
        <v>1196.1407783179852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</v>
      </c>
      <c r="S31">
        <f t="shared" si="1"/>
        <v>1144.3025991903164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749.16042810548458</v>
      </c>
      <c r="AC31">
        <f t="shared" si="2"/>
        <v>689.72619017936165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-1730.3373717078728</v>
      </c>
      <c r="AI31">
        <f t="shared" si="6"/>
        <v>-1737.8717226595725</v>
      </c>
      <c r="AJ31">
        <f t="shared" si="7"/>
        <v>59.434237926122933</v>
      </c>
      <c r="AK31">
        <f t="shared" si="22"/>
        <v>52.441229967383926</v>
      </c>
      <c r="AL31">
        <f t="shared" si="8"/>
        <v>-1625.9962547660657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-72.44795865324987</v>
      </c>
      <c r="AR31">
        <f t="shared" si="9"/>
        <v>-72.763416410305112</v>
      </c>
      <c r="AS31">
        <f t="shared" si="9"/>
        <v>2.4884680191639061</v>
      </c>
      <c r="AT31">
        <f t="shared" si="9"/>
        <v>2.1956758968065655</v>
      </c>
      <c r="AU31">
        <f t="shared" si="9"/>
        <v>-68.079272494334646</v>
      </c>
      <c r="AW31">
        <v>28</v>
      </c>
      <c r="AX31">
        <f>IF(Z31&gt;0, (R31*SUMPRODUCT(K31:$K$98, X31:$X$98)-K31*$AZ$3)/Z31, 0)</f>
        <v>1144.3025991903164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</v>
      </c>
      <c r="S32">
        <f t="shared" si="1"/>
        <v>1092.2156674281955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689.72619017936165</v>
      </c>
      <c r="AC32">
        <f t="shared" si="2"/>
        <v>631.48387671560988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-1855.2843759641967</v>
      </c>
      <c r="AI32">
        <f t="shared" si="6"/>
        <v>-1862.511472859384</v>
      </c>
      <c r="AJ32">
        <f t="shared" si="7"/>
        <v>58.242313463751771</v>
      </c>
      <c r="AK32">
        <f t="shared" si="22"/>
        <v>48.280833312555323</v>
      </c>
      <c r="AL32">
        <f t="shared" si="8"/>
        <v>-1755.9883260830768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-69.356605557715227</v>
      </c>
      <c r="AR32">
        <f t="shared" si="9"/>
        <v>-69.626778106560408</v>
      </c>
      <c r="AS32">
        <f t="shared" si="9"/>
        <v>2.1772884060293474</v>
      </c>
      <c r="AT32">
        <f t="shared" si="9"/>
        <v>1.8048956566652605</v>
      </c>
      <c r="AU32">
        <f t="shared" si="9"/>
        <v>-65.644594043865794</v>
      </c>
      <c r="AW32">
        <v>29</v>
      </c>
      <c r="AX32">
        <f>IF(Z32&gt;0, (R32*SUMPRODUCT(K32:$K$98, X32:$X$98)-K32*$AZ$3)/Z32, 0)</f>
        <v>1092.2156674281955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</v>
      </c>
      <c r="S33">
        <f t="shared" si="1"/>
        <v>1040.0972631747761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631.48387671560988</v>
      </c>
      <c r="AC33">
        <f t="shared" si="2"/>
        <v>574.81088293423227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-1973.4987238267547</v>
      </c>
      <c r="AI33">
        <f t="shared" si="6"/>
        <v>-1980.4068624125116</v>
      </c>
      <c r="AJ33">
        <f t="shared" si="7"/>
        <v>56.672993781377613</v>
      </c>
      <c r="AK33">
        <f t="shared" si="22"/>
        <v>44.203871370092699</v>
      </c>
      <c r="AL33">
        <f t="shared" si="8"/>
        <v>-1879.5299972610414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-65.871290181001896</v>
      </c>
      <c r="AR33">
        <f t="shared" si="9"/>
        <v>-66.1018695048692</v>
      </c>
      <c r="AS33">
        <f t="shared" si="9"/>
        <v>1.8916268724818066</v>
      </c>
      <c r="AT33">
        <f t="shared" si="9"/>
        <v>1.4754334537885772</v>
      </c>
      <c r="AU33">
        <f t="shared" si="9"/>
        <v>-62.734809178598823</v>
      </c>
      <c r="AW33">
        <v>30</v>
      </c>
      <c r="AX33">
        <f>IF(Z33&gt;0, (R33*SUMPRODUCT(K33:$K$98, X33:$X$98)-K33*$AZ$3)/Z33, 0)</f>
        <v>1040.0972631747761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</v>
      </c>
      <c r="S34">
        <f t="shared" si="1"/>
        <v>988.72474596307143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574.81088293423227</v>
      </c>
      <c r="AC34">
        <f t="shared" si="2"/>
        <v>520.26424612496066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-2092.7322156462883</v>
      </c>
      <c r="AI34">
        <f t="shared" si="6"/>
        <v>-2099.3096813192319</v>
      </c>
      <c r="AJ34">
        <f t="shared" si="7"/>
        <v>54.546636809271604</v>
      </c>
      <c r="AK34">
        <f t="shared" si="22"/>
        <v>40.236761805396263</v>
      </c>
      <c r="AL34">
        <f t="shared" si="8"/>
        <v>-2004.526282704564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-62.367014816866906</v>
      </c>
      <c r="AR34">
        <f t="shared" si="9"/>
        <v>-62.563034592361795</v>
      </c>
      <c r="AS34">
        <f t="shared" si="9"/>
        <v>1.6255834743976092</v>
      </c>
      <c r="AT34">
        <f t="shared" si="9"/>
        <v>1.1991246184954021</v>
      </c>
      <c r="AU34">
        <f t="shared" ref="AU34:AU89" si="23">AL34*$K34</f>
        <v>-59.738326499468783</v>
      </c>
      <c r="AW34">
        <v>31</v>
      </c>
      <c r="AX34">
        <f>IF(Z34&gt;0, (R34*SUMPRODUCT(K34:$K$98, X34:$X$98)-K34*$AZ$3)/Z34, 0)</f>
        <v>988.72474596307143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</v>
      </c>
      <c r="S35">
        <f t="shared" si="1"/>
        <v>938.37421587758615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520.26424612496066</v>
      </c>
      <c r="AC35">
        <f t="shared" si="2"/>
        <v>468.00852896142436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-2219.1261009095215</v>
      </c>
      <c r="AI35">
        <f t="shared" ref="AI35:AI66" si="25">SUM(AE35:AH35)</f>
        <v>-2225.3604011631219</v>
      </c>
      <c r="AJ35">
        <f t="shared" si="7"/>
        <v>52.255717163536303</v>
      </c>
      <c r="AK35">
        <f t="shared" si="22"/>
        <v>36.418497228747249</v>
      </c>
      <c r="AL35">
        <f t="shared" si="8"/>
        <v>-2136.6861867708385</v>
      </c>
      <c r="AN35">
        <f t="shared" ref="AN35:AT66" si="26">AE35*$K35</f>
        <v>0</v>
      </c>
      <c r="AO35">
        <f t="shared" si="26"/>
        <v>0</v>
      </c>
      <c r="AP35">
        <f t="shared" si="26"/>
        <v>-0.16588647904115267</v>
      </c>
      <c r="AQ35">
        <f t="shared" si="26"/>
        <v>-59.048008670355578</v>
      </c>
      <c r="AR35">
        <f t="shared" si="26"/>
        <v>-59.213895149396727</v>
      </c>
      <c r="AS35">
        <f t="shared" si="26"/>
        <v>1.3904554765425414</v>
      </c>
      <c r="AT35">
        <f t="shared" si="26"/>
        <v>0.96904801364961557</v>
      </c>
      <c r="AU35">
        <f t="shared" si="23"/>
        <v>-56.854391659204573</v>
      </c>
      <c r="AW35">
        <v>32</v>
      </c>
      <c r="AX35">
        <f>IF(Z35&gt;0, (R35*SUMPRODUCT(K35:$K$98, X35:$X$98)-K35*$AZ$3)/Z35, 0)</f>
        <v>938.37421587758615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</v>
      </c>
      <c r="S36">
        <f t="shared" si="1"/>
        <v>888.53080421187917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468.00852896142436</v>
      </c>
      <c r="AC36">
        <f t="shared" si="2"/>
        <v>417.98846462439957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-2333.0048283425817</v>
      </c>
      <c r="AI36">
        <f t="shared" si="25"/>
        <v>-2338.8851599901036</v>
      </c>
      <c r="AJ36">
        <f t="shared" si="7"/>
        <v>50.020064337024792</v>
      </c>
      <c r="AK36">
        <f t="shared" si="22"/>
        <v>32.76059702729971</v>
      </c>
      <c r="AL36">
        <f t="shared" si="8"/>
        <v>-2256.1044986257789</v>
      </c>
      <c r="AN36">
        <f t="shared" si="26"/>
        <v>0</v>
      </c>
      <c r="AO36">
        <f t="shared" si="26"/>
        <v>0</v>
      </c>
      <c r="AP36">
        <f t="shared" si="26"/>
        <v>-0.13970343115066583</v>
      </c>
      <c r="AQ36">
        <f t="shared" si="26"/>
        <v>-55.426938299967311</v>
      </c>
      <c r="AR36">
        <f t="shared" si="26"/>
        <v>-55.566641731117983</v>
      </c>
      <c r="AS36">
        <f t="shared" si="26"/>
        <v>1.1883640299785769</v>
      </c>
      <c r="AT36">
        <f t="shared" si="26"/>
        <v>0.77831797347467646</v>
      </c>
      <c r="AU36">
        <f t="shared" si="23"/>
        <v>-53.599959727664725</v>
      </c>
      <c r="AW36">
        <v>33</v>
      </c>
      <c r="AX36">
        <f>IF(Z36&gt;0, (R36*SUMPRODUCT(K36:$K$98, X36:$X$98)-K36*$AZ$3)/Z36, 0)</f>
        <v>888.53080421187917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</v>
      </c>
      <c r="S37">
        <f t="shared" si="1"/>
        <v>839.62098820013148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417.98846462439957</v>
      </c>
      <c r="AC37">
        <f t="shared" si="2"/>
        <v>370.6221909077633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-2430.620362152637</v>
      </c>
      <c r="AI37">
        <f t="shared" si="25"/>
        <v>-2436.1380629384144</v>
      </c>
      <c r="AJ37">
        <f t="shared" si="7"/>
        <v>47.366273716636272</v>
      </c>
      <c r="AK37">
        <f t="shared" si="22"/>
        <v>29.259192523707974</v>
      </c>
      <c r="AL37">
        <f t="shared" si="8"/>
        <v>-2359.51259669807</v>
      </c>
      <c r="AN37">
        <f t="shared" si="26"/>
        <v>0</v>
      </c>
      <c r="AO37">
        <f t="shared" si="26"/>
        <v>0</v>
      </c>
      <c r="AP37">
        <f t="shared" si="26"/>
        <v>-0.1170429811679171</v>
      </c>
      <c r="AQ37">
        <f t="shared" si="26"/>
        <v>-51.558985222085809</v>
      </c>
      <c r="AR37">
        <f t="shared" si="26"/>
        <v>-51.676028203253729</v>
      </c>
      <c r="AS37">
        <f t="shared" si="26"/>
        <v>1.004746378582325</v>
      </c>
      <c r="AT37">
        <f t="shared" si="26"/>
        <v>0.62065401015730004</v>
      </c>
      <c r="AU37">
        <f t="shared" si="23"/>
        <v>-50.050627814514101</v>
      </c>
      <c r="AW37">
        <v>34</v>
      </c>
      <c r="AX37">
        <f>IF(Z37&gt;0, (R37*SUMPRODUCT(K37:$K$98, X37:$X$98)-K37*$AZ$3)/Z37, 0)</f>
        <v>839.62098820013148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</v>
      </c>
      <c r="S38">
        <f t="shared" si="1"/>
        <v>792.34958123405681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370.6221909077633</v>
      </c>
      <c r="AC38">
        <f t="shared" si="2"/>
        <v>326.26022763508047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-2523.8918618505745</v>
      </c>
      <c r="AI38">
        <f t="shared" si="25"/>
        <v>-2529.0388991457626</v>
      </c>
      <c r="AJ38">
        <f t="shared" si="7"/>
        <v>44.361963272682829</v>
      </c>
      <c r="AK38">
        <f t="shared" si="22"/>
        <v>25.943553363543433</v>
      </c>
      <c r="AL38">
        <f t="shared" si="8"/>
        <v>-2458.7333825095366</v>
      </c>
      <c r="AN38">
        <f t="shared" si="26"/>
        <v>0</v>
      </c>
      <c r="AO38">
        <f t="shared" si="26"/>
        <v>0</v>
      </c>
      <c r="AP38">
        <f t="shared" si="26"/>
        <v>-9.7482469309777692E-2</v>
      </c>
      <c r="AQ38">
        <f t="shared" si="26"/>
        <v>-47.801326637763623</v>
      </c>
      <c r="AR38">
        <f t="shared" si="26"/>
        <v>-47.898809107073397</v>
      </c>
      <c r="AS38">
        <f t="shared" si="26"/>
        <v>0.84019475190000503</v>
      </c>
      <c r="AT38">
        <f t="shared" si="26"/>
        <v>0.49135871755047972</v>
      </c>
      <c r="AU38">
        <f t="shared" si="23"/>
        <v>-46.567255637622914</v>
      </c>
      <c r="AW38">
        <v>35</v>
      </c>
      <c r="AX38">
        <f>IF(Z38&gt;0, (R38*SUMPRODUCT(K38:$K$98, X38:$X$98)-K38*$AZ$3)/Z38, 0)</f>
        <v>792.34958123405681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</v>
      </c>
      <c r="S39">
        <f t="shared" si="1"/>
        <v>746.66273947078537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326.26022763508047</v>
      </c>
      <c r="AC39">
        <f t="shared" si="2"/>
        <v>284.88481345214075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-2610.1186121557485</v>
      </c>
      <c r="AI39">
        <f t="shared" si="25"/>
        <v>-2614.8879142514652</v>
      </c>
      <c r="AJ39">
        <f t="shared" si="7"/>
        <v>41.375414182939721</v>
      </c>
      <c r="AK39">
        <f t="shared" si="22"/>
        <v>22.838215934455636</v>
      </c>
      <c r="AL39">
        <f t="shared" si="8"/>
        <v>-2550.6742841340701</v>
      </c>
      <c r="AN39">
        <f t="shared" si="26"/>
        <v>0</v>
      </c>
      <c r="AO39">
        <f t="shared" si="26"/>
        <v>0</v>
      </c>
      <c r="AP39">
        <f t="shared" si="26"/>
        <v>-8.0650305372453671E-2</v>
      </c>
      <c r="AQ39">
        <f t="shared" si="26"/>
        <v>-44.137875710941394</v>
      </c>
      <c r="AR39">
        <f t="shared" si="26"/>
        <v>-44.218526016313845</v>
      </c>
      <c r="AS39">
        <f t="shared" si="26"/>
        <v>0.69967045949187789</v>
      </c>
      <c r="AT39">
        <f t="shared" si="26"/>
        <v>0.38620096867632081</v>
      </c>
      <c r="AU39">
        <f t="shared" si="23"/>
        <v>-43.132654588145648</v>
      </c>
      <c r="AW39">
        <v>36</v>
      </c>
      <c r="AX39">
        <f>IF(Z39&gt;0, (R39*SUMPRODUCT(K39:$K$98, X39:$X$98)-K39*$AZ$3)/Z39, 0)</f>
        <v>746.66273947078537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</v>
      </c>
      <c r="S40">
        <f t="shared" si="1"/>
        <v>702.57397233135714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284.88481345214075</v>
      </c>
      <c r="AC40">
        <f t="shared" si="2"/>
        <v>246.48435957586355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-2689.8252204542723</v>
      </c>
      <c r="AI40">
        <f t="shared" si="25"/>
        <v>-2694.2106013764751</v>
      </c>
      <c r="AJ40">
        <f t="shared" si="7"/>
        <v>38.400453876277197</v>
      </c>
      <c r="AK40">
        <f t="shared" si="22"/>
        <v>19.941936941649853</v>
      </c>
      <c r="AL40">
        <f t="shared" si="8"/>
        <v>-2635.8682105585476</v>
      </c>
      <c r="AN40">
        <f t="shared" si="26"/>
        <v>0</v>
      </c>
      <c r="AO40">
        <f t="shared" si="26"/>
        <v>0</v>
      </c>
      <c r="AP40">
        <f t="shared" si="26"/>
        <v>-6.6212575957509526E-2</v>
      </c>
      <c r="AQ40">
        <f t="shared" si="26"/>
        <v>-40.612266045131946</v>
      </c>
      <c r="AR40">
        <f t="shared" si="26"/>
        <v>-40.678478621089454</v>
      </c>
      <c r="AS40">
        <f t="shared" si="26"/>
        <v>0.57978839562438411</v>
      </c>
      <c r="AT40">
        <f t="shared" si="26"/>
        <v>0.30109288974275827</v>
      </c>
      <c r="AU40">
        <f t="shared" si="23"/>
        <v>-39.797597335722301</v>
      </c>
      <c r="AW40">
        <v>37</v>
      </c>
      <c r="AX40">
        <f>IF(Z40&gt;0, (R40*SUMPRODUCT(K40:$K$98, X40:$X$98)-K40*$AZ$3)/Z40, 0)</f>
        <v>702.57397233135714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</v>
      </c>
      <c r="S41">
        <f t="shared" si="1"/>
        <v>659.9542305059374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246.48435957586355</v>
      </c>
      <c r="AC41">
        <f t="shared" si="2"/>
        <v>210.99479159739599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-2761.091961494797</v>
      </c>
      <c r="AI41">
        <f t="shared" si="25"/>
        <v>-2765.0883521125911</v>
      </c>
      <c r="AJ41">
        <f t="shared" si="7"/>
        <v>35.489567978467562</v>
      </c>
      <c r="AK41">
        <f t="shared" si="22"/>
        <v>17.25390517031045</v>
      </c>
      <c r="AL41">
        <f t="shared" si="8"/>
        <v>-2712.3448789638128</v>
      </c>
      <c r="AN41">
        <f t="shared" si="26"/>
        <v>0</v>
      </c>
      <c r="AO41">
        <f t="shared" si="26"/>
        <v>0</v>
      </c>
      <c r="AP41">
        <f t="shared" si="26"/>
        <v>-5.387447725889008E-2</v>
      </c>
      <c r="AQ41">
        <f t="shared" si="26"/>
        <v>-37.22168334269665</v>
      </c>
      <c r="AR41">
        <f t="shared" si="26"/>
        <v>-37.275557819955537</v>
      </c>
      <c r="AS41">
        <f t="shared" si="26"/>
        <v>0.47842718739019285</v>
      </c>
      <c r="AT41">
        <f t="shared" si="26"/>
        <v>0.23259616254379589</v>
      </c>
      <c r="AU41">
        <f t="shared" si="23"/>
        <v>-36.564534470021549</v>
      </c>
      <c r="AW41">
        <v>38</v>
      </c>
      <c r="AX41">
        <f>IF(Z41&gt;0, (R41*SUMPRODUCT(K41:$K$98, X41:$X$98)-K41*$AZ$3)/Z41, 0)</f>
        <v>659.9542305059374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</v>
      </c>
      <c r="S42">
        <f t="shared" si="1"/>
        <v>618.55431448033642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210.99479159739599</v>
      </c>
      <c r="AC42">
        <f t="shared" si="2"/>
        <v>178.34694581422119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-2818.5462083567454</v>
      </c>
      <c r="AI42">
        <f t="shared" si="25"/>
        <v>-2822.150316792317</v>
      </c>
      <c r="AJ42">
        <f t="shared" si="7"/>
        <v>32.647845783174802</v>
      </c>
      <c r="AK42">
        <f t="shared" si="22"/>
        <v>14.76963541181772</v>
      </c>
      <c r="AL42">
        <f t="shared" si="8"/>
        <v>-2774.7328355973241</v>
      </c>
      <c r="AN42">
        <f t="shared" si="26"/>
        <v>0</v>
      </c>
      <c r="AO42">
        <f t="shared" si="26"/>
        <v>0</v>
      </c>
      <c r="AP42">
        <f t="shared" si="26"/>
        <v>-4.3380541102296333E-2</v>
      </c>
      <c r="AQ42">
        <f t="shared" si="26"/>
        <v>-33.925188940923462</v>
      </c>
      <c r="AR42">
        <f t="shared" si="26"/>
        <v>-33.968569482025757</v>
      </c>
      <c r="AS42">
        <f t="shared" si="26"/>
        <v>0.3929629868846729</v>
      </c>
      <c r="AT42">
        <f t="shared" si="26"/>
        <v>0.17777344591650213</v>
      </c>
      <c r="AU42">
        <f t="shared" si="23"/>
        <v>-33.397833049224573</v>
      </c>
      <c r="AW42">
        <v>39</v>
      </c>
      <c r="AX42">
        <f>IF(Z42&gt;0, (R42*SUMPRODUCT(K42:$K$98, X42:$X$98)-K42*$AZ$3)/Z42, 0)</f>
        <v>618.55431448033642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</v>
      </c>
      <c r="S43">
        <f t="shared" si="1"/>
        <v>578.3421702086498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178.34694581422119</v>
      </c>
      <c r="AC43">
        <f t="shared" si="2"/>
        <v>148.50554040858512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-2866.7397388050576</v>
      </c>
      <c r="AI43">
        <f t="shared" si="25"/>
        <v>-2869.9494636889231</v>
      </c>
      <c r="AJ43">
        <f t="shared" si="7"/>
        <v>29.841405405636067</v>
      </c>
      <c r="AK43">
        <f t="shared" si="22"/>
        <v>12.484286206995485</v>
      </c>
      <c r="AL43">
        <f t="shared" si="8"/>
        <v>-2827.6237720762915</v>
      </c>
      <c r="AN43">
        <f t="shared" si="26"/>
        <v>0</v>
      </c>
      <c r="AO43">
        <f t="shared" si="26"/>
        <v>0</v>
      </c>
      <c r="AP43">
        <f t="shared" si="26"/>
        <v>-3.4494265547588478E-2</v>
      </c>
      <c r="AQ43">
        <f t="shared" si="26"/>
        <v>-30.80827341410194</v>
      </c>
      <c r="AR43">
        <f t="shared" si="26"/>
        <v>-30.84276767964953</v>
      </c>
      <c r="AS43">
        <f t="shared" si="26"/>
        <v>0.32069956137040645</v>
      </c>
      <c r="AT43">
        <f t="shared" si="26"/>
        <v>0.13416610431658482</v>
      </c>
      <c r="AU43">
        <f t="shared" si="23"/>
        <v>-30.387902013962538</v>
      </c>
      <c r="AW43">
        <v>40</v>
      </c>
      <c r="AX43">
        <f>IF(Z43&gt;0, (R43*SUMPRODUCT(K43:$K$98, X43:$X$98)-K43*$AZ$3)/Z43, 0)</f>
        <v>578.3421702086498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</v>
      </c>
      <c r="S44">
        <f t="shared" si="1"/>
        <v>538.48263972490668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148.50554040858512</v>
      </c>
      <c r="AC44">
        <f t="shared" si="2"/>
        <v>121.34350229384688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-2886.6823026731927</v>
      </c>
      <c r="AI44">
        <f t="shared" si="25"/>
        <v>-2889.4990950203851</v>
      </c>
      <c r="AJ44">
        <f t="shared" si="7"/>
        <v>27.162038114738237</v>
      </c>
      <c r="AK44">
        <f t="shared" si="22"/>
        <v>10.39538782860096</v>
      </c>
      <c r="AL44">
        <f t="shared" si="8"/>
        <v>-2851.9416690770458</v>
      </c>
      <c r="AN44">
        <f t="shared" si="26"/>
        <v>0</v>
      </c>
      <c r="AO44">
        <f t="shared" si="26"/>
        <v>0</v>
      </c>
      <c r="AP44">
        <f t="shared" si="26"/>
        <v>-2.7028123997061431E-2</v>
      </c>
      <c r="AQ44">
        <f t="shared" si="26"/>
        <v>-27.698742967169917</v>
      </c>
      <c r="AR44">
        <f t="shared" si="26"/>
        <v>-27.72577109116698</v>
      </c>
      <c r="AS44">
        <f t="shared" si="26"/>
        <v>0.26062941235614823</v>
      </c>
      <c r="AT44">
        <f t="shared" si="26"/>
        <v>9.9747441982728918E-2</v>
      </c>
      <c r="AU44">
        <f t="shared" si="23"/>
        <v>-27.365394236828102</v>
      </c>
      <c r="AW44">
        <v>41</v>
      </c>
      <c r="AX44">
        <f>IF(Z44&gt;0, (R44*SUMPRODUCT(K44:$K$98, X44:$X$98)-K44*$AZ$3)/Z44, 0)</f>
        <v>538.48263972490668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</v>
      </c>
      <c r="S45">
        <f t="shared" si="1"/>
        <v>498.47281441794865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121.34350229384688</v>
      </c>
      <c r="AC45">
        <f t="shared" si="2"/>
        <v>96.900326558251706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-2869.5548113646123</v>
      </c>
      <c r="AI45">
        <f t="shared" si="25"/>
        <v>-2871.9847414369124</v>
      </c>
      <c r="AJ45">
        <f t="shared" si="7"/>
        <v>24.443175735595176</v>
      </c>
      <c r="AK45">
        <f t="shared" si="22"/>
        <v>8.4940451605692822</v>
      </c>
      <c r="AL45">
        <f t="shared" si="8"/>
        <v>-2839.0475205407479</v>
      </c>
      <c r="AN45">
        <f t="shared" si="26"/>
        <v>0</v>
      </c>
      <c r="AO45">
        <f t="shared" si="26"/>
        <v>0</v>
      </c>
      <c r="AP45">
        <f t="shared" si="26"/>
        <v>-2.0817895475203851E-2</v>
      </c>
      <c r="AQ45">
        <f t="shared" si="26"/>
        <v>-24.584284463303558</v>
      </c>
      <c r="AR45">
        <f t="shared" si="26"/>
        <v>-24.605102358778765</v>
      </c>
      <c r="AS45">
        <f t="shared" si="26"/>
        <v>0.20941157251658329</v>
      </c>
      <c r="AT45">
        <f t="shared" si="26"/>
        <v>7.2770877783748675E-2</v>
      </c>
      <c r="AU45">
        <f t="shared" si="23"/>
        <v>-24.322919908478433</v>
      </c>
      <c r="AW45">
        <v>42</v>
      </c>
      <c r="AX45">
        <f>IF(Z45&gt;0, (R45*SUMPRODUCT(K45:$K$98, X45:$X$98)-K45*$AZ$3)/Z45, 0)</f>
        <v>498.47281441794865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</v>
      </c>
      <c r="S46">
        <f t="shared" si="1"/>
        <v>457.71197116061495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96.900326558251706</v>
      </c>
      <c r="AC46">
        <f t="shared" si="2"/>
        <v>75.222798551711321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-2810.5189390431169</v>
      </c>
      <c r="AI46">
        <f t="shared" si="25"/>
        <v>-2812.5732549473132</v>
      </c>
      <c r="AJ46">
        <f t="shared" si="7"/>
        <v>21.677528006540385</v>
      </c>
      <c r="AK46">
        <f t="shared" si="22"/>
        <v>6.7830228590776205</v>
      </c>
      <c r="AL46">
        <f t="shared" si="8"/>
        <v>-2784.112704081695</v>
      </c>
      <c r="AN46">
        <f t="shared" si="26"/>
        <v>0</v>
      </c>
      <c r="AO46">
        <f t="shared" si="26"/>
        <v>0</v>
      </c>
      <c r="AP46">
        <f t="shared" si="26"/>
        <v>-1.5714199179657683E-2</v>
      </c>
      <c r="AQ46">
        <f t="shared" si="26"/>
        <v>-21.498667423108628</v>
      </c>
      <c r="AR46">
        <f t="shared" si="26"/>
        <v>-21.514381622288283</v>
      </c>
      <c r="AS46">
        <f t="shared" si="26"/>
        <v>0.16581918687457922</v>
      </c>
      <c r="AT46">
        <f t="shared" si="26"/>
        <v>5.1885774738917721E-2</v>
      </c>
      <c r="AU46">
        <f t="shared" si="23"/>
        <v>-21.296676660674787</v>
      </c>
      <c r="AW46">
        <v>43</v>
      </c>
      <c r="AX46">
        <f>IF(Z46&gt;0, (R46*SUMPRODUCT(K46:$K$98, X46:$X$98)-K46*$AZ$3)/Z46, 0)</f>
        <v>457.71197116061495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</v>
      </c>
      <c r="S47">
        <f t="shared" si="1"/>
        <v>414.80393387503563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75.222798551711321</v>
      </c>
      <c r="AC47">
        <f t="shared" si="2"/>
        <v>56.319449393569798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-2692.8156938913035</v>
      </c>
      <c r="AI47">
        <f t="shared" si="25"/>
        <v>-2694.5128646747216</v>
      </c>
      <c r="AJ47">
        <f t="shared" si="7"/>
        <v>18.903349158141523</v>
      </c>
      <c r="AK47">
        <f t="shared" si="22"/>
        <v>5.265595898619793</v>
      </c>
      <c r="AL47">
        <f t="shared" si="8"/>
        <v>-2670.3439196179602</v>
      </c>
      <c r="AN47">
        <f t="shared" si="26"/>
        <v>0</v>
      </c>
      <c r="AO47">
        <f t="shared" si="26"/>
        <v>0</v>
      </c>
      <c r="AP47">
        <f t="shared" si="26"/>
        <v>-1.1591310761045635E-2</v>
      </c>
      <c r="AQ47">
        <f t="shared" si="26"/>
        <v>-18.391350967785659</v>
      </c>
      <c r="AR47">
        <f t="shared" si="26"/>
        <v>-18.402942278546703</v>
      </c>
      <c r="AS47">
        <f t="shared" si="26"/>
        <v>0.12910580164199298</v>
      </c>
      <c r="AT47">
        <f t="shared" si="26"/>
        <v>3.5962885408658184E-2</v>
      </c>
      <c r="AU47">
        <f t="shared" si="23"/>
        <v>-18.237873591496051</v>
      </c>
      <c r="AW47">
        <v>44</v>
      </c>
      <c r="AX47">
        <f>IF(Z47&gt;0, (R47*SUMPRODUCT(K47:$K$98, X47:$X$98)-K47*$AZ$3)/Z47, 0)</f>
        <v>414.80393387503563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</v>
      </c>
      <c r="S48">
        <f t="shared" si="1"/>
        <v>368.35506280709291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56.319449393569798</v>
      </c>
      <c r="AC48">
        <f t="shared" si="2"/>
        <v>40.245346876647623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-2515.8986370217849</v>
      </c>
      <c r="AI48">
        <f t="shared" si="25"/>
        <v>-2517.264348767741</v>
      </c>
      <c r="AJ48">
        <f t="shared" si="7"/>
        <v>16.074102516922174</v>
      </c>
      <c r="AK48">
        <f t="shared" si="22"/>
        <v>3.9423614575498864</v>
      </c>
      <c r="AL48">
        <f t="shared" si="8"/>
        <v>-2497.2478847932689</v>
      </c>
      <c r="AN48">
        <f t="shared" si="26"/>
        <v>0</v>
      </c>
      <c r="AO48">
        <f t="shared" si="26"/>
        <v>0</v>
      </c>
      <c r="AP48">
        <f t="shared" si="26"/>
        <v>-8.328140138143288E-3</v>
      </c>
      <c r="AQ48">
        <f t="shared" si="26"/>
        <v>-15.342004990819259</v>
      </c>
      <c r="AR48">
        <f t="shared" si="26"/>
        <v>-15.3503331309574</v>
      </c>
      <c r="AS48">
        <f t="shared" si="26"/>
        <v>9.8020229197105388E-2</v>
      </c>
      <c r="AT48">
        <f t="shared" si="26"/>
        <v>2.4040606512248815E-2</v>
      </c>
      <c r="AU48">
        <f t="shared" si="23"/>
        <v>-15.228272295248045</v>
      </c>
      <c r="AW48">
        <v>45</v>
      </c>
      <c r="AX48">
        <f>IF(Z48&gt;0, (R48*SUMPRODUCT(K48:$K$98, X48:$X$98)-K48*$AZ$3)/Z48, 0)</f>
        <v>368.35506280709291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</v>
      </c>
      <c r="S49">
        <f t="shared" si="1"/>
        <v>315.97916941354509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40.245346876647623</v>
      </c>
      <c r="AC49">
        <f t="shared" si="2"/>
        <v>26.972313716956528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-2280.3320160459148</v>
      </c>
      <c r="AI49">
        <f t="shared" si="25"/>
        <v>-2281.3990291724058</v>
      </c>
      <c r="AJ49">
        <f t="shared" si="7"/>
        <v>13.273033159691096</v>
      </c>
      <c r="AK49">
        <f t="shared" si="22"/>
        <v>2.8171742813653338</v>
      </c>
      <c r="AL49">
        <f t="shared" si="8"/>
        <v>-2265.3088217313493</v>
      </c>
      <c r="AN49">
        <f t="shared" si="26"/>
        <v>0</v>
      </c>
      <c r="AO49">
        <f t="shared" si="26"/>
        <v>0</v>
      </c>
      <c r="AP49">
        <f t="shared" si="26"/>
        <v>-5.8095262630890026E-3</v>
      </c>
      <c r="AQ49">
        <f t="shared" si="26"/>
        <v>-12.415638015015501</v>
      </c>
      <c r="AR49">
        <f t="shared" si="26"/>
        <v>-12.421447541278591</v>
      </c>
      <c r="AS49">
        <f t="shared" si="26"/>
        <v>7.2267184739954096E-2</v>
      </c>
      <c r="AT49">
        <f t="shared" si="26"/>
        <v>1.5338562918260209E-2</v>
      </c>
      <c r="AU49">
        <f t="shared" si="23"/>
        <v>-12.333841793620376</v>
      </c>
      <c r="AW49">
        <v>46</v>
      </c>
      <c r="AX49">
        <f>IF(Z49&gt;0, (R49*SUMPRODUCT(K49:$K$98, X49:$X$98)-K49*$AZ$3)/Z49, 0)</f>
        <v>315.97916941354509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</v>
      </c>
      <c r="S50">
        <f t="shared" si="1"/>
        <v>254.34564639282033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26.972313716956528</v>
      </c>
      <c r="AC50">
        <f t="shared" si="2"/>
        <v>16.403971979733988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-2001.2638105344327</v>
      </c>
      <c r="AI50">
        <f t="shared" si="25"/>
        <v>-2002.0699955533419</v>
      </c>
      <c r="AJ50">
        <f t="shared" si="7"/>
        <v>10.568341737222539</v>
      </c>
      <c r="AK50">
        <f t="shared" si="22"/>
        <v>1.888061960186957</v>
      </c>
      <c r="AL50">
        <f t="shared" si="8"/>
        <v>-1989.6135918559326</v>
      </c>
      <c r="AN50">
        <f t="shared" si="26"/>
        <v>0</v>
      </c>
      <c r="AO50">
        <f t="shared" si="26"/>
        <v>0</v>
      </c>
      <c r="AP50">
        <f t="shared" si="26"/>
        <v>-3.9191118479494818E-3</v>
      </c>
      <c r="AQ50">
        <f t="shared" si="26"/>
        <v>-9.7287552196763798</v>
      </c>
      <c r="AR50">
        <f t="shared" si="26"/>
        <v>-9.7326743315243291</v>
      </c>
      <c r="AS50">
        <f t="shared" si="26"/>
        <v>5.1375940192447962E-2</v>
      </c>
      <c r="AT50">
        <f t="shared" si="26"/>
        <v>9.1784464164851986E-3</v>
      </c>
      <c r="AU50">
        <f t="shared" si="23"/>
        <v>-9.6721199449153978</v>
      </c>
      <c r="AW50">
        <v>47</v>
      </c>
      <c r="AX50">
        <f>IF(Z50&gt;0, (R50*SUMPRODUCT(K50:$K$98, X50:$X$98)-K50*$AZ$3)/Z50, 0)</f>
        <v>254.34564639282033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</v>
      </c>
      <c r="S51">
        <f t="shared" si="1"/>
        <v>177.6400451336113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16.403971979733988</v>
      </c>
      <c r="AC51">
        <f t="shared" si="2"/>
        <v>8.3245884366584715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-1698.7737298545449</v>
      </c>
      <c r="AI51">
        <f t="shared" si="25"/>
        <v>-1699.3595063070331</v>
      </c>
      <c r="AJ51">
        <f t="shared" si="7"/>
        <v>8.079383543075517</v>
      </c>
      <c r="AK51">
        <f t="shared" si="22"/>
        <v>1.1482780385813793</v>
      </c>
      <c r="AL51">
        <f t="shared" si="8"/>
        <v>-1690.1318447253764</v>
      </c>
      <c r="AN51">
        <f t="shared" si="26"/>
        <v>0</v>
      </c>
      <c r="AO51">
        <f t="shared" si="26"/>
        <v>0</v>
      </c>
      <c r="AP51">
        <f t="shared" si="26"/>
        <v>-2.5425343054790409E-3</v>
      </c>
      <c r="AQ51">
        <f t="shared" si="26"/>
        <v>-7.373445052381868</v>
      </c>
      <c r="AR51">
        <f t="shared" si="26"/>
        <v>-7.375987586687347</v>
      </c>
      <c r="AS51">
        <f t="shared" si="26"/>
        <v>3.5068172744280965E-2</v>
      </c>
      <c r="AT51">
        <f t="shared" si="26"/>
        <v>4.9840451812623579E-3</v>
      </c>
      <c r="AU51">
        <f t="shared" si="23"/>
        <v>-7.3359353687618043</v>
      </c>
      <c r="AW51">
        <v>48</v>
      </c>
      <c r="AX51">
        <f>IF(Z51&gt;0, (R51*SUMPRODUCT(K51:$K$98, X51:$X$98)-K51*$AZ$3)/Z51, 0)</f>
        <v>177.6400451336113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</v>
      </c>
      <c r="S52">
        <f t="shared" si="1"/>
        <v>74.519823717668146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8.3245884366584715</v>
      </c>
      <c r="AC52">
        <f t="shared" si="2"/>
        <v>2.4237966669559405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-1386.7966311470784</v>
      </c>
      <c r="AI52">
        <f t="shared" si="25"/>
        <v>-1387.2032002561484</v>
      </c>
      <c r="AJ52">
        <f t="shared" si="7"/>
        <v>5.9007917697025309</v>
      </c>
      <c r="AK52">
        <f t="shared" si="22"/>
        <v>0.58272119056609306</v>
      </c>
      <c r="AL52">
        <f t="shared" si="8"/>
        <v>-1380.7196872958798</v>
      </c>
      <c r="AN52">
        <f t="shared" si="26"/>
        <v>0</v>
      </c>
      <c r="AO52">
        <f t="shared" si="26"/>
        <v>0</v>
      </c>
      <c r="AP52">
        <f t="shared" si="26"/>
        <v>-1.5756192104506436E-3</v>
      </c>
      <c r="AQ52">
        <f t="shared" si="26"/>
        <v>-5.3743960479966377</v>
      </c>
      <c r="AR52">
        <f t="shared" si="26"/>
        <v>-5.3759716672070885</v>
      </c>
      <c r="AS52">
        <f t="shared" si="26"/>
        <v>2.2867947076644569E-2</v>
      </c>
      <c r="AT52">
        <f t="shared" si="26"/>
        <v>2.2582795438952593E-3</v>
      </c>
      <c r="AU52">
        <f t="shared" si="23"/>
        <v>-5.3508454405865482</v>
      </c>
      <c r="AW52">
        <v>49</v>
      </c>
      <c r="AX52">
        <f>IF(Z52&gt;0, (R52*SUMPRODUCT(K52:$K$98, X52:$X$98)-K52*$AZ$3)/Z52, 0)</f>
        <v>74.519823717668146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</v>
      </c>
      <c r="S53">
        <f t="shared" si="1"/>
        <v>-76.502068201315694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2.4237966669559405</v>
      </c>
      <c r="AC53">
        <f t="shared" si="2"/>
        <v>-1.6357303786484376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-1081.8755041433205</v>
      </c>
      <c r="AI53">
        <f t="shared" si="25"/>
        <v>-1082.142773123282</v>
      </c>
      <c r="AJ53">
        <f t="shared" si="7"/>
        <v>4.0595270456043782</v>
      </c>
      <c r="AK53">
        <f t="shared" si="22"/>
        <v>0.16966576668691585</v>
      </c>
      <c r="AL53">
        <f t="shared" si="8"/>
        <v>-1077.9135803109907</v>
      </c>
      <c r="AN53">
        <f t="shared" si="26"/>
        <v>0</v>
      </c>
      <c r="AO53">
        <f t="shared" si="26"/>
        <v>0</v>
      </c>
      <c r="AP53">
        <f t="shared" si="26"/>
        <v>-9.2479915158652103E-4</v>
      </c>
      <c r="AQ53">
        <f t="shared" si="26"/>
        <v>-3.7434854897802397</v>
      </c>
      <c r="AR53">
        <f t="shared" si="26"/>
        <v>-3.7444102889318263</v>
      </c>
      <c r="AS53">
        <f t="shared" si="26"/>
        <v>1.4046699950586231E-2</v>
      </c>
      <c r="AT53">
        <f t="shared" si="26"/>
        <v>5.8707432904476706E-4</v>
      </c>
      <c r="AU53">
        <f t="shared" si="23"/>
        <v>-3.7297765146521953</v>
      </c>
      <c r="AW53">
        <v>50</v>
      </c>
      <c r="AX53">
        <f>IF(Z53&gt;0, (R53*SUMPRODUCT(K53:$K$98, X53:$X$98)-K53*$AZ$3)/Z53, 0)</f>
        <v>-76.502068201315694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</v>
      </c>
      <c r="S54">
        <f t="shared" si="1"/>
        <v>-318.37931203500085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-1.6357303786484376</v>
      </c>
      <c r="AC54">
        <f t="shared" si="2"/>
        <v>-4.2052256877212892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-795.94779019396037</v>
      </c>
      <c r="AI54">
        <f t="shared" si="25"/>
        <v>-796.11289301034799</v>
      </c>
      <c r="AJ54">
        <f t="shared" si="7"/>
        <v>2.5694953090728516</v>
      </c>
      <c r="AK54">
        <f t="shared" si="22"/>
        <v>-0.11450112650539064</v>
      </c>
      <c r="AL54">
        <f t="shared" si="8"/>
        <v>-793.65789882778051</v>
      </c>
      <c r="AN54">
        <f t="shared" si="26"/>
        <v>0</v>
      </c>
      <c r="AO54">
        <f t="shared" si="26"/>
        <v>0</v>
      </c>
      <c r="AP54">
        <f t="shared" si="26"/>
        <v>-5.1007651189144095E-4</v>
      </c>
      <c r="AQ54">
        <f t="shared" si="26"/>
        <v>-2.4590390482302982</v>
      </c>
      <c r="AR54">
        <f t="shared" si="26"/>
        <v>-2.4595491247421899</v>
      </c>
      <c r="AS54">
        <f t="shared" si="26"/>
        <v>7.9383213033545844E-3</v>
      </c>
      <c r="AT54">
        <f t="shared" si="26"/>
        <v>-3.5374523883595458E-4</v>
      </c>
      <c r="AU54">
        <f t="shared" si="23"/>
        <v>-2.4519645486776711</v>
      </c>
      <c r="AW54">
        <v>51</v>
      </c>
      <c r="AX54">
        <f>IF(Z54&gt;0, (R54*SUMPRODUCT(K54:$K$98, X54:$X$98)-K54*$AZ$3)/Z54, 0)</f>
        <v>-318.37931203500085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</v>
      </c>
      <c r="S55">
        <f t="shared" si="1"/>
        <v>-737.76725619932768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-4.2052256877212892</v>
      </c>
      <c r="AC55">
        <f t="shared" si="2"/>
        <v>-5.6160592174628556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-546.39060410423167</v>
      </c>
      <c r="AI55">
        <f t="shared" si="25"/>
        <v>-546.48575706694237</v>
      </c>
      <c r="AJ55">
        <f t="shared" si="7"/>
        <v>1.4108335297415664</v>
      </c>
      <c r="AK55">
        <f t="shared" si="22"/>
        <v>-0.2943657981404903</v>
      </c>
      <c r="AL55">
        <f t="shared" si="8"/>
        <v>-545.36928933534125</v>
      </c>
      <c r="AN55">
        <f t="shared" si="26"/>
        <v>0</v>
      </c>
      <c r="AO55">
        <f t="shared" si="26"/>
        <v>0</v>
      </c>
      <c r="AP55">
        <f t="shared" si="26"/>
        <v>-2.6247330287844741E-4</v>
      </c>
      <c r="AQ55">
        <f t="shared" si="26"/>
        <v>-1.5071831967761817</v>
      </c>
      <c r="AR55">
        <f t="shared" si="26"/>
        <v>-1.5074456700790604</v>
      </c>
      <c r="AS55">
        <f t="shared" si="26"/>
        <v>3.8916931834158714E-3</v>
      </c>
      <c r="AT55">
        <f t="shared" si="26"/>
        <v>-8.1198904470604957E-4</v>
      </c>
      <c r="AU55">
        <f t="shared" si="23"/>
        <v>-1.5043659659403503</v>
      </c>
      <c r="AW55">
        <v>52</v>
      </c>
      <c r="AX55">
        <f>IF(Z55&gt;0, (R55*SUMPRODUCT(K55:$K$98, X55:$X$98)-K55*$AZ$3)/Z55, 0)</f>
        <v>-737.76725619932768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</v>
      </c>
      <c r="S56">
        <f t="shared" si="1"/>
        <v>-1428.5622344121373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-5.6160592174628556</v>
      </c>
      <c r="AC56">
        <f t="shared" si="2"/>
        <v>-6.1873446298740973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-320.49455307518161</v>
      </c>
      <c r="AI56">
        <f t="shared" si="25"/>
        <v>-320.5486926891308</v>
      </c>
      <c r="AJ56">
        <f t="shared" si="7"/>
        <v>0.57128541241124164</v>
      </c>
      <c r="AK56">
        <f t="shared" si="22"/>
        <v>-0.39312414522239991</v>
      </c>
      <c r="AL56">
        <f t="shared" si="8"/>
        <v>-320.37053142194196</v>
      </c>
      <c r="AN56">
        <f t="shared" si="26"/>
        <v>0</v>
      </c>
      <c r="AO56">
        <f t="shared" si="26"/>
        <v>0</v>
      </c>
      <c r="AP56">
        <f t="shared" si="26"/>
        <v>-1.3333984720297472E-4</v>
      </c>
      <c r="AQ56">
        <f t="shared" si="26"/>
        <v>-0.78934243558808015</v>
      </c>
      <c r="AR56">
        <f t="shared" si="26"/>
        <v>-0.78947577543528324</v>
      </c>
      <c r="AS56">
        <f t="shared" si="26"/>
        <v>1.4070124266444205E-3</v>
      </c>
      <c r="AT56">
        <f t="shared" si="26"/>
        <v>-9.6822104245103619E-4</v>
      </c>
      <c r="AU56">
        <f t="shared" si="23"/>
        <v>-0.7890369840510898</v>
      </c>
      <c r="AW56">
        <v>53</v>
      </c>
      <c r="AX56">
        <f>IF(Z56&gt;0, (R56*SUMPRODUCT(K56:$K$98, X56:$X$98)-K56*$AZ$3)/Z56, 0)</f>
        <v>-1428.5622344121373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</v>
      </c>
      <c r="S57">
        <f t="shared" si="1"/>
        <v>-2527.2556393995765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-6.1873446298740973</v>
      </c>
      <c r="AC57">
        <f t="shared" si="2"/>
        <v>-6.1410640437077664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-185.79235676800758</v>
      </c>
      <c r="AI57">
        <f t="shared" si="25"/>
        <v>-185.82273094122124</v>
      </c>
      <c r="AJ57">
        <f t="shared" si="7"/>
        <v>-4.6280586166330906E-2</v>
      </c>
      <c r="AK57">
        <f t="shared" si="22"/>
        <v>-0.43311412409118683</v>
      </c>
      <c r="AL57">
        <f t="shared" si="8"/>
        <v>-186.30212565147875</v>
      </c>
      <c r="AN57">
        <f t="shared" si="26"/>
        <v>0</v>
      </c>
      <c r="AO57">
        <f t="shared" si="26"/>
        <v>0</v>
      </c>
      <c r="AP57">
        <f t="shared" si="26"/>
        <v>-6.679304473520375E-5</v>
      </c>
      <c r="AQ57">
        <f t="shared" si="26"/>
        <v>-0.40855884733940551</v>
      </c>
      <c r="AR57">
        <f t="shared" si="26"/>
        <v>-0.40862564038414073</v>
      </c>
      <c r="AS57">
        <f t="shared" si="26"/>
        <v>-1.0177137136980494E-4</v>
      </c>
      <c r="AT57">
        <f t="shared" si="26"/>
        <v>-9.5242135028227276E-4</v>
      </c>
      <c r="AU57">
        <f t="shared" si="23"/>
        <v>-0.40967983310579276</v>
      </c>
      <c r="AW57">
        <v>54</v>
      </c>
      <c r="AX57">
        <f>IF(Z57&gt;0, (R57*SUMPRODUCT(K57:$K$98, X57:$X$98)-K57*$AZ$3)/Z57, 0)</f>
        <v>-2527.2556393995765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</v>
      </c>
      <c r="S58">
        <f t="shared" si="1"/>
        <v>-4324.4895607309527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-6.1410640437077664</v>
      </c>
      <c r="AC58">
        <f t="shared" si="2"/>
        <v>-5.8035309073378771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-106.36192758365596</v>
      </c>
      <c r="AI58">
        <f t="shared" si="25"/>
        <v>-106.37870277418953</v>
      </c>
      <c r="AJ58">
        <f t="shared" si="7"/>
        <v>-0.33753313636988924</v>
      </c>
      <c r="AK58">
        <f t="shared" si="22"/>
        <v>-0.42987448305954368</v>
      </c>
      <c r="AL58">
        <f t="shared" si="8"/>
        <v>-107.14611039361897</v>
      </c>
      <c r="AN58">
        <f t="shared" si="26"/>
        <v>0</v>
      </c>
      <c r="AO58">
        <f t="shared" si="26"/>
        <v>0</v>
      </c>
      <c r="AP58">
        <f t="shared" si="26"/>
        <v>-3.2936406551614E-5</v>
      </c>
      <c r="AQ58">
        <f t="shared" si="26"/>
        <v>-0.20883099250031439</v>
      </c>
      <c r="AR58">
        <f t="shared" si="26"/>
        <v>-0.20886392890686603</v>
      </c>
      <c r="AS58">
        <f t="shared" si="26"/>
        <v>-6.6271250880093431E-4</v>
      </c>
      <c r="AT58">
        <f t="shared" si="26"/>
        <v>-8.4401549489855924E-4</v>
      </c>
      <c r="AU58">
        <f t="shared" si="23"/>
        <v>-0.21037065691056553</v>
      </c>
      <c r="AW58">
        <v>55</v>
      </c>
      <c r="AX58">
        <f>IF(Z58&gt;0, (R58*SUMPRODUCT(K58:$K$98, X58:$X$98)-K58*$AZ$3)/Z58, 0)</f>
        <v>-4324.4895607309527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</v>
      </c>
      <c r="S59">
        <f t="shared" si="1"/>
        <v>-7341.7854803176142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-5.8035309073378771</v>
      </c>
      <c r="AC59">
        <f t="shared" si="2"/>
        <v>-5.3462083429548919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-60.04059655173959</v>
      </c>
      <c r="AI59">
        <f t="shared" si="25"/>
        <v>-60.049698915798864</v>
      </c>
      <c r="AJ59">
        <f t="shared" si="7"/>
        <v>-0.45732256438298524</v>
      </c>
      <c r="AK59">
        <f t="shared" si="22"/>
        <v>-0.40624716351365142</v>
      </c>
      <c r="AL59">
        <f t="shared" si="8"/>
        <v>-60.913268643695503</v>
      </c>
      <c r="AN59">
        <f t="shared" si="26"/>
        <v>0</v>
      </c>
      <c r="AO59">
        <f t="shared" si="26"/>
        <v>0</v>
      </c>
      <c r="AP59">
        <f t="shared" si="26"/>
        <v>-1.5956768048803794E-5</v>
      </c>
      <c r="AQ59">
        <f t="shared" si="26"/>
        <v>-0.10525330193884007</v>
      </c>
      <c r="AR59">
        <f t="shared" si="26"/>
        <v>-0.10526925870688887</v>
      </c>
      <c r="AS59">
        <f t="shared" si="26"/>
        <v>-8.0170272643722326E-4</v>
      </c>
      <c r="AT59">
        <f t="shared" si="26"/>
        <v>-7.1216573150222659E-4</v>
      </c>
      <c r="AU59">
        <f t="shared" si="23"/>
        <v>-0.10678312716482832</v>
      </c>
      <c r="AW59">
        <v>56</v>
      </c>
      <c r="AX59">
        <f>IF(Z59&gt;0, (R59*SUMPRODUCT(K59:$K$98, X59:$X$98)-K59*$AZ$3)/Z59, 0)</f>
        <v>-7341.7854803176142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</v>
      </c>
      <c r="S60">
        <f t="shared" si="1"/>
        <v>-12513.227528452111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-5.3462083429548919</v>
      </c>
      <c r="AC60">
        <f t="shared" si="2"/>
        <v>-4.8566816833907858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-33.278341233415382</v>
      </c>
      <c r="AI60">
        <f t="shared" si="25"/>
        <v>-33.283192781179885</v>
      </c>
      <c r="AJ60">
        <f t="shared" si="7"/>
        <v>-0.48952665956410613</v>
      </c>
      <c r="AK60">
        <f t="shared" si="22"/>
        <v>-0.37423458400684245</v>
      </c>
      <c r="AL60">
        <f t="shared" si="8"/>
        <v>-34.146954024750833</v>
      </c>
      <c r="AN60">
        <f t="shared" si="26"/>
        <v>0</v>
      </c>
      <c r="AO60">
        <f t="shared" si="26"/>
        <v>0</v>
      </c>
      <c r="AP60">
        <f t="shared" si="26"/>
        <v>-7.59369271815386E-6</v>
      </c>
      <c r="AQ60">
        <f t="shared" si="26"/>
        <v>-5.2087603742738797E-2</v>
      </c>
      <c r="AR60">
        <f t="shared" si="26"/>
        <v>-5.2095197435456951E-2</v>
      </c>
      <c r="AS60">
        <f t="shared" si="26"/>
        <v>-7.6621218846324236E-4</v>
      </c>
      <c r="AT60">
        <f t="shared" si="26"/>
        <v>-5.8575583986751861E-4</v>
      </c>
      <c r="AU60">
        <f t="shared" si="23"/>
        <v>-5.3447165463787707E-2</v>
      </c>
      <c r="AW60">
        <v>57</v>
      </c>
      <c r="AX60">
        <f>IF(Z60&gt;0, (R60*SUMPRODUCT(K60:$K$98, X60:$X$98)-K60*$AZ$3)/Z60, 0)</f>
        <v>-12513.227528452111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</v>
      </c>
      <c r="S61">
        <f t="shared" si="1"/>
        <v>-21581.975118200662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-4.8566816833907858</v>
      </c>
      <c r="AC61">
        <f t="shared" si="2"/>
        <v>-4.3777157500773232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-18.140128941083187</v>
      </c>
      <c r="AI61">
        <f t="shared" si="25"/>
        <v>-18.142664457252412</v>
      </c>
      <c r="AJ61">
        <f t="shared" si="7"/>
        <v>-0.4789659333134626</v>
      </c>
      <c r="AK61">
        <f t="shared" si="22"/>
        <v>-0.33996771783735502</v>
      </c>
      <c r="AL61">
        <f t="shared" si="8"/>
        <v>-18.96159810840323</v>
      </c>
      <c r="AN61">
        <f t="shared" si="26"/>
        <v>0</v>
      </c>
      <c r="AO61">
        <f t="shared" si="26"/>
        <v>0</v>
      </c>
      <c r="AP61">
        <f t="shared" si="26"/>
        <v>-3.5434072510732637E-6</v>
      </c>
      <c r="AQ61">
        <f t="shared" si="26"/>
        <v>-2.5350997641216188E-2</v>
      </c>
      <c r="AR61">
        <f t="shared" si="26"/>
        <v>-2.5354541048467263E-2</v>
      </c>
      <c r="AS61">
        <f t="shared" si="26"/>
        <v>-6.6935931299545986E-4</v>
      </c>
      <c r="AT61">
        <f t="shared" si="26"/>
        <v>-4.7510802381704606E-4</v>
      </c>
      <c r="AU61">
        <f t="shared" si="23"/>
        <v>-2.6499008385279771E-2</v>
      </c>
      <c r="AW61">
        <v>58</v>
      </c>
      <c r="AX61">
        <f>IF(Z61&gt;0, (R61*SUMPRODUCT(K61:$K$98, X61:$X$98)-K61*$AZ$3)/Z61, 0)</f>
        <v>-21581.975118200662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</v>
      </c>
      <c r="S62">
        <f t="shared" si="1"/>
        <v>-37849.670830188021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-4.3777157500773232</v>
      </c>
      <c r="AC62">
        <f t="shared" si="2"/>
        <v>-3.9289118039183588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-9.7009816593125269</v>
      </c>
      <c r="AI62">
        <f t="shared" si="25"/>
        <v>-9.7022791976126435</v>
      </c>
      <c r="AJ62">
        <f t="shared" si="7"/>
        <v>-0.44880394615896435</v>
      </c>
      <c r="AK62">
        <f t="shared" si="22"/>
        <v>-0.30644010250541265</v>
      </c>
      <c r="AL62">
        <f t="shared" si="8"/>
        <v>-10.45752324627702</v>
      </c>
      <c r="AN62">
        <f t="shared" si="26"/>
        <v>0</v>
      </c>
      <c r="AO62">
        <f t="shared" si="26"/>
        <v>0</v>
      </c>
      <c r="AP62">
        <f t="shared" si="26"/>
        <v>-1.6190372782119113E-6</v>
      </c>
      <c r="AQ62">
        <f t="shared" si="26"/>
        <v>-1.2104653049751359E-2</v>
      </c>
      <c r="AR62">
        <f t="shared" si="26"/>
        <v>-1.2106272087029571E-2</v>
      </c>
      <c r="AS62">
        <f t="shared" si="26"/>
        <v>-5.6000683708111888E-4</v>
      </c>
      <c r="AT62">
        <f t="shared" si="26"/>
        <v>-3.8236863563157489E-4</v>
      </c>
      <c r="AU62">
        <f t="shared" si="23"/>
        <v>-1.3048647559742265E-2</v>
      </c>
      <c r="AW62">
        <v>59</v>
      </c>
      <c r="AX62">
        <f>IF(Z62&gt;0, (R62*SUMPRODUCT(K62:$K$98, X62:$X$98)-K62*$AZ$3)/Z62, 0)</f>
        <v>-37849.670830188021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</v>
      </c>
      <c r="S63">
        <f t="shared" si="1"/>
        <v>-67706.781522690566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-3.9289118039183588</v>
      </c>
      <c r="AC63">
        <f t="shared" si="2"/>
        <v>-3.5176638285750927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-5.0810653771445295</v>
      </c>
      <c r="AI63">
        <f t="shared" si="25"/>
        <v>-5.0817148068895017</v>
      </c>
      <c r="AJ63">
        <f t="shared" si="7"/>
        <v>-0.41124797534326607</v>
      </c>
      <c r="AK63">
        <f t="shared" si="22"/>
        <v>-0.27502382627428512</v>
      </c>
      <c r="AL63">
        <f t="shared" si="8"/>
        <v>-5.7679866085070532</v>
      </c>
      <c r="AN63">
        <f t="shared" si="26"/>
        <v>0</v>
      </c>
      <c r="AO63">
        <f t="shared" si="26"/>
        <v>0</v>
      </c>
      <c r="AP63">
        <f t="shared" si="26"/>
        <v>-7.2352045861679926E-7</v>
      </c>
      <c r="AQ63">
        <f t="shared" si="26"/>
        <v>-5.6607427984212639E-3</v>
      </c>
      <c r="AR63">
        <f t="shared" si="26"/>
        <v>-5.6614663188798804E-3</v>
      </c>
      <c r="AS63">
        <f t="shared" si="26"/>
        <v>-4.5816553065058122E-4</v>
      </c>
      <c r="AT63">
        <f t="shared" si="26"/>
        <v>-3.0640014021062189E-4</v>
      </c>
      <c r="AU63">
        <f t="shared" si="23"/>
        <v>-6.4260319897410838E-3</v>
      </c>
      <c r="AW63">
        <v>60</v>
      </c>
      <c r="AX63">
        <f>IF(Z63&gt;0, (R63*SUMPRODUCT(K63:$K$98, X63:$X$98)-K63*$AZ$3)/Z63, 0)</f>
        <v>-67706.781522690566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</v>
      </c>
      <c r="S64">
        <f t="shared" si="1"/>
        <v>-123942.83653208848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-3.5176638285750927</v>
      </c>
      <c r="AC64">
        <f t="shared" si="2"/>
        <v>-3.1453311531654631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-2.6057563172182796</v>
      </c>
      <c r="AI64">
        <f t="shared" si="25"/>
        <v>-2.6060735331261502</v>
      </c>
      <c r="AJ64">
        <f t="shared" si="7"/>
        <v>-0.37233267540962967</v>
      </c>
      <c r="AK64">
        <f t="shared" si="22"/>
        <v>-0.2462364680002565</v>
      </c>
      <c r="AL64">
        <f t="shared" si="8"/>
        <v>-3.2246426765360363</v>
      </c>
      <c r="AN64">
        <f t="shared" si="26"/>
        <v>0</v>
      </c>
      <c r="AO64">
        <f t="shared" si="26"/>
        <v>0</v>
      </c>
      <c r="AP64">
        <f t="shared" si="26"/>
        <v>-3.1554083865738561E-7</v>
      </c>
      <c r="AQ64">
        <f t="shared" si="26"/>
        <v>-2.5919965338168523E-3</v>
      </c>
      <c r="AR64">
        <f t="shared" si="26"/>
        <v>-2.5923120746555099E-3</v>
      </c>
      <c r="AS64">
        <f t="shared" si="26"/>
        <v>-3.7036656026177134E-4</v>
      </c>
      <c r="AT64">
        <f t="shared" si="26"/>
        <v>-2.4493620809382252E-4</v>
      </c>
      <c r="AU64">
        <f t="shared" si="23"/>
        <v>-3.2076148430111038E-3</v>
      </c>
      <c r="AW64">
        <v>61</v>
      </c>
      <c r="AX64">
        <f>IF(Z64&gt;0, (R64*SUMPRODUCT(K64:$K$98, X64:$X$98)-K64*$AZ$3)/Z64, 0)</f>
        <v>-123942.83653208848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</v>
      </c>
      <c r="S65">
        <f t="shared" si="1"/>
        <v>-232632.89546998925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-3.1453311531654631</v>
      </c>
      <c r="AC65">
        <f t="shared" si="2"/>
        <v>-2.8104290262992335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-1.3042538521584683</v>
      </c>
      <c r="AI65">
        <f t="shared" si="25"/>
        <v>-1.3044048641757402</v>
      </c>
      <c r="AJ65">
        <f t="shared" si="7"/>
        <v>-0.33490212686622955</v>
      </c>
      <c r="AK65">
        <f t="shared" si="22"/>
        <v>-0.22017318072158243</v>
      </c>
      <c r="AL65">
        <f t="shared" si="8"/>
        <v>-1.8594801717635523</v>
      </c>
      <c r="AN65">
        <f t="shared" si="26"/>
        <v>0</v>
      </c>
      <c r="AO65">
        <f t="shared" si="26"/>
        <v>0</v>
      </c>
      <c r="AP65">
        <f t="shared" si="26"/>
        <v>-1.3412017255631099E-7</v>
      </c>
      <c r="AQ65">
        <f t="shared" si="26"/>
        <v>-1.1583631214838815E-3</v>
      </c>
      <c r="AR65">
        <f t="shared" si="26"/>
        <v>-1.1584972416564378E-3</v>
      </c>
      <c r="AS65">
        <f t="shared" si="26"/>
        <v>-2.9744077230543737E-4</v>
      </c>
      <c r="AT65">
        <f t="shared" si="26"/>
        <v>-1.9554513292455224E-4</v>
      </c>
      <c r="AU65">
        <f t="shared" si="23"/>
        <v>-1.6514831468864275E-3</v>
      </c>
      <c r="AW65">
        <v>62</v>
      </c>
      <c r="AX65">
        <f>IF(Z65&gt;0, (R65*SUMPRODUCT(K65:$K$98, X65:$X$98)-K65*$AZ$3)/Z65, 0)</f>
        <v>-232632.89546998925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</v>
      </c>
      <c r="S66">
        <f t="shared" si="1"/>
        <v>-448856.98614834191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-2.8104290262992335</v>
      </c>
      <c r="AC66">
        <f t="shared" si="2"/>
        <v>-2.510253350670677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-0.63676057496379446</v>
      </c>
      <c r="AI66">
        <f t="shared" si="25"/>
        <v>-0.63683048178902324</v>
      </c>
      <c r="AJ66">
        <f t="shared" si="7"/>
        <v>-0.30017567562855652</v>
      </c>
      <c r="AK66">
        <f t="shared" si="22"/>
        <v>-0.19673003184094637</v>
      </c>
      <c r="AL66">
        <f t="shared" si="8"/>
        <v>-1.133736189258526</v>
      </c>
      <c r="AN66">
        <f t="shared" si="26"/>
        <v>0</v>
      </c>
      <c r="AO66">
        <f t="shared" si="26"/>
        <v>0</v>
      </c>
      <c r="AP66">
        <f t="shared" si="26"/>
        <v>-5.5435012675070069E-8</v>
      </c>
      <c r="AQ66">
        <f t="shared" si="26"/>
        <v>-5.0494111881906707E-4</v>
      </c>
      <c r="AR66">
        <f t="shared" si="26"/>
        <v>-5.0499655383174215E-4</v>
      </c>
      <c r="AS66">
        <f t="shared" si="26"/>
        <v>-2.3803458859363404E-4</v>
      </c>
      <c r="AT66">
        <f t="shared" si="26"/>
        <v>-1.5600382041354609E-4</v>
      </c>
      <c r="AU66">
        <f t="shared" si="23"/>
        <v>-8.9903496283892225E-4</v>
      </c>
      <c r="AW66">
        <v>63</v>
      </c>
      <c r="AX66">
        <f>IF(Z66&gt;0, (R66*SUMPRODUCT(K66:$K$98, X66:$X$98)-K66*$AZ$3)/Z66, 0)</f>
        <v>-448856.98614834191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100000</v>
      </c>
      <c r="S67">
        <f t="shared" ref="S67:S89" si="28">AX67</f>
        <v>-892696.43738126813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-2.510253350670677</v>
      </c>
      <c r="AC67">
        <f t="shared" ref="AC67:AC89" si="29">S67*Z67</f>
        <v>-2.2417100429055306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-0.30254533247399235</v>
      </c>
      <c r="AI67">
        <f t="shared" ref="AI67:AI89" si="33">SUM(AE67:AH67)</f>
        <v>-0.30257672206440955</v>
      </c>
      <c r="AJ67">
        <f t="shared" ref="AJ67:AJ89" si="34">AB67-AC67</f>
        <v>-0.26854330776514646</v>
      </c>
      <c r="AK67">
        <f t="shared" si="22"/>
        <v>-0.17571773454694742</v>
      </c>
      <c r="AL67">
        <f t="shared" ref="AL67:AL89" si="35">SUM(AI67:AK67)</f>
        <v>-0.7468377643765034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-2.1420865106613844E-4</v>
      </c>
      <c r="AR67">
        <f t="shared" si="36"/>
        <v>-2.1423087557631616E-4</v>
      </c>
      <c r="AS67">
        <f t="shared" si="36"/>
        <v>-1.9013448080266066E-4</v>
      </c>
      <c r="AT67">
        <f t="shared" si="36"/>
        <v>-1.2441196358213547E-4</v>
      </c>
      <c r="AU67">
        <f t="shared" si="23"/>
        <v>-5.2877731996111221E-4</v>
      </c>
      <c r="AW67">
        <v>64</v>
      </c>
      <c r="AX67">
        <f>IF(Z67&gt;0, (R67*SUMPRODUCT(K67:$K$98, X67:$X$98)-K67*$AZ$3)/Z67, 0)</f>
        <v>-892696.43738126813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100000</v>
      </c>
      <c r="S68">
        <f t="shared" si="28"/>
        <v>-1833042.4457063943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-2.2417100429055306</v>
      </c>
      <c r="AC68">
        <f t="shared" si="29"/>
        <v>-2.0017026007673424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-0.13940445138067897</v>
      </c>
      <c r="AI68">
        <f t="shared" si="33"/>
        <v>-0.13941810151876946</v>
      </c>
      <c r="AJ68">
        <f t="shared" si="34"/>
        <v>-0.24000744213818814</v>
      </c>
      <c r="AK68">
        <f t="shared" si="22"/>
        <v>-0.15691970300338715</v>
      </c>
      <c r="AL68">
        <f t="shared" si="35"/>
        <v>-0.53634524666034467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-8.812622522278575E-5</v>
      </c>
      <c r="AR68">
        <f t="shared" si="36"/>
        <v>-8.8134854324165007E-5</v>
      </c>
      <c r="AS68">
        <f t="shared" si="36"/>
        <v>-1.5172363358223541E-4</v>
      </c>
      <c r="AT68">
        <f t="shared" si="36"/>
        <v>-9.919870529102607E-5</v>
      </c>
      <c r="AU68">
        <f t="shared" si="23"/>
        <v>-3.3905719319742646E-4</v>
      </c>
      <c r="AW68">
        <v>65</v>
      </c>
      <c r="AX68">
        <f>IF(Z68&gt;0, (R68*SUMPRODUCT(K68:$K$98, X68:$X$98)-K68*$AZ$3)/Z68, 0)</f>
        <v>-1833042.4457063943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100000</v>
      </c>
      <c r="S69">
        <f t="shared" si="28"/>
        <v>-3896323.4230743963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-2.0017026007673424</v>
      </c>
      <c r="AC69">
        <f t="shared" si="29"/>
        <v>-1.7873071102164451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-6.2237462496453393E-2</v>
      </c>
      <c r="AI69">
        <f t="shared" si="33"/>
        <v>-6.2243196450350903E-2</v>
      </c>
      <c r="AJ69">
        <f t="shared" si="34"/>
        <v>-0.21439549055089735</v>
      </c>
      <c r="AK69">
        <f t="shared" si="22"/>
        <v>-0.14011918205371399</v>
      </c>
      <c r="AL69">
        <f t="shared" si="35"/>
        <v>-0.41675786905496226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-3.5128724516886596E-5</v>
      </c>
      <c r="AR69">
        <f t="shared" si="36"/>
        <v>-3.5131960935576865E-5</v>
      </c>
      <c r="AS69">
        <f t="shared" si="36"/>
        <v>-1.2101136233911234E-4</v>
      </c>
      <c r="AT69">
        <f t="shared" si="36"/>
        <v>-7.908754548238357E-5</v>
      </c>
      <c r="AU69">
        <f t="shared" si="23"/>
        <v>-2.3523086875707277E-4</v>
      </c>
      <c r="AW69">
        <v>66</v>
      </c>
      <c r="AX69">
        <f>IF(Z69&gt;0, (R69*SUMPRODUCT(K69:$K$98, X69:$X$98)-K69*$AZ$3)/Z69, 0)</f>
        <v>-3896323.4230743963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100000</v>
      </c>
      <c r="S70">
        <f t="shared" si="28"/>
        <v>-8586341.7962425984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-1.7873071102164451</v>
      </c>
      <c r="AC70">
        <f t="shared" si="29"/>
        <v>-1.5958390096765689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-2.6827130053919651E-2</v>
      </c>
      <c r="AI70">
        <f t="shared" si="33"/>
        <v>-2.6829453277021447E-2</v>
      </c>
      <c r="AJ70">
        <f t="shared" si="34"/>
        <v>-0.19146810053987617</v>
      </c>
      <c r="AK70">
        <f t="shared" si="22"/>
        <v>-0.12511149771515118</v>
      </c>
      <c r="AL70">
        <f t="shared" si="35"/>
        <v>-0.34340905153204881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-1.3519688823393482E-5</v>
      </c>
      <c r="AR70">
        <f t="shared" si="36"/>
        <v>-1.3520859625239988E-5</v>
      </c>
      <c r="AS70">
        <f t="shared" si="36"/>
        <v>-9.6491467171574342E-5</v>
      </c>
      <c r="AT70">
        <f t="shared" si="36"/>
        <v>-6.3050669748790811E-5</v>
      </c>
      <c r="AU70">
        <f t="shared" si="23"/>
        <v>-1.7306299654560516E-4</v>
      </c>
      <c r="AW70">
        <v>67</v>
      </c>
      <c r="AX70">
        <f>IF(Z70&gt;0, (R70*SUMPRODUCT(K70:$K$98, X70:$X$98)-K70*$AZ$3)/Z70, 0)</f>
        <v>-8586341.7962425984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100000</v>
      </c>
      <c r="S71">
        <f t="shared" si="28"/>
        <v>-19631496.552736364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-1.5958390096765689</v>
      </c>
      <c r="AC71">
        <f t="shared" si="29"/>
        <v>-1.4248675032364699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-1.114185828354868E-2</v>
      </c>
      <c r="AI71">
        <f t="shared" si="33"/>
        <v>-1.1142765542134015E-2</v>
      </c>
      <c r="AJ71">
        <f t="shared" si="34"/>
        <v>-0.17097150644009895</v>
      </c>
      <c r="AK71">
        <f t="shared" si="22"/>
        <v>-0.11170873067735983</v>
      </c>
      <c r="AL71">
        <f t="shared" si="35"/>
        <v>-0.29382300265959277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-5.0133969060547528E-6</v>
      </c>
      <c r="AR71">
        <f t="shared" si="36"/>
        <v>-5.0138051366451047E-6</v>
      </c>
      <c r="AS71">
        <f t="shared" si="36"/>
        <v>-7.6930436521160876E-5</v>
      </c>
      <c r="AT71">
        <f t="shared" si="36"/>
        <v>-5.0264524148911244E-5</v>
      </c>
      <c r="AU71">
        <f t="shared" si="23"/>
        <v>-1.3220876580671723E-4</v>
      </c>
      <c r="AW71">
        <v>68</v>
      </c>
      <c r="AX71">
        <f>IF(Z71&gt;0, (R71*SUMPRODUCT(K71:$K$98, X71:$X$98)-K71*$AZ$3)/Z71, 0)</f>
        <v>-19631496.552736364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100000</v>
      </c>
      <c r="S72">
        <f t="shared" si="28"/>
        <v>-46677765.786316976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-1.4248675032364699</v>
      </c>
      <c r="AC72">
        <f t="shared" si="29"/>
        <v>-1.2722073147325523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-4.4599776949652611E-3</v>
      </c>
      <c r="AI72">
        <f t="shared" si="33"/>
        <v>-4.4603183837528728E-3</v>
      </c>
      <c r="AJ72">
        <f t="shared" si="34"/>
        <v>-0.1526601885039176</v>
      </c>
      <c r="AK72">
        <f t="shared" ref="AK72:AK89" si="49">G72*SUM(AB72:AB72, AE72:AF72)</f>
        <v>-9.9740725226552904E-2</v>
      </c>
      <c r="AL72">
        <f t="shared" si="35"/>
        <v>-0.2568612321142234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-1.7917983094521445E-6</v>
      </c>
      <c r="AR72">
        <f t="shared" si="36"/>
        <v>-1.7919351813460064E-6</v>
      </c>
      <c r="AS72">
        <f t="shared" si="36"/>
        <v>-6.1331308448190762E-5</v>
      </c>
      <c r="AT72">
        <f t="shared" si="36"/>
        <v>-4.0070887136098192E-5</v>
      </c>
      <c r="AU72">
        <f t="shared" si="23"/>
        <v>-1.0319413076563496E-4</v>
      </c>
      <c r="AW72">
        <v>69</v>
      </c>
      <c r="AX72">
        <f>IF(Z72&gt;0, (R72*SUMPRODUCT(K72:$K$98, X72:$X$98)-K72*$AZ$3)/Z72, 0)</f>
        <v>-46677765.786316976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100000</v>
      </c>
      <c r="S73">
        <f t="shared" si="28"/>
        <v>-115688330.08751537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-1.2722073147325523</v>
      </c>
      <c r="AC73">
        <f t="shared" si="29"/>
        <v>-1.1359008905479837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-1.7163922133555049E-3</v>
      </c>
      <c r="AI73">
        <f t="shared" si="33"/>
        <v>-1.7165149462285709E-3</v>
      </c>
      <c r="AJ73">
        <f t="shared" si="34"/>
        <v>-0.13630642418456862</v>
      </c>
      <c r="AK73">
        <f t="shared" si="49"/>
        <v>-8.9054512031278676E-2</v>
      </c>
      <c r="AL73">
        <f t="shared" si="35"/>
        <v>-0.22707745116207587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-6.1567986205541607E-7</v>
      </c>
      <c r="AR73">
        <f t="shared" si="36"/>
        <v>-6.1572388705026921E-7</v>
      </c>
      <c r="AS73">
        <f t="shared" si="36"/>
        <v>-4.8893906524522441E-5</v>
      </c>
      <c r="AT73">
        <f t="shared" si="36"/>
        <v>-3.1944371022075751E-5</v>
      </c>
      <c r="AU73">
        <f t="shared" si="23"/>
        <v>-8.1454001433648457E-5</v>
      </c>
      <c r="AW73">
        <v>70</v>
      </c>
      <c r="AX73">
        <f>IF(Z73&gt;0, (R73*SUMPRODUCT(K73:$K$98, X73:$X$98)-K73*$AZ$3)/Z73, 0)</f>
        <v>-115688330.08751537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100000</v>
      </c>
      <c r="S74">
        <f t="shared" si="28"/>
        <v>-299556951.48773903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-1.1359008905479837</v>
      </c>
      <c r="AC74">
        <f t="shared" si="29"/>
        <v>-1.0141977419574186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-6.3347843694314425E-4</v>
      </c>
      <c r="AI74">
        <f t="shared" si="33"/>
        <v>-6.335207576828617E-4</v>
      </c>
      <c r="AJ74">
        <f t="shared" si="34"/>
        <v>-0.12170314859056508</v>
      </c>
      <c r="AK74">
        <f t="shared" si="49"/>
        <v>-7.9513062338358864E-2</v>
      </c>
      <c r="AL74">
        <f t="shared" si="35"/>
        <v>-0.2018497316866068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-2.0288606866641978E-7</v>
      </c>
      <c r="AR74">
        <f t="shared" si="36"/>
        <v>-2.0289962285864416E-7</v>
      </c>
      <c r="AS74">
        <f t="shared" si="36"/>
        <v>-3.8978238124435187E-5</v>
      </c>
      <c r="AT74">
        <f t="shared" si="36"/>
        <v>-2.5465890683356402E-5</v>
      </c>
      <c r="AU74">
        <f t="shared" si="23"/>
        <v>-6.4647028430650229E-5</v>
      </c>
      <c r="AW74">
        <v>71</v>
      </c>
      <c r="AX74">
        <f>IF(Z74&gt;0, (R74*SUMPRODUCT(K74:$K$98, X74:$X$98)-K74*$AZ$3)/Z74, 0)</f>
        <v>-299556951.48773903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100000</v>
      </c>
      <c r="S75">
        <f t="shared" si="28"/>
        <v>-812153311.33532238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-1.0141977419574186</v>
      </c>
      <c r="AC75">
        <f t="shared" si="29"/>
        <v>-0.90553386960203486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-2.2368236069453691E-4</v>
      </c>
      <c r="AI75">
        <f t="shared" si="33"/>
        <v>-2.2369629793177038E-4</v>
      </c>
      <c r="AJ75">
        <f t="shared" si="34"/>
        <v>-0.10866387235538377</v>
      </c>
      <c r="AK75">
        <f t="shared" si="49"/>
        <v>-7.0993841937019311E-2</v>
      </c>
      <c r="AL75">
        <f t="shared" si="35"/>
        <v>-0.17988141059033486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-6.3963777703888642E-8</v>
      </c>
      <c r="AR75">
        <f t="shared" si="36"/>
        <v>-6.3967763169445429E-8</v>
      </c>
      <c r="AS75">
        <f t="shared" si="36"/>
        <v>-3.107331196882014E-5</v>
      </c>
      <c r="AT75">
        <f t="shared" si="36"/>
        <v>-2.0301262513076731E-5</v>
      </c>
      <c r="AU75">
        <f t="shared" si="23"/>
        <v>-5.1438542245066324E-5</v>
      </c>
      <c r="AW75">
        <v>72</v>
      </c>
      <c r="AX75">
        <f>IF(Z75&gt;0, (R75*SUMPRODUCT(K75:$K$98, X75:$X$98)-K75*$AZ$3)/Z75, 0)</f>
        <v>-812153311.33532238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100000</v>
      </c>
      <c r="S76">
        <f t="shared" si="28"/>
        <v>-2311223852.5755496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-0.90553386960203486</v>
      </c>
      <c r="AC76">
        <f t="shared" si="29"/>
        <v>-0.80851243781451576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-7.5400914142365554E-5</v>
      </c>
      <c r="AI76">
        <f t="shared" si="33"/>
        <v>-7.5405286892958894E-5</v>
      </c>
      <c r="AJ76">
        <f t="shared" si="34"/>
        <v>-9.7021431787519097E-2</v>
      </c>
      <c r="AK76">
        <f t="shared" si="49"/>
        <v>-6.338737087214244E-2</v>
      </c>
      <c r="AL76">
        <f t="shared" si="35"/>
        <v>-0.16048420794655449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-1.925133964798264E-8</v>
      </c>
      <c r="AR76">
        <f t="shared" si="36"/>
        <v>-1.925245609740273E-8</v>
      </c>
      <c r="AS76">
        <f t="shared" si="36"/>
        <v>-2.4771483976288452E-5</v>
      </c>
      <c r="AT76">
        <f t="shared" si="36"/>
        <v>-1.6184045245767249E-5</v>
      </c>
      <c r="AU76">
        <f t="shared" si="23"/>
        <v>-4.0974781678153105E-5</v>
      </c>
      <c r="AW76">
        <v>73</v>
      </c>
      <c r="AX76">
        <f>IF(Z76&gt;0, (R76*SUMPRODUCT(K76:$K$98, X76:$X$98)-K76*$AZ$3)/Z76, 0)</f>
        <v>-2311223852.5755496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100000</v>
      </c>
      <c r="S77">
        <f t="shared" si="28"/>
        <v>-6923484971.1937714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-0.80851243781451576</v>
      </c>
      <c r="AC77">
        <f t="shared" si="29"/>
        <v>-0.72188612157362597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-2.4205555269428351E-5</v>
      </c>
      <c r="AI77">
        <f t="shared" si="33"/>
        <v>-2.4206858598107076E-5</v>
      </c>
      <c r="AJ77">
        <f t="shared" si="34"/>
        <v>-8.6626316240889789E-2</v>
      </c>
      <c r="AK77">
        <f t="shared" si="49"/>
        <v>-5.6595870647016107E-2</v>
      </c>
      <c r="AL77">
        <f t="shared" si="35"/>
        <v>-0.143246393746504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-5.5179958828854972E-9</v>
      </c>
      <c r="AR77">
        <f t="shared" si="36"/>
        <v>-5.5182929949411066E-9</v>
      </c>
      <c r="AS77">
        <f t="shared" si="36"/>
        <v>-1.9747683994280695E-5</v>
      </c>
      <c r="AT77">
        <f t="shared" si="36"/>
        <v>-1.2901822649488444E-5</v>
      </c>
      <c r="AU77">
        <f t="shared" si="23"/>
        <v>-3.2655024936764078E-5</v>
      </c>
      <c r="AW77">
        <v>74</v>
      </c>
      <c r="AX77">
        <f>IF(Z77&gt;0, (R77*SUMPRODUCT(K77:$K$98, X77:$X$98)-K77*$AZ$3)/Z77, 0)</f>
        <v>-6923484971.1937714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100000</v>
      </c>
      <c r="S78">
        <f t="shared" si="28"/>
        <v>-21893980825.282124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-0.72188612157362597</v>
      </c>
      <c r="AC78">
        <f t="shared" si="29"/>
        <v>-0.64454118468784549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-7.3784435722511915E-6</v>
      </c>
      <c r="AI78">
        <f t="shared" si="33"/>
        <v>-7.378811562196597E-6</v>
      </c>
      <c r="AJ78">
        <f t="shared" si="34"/>
        <v>-7.734493688578048E-2</v>
      </c>
      <c r="AK78">
        <f t="shared" si="49"/>
        <v>-5.0532028510153822E-2</v>
      </c>
      <c r="AL78">
        <f t="shared" si="35"/>
        <v>-0.1278843442074965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-1.5018033198445428E-9</v>
      </c>
      <c r="AR78">
        <f t="shared" si="36"/>
        <v>-1.5018782202644305E-9</v>
      </c>
      <c r="AS78">
        <f t="shared" si="36"/>
        <v>-1.5742735151499147E-5</v>
      </c>
      <c r="AT78">
        <f t="shared" si="36"/>
        <v>-1.0285254258829281E-5</v>
      </c>
      <c r="AU78">
        <f t="shared" si="23"/>
        <v>-2.6029491288548693E-5</v>
      </c>
      <c r="AW78">
        <v>75</v>
      </c>
      <c r="AX78">
        <f>IF(Z78&gt;0, (R78*SUMPRODUCT(K78:$K$98, X78:$X$98)-K78*$AZ$3)/Z78, 0)</f>
        <v>-21893980825.282124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100000</v>
      </c>
      <c r="S79">
        <f t="shared" si="28"/>
        <v>-73295170645.479141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-0.64454118468784549</v>
      </c>
      <c r="AC79">
        <f t="shared" si="29"/>
        <v>-0.5754832019005629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-2.1293219501684061E-6</v>
      </c>
      <c r="AI79">
        <f t="shared" si="33"/>
        <v>-2.1294200949705864E-6</v>
      </c>
      <c r="AJ79">
        <f t="shared" si="34"/>
        <v>-6.905798278728259E-2</v>
      </c>
      <c r="AK79">
        <f t="shared" si="49"/>
        <v>-4.5117882928149187E-2</v>
      </c>
      <c r="AL79">
        <f t="shared" si="35"/>
        <v>-0.11417799513552676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-3.8696493063919556E-10</v>
      </c>
      <c r="AR79">
        <f t="shared" si="36"/>
        <v>-3.8698276664401635E-10</v>
      </c>
      <c r="AS79">
        <f t="shared" si="36"/>
        <v>-1.2550012701108947E-5</v>
      </c>
      <c r="AT79">
        <f t="shared" si="36"/>
        <v>-8.1993417841288756E-6</v>
      </c>
      <c r="AU79">
        <f t="shared" si="23"/>
        <v>-2.0749741468004468E-5</v>
      </c>
      <c r="AW79">
        <v>76</v>
      </c>
      <c r="AX79">
        <f>IF(Z79&gt;0, (R79*SUMPRODUCT(K79:$K$98, X79:$X$98)-K79*$AZ$3)/Z79, 0)</f>
        <v>-73295170645.479141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100000</v>
      </c>
      <c r="S80">
        <f t="shared" si="28"/>
        <v>-263299914906.64758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-0.5754832019005629</v>
      </c>
      <c r="AC80">
        <f t="shared" si="29"/>
        <v>-0.51382428774370115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-5.8215892069455184E-7</v>
      </c>
      <c r="AI80">
        <f t="shared" si="33"/>
        <v>-5.8218331418362334E-7</v>
      </c>
      <c r="AJ80">
        <f t="shared" si="34"/>
        <v>-6.1658914156861755E-2</v>
      </c>
      <c r="AK80">
        <f t="shared" si="49"/>
        <v>-4.0283824133039409E-2</v>
      </c>
      <c r="AL80">
        <f t="shared" si="35"/>
        <v>-0.10194332047321535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-9.4461276724792341E-11</v>
      </c>
      <c r="AR80">
        <f t="shared" si="36"/>
        <v>-9.4465234819462978E-11</v>
      </c>
      <c r="AS80">
        <f t="shared" si="36"/>
        <v>-1.0004793443296697E-5</v>
      </c>
      <c r="AT80">
        <f t="shared" si="36"/>
        <v>-6.5364650848671864E-6</v>
      </c>
      <c r="AU80">
        <f t="shared" si="23"/>
        <v>-1.6541352993398702E-5</v>
      </c>
      <c r="AW80">
        <v>77</v>
      </c>
      <c r="AX80">
        <f>IF(Z80&gt;0, (R80*SUMPRODUCT(K80:$K$98, X80:$X$98)-K80*$AZ$3)/Z80, 0)</f>
        <v>-263299914906.64758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100000</v>
      </c>
      <c r="S81">
        <f t="shared" si="28"/>
        <v>-1019974675091.3146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-0.51382428774370115</v>
      </c>
      <c r="AC81">
        <f t="shared" si="29"/>
        <v>-0.45877168556688852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-1.4821770046669563E-7</v>
      </c>
      <c r="AI81">
        <f t="shared" si="33"/>
        <v>-1.4822332280831806E-7</v>
      </c>
      <c r="AJ81">
        <f t="shared" si="34"/>
        <v>-5.5052602176812626E-2</v>
      </c>
      <c r="AK81">
        <f t="shared" si="49"/>
        <v>-3.5967700142059085E-2</v>
      </c>
      <c r="AL81">
        <f t="shared" si="35"/>
        <v>-9.1020450542194514E-2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-2.1473078057253944E-11</v>
      </c>
      <c r="AR81">
        <f t="shared" si="36"/>
        <v>-2.1473892595464581E-11</v>
      </c>
      <c r="AS81">
        <f t="shared" si="36"/>
        <v>-7.9757601155286682E-6</v>
      </c>
      <c r="AT81">
        <f t="shared" si="36"/>
        <v>-5.2108299498539442E-6</v>
      </c>
      <c r="AU81">
        <f t="shared" si="23"/>
        <v>-1.3186611539275207E-5</v>
      </c>
      <c r="AW81">
        <v>78</v>
      </c>
      <c r="AX81">
        <f>IF(Z81&gt;0, (R81*SUMPRODUCT(K81:$K$98, X81:$X$98)-K81*$AZ$3)/Z81, 0)</f>
        <v>-1019974675091.3146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100000</v>
      </c>
      <c r="S82">
        <f t="shared" si="28"/>
        <v>-4284684302425.8623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-0.45877168556688852</v>
      </c>
      <c r="AC82">
        <f t="shared" si="29"/>
        <v>-0.40961757641758134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-3.4968904640624216E-8</v>
      </c>
      <c r="AI82">
        <f t="shared" si="33"/>
        <v>-3.4970099645750341E-8</v>
      </c>
      <c r="AJ82">
        <f t="shared" si="34"/>
        <v>-4.9154109149307179E-2</v>
      </c>
      <c r="AK82">
        <f t="shared" si="49"/>
        <v>-3.2114017989682199E-2</v>
      </c>
      <c r="AL82">
        <f t="shared" si="35"/>
        <v>-8.126816210908902E-2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-4.5233296346260854E-12</v>
      </c>
      <c r="AR82">
        <f t="shared" si="36"/>
        <v>-4.5234842120186597E-12</v>
      </c>
      <c r="AS82">
        <f t="shared" si="36"/>
        <v>-6.3582271410471455E-6</v>
      </c>
      <c r="AT82">
        <f t="shared" si="36"/>
        <v>-4.1540417337204786E-6</v>
      </c>
      <c r="AU82">
        <f t="shared" si="23"/>
        <v>-1.0512273398251836E-5</v>
      </c>
      <c r="AW82">
        <v>79</v>
      </c>
      <c r="AX82">
        <f>IF(Z82&gt;0, (R82*SUMPRODUCT(K82:$K$98, X82:$X$98)-K82*$AZ$3)/Z82, 0)</f>
        <v>-4284684302425.8623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100000</v>
      </c>
      <c r="S83">
        <f t="shared" si="28"/>
        <v>-19643732967045.68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-0.40961757641758134</v>
      </c>
      <c r="AC83">
        <f t="shared" si="29"/>
        <v>-0.3657299789481937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-7.6026255377702083E-9</v>
      </c>
      <c r="AI83">
        <f t="shared" si="33"/>
        <v>-7.6028582646528501E-9</v>
      </c>
      <c r="AJ83">
        <f t="shared" si="34"/>
        <v>-4.388759746938764E-2</v>
      </c>
      <c r="AK83">
        <f t="shared" si="49"/>
        <v>-2.8673230349230697E-2</v>
      </c>
      <c r="AL83">
        <f t="shared" si="35"/>
        <v>-7.2560835421476608E-2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-8.7805513389525788E-13</v>
      </c>
      <c r="AR83">
        <f t="shared" si="36"/>
        <v>-8.7808201237731431E-13</v>
      </c>
      <c r="AS83">
        <f t="shared" si="36"/>
        <v>-5.0687397506133889E-6</v>
      </c>
      <c r="AT83">
        <f t="shared" si="36"/>
        <v>-3.3115766373635521E-6</v>
      </c>
      <c r="AU83">
        <f t="shared" si="23"/>
        <v>-8.3803172660589541E-6</v>
      </c>
      <c r="AW83">
        <v>80</v>
      </c>
      <c r="AX83">
        <f>IF(Z83&gt;0, (R83*SUMPRODUCT(K83:$K$98, X83:$X$98)-K83*$AZ$3)/Z83, 0)</f>
        <v>-19643732967045.68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100000</v>
      </c>
      <c r="S84">
        <f t="shared" si="28"/>
        <v>-99024202880865.984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-0.3657299789481937</v>
      </c>
      <c r="AC84">
        <f t="shared" si="29"/>
        <v>-0.32654462406165141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-1.5134344741003877E-9</v>
      </c>
      <c r="AI84">
        <f t="shared" si="33"/>
        <v>-1.5134756944049397E-9</v>
      </c>
      <c r="AJ84">
        <f t="shared" si="34"/>
        <v>-3.918535488654229E-2</v>
      </c>
      <c r="AK84">
        <f t="shared" si="49"/>
        <v>-2.5601098526373562E-2</v>
      </c>
      <c r="AL84">
        <f t="shared" si="35"/>
        <v>-6.478645492639154E-2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-1.5606437811657266E-13</v>
      </c>
      <c r="AR84">
        <f t="shared" si="36"/>
        <v>-1.5606862872755435E-13</v>
      </c>
      <c r="AS84">
        <f t="shared" si="36"/>
        <v>-4.0407682964143851E-6</v>
      </c>
      <c r="AT84">
        <f t="shared" si="36"/>
        <v>-2.6399686203755488E-6</v>
      </c>
      <c r="AU84">
        <f t="shared" si="23"/>
        <v>-6.680737072858562E-6</v>
      </c>
      <c r="AW84">
        <v>81</v>
      </c>
      <c r="AX84">
        <f>IF(Z84&gt;0, (R84*SUMPRODUCT(K84:$K$98, X84:$X$98)-K84*$AZ$3)/Z84, 0)</f>
        <v>-99024202880865.984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100000</v>
      </c>
      <c r="S85">
        <f t="shared" si="28"/>
        <v>-554053614590169.56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-0.32654462406165141</v>
      </c>
      <c r="AC85">
        <f t="shared" si="29"/>
        <v>-0.29155770005518206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-2.7384216103460557E-10</v>
      </c>
      <c r="AI85">
        <f t="shared" si="33"/>
        <v>-2.7384873886598275E-10</v>
      </c>
      <c r="AJ85">
        <f t="shared" si="34"/>
        <v>-3.4986924006469355E-2</v>
      </c>
      <c r="AK85">
        <f t="shared" si="49"/>
        <v>-2.2858123684315602E-2</v>
      </c>
      <c r="AL85">
        <f t="shared" si="35"/>
        <v>-5.7845047964633703E-2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-2.5212879862307702E-14</v>
      </c>
      <c r="AR85">
        <f t="shared" si="36"/>
        <v>-2.5213485488817661E-14</v>
      </c>
      <c r="AS85">
        <f t="shared" si="36"/>
        <v>-3.2212757465616373E-6</v>
      </c>
      <c r="AT85">
        <f t="shared" si="36"/>
        <v>-2.1045668210951264E-6</v>
      </c>
      <c r="AU85">
        <f t="shared" si="23"/>
        <v>-5.3258425928702495E-6</v>
      </c>
      <c r="AW85">
        <v>82</v>
      </c>
      <c r="AX85">
        <f>IF(Z85&gt;0, (R85*SUMPRODUCT(K85:$K$98, X85:$X$98)-K85*$AZ$3)/Z85, 0)</f>
        <v>-554053614590169.56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100000</v>
      </c>
      <c r="S86">
        <f t="shared" si="28"/>
        <v>-3482836736976700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-0.29155770005518206</v>
      </c>
      <c r="AC86">
        <f t="shared" si="29"/>
        <v>-0.26031937504929176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-4.4622075443290271E-11</v>
      </c>
      <c r="AI86">
        <f t="shared" si="33"/>
        <v>-4.4623009736923267E-11</v>
      </c>
      <c r="AJ86">
        <f t="shared" si="34"/>
        <v>-3.1238325005890299E-2</v>
      </c>
      <c r="AK86">
        <f t="shared" si="49"/>
        <v>-2.0409039003862747E-2</v>
      </c>
      <c r="AL86">
        <f t="shared" si="35"/>
        <v>-5.164736405437606E-2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-3.668207415763384E-15</v>
      </c>
      <c r="AR86">
        <f t="shared" si="36"/>
        <v>-3.6682842204121819E-15</v>
      </c>
      <c r="AS86">
        <f t="shared" si="36"/>
        <v>-2.5679813030719083E-6</v>
      </c>
      <c r="AT86">
        <f t="shared" si="36"/>
        <v>-1.6777477846748319E-6</v>
      </c>
      <c r="AU86">
        <f t="shared" si="23"/>
        <v>-4.2457290914150246E-6</v>
      </c>
      <c r="AW86">
        <v>83</v>
      </c>
      <c r="AX86">
        <f>IF(Z86&gt;0, (R86*SUMPRODUCT(K86:$K$98, X86:$X$98)-K86*$AZ$3)/Z86, 0)</f>
        <v>-3482836736976700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100000</v>
      </c>
      <c r="S87">
        <f t="shared" si="28"/>
        <v>-2.4978239419266468E+16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-0.26031937504929176</v>
      </c>
      <c r="AC87">
        <f t="shared" si="29"/>
        <v>-0.23242801343687086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-6.4690835716020614E-12</v>
      </c>
      <c r="AI87">
        <f t="shared" si="33"/>
        <v>-6.4691998868522759E-12</v>
      </c>
      <c r="AJ87">
        <f t="shared" si="34"/>
        <v>-2.7891361612420895E-2</v>
      </c>
      <c r="AK87">
        <f t="shared" si="49"/>
        <v>-1.8222356253450426E-2</v>
      </c>
      <c r="AL87">
        <f t="shared" si="35"/>
        <v>-4.6113717872340518E-2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-4.7481984002798545E-16</v>
      </c>
      <c r="AR87">
        <f t="shared" si="36"/>
        <v>-4.7482837737147283E-16</v>
      </c>
      <c r="AS87">
        <f t="shared" si="36"/>
        <v>-2.0471789724757996E-6</v>
      </c>
      <c r="AT87">
        <f t="shared" si="36"/>
        <v>-1.3374902620176771E-6</v>
      </c>
      <c r="AU87">
        <f t="shared" si="23"/>
        <v>-3.3846692349683047E-6</v>
      </c>
      <c r="AW87">
        <v>84</v>
      </c>
      <c r="AX87">
        <f>IF(Z87&gt;0, (R87*SUMPRODUCT(K87:$K$98, X87:$X$98)-K87*$AZ$3)/Z87, 0)</f>
        <v>-2.4978239419266468E+16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100000</v>
      </c>
      <c r="S88">
        <f t="shared" si="28"/>
        <v>-2.0851944033358429E+17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-0.23242801343687086</v>
      </c>
      <c r="AC88">
        <f t="shared" si="29"/>
        <v>-0.20752501199720652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-8.2169368127663539E-13</v>
      </c>
      <c r="AI88">
        <f t="shared" si="33"/>
        <v>-8.2170612166418781E-13</v>
      </c>
      <c r="AJ88">
        <f t="shared" si="34"/>
        <v>-2.4903001439664341E-2</v>
      </c>
      <c r="AK88">
        <f t="shared" si="49"/>
        <v>-1.626996094058096E-2</v>
      </c>
      <c r="AL88">
        <f t="shared" si="35"/>
        <v>-4.1172962381067005E-2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-5.3849046829733542E-17</v>
      </c>
      <c r="AR88">
        <f t="shared" si="36"/>
        <v>-5.3849862100712441E-17</v>
      </c>
      <c r="AS88">
        <f t="shared" si="36"/>
        <v>-1.6319985431090814E-6</v>
      </c>
      <c r="AT88">
        <f t="shared" si="36"/>
        <v>-1.0662390481646169E-6</v>
      </c>
      <c r="AU88">
        <f t="shared" si="23"/>
        <v>-2.698237591327548E-6</v>
      </c>
      <c r="AW88">
        <v>85</v>
      </c>
      <c r="AX88">
        <f>IF(Z88&gt;0, (R88*SUMPRODUCT(K88:$K$98, X88:$X$98)-K88*$AZ$3)/Z88, 0)</f>
        <v>-2.0851944033358429E+17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-0.20752501199720652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-9.9523100419420416E-14</v>
      </c>
      <c r="AI89">
        <f t="shared" si="33"/>
        <v>-9.9523100419420416E-14</v>
      </c>
      <c r="AJ89">
        <f t="shared" si="34"/>
        <v>-0.20752501199720652</v>
      </c>
      <c r="AK89">
        <f t="shared" si="49"/>
        <v>-1.4526750839804458E-2</v>
      </c>
      <c r="AL89">
        <f t="shared" si="35"/>
        <v>-0.22205176283711051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-5.8233641350031146E-18</v>
      </c>
      <c r="AR89">
        <f t="shared" si="36"/>
        <v>-5.8233641350031146E-18</v>
      </c>
      <c r="AS89">
        <f t="shared" si="36"/>
        <v>-1.2142846302895166E-5</v>
      </c>
      <c r="AT89">
        <f t="shared" si="36"/>
        <v>-8.4999924120266175E-7</v>
      </c>
      <c r="AU89">
        <f t="shared" si="23"/>
        <v>-1.2992845544103652E-5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4878.5597766764104</v>
      </c>
      <c r="AO91" s="8">
        <f t="shared" si="50"/>
        <v>-487.85597766764107</v>
      </c>
      <c r="AP91" s="8">
        <f t="shared" si="50"/>
        <v>-705.7116477642943</v>
      </c>
      <c r="AQ91" s="8">
        <f t="shared" si="50"/>
        <v>-3166.6668419246039</v>
      </c>
      <c r="AR91" s="8">
        <f t="shared" si="50"/>
        <v>518.32530931986912</v>
      </c>
      <c r="AS91" s="8">
        <f t="shared" si="50"/>
        <v>-708.20732021415881</v>
      </c>
      <c r="AT91" s="8">
        <f t="shared" si="50"/>
        <v>413.12093679159261</v>
      </c>
      <c r="AU91" s="8">
        <f t="shared" si="50"/>
        <v>223.23892589730193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12333.051249606853</v>
      </c>
      <c r="K3">
        <v>1</v>
      </c>
      <c r="L3" s="2">
        <v>0</v>
      </c>
      <c r="O3">
        <f>$C$3</f>
        <v>12333.051249606853</v>
      </c>
      <c r="P3">
        <f>O3*C5</f>
        <v>1233.3051249606854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12333.051249606853</v>
      </c>
      <c r="AF3">
        <f t="shared" ref="AF3:AG34" si="4">-$Z3*P3</f>
        <v>-1233.3051249606854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10474.789153946167</v>
      </c>
      <c r="AJ3">
        <f t="shared" ref="AJ3:AJ66" si="7">AB3-AC3</f>
        <v>0</v>
      </c>
      <c r="AL3">
        <f t="shared" ref="AL3:AL66" si="8">SUM(AI3:AK3)</f>
        <v>10474.789153946167</v>
      </c>
      <c r="AN3">
        <f t="shared" ref="AN3:AU34" si="9">AE3*$K3</f>
        <v>12333.051249606853</v>
      </c>
      <c r="AO3">
        <f t="shared" si="9"/>
        <v>-1233.3051249606854</v>
      </c>
      <c r="AP3">
        <f t="shared" si="9"/>
        <v>-624.95697070000006</v>
      </c>
      <c r="AQ3">
        <f t="shared" si="9"/>
        <v>0</v>
      </c>
      <c r="AR3">
        <f t="shared" si="9"/>
        <v>10474.789153946167</v>
      </c>
      <c r="AS3">
        <f t="shared" si="9"/>
        <v>0</v>
      </c>
      <c r="AT3">
        <f t="shared" si="9"/>
        <v>0</v>
      </c>
      <c r="AU3">
        <f t="shared" si="9"/>
        <v>10474.789153946167</v>
      </c>
      <c r="AW3">
        <v>0</v>
      </c>
      <c r="AX3">
        <f>IF(Z3&gt;0, (R3*SUMPRODUCT(K3:$K$98, X3:$X$98)-K3*$AZ$3)/Z3, 0)</f>
        <v>0</v>
      </c>
      <c r="AZ3">
        <f>C6*ABS(SUMPRODUCT(X4:X79, K4:K79))/1</f>
        <v>7069.799253840778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767.14012035633004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757.47849148294063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-757.47849148294063</v>
      </c>
      <c r="AK4">
        <f>G4*SUM(AB4, AE4:AF4)</f>
        <v>0</v>
      </c>
      <c r="AL4">
        <f t="shared" si="8"/>
        <v>-1016.9131914829406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-231.63812499999995</v>
      </c>
      <c r="AR4">
        <f t="shared" si="9"/>
        <v>-231.63812499999995</v>
      </c>
      <c r="AS4">
        <f t="shared" si="9"/>
        <v>-676.32008168119694</v>
      </c>
      <c r="AT4">
        <f t="shared" si="9"/>
        <v>0</v>
      </c>
      <c r="AU4">
        <f t="shared" si="9"/>
        <v>-907.958206681197</v>
      </c>
      <c r="AW4">
        <v>1</v>
      </c>
      <c r="AX4">
        <f>IF(Z4&gt;0, (R4*SUMPRODUCT(K4:$K$98, X4:$X$98)-K4*$AZ$3)/Z4, 0)</f>
        <v>767.14012035633004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</v>
      </c>
      <c r="S5">
        <f t="shared" si="1"/>
        <v>1233.1453331724863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757.47849148294063</v>
      </c>
      <c r="AC5">
        <f t="shared" si="2"/>
        <v>1202.1604481641371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-265.83063352800889</v>
      </c>
      <c r="AI5">
        <f t="shared" si="6"/>
        <v>-278.01654965469288</v>
      </c>
      <c r="AJ5">
        <f t="shared" si="7"/>
        <v>-444.68195668119643</v>
      </c>
      <c r="AK5">
        <f>G5*SUM(AB5, AE5:AF5)</f>
        <v>53.023494403805849</v>
      </c>
      <c r="AL5">
        <f t="shared" si="8"/>
        <v>-669.67501193208341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-211.91855351403768</v>
      </c>
      <c r="AR5">
        <f t="shared" si="9"/>
        <v>-221.63309124258041</v>
      </c>
      <c r="AS5">
        <f t="shared" si="9"/>
        <v>-354.49773332365783</v>
      </c>
      <c r="AT5">
        <f t="shared" si="9"/>
        <v>42.270005105074809</v>
      </c>
      <c r="AU5">
        <f t="shared" si="9"/>
        <v>-533.86081946116337</v>
      </c>
      <c r="AW5">
        <v>2</v>
      </c>
      <c r="AX5">
        <f>IF(Z5&gt;0, (R5*SUMPRODUCT(K5:$K$98, X5:$X$98)-K5*$AZ$3)/Z5, 0)</f>
        <v>1233.1453331724863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100000</v>
      </c>
      <c r="S6">
        <f t="shared" si="1"/>
        <v>1656.39976842071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1202.1604481641371</v>
      </c>
      <c r="AC6">
        <f t="shared" si="2"/>
        <v>1594.0991104368823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-273.6647727220253</v>
      </c>
      <c r="AI6">
        <f t="shared" si="6"/>
        <v>-285.69462159085219</v>
      </c>
      <c r="AJ6">
        <f t="shared" si="7"/>
        <v>-391.9386622727452</v>
      </c>
      <c r="AK6">
        <f>G6*SUM(AB6, AE6:AF6)</f>
        <v>84.151231371489601</v>
      </c>
      <c r="AL6">
        <f t="shared" si="8"/>
        <v>-593.48205249210775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-194.78917974588396</v>
      </c>
      <c r="AR6">
        <f t="shared" si="9"/>
        <v>-203.35178855489545</v>
      </c>
      <c r="AS6">
        <f t="shared" si="9"/>
        <v>-278.97419816015139</v>
      </c>
      <c r="AT6">
        <f t="shared" si="9"/>
        <v>59.897184319402555</v>
      </c>
      <c r="AU6">
        <f t="shared" si="9"/>
        <v>-422.42880239564425</v>
      </c>
      <c r="AW6">
        <v>3</v>
      </c>
      <c r="AX6">
        <f>IF(Z6&gt;0, (R6*SUMPRODUCT(K6:$K$98, X6:$X$98)-K6*$AZ$3)/Z6, 0)</f>
        <v>1656.39976842071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100000</v>
      </c>
      <c r="S7">
        <f t="shared" si="1"/>
        <v>2040.6317189237218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1594.0991104368823</v>
      </c>
      <c r="AC7">
        <f t="shared" si="2"/>
        <v>1938.4681590720538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-282.87034749555062</v>
      </c>
      <c r="AI7">
        <f t="shared" si="6"/>
        <v>-294.74453908225229</v>
      </c>
      <c r="AJ7">
        <f t="shared" si="7"/>
        <v>-344.36904863517157</v>
      </c>
      <c r="AK7">
        <f>G7*SUM(AB7, AE7:AF7)</f>
        <v>111.58693773058177</v>
      </c>
      <c r="AL7">
        <f t="shared" si="8"/>
        <v>-527.52664998684202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-179.7692196780792</v>
      </c>
      <c r="AR7">
        <f t="shared" si="9"/>
        <v>-187.31548309787064</v>
      </c>
      <c r="AS7">
        <f t="shared" si="9"/>
        <v>-218.85275605072408</v>
      </c>
      <c r="AT7">
        <f t="shared" si="9"/>
        <v>70.915516241618874</v>
      </c>
      <c r="AU7">
        <f t="shared" si="9"/>
        <v>-335.25272290697581</v>
      </c>
      <c r="AW7">
        <v>4</v>
      </c>
      <c r="AX7">
        <f>IF(Z7&gt;0, (R7*SUMPRODUCT(K7:$K$98, X7:$X$98)-K7*$AZ$3)/Z7, 0)</f>
        <v>2040.6317189237218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</v>
      </c>
      <c r="S8">
        <f t="shared" si="1"/>
        <v>2391.0824488837588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1938.4681590720538</v>
      </c>
      <c r="AC8">
        <f t="shared" si="2"/>
        <v>2240.0902147342035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-358.40404429924803</v>
      </c>
      <c r="AI8">
        <f t="shared" si="6"/>
        <v>-370.11469346454533</v>
      </c>
      <c r="AJ8">
        <f t="shared" si="7"/>
        <v>-301.62205566214971</v>
      </c>
      <c r="AK8">
        <f t="shared" ref="AK8:AK71" si="22">G8*SUM(AB8:AB8, AE8:AF8)</f>
        <v>135.69277113504378</v>
      </c>
      <c r="AL8">
        <f t="shared" si="8"/>
        <v>-536.04397799165122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-203.36807993355188</v>
      </c>
      <c r="AR8">
        <f t="shared" si="9"/>
        <v>-210.01301676784016</v>
      </c>
      <c r="AS8">
        <f t="shared" si="9"/>
        <v>-171.14845465975395</v>
      </c>
      <c r="AT8">
        <f t="shared" si="9"/>
        <v>76.995722468901405</v>
      </c>
      <c r="AU8">
        <f t="shared" si="9"/>
        <v>-304.16574895869269</v>
      </c>
      <c r="AW8">
        <v>5</v>
      </c>
      <c r="AX8">
        <f>IF(Z8&gt;0, (R8*SUMPRODUCT(K8:$K$98, X8:$X$98)-K8*$AZ$3)/Z8, 0)</f>
        <v>2391.0824488837588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</v>
      </c>
      <c r="S9">
        <f t="shared" si="1"/>
        <v>2672.0393377745909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2240.0902147342035</v>
      </c>
      <c r="AC9">
        <f t="shared" si="2"/>
        <v>2466.5357734972877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-439.22981927971153</v>
      </c>
      <c r="AI9">
        <f t="shared" si="6"/>
        <v>-450.76845822594589</v>
      </c>
      <c r="AJ9">
        <f t="shared" si="7"/>
        <v>-226.44555876308414</v>
      </c>
      <c r="AK9">
        <f t="shared" si="22"/>
        <v>156.80631503139426</v>
      </c>
      <c r="AL9">
        <f t="shared" si="8"/>
        <v>-520.40770195763571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-222.52749579619226</v>
      </c>
      <c r="AR9">
        <f t="shared" si="9"/>
        <v>-228.37332938238325</v>
      </c>
      <c r="AS9">
        <f t="shared" si="9"/>
        <v>-114.7243673217662</v>
      </c>
      <c r="AT9">
        <f t="shared" si="9"/>
        <v>79.442959192039439</v>
      </c>
      <c r="AU9">
        <f t="shared" si="9"/>
        <v>-263.65473751210999</v>
      </c>
      <c r="AW9">
        <v>6</v>
      </c>
      <c r="AX9">
        <f>IF(Z9&gt;0, (R9*SUMPRODUCT(K9:$K$98, X9:$X$98)-K9*$AZ$3)/Z9, 0)</f>
        <v>2672.0393377745909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</v>
      </c>
      <c r="S10">
        <f t="shared" si="1"/>
        <v>2892.0293591254945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2466.5357734972877</v>
      </c>
      <c r="AC10">
        <f t="shared" si="2"/>
        <v>2627.7704551088045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-523.51081826399889</v>
      </c>
      <c r="AI10">
        <f t="shared" si="6"/>
        <v>-534.86863196848788</v>
      </c>
      <c r="AJ10">
        <f t="shared" si="7"/>
        <v>-161.23468161151686</v>
      </c>
      <c r="AK10">
        <f t="shared" si="22"/>
        <v>172.65750414481016</v>
      </c>
      <c r="AL10">
        <f t="shared" si="8"/>
        <v>-523.44580943519463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-236.80970786209497</v>
      </c>
      <c r="AR10">
        <f t="shared" si="9"/>
        <v>-241.94740597926318</v>
      </c>
      <c r="AS10">
        <f t="shared" si="9"/>
        <v>-72.934381712063512</v>
      </c>
      <c r="AT10">
        <f t="shared" si="9"/>
        <v>78.101486521931321</v>
      </c>
      <c r="AU10">
        <f t="shared" si="9"/>
        <v>-236.78030116939539</v>
      </c>
      <c r="AW10">
        <v>7</v>
      </c>
      <c r="AX10">
        <f>IF(Z10&gt;0, (R10*SUMPRODUCT(K10:$K$98, X10:$X$98)-K10*$AZ$3)/Z10, 0)</f>
        <v>2892.0293591254945</v>
      </c>
    </row>
    <row r="11" spans="1:52" x14ac:dyDescent="0.25">
      <c r="A11" t="s">
        <v>33</v>
      </c>
      <c r="C11" s="12">
        <f>AU81</f>
        <v>2626.764682782054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</v>
      </c>
      <c r="S11">
        <f t="shared" si="1"/>
        <v>3059.9219650939231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2627.7704551088045</v>
      </c>
      <c r="AC11">
        <f t="shared" si="2"/>
        <v>2733.6055485035918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-618.09167662323318</v>
      </c>
      <c r="AI11">
        <f t="shared" si="6"/>
        <v>-629.25865073109935</v>
      </c>
      <c r="AJ11">
        <f t="shared" si="7"/>
        <v>-105.83509339478724</v>
      </c>
      <c r="AK11">
        <f t="shared" si="22"/>
        <v>183.94393185761632</v>
      </c>
      <c r="AL11">
        <f t="shared" si="8"/>
        <v>-551.14981226827024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-249.63686154177185</v>
      </c>
      <c r="AR11">
        <f t="shared" si="9"/>
        <v>-254.14701509121886</v>
      </c>
      <c r="AS11">
        <f t="shared" si="9"/>
        <v>-42.745019153784689</v>
      </c>
      <c r="AT11">
        <f t="shared" si="9"/>
        <v>74.291868965871203</v>
      </c>
      <c r="AU11">
        <f t="shared" si="9"/>
        <v>-222.60016527913234</v>
      </c>
      <c r="AW11">
        <v>8</v>
      </c>
      <c r="AX11">
        <f>IF(Z11&gt;0, (R11*SUMPRODUCT(K11:$K$98, X11:$X$98)-K11*$AZ$3)/Z11, 0)</f>
        <v>3059.9219650939231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</v>
      </c>
      <c r="S12">
        <f t="shared" si="1"/>
        <v>3180.4746956787226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2733.6055485035918</v>
      </c>
      <c r="AC12">
        <f t="shared" si="2"/>
        <v>2789.9015452268936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-722.77632429772507</v>
      </c>
      <c r="AI12">
        <f t="shared" si="6"/>
        <v>-733.7412816239754</v>
      </c>
      <c r="AJ12">
        <f t="shared" si="7"/>
        <v>-56.295996723301869</v>
      </c>
      <c r="AK12">
        <f t="shared" si="22"/>
        <v>191.35238839525144</v>
      </c>
      <c r="AL12">
        <f t="shared" si="8"/>
        <v>-598.68488995202586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-260.64038836109694</v>
      </c>
      <c r="AR12">
        <f t="shared" si="9"/>
        <v>-264.59446189643802</v>
      </c>
      <c r="AS12">
        <f t="shared" si="9"/>
        <v>-20.300900784752812</v>
      </c>
      <c r="AT12">
        <f t="shared" si="9"/>
        <v>69.003589559496547</v>
      </c>
      <c r="AU12">
        <f t="shared" si="9"/>
        <v>-215.89177312169429</v>
      </c>
      <c r="AW12">
        <v>9</v>
      </c>
      <c r="AX12">
        <f>IF(Z12&gt;0, (R12*SUMPRODUCT(K12:$K$98, X12:$X$98)-K12*$AZ$3)/Z12, 0)</f>
        <v>3180.4746956787226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</v>
      </c>
      <c r="S13">
        <f t="shared" si="1"/>
        <v>3258.3300466426008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2789.9015452268936</v>
      </c>
      <c r="AC13">
        <f t="shared" si="2"/>
        <v>2802.4154946024687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-834.73860465927089</v>
      </c>
      <c r="AI13">
        <f t="shared" si="6"/>
        <v>-845.48957008667628</v>
      </c>
      <c r="AJ13">
        <f t="shared" si="7"/>
        <v>-12.513949375575066</v>
      </c>
      <c r="AK13">
        <f t="shared" si="22"/>
        <v>195.29310816588259</v>
      </c>
      <c r="AL13">
        <f t="shared" si="8"/>
        <v>-662.71041129636876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-268.76349024934694</v>
      </c>
      <c r="AR13">
        <f t="shared" si="9"/>
        <v>-272.2250133844833</v>
      </c>
      <c r="AS13">
        <f t="shared" si="9"/>
        <v>-4.029156782986024</v>
      </c>
      <c r="AT13">
        <f t="shared" si="9"/>
        <v>62.879154120026108</v>
      </c>
      <c r="AU13">
        <f t="shared" si="9"/>
        <v>-213.37501604744321</v>
      </c>
      <c r="AW13">
        <v>10</v>
      </c>
      <c r="AX13">
        <f>IF(Z13&gt;0, (R13*SUMPRODUCT(K13:$K$98, X13:$X$98)-K13*$AZ$3)/Z13, 0)</f>
        <v>3258.3300466426008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</v>
      </c>
      <c r="S14">
        <f t="shared" si="1"/>
        <v>3299.1357406809784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2802.4154946024687</v>
      </c>
      <c r="AC14">
        <f t="shared" si="2"/>
        <v>2777.539805903722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-957.72421080655545</v>
      </c>
      <c r="AI14">
        <f t="shared" si="6"/>
        <v>-968.24795105333601</v>
      </c>
      <c r="AJ14">
        <f t="shared" si="7"/>
        <v>24.875688698746671</v>
      </c>
      <c r="AK14">
        <f t="shared" si="22"/>
        <v>196.16908462217282</v>
      </c>
      <c r="AL14">
        <f t="shared" si="8"/>
        <v>-747.20317773241652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-275.32282492380062</v>
      </c>
      <c r="AR14">
        <f t="shared" si="9"/>
        <v>-278.3481487704932</v>
      </c>
      <c r="AS14">
        <f t="shared" si="9"/>
        <v>7.1511660738911296</v>
      </c>
      <c r="AT14">
        <f t="shared" si="9"/>
        <v>56.393924191817071</v>
      </c>
      <c r="AU14">
        <f t="shared" si="9"/>
        <v>-214.80305850478501</v>
      </c>
      <c r="AW14">
        <v>11</v>
      </c>
      <c r="AX14">
        <f>IF(Z14&gt;0, (R14*SUMPRODUCT(K14:$K$98, X14:$X$98)-K14*$AZ$3)/Z14, 0)</f>
        <v>3299.1357406809784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</v>
      </c>
      <c r="S15">
        <f t="shared" si="1"/>
        <v>3306.7147441461739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2777.539805903722</v>
      </c>
      <c r="AC15">
        <f t="shared" si="2"/>
        <v>2719.973946650101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-1091.9421093470407</v>
      </c>
      <c r="AI15">
        <f t="shared" si="6"/>
        <v>-1102.2241194276851</v>
      </c>
      <c r="AJ15">
        <f t="shared" si="7"/>
        <v>57.565859253621056</v>
      </c>
      <c r="AK15">
        <f t="shared" si="22"/>
        <v>194.42778641326055</v>
      </c>
      <c r="AL15">
        <f t="shared" si="8"/>
        <v>-850.23047376080353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-280.27434240763586</v>
      </c>
      <c r="AR15">
        <f t="shared" si="9"/>
        <v>-282.91347830075068</v>
      </c>
      <c r="AS15">
        <f t="shared" si="9"/>
        <v>14.775722274404368</v>
      </c>
      <c r="AT15">
        <f t="shared" si="9"/>
        <v>49.9047701487899</v>
      </c>
      <c r="AU15">
        <f t="shared" si="9"/>
        <v>-218.23298587755642</v>
      </c>
      <c r="AW15">
        <v>12</v>
      </c>
      <c r="AX15">
        <f>IF(Z15&gt;0, (R15*SUMPRODUCT(K15:$K$98, X15:$X$98)-K15*$AZ$3)/Z15, 0)</f>
        <v>3306.7147441461739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</v>
      </c>
      <c r="S16">
        <f t="shared" si="1"/>
        <v>3284.0650245896982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2719.973946650101</v>
      </c>
      <c r="AC16">
        <f t="shared" si="2"/>
        <v>2634.1254664479829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-1224.2229239114035</v>
      </c>
      <c r="AI16">
        <f t="shared" si="6"/>
        <v>-1234.2490860257526</v>
      </c>
      <c r="AJ16">
        <f t="shared" si="7"/>
        <v>85.848480202118026</v>
      </c>
      <c r="AK16">
        <f t="shared" si="22"/>
        <v>190.39817626550709</v>
      </c>
      <c r="AL16">
        <f t="shared" si="8"/>
        <v>-958.00242955812746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-280.56029712574593</v>
      </c>
      <c r="AR16">
        <f t="shared" si="9"/>
        <v>-282.85803470841205</v>
      </c>
      <c r="AS16">
        <f t="shared" si="9"/>
        <v>19.674255924195567</v>
      </c>
      <c r="AT16">
        <f t="shared" si="9"/>
        <v>43.634347847840708</v>
      </c>
      <c r="AU16">
        <f t="shared" si="9"/>
        <v>-219.54943093637578</v>
      </c>
      <c r="AW16">
        <v>13</v>
      </c>
      <c r="AX16">
        <f>IF(Z16&gt;0, (R16*SUMPRODUCT(K16:$K$98, X16:$X$98)-K16*$AZ$3)/Z16, 0)</f>
        <v>3284.0650245896982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</v>
      </c>
      <c r="S17">
        <f t="shared" si="1"/>
        <v>3237.9056355697367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2634.1254664479829</v>
      </c>
      <c r="AC17">
        <f t="shared" si="2"/>
        <v>2527.1596891485906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-1357.9964151126867</v>
      </c>
      <c r="AI17">
        <f t="shared" si="6"/>
        <v>-1367.7525660540032</v>
      </c>
      <c r="AJ17">
        <f t="shared" si="7"/>
        <v>106.96577729939236</v>
      </c>
      <c r="AK17">
        <f t="shared" si="22"/>
        <v>184.38878265135881</v>
      </c>
      <c r="AL17">
        <f t="shared" si="8"/>
        <v>-1076.3980061032521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-277.87297199342629</v>
      </c>
      <c r="AR17">
        <f t="shared" si="9"/>
        <v>-279.86927377089091</v>
      </c>
      <c r="AS17">
        <f t="shared" si="9"/>
        <v>21.887317307316099</v>
      </c>
      <c r="AT17">
        <f t="shared" si="9"/>
        <v>37.72959815459555</v>
      </c>
      <c r="AU17">
        <f t="shared" si="9"/>
        <v>-220.2523583089793</v>
      </c>
      <c r="AW17">
        <v>14</v>
      </c>
      <c r="AX17">
        <f>IF(Z17&gt;0, (R17*SUMPRODUCT(K17:$K$98, X17:$X$98)-K17*$AZ$3)/Z17, 0)</f>
        <v>3237.9056355697367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</v>
      </c>
      <c r="S18">
        <f t="shared" si="1"/>
        <v>3173.0785768633987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2527.1596891485906</v>
      </c>
      <c r="AC18">
        <f t="shared" si="2"/>
        <v>2404.2818241429809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-1497.4489737124713</v>
      </c>
      <c r="AI18">
        <f t="shared" si="6"/>
        <v>-1506.9203820226605</v>
      </c>
      <c r="AJ18">
        <f t="shared" si="7"/>
        <v>122.87786500560969</v>
      </c>
      <c r="AK18">
        <f t="shared" si="22"/>
        <v>176.90117824040135</v>
      </c>
      <c r="AL18">
        <f t="shared" si="8"/>
        <v>-1207.1413387766495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-273.57832893118075</v>
      </c>
      <c r="AR18">
        <f t="shared" si="9"/>
        <v>-275.30871981835901</v>
      </c>
      <c r="AS18">
        <f t="shared" si="9"/>
        <v>22.449326528651881</v>
      </c>
      <c r="AT18">
        <f t="shared" si="9"/>
        <v>32.319183877753055</v>
      </c>
      <c r="AU18">
        <f t="shared" si="9"/>
        <v>-220.54020941195407</v>
      </c>
      <c r="AW18">
        <v>15</v>
      </c>
      <c r="AX18">
        <f>IF(Z18&gt;0, (R18*SUMPRODUCT(K18:$K$98, X18:$X$98)-K18*$AZ$3)/Z18, 0)</f>
        <v>3173.0785768633987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</v>
      </c>
      <c r="S19">
        <f t="shared" si="1"/>
        <v>3093.2873404305965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2404.2818241429809</v>
      </c>
      <c r="AC19">
        <f t="shared" si="2"/>
        <v>2269.0919835937802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-1658.1964292428634</v>
      </c>
      <c r="AI19">
        <f t="shared" si="6"/>
        <v>-1667.3658489162954</v>
      </c>
      <c r="AJ19">
        <f t="shared" si="7"/>
        <v>135.18984054920065</v>
      </c>
      <c r="AK19">
        <f t="shared" si="22"/>
        <v>168.29972769000867</v>
      </c>
      <c r="AL19">
        <f t="shared" si="8"/>
        <v>-1363.876280677086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-270.4877572002826</v>
      </c>
      <c r="AR19">
        <f t="shared" si="9"/>
        <v>-271.98348817554904</v>
      </c>
      <c r="AS19">
        <f t="shared" si="9"/>
        <v>22.052391454680542</v>
      </c>
      <c r="AT19">
        <f t="shared" si="9"/>
        <v>27.453331268524483</v>
      </c>
      <c r="AU19">
        <f t="shared" si="9"/>
        <v>-222.47776545234404</v>
      </c>
      <c r="AW19">
        <v>16</v>
      </c>
      <c r="AX19">
        <f>IF(Z19&gt;0, (R19*SUMPRODUCT(K19:$K$98, X19:$X$98)-K19*$AZ$3)/Z19, 0)</f>
        <v>3093.2873404305965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</v>
      </c>
      <c r="S20">
        <f t="shared" si="1"/>
        <v>2997.1801186422322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2269.0919835937802</v>
      </c>
      <c r="AC20">
        <f t="shared" si="2"/>
        <v>2122.1653767345497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-1816.4036464423855</v>
      </c>
      <c r="AI20">
        <f t="shared" si="6"/>
        <v>-1825.2543214632778</v>
      </c>
      <c r="AJ20">
        <f t="shared" si="7"/>
        <v>146.92660685923056</v>
      </c>
      <c r="AK20">
        <f t="shared" si="22"/>
        <v>158.83643885156462</v>
      </c>
      <c r="AL20">
        <f t="shared" si="8"/>
        <v>-1519.4912757524826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-264.54891195127738</v>
      </c>
      <c r="AR20">
        <f t="shared" si="9"/>
        <v>-265.83796268149217</v>
      </c>
      <c r="AS20">
        <f t="shared" si="9"/>
        <v>21.399028821282112</v>
      </c>
      <c r="AT20">
        <f t="shared" si="9"/>
        <v>23.133628452407894</v>
      </c>
      <c r="AU20">
        <f t="shared" si="9"/>
        <v>-221.30530540780217</v>
      </c>
      <c r="AW20">
        <v>17</v>
      </c>
      <c r="AX20">
        <f>IF(Z20&gt;0, (R20*SUMPRODUCT(K20:$K$98, X20:$X$98)-K20*$AZ$3)/Z20, 0)</f>
        <v>2997.1801186422322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</v>
      </c>
      <c r="S21">
        <f t="shared" si="1"/>
        <v>2888.0315493972798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2122.1653767345497</v>
      </c>
      <c r="AC21">
        <f t="shared" si="2"/>
        <v>1967.9389204449262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-1956.161182372784</v>
      </c>
      <c r="AI21">
        <f t="shared" si="6"/>
        <v>-1964.6788304956708</v>
      </c>
      <c r="AJ21">
        <f t="shared" si="7"/>
        <v>154.22645628962346</v>
      </c>
      <c r="AK21">
        <f t="shared" si="22"/>
        <v>148.55157637141849</v>
      </c>
      <c r="AL21">
        <f t="shared" si="8"/>
        <v>-1661.900797834629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-254.37839835896435</v>
      </c>
      <c r="AR21">
        <f t="shared" si="9"/>
        <v>-255.48602982962723</v>
      </c>
      <c r="AS21">
        <f t="shared" si="9"/>
        <v>20.055545161133278</v>
      </c>
      <c r="AT21">
        <f t="shared" si="9"/>
        <v>19.317586102605485</v>
      </c>
      <c r="AU21">
        <f t="shared" si="9"/>
        <v>-216.11289856588849</v>
      </c>
      <c r="AW21">
        <v>18</v>
      </c>
      <c r="AX21">
        <f>IF(Z21&gt;0, (R21*SUMPRODUCT(K21:$K$98, X21:$X$98)-K21*$AZ$3)/Z21, 0)</f>
        <v>2888.0315493972798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</v>
      </c>
      <c r="S22">
        <f t="shared" si="1"/>
        <v>2772.3337436220659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1967.9389204449262</v>
      </c>
      <c r="AC22">
        <f t="shared" si="2"/>
        <v>1812.0627146410102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-2097.4148382068165</v>
      </c>
      <c r="AI22">
        <f t="shared" si="6"/>
        <v>-2105.5851329936986</v>
      </c>
      <c r="AJ22">
        <f t="shared" si="7"/>
        <v>155.87620580391604</v>
      </c>
      <c r="AK22">
        <f t="shared" si="22"/>
        <v>137.75572443114484</v>
      </c>
      <c r="AL22">
        <f t="shared" si="8"/>
        <v>-1811.9532027586376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-243.52407666623228</v>
      </c>
      <c r="AR22">
        <f t="shared" si="9"/>
        <v>-244.47270326018136</v>
      </c>
      <c r="AS22">
        <f t="shared" si="9"/>
        <v>18.098283849792821</v>
      </c>
      <c r="AT22">
        <f t="shared" si="9"/>
        <v>15.994373161898354</v>
      </c>
      <c r="AU22">
        <f t="shared" si="9"/>
        <v>-210.38004624849017</v>
      </c>
      <c r="AW22">
        <v>19</v>
      </c>
      <c r="AX22">
        <f>IF(Z22&gt;0, (R22*SUMPRODUCT(K22:$K$98, X22:$X$98)-K22*$AZ$3)/Z22, 0)</f>
        <v>2772.3337436220659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</v>
      </c>
      <c r="S23">
        <f t="shared" si="1"/>
        <v>2651.3261845041898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1812.0627146410102</v>
      </c>
      <c r="AC23">
        <f t="shared" si="2"/>
        <v>1656.4870241846425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-2231.0571684652241</v>
      </c>
      <c r="AI23">
        <f t="shared" si="6"/>
        <v>-2238.8668781581791</v>
      </c>
      <c r="AJ23">
        <f t="shared" si="7"/>
        <v>155.57569045636774</v>
      </c>
      <c r="AK23">
        <f t="shared" si="22"/>
        <v>126.84439002487072</v>
      </c>
      <c r="AL23">
        <f t="shared" si="8"/>
        <v>-1956.4467976769406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-231.28647936487008</v>
      </c>
      <c r="AR23">
        <f t="shared" si="9"/>
        <v>-232.096086704958</v>
      </c>
      <c r="AS23">
        <f t="shared" si="9"/>
        <v>16.128028554806161</v>
      </c>
      <c r="AT23">
        <f t="shared" si="9"/>
        <v>13.149547582511479</v>
      </c>
      <c r="AU23">
        <f t="shared" si="9"/>
        <v>-202.81851056764037</v>
      </c>
      <c r="AW23">
        <v>20</v>
      </c>
      <c r="AX23">
        <f>IF(Z23&gt;0, (R23*SUMPRODUCT(K23:$K$98, X23:$X$98)-K23*$AZ$3)/Z23, 0)</f>
        <v>2651.3261845041898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</v>
      </c>
      <c r="S24">
        <f t="shared" si="1"/>
        <v>2527.8206129434689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1656.4870241846425</v>
      </c>
      <c r="AC24">
        <f t="shared" si="2"/>
        <v>1503.7258896500082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-2365.8516496743555</v>
      </c>
      <c r="AI24">
        <f t="shared" si="6"/>
        <v>-2373.2875308141715</v>
      </c>
      <c r="AJ24">
        <f t="shared" si="7"/>
        <v>152.76113453463427</v>
      </c>
      <c r="AK24">
        <f t="shared" si="22"/>
        <v>115.95409169292498</v>
      </c>
      <c r="AL24">
        <f t="shared" si="8"/>
        <v>-2104.5723045866121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-218.98230998441994</v>
      </c>
      <c r="AR24">
        <f t="shared" si="9"/>
        <v>-219.6705722552139</v>
      </c>
      <c r="AS24">
        <f t="shared" si="9"/>
        <v>14.139511292197637</v>
      </c>
      <c r="AT24">
        <f t="shared" si="9"/>
        <v>10.732665699709862</v>
      </c>
      <c r="AU24">
        <f t="shared" si="9"/>
        <v>-194.79839526330636</v>
      </c>
      <c r="AW24">
        <v>21</v>
      </c>
      <c r="AX24">
        <f>IF(Z24&gt;0, (R24*SUMPRODUCT(K24:$K$98, X24:$X$98)-K24*$AZ$3)/Z24, 0)</f>
        <v>2527.8206129434689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</v>
      </c>
      <c r="S25">
        <f t="shared" si="1"/>
        <v>2402.9316978721586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1503.7258896500082</v>
      </c>
      <c r="AC25">
        <f t="shared" si="2"/>
        <v>1354.8554946925851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-2508.7410168485608</v>
      </c>
      <c r="AI25">
        <f t="shared" si="6"/>
        <v>-2515.7889465498729</v>
      </c>
      <c r="AJ25">
        <f t="shared" si="7"/>
        <v>148.87039495742306</v>
      </c>
      <c r="AK25">
        <f t="shared" si="22"/>
        <v>105.26081227550058</v>
      </c>
      <c r="AL25">
        <f t="shared" si="8"/>
        <v>-2261.6577393169496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-207.32865564566873</v>
      </c>
      <c r="AR25">
        <f t="shared" si="9"/>
        <v>-207.91111424950415</v>
      </c>
      <c r="AS25">
        <f t="shared" si="9"/>
        <v>12.303023167666185</v>
      </c>
      <c r="AT25">
        <f t="shared" si="9"/>
        <v>8.6990177761214547</v>
      </c>
      <c r="AU25">
        <f t="shared" si="9"/>
        <v>-186.90907330571653</v>
      </c>
      <c r="AW25">
        <v>22</v>
      </c>
      <c r="AX25">
        <f>IF(Z25&gt;0, (R25*SUMPRODUCT(K25:$K$98, X25:$X$98)-K25*$AZ$3)/Z25, 0)</f>
        <v>2402.9316978721586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</v>
      </c>
      <c r="S26">
        <f t="shared" si="1"/>
        <v>2275.4390622524147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1354.8554946925851</v>
      </c>
      <c r="AC26">
        <f t="shared" si="2"/>
        <v>1210.1267631781625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-2637.4818911687462</v>
      </c>
      <c r="AI26">
        <f t="shared" si="6"/>
        <v>-2644.1296563366491</v>
      </c>
      <c r="AJ26">
        <f t="shared" si="7"/>
        <v>144.72873151442263</v>
      </c>
      <c r="AK26">
        <f t="shared" si="22"/>
        <v>94.839884628480974</v>
      </c>
      <c r="AL26">
        <f t="shared" si="8"/>
        <v>-2404.5610401937456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-194.61439704836116</v>
      </c>
      <c r="AR26">
        <f t="shared" si="9"/>
        <v>-195.10492205033461</v>
      </c>
      <c r="AS26">
        <f t="shared" si="9"/>
        <v>10.679237235169106</v>
      </c>
      <c r="AT26">
        <f t="shared" si="9"/>
        <v>6.998041209272162</v>
      </c>
      <c r="AU26">
        <f t="shared" si="9"/>
        <v>-177.42764360589337</v>
      </c>
      <c r="AW26">
        <v>23</v>
      </c>
      <c r="AX26">
        <f>IF(Z26&gt;0, (R26*SUMPRODUCT(K26:$K$98, X26:$X$98)-K26*$AZ$3)/Z26, 0)</f>
        <v>2275.4390622524147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</v>
      </c>
      <c r="S27">
        <f t="shared" si="1"/>
        <v>2146.9985451333655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1210.1267631781625</v>
      </c>
      <c r="AC27">
        <f t="shared" si="2"/>
        <v>1071.4051555327005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-2747.8370861486455</v>
      </c>
      <c r="AI27">
        <f t="shared" si="6"/>
        <v>-2754.074894029101</v>
      </c>
      <c r="AJ27">
        <f t="shared" si="7"/>
        <v>138.72160764546197</v>
      </c>
      <c r="AK27">
        <f t="shared" si="22"/>
        <v>84.708873422471385</v>
      </c>
      <c r="AL27">
        <f t="shared" si="8"/>
        <v>-2530.6444129611677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-181.033286867074</v>
      </c>
      <c r="AR27">
        <f t="shared" si="9"/>
        <v>-181.44424677046001</v>
      </c>
      <c r="AS27">
        <f t="shared" si="9"/>
        <v>9.139271290184519</v>
      </c>
      <c r="AT27">
        <f t="shared" si="9"/>
        <v>5.5807987525092173</v>
      </c>
      <c r="AU27">
        <f t="shared" si="9"/>
        <v>-166.72417672776629</v>
      </c>
      <c r="AW27">
        <v>24</v>
      </c>
      <c r="AX27">
        <f>IF(Z27&gt;0, (R27*SUMPRODUCT(K27:$K$98, X27:$X$98)-K27*$AZ$3)/Z27, 0)</f>
        <v>2146.9985451333655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</v>
      </c>
      <c r="S28">
        <f t="shared" si="1"/>
        <v>2019.9204546254157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1071.4051555327005</v>
      </c>
      <c r="AC28">
        <f t="shared" si="2"/>
        <v>940.27614491821532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-2853.2813134502353</v>
      </c>
      <c r="AI28">
        <f t="shared" si="6"/>
        <v>-2859.1000830877047</v>
      </c>
      <c r="AJ28">
        <f t="shared" si="7"/>
        <v>131.1290106144852</v>
      </c>
      <c r="AK28">
        <f t="shared" si="22"/>
        <v>74.998360887289039</v>
      </c>
      <c r="AL28">
        <f t="shared" si="8"/>
        <v>-2652.9727115859305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-167.83944138090013</v>
      </c>
      <c r="AR28">
        <f t="shared" si="9"/>
        <v>-168.18172065104193</v>
      </c>
      <c r="AS28">
        <f t="shared" si="9"/>
        <v>7.7134419892695858</v>
      </c>
      <c r="AT28">
        <f t="shared" si="9"/>
        <v>4.4116515733895536</v>
      </c>
      <c r="AU28">
        <f t="shared" si="9"/>
        <v>-156.05662708838281</v>
      </c>
      <c r="AW28">
        <v>25</v>
      </c>
      <c r="AX28">
        <f>IF(Z28&gt;0, (R28*SUMPRODUCT(K28:$K$98, X28:$X$98)-K28*$AZ$3)/Z28, 0)</f>
        <v>2019.9204546254157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</v>
      </c>
      <c r="S29">
        <f t="shared" si="1"/>
        <v>1894.08841790727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940.27614491821532</v>
      </c>
      <c r="AC29">
        <f t="shared" si="2"/>
        <v>816.99409304855476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-2950.7613913743726</v>
      </c>
      <c r="AI29">
        <f t="shared" si="6"/>
        <v>-2956.1531281415455</v>
      </c>
      <c r="AJ29">
        <f t="shared" si="7"/>
        <v>123.28205186966056</v>
      </c>
      <c r="AK29">
        <f t="shared" si="22"/>
        <v>65.819330144275085</v>
      </c>
      <c r="AL29">
        <f t="shared" si="8"/>
        <v>-2767.0517461276095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-154.97637668515108</v>
      </c>
      <c r="AR29">
        <f t="shared" si="9"/>
        <v>-155.2595550643515</v>
      </c>
      <c r="AS29">
        <f t="shared" si="9"/>
        <v>6.4748731513570341</v>
      </c>
      <c r="AT29">
        <f t="shared" si="9"/>
        <v>3.4568844947684663</v>
      </c>
      <c r="AU29">
        <f t="shared" si="9"/>
        <v>-145.32779741822597</v>
      </c>
      <c r="AW29">
        <v>26</v>
      </c>
      <c r="AX29">
        <f>IF(Z29&gt;0, (R29*SUMPRODUCT(K29:$K$98, X29:$X$98)-K29*$AZ$3)/Z29, 0)</f>
        <v>1894.08841790727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</v>
      </c>
      <c r="S30">
        <f t="shared" si="1"/>
        <v>1769.4687034658614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816.99409304855476</v>
      </c>
      <c r="AC30">
        <f t="shared" si="2"/>
        <v>701.80109985558192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-3040.870393053201</v>
      </c>
      <c r="AI30">
        <f t="shared" si="6"/>
        <v>-3045.8281036535705</v>
      </c>
      <c r="AJ30">
        <f t="shared" si="7"/>
        <v>115.19299319297284</v>
      </c>
      <c r="AK30">
        <f t="shared" si="22"/>
        <v>57.189586513398837</v>
      </c>
      <c r="AL30">
        <f t="shared" si="8"/>
        <v>-2873.4455239471986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-142.59729856205394</v>
      </c>
      <c r="AR30">
        <f t="shared" si="9"/>
        <v>-142.82978335991976</v>
      </c>
      <c r="AS30">
        <f t="shared" si="9"/>
        <v>5.4018118233911894</v>
      </c>
      <c r="AT30">
        <f t="shared" si="9"/>
        <v>2.6818244412263152</v>
      </c>
      <c r="AU30">
        <f t="shared" si="9"/>
        <v>-134.74614709530223</v>
      </c>
      <c r="AW30">
        <v>27</v>
      </c>
      <c r="AX30">
        <f>IF(Z30&gt;0, (R30*SUMPRODUCT(K30:$K$98, X30:$X$98)-K30*$AZ$3)/Z30, 0)</f>
        <v>1769.4687034658614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</v>
      </c>
      <c r="S31">
        <f t="shared" si="1"/>
        <v>1645.4481218963499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701.80109985558192</v>
      </c>
      <c r="AC31">
        <f t="shared" si="2"/>
        <v>594.72467941154457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-3121.4380526883206</v>
      </c>
      <c r="AI31">
        <f t="shared" si="6"/>
        <v>-3125.9560064261004</v>
      </c>
      <c r="AJ31">
        <f t="shared" si="7"/>
        <v>107.07642044403735</v>
      </c>
      <c r="AK31">
        <f t="shared" si="22"/>
        <v>49.126076989890741</v>
      </c>
      <c r="AL31">
        <f t="shared" si="8"/>
        <v>-2969.7535089921721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-130.69232548369362</v>
      </c>
      <c r="AR31">
        <f t="shared" si="9"/>
        <v>-130.88148889826456</v>
      </c>
      <c r="AS31">
        <f t="shared" si="9"/>
        <v>4.4832113135318012</v>
      </c>
      <c r="AT31">
        <f t="shared" si="9"/>
        <v>2.056872869275832</v>
      </c>
      <c r="AU31">
        <f t="shared" si="9"/>
        <v>-124.34140471545692</v>
      </c>
      <c r="AW31">
        <v>28</v>
      </c>
      <c r="AX31">
        <f>IF(Z31&gt;0, (R31*SUMPRODUCT(K31:$K$98, X31:$X$98)-K31*$AZ$3)/Z31, 0)</f>
        <v>1645.4481218963499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</v>
      </c>
      <c r="S32">
        <f t="shared" si="1"/>
        <v>1520.8934204366117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594.72467941154457</v>
      </c>
      <c r="AC32">
        <f t="shared" si="2"/>
        <v>495.74742367607956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-3186.3905696433681</v>
      </c>
      <c r="AI32">
        <f t="shared" si="6"/>
        <v>-3190.4650450225645</v>
      </c>
      <c r="AJ32">
        <f t="shared" si="7"/>
        <v>98.977255735465008</v>
      </c>
      <c r="AK32">
        <f t="shared" si="22"/>
        <v>41.630727558808125</v>
      </c>
      <c r="AL32">
        <f t="shared" si="8"/>
        <v>-3049.8570617282912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-119.11771411146914</v>
      </c>
      <c r="AR32">
        <f t="shared" si="9"/>
        <v>-119.27003134401345</v>
      </c>
      <c r="AS32">
        <f t="shared" si="9"/>
        <v>3.7000939447151522</v>
      </c>
      <c r="AT32">
        <f t="shared" si="9"/>
        <v>1.5562929261862553</v>
      </c>
      <c r="AU32">
        <f t="shared" si="9"/>
        <v>-114.01364447311202</v>
      </c>
      <c r="AW32">
        <v>29</v>
      </c>
      <c r="AX32">
        <f>IF(Z32&gt;0, (R32*SUMPRODUCT(K32:$K$98, X32:$X$98)-K32*$AZ$3)/Z32, 0)</f>
        <v>1520.8934204366117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</v>
      </c>
      <c r="S33">
        <f t="shared" si="1"/>
        <v>1394.9744647788398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495.74742367607956</v>
      </c>
      <c r="AC33">
        <f t="shared" si="2"/>
        <v>404.9467361255289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-3240.8737675710877</v>
      </c>
      <c r="AI33">
        <f t="shared" si="6"/>
        <v>-3244.5023889755457</v>
      </c>
      <c r="AJ33">
        <f t="shared" si="7"/>
        <v>90.800687550550663</v>
      </c>
      <c r="AK33">
        <f t="shared" si="22"/>
        <v>34.702319657325575</v>
      </c>
      <c r="AL33">
        <f t="shared" si="8"/>
        <v>-3118.9993817676695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-108.17363791840616</v>
      </c>
      <c r="AR33">
        <f t="shared" si="9"/>
        <v>-108.29475376743319</v>
      </c>
      <c r="AS33">
        <f t="shared" si="9"/>
        <v>3.0307384373063671</v>
      </c>
      <c r="AT33">
        <f t="shared" si="9"/>
        <v>1.1582913839787452</v>
      </c>
      <c r="AU33">
        <f t="shared" si="9"/>
        <v>-104.10572394614809</v>
      </c>
      <c r="AW33">
        <v>30</v>
      </c>
      <c r="AX33">
        <f>IF(Z33&gt;0, (R33*SUMPRODUCT(K33:$K$98, X33:$X$98)-K33*$AZ$3)/Z33, 0)</f>
        <v>1394.9744647788398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</v>
      </c>
      <c r="S34">
        <f t="shared" si="1"/>
        <v>1264.1917131290443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404.9467361255289</v>
      </c>
      <c r="AC34">
        <f t="shared" si="2"/>
        <v>322.05615763651434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-3263.4190064092973</v>
      </c>
      <c r="AI34">
        <f t="shared" si="6"/>
        <v>-3266.6034142239096</v>
      </c>
      <c r="AJ34">
        <f t="shared" si="7"/>
        <v>82.890578489014558</v>
      </c>
      <c r="AK34">
        <f t="shared" si="22"/>
        <v>28.346271528787025</v>
      </c>
      <c r="AL34">
        <f t="shared" si="8"/>
        <v>-3155.3665642061083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-97.255492128752195</v>
      </c>
      <c r="AR34">
        <f t="shared" si="9"/>
        <v>-97.350392951643926</v>
      </c>
      <c r="AS34">
        <f t="shared" si="9"/>
        <v>2.470281624257658</v>
      </c>
      <c r="AT34">
        <f t="shared" si="9"/>
        <v>0.84476758336366009</v>
      </c>
      <c r="AU34">
        <f t="shared" ref="AU34:AU79" si="23">AL34*$K34</f>
        <v>-94.035343744022612</v>
      </c>
      <c r="AW34">
        <v>31</v>
      </c>
      <c r="AX34">
        <f>IF(Z34&gt;0, (R34*SUMPRODUCT(K34:$K$98, X34:$X$98)-K34*$AZ$3)/Z34, 0)</f>
        <v>1264.1917131290443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</v>
      </c>
      <c r="S35">
        <f t="shared" si="1"/>
        <v>1125.6357806096223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322.05615763651434</v>
      </c>
      <c r="AC35">
        <f t="shared" si="2"/>
        <v>247.37482571257621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-3244.0562311510816</v>
      </c>
      <c r="AI35">
        <f t="shared" ref="AI35:AI66" si="25">SUM(AE35:AH35)</f>
        <v>-3246.8032878586541</v>
      </c>
      <c r="AJ35">
        <f t="shared" si="7"/>
        <v>74.681331923938131</v>
      </c>
      <c r="AK35">
        <f t="shared" si="22"/>
        <v>22.543931034556007</v>
      </c>
      <c r="AL35">
        <f t="shared" si="8"/>
        <v>-3149.57802490016</v>
      </c>
      <c r="AN35">
        <f t="shared" ref="AN35:AT66" si="26">AE35*$K35</f>
        <v>0</v>
      </c>
      <c r="AO35">
        <f t="shared" si="26"/>
        <v>0</v>
      </c>
      <c r="AP35">
        <f t="shared" si="26"/>
        <v>-7.3095543430458459E-2</v>
      </c>
      <c r="AQ35">
        <f t="shared" si="26"/>
        <v>-86.320043005046074</v>
      </c>
      <c r="AR35">
        <f t="shared" si="26"/>
        <v>-86.393138548476529</v>
      </c>
      <c r="AS35">
        <f t="shared" si="26"/>
        <v>1.9871714064158077</v>
      </c>
      <c r="AT35">
        <f t="shared" si="26"/>
        <v>0.5998641693443072</v>
      </c>
      <c r="AU35">
        <f t="shared" si="23"/>
        <v>-83.806102972716417</v>
      </c>
      <c r="AW35">
        <v>32</v>
      </c>
      <c r="AX35">
        <f>IF(Z35&gt;0, (R35*SUMPRODUCT(K35:$K$98, X35:$X$98)-K35*$AZ$3)/Z35, 0)</f>
        <v>1125.6357806096223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</v>
      </c>
      <c r="S36">
        <f t="shared" si="1"/>
        <v>975.33042957316241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247.37482571257621</v>
      </c>
      <c r="AC36">
        <f t="shared" si="2"/>
        <v>181.21028289039975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-3177.3156731009249</v>
      </c>
      <c r="AI36">
        <f t="shared" si="25"/>
        <v>-3179.638094782284</v>
      </c>
      <c r="AJ36">
        <f t="shared" si="7"/>
        <v>66.164542822176458</v>
      </c>
      <c r="AK36">
        <f t="shared" si="22"/>
        <v>17.316237799880337</v>
      </c>
      <c r="AL36">
        <f t="shared" si="8"/>
        <v>-3096.1573141602275</v>
      </c>
      <c r="AN36">
        <f t="shared" si="26"/>
        <v>0</v>
      </c>
      <c r="AO36">
        <f t="shared" si="26"/>
        <v>0</v>
      </c>
      <c r="AP36">
        <f t="shared" si="26"/>
        <v>-5.5175506572202888E-2</v>
      </c>
      <c r="AQ36">
        <f t="shared" si="26"/>
        <v>-75.485861680618868</v>
      </c>
      <c r="AR36">
        <f t="shared" si="26"/>
        <v>-75.541037187191066</v>
      </c>
      <c r="AS36">
        <f t="shared" si="26"/>
        <v>1.5719204641576543</v>
      </c>
      <c r="AT36">
        <f t="shared" si="26"/>
        <v>0.41139479544214336</v>
      </c>
      <c r="AU36">
        <f t="shared" si="23"/>
        <v>-73.557721927591274</v>
      </c>
      <c r="AW36">
        <v>33</v>
      </c>
      <c r="AX36">
        <f>IF(Z36&gt;0, (R36*SUMPRODUCT(K36:$K$98, X36:$X$98)-K36*$AZ$3)/Z36, 0)</f>
        <v>975.33042957316241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</v>
      </c>
      <c r="S37">
        <f t="shared" si="1"/>
        <v>806.03137115423965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181.21028289039975</v>
      </c>
      <c r="AC37">
        <f t="shared" si="2"/>
        <v>123.72040351591448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-3044.2511488237728</v>
      </c>
      <c r="AI37">
        <f t="shared" si="25"/>
        <v>-3046.1698148947153</v>
      </c>
      <c r="AJ37">
        <f t="shared" si="7"/>
        <v>57.48987937448527</v>
      </c>
      <c r="AK37">
        <f t="shared" si="22"/>
        <v>12.684719802327985</v>
      </c>
      <c r="AL37">
        <f t="shared" si="8"/>
        <v>-2975.9952157179023</v>
      </c>
      <c r="AN37">
        <f t="shared" si="26"/>
        <v>0</v>
      </c>
      <c r="AO37">
        <f t="shared" si="26"/>
        <v>0</v>
      </c>
      <c r="AP37">
        <f t="shared" si="26"/>
        <v>-4.0699270498266119E-2</v>
      </c>
      <c r="AQ37">
        <f t="shared" si="26"/>
        <v>-64.575489631591438</v>
      </c>
      <c r="AR37">
        <f t="shared" si="26"/>
        <v>-64.616188902089704</v>
      </c>
      <c r="AS37">
        <f t="shared" si="26"/>
        <v>1.2194910761232414</v>
      </c>
      <c r="AT37">
        <f t="shared" si="26"/>
        <v>0.26907175263491745</v>
      </c>
      <c r="AU37">
        <f t="shared" si="23"/>
        <v>-63.127626073331555</v>
      </c>
      <c r="AW37">
        <v>34</v>
      </c>
      <c r="AX37">
        <f>IF(Z37&gt;0, (R37*SUMPRODUCT(K37:$K$98, X37:$X$98)-K37*$AZ$3)/Z37, 0)</f>
        <v>806.03137115423965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</v>
      </c>
      <c r="S38">
        <f t="shared" si="1"/>
        <v>608.9317483103157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123.72040351591448</v>
      </c>
      <c r="AC38">
        <f t="shared" si="2"/>
        <v>75.212755229085161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-2844.2449044887708</v>
      </c>
      <c r="AI38">
        <f t="shared" si="25"/>
        <v>-2845.7888532859429</v>
      </c>
      <c r="AJ38">
        <f t="shared" si="7"/>
        <v>48.507648286829323</v>
      </c>
      <c r="AK38">
        <f t="shared" si="22"/>
        <v>8.6604282461140141</v>
      </c>
      <c r="AL38">
        <f t="shared" si="8"/>
        <v>-2788.6207767529995</v>
      </c>
      <c r="AN38">
        <f t="shared" si="26"/>
        <v>0</v>
      </c>
      <c r="AO38">
        <f t="shared" si="26"/>
        <v>0</v>
      </c>
      <c r="AP38">
        <f t="shared" si="26"/>
        <v>-2.9241665176370866E-2</v>
      </c>
      <c r="AQ38">
        <f t="shared" si="26"/>
        <v>-53.868662826772045</v>
      </c>
      <c r="AR38">
        <f t="shared" si="26"/>
        <v>-53.897904491948417</v>
      </c>
      <c r="AS38">
        <f t="shared" si="26"/>
        <v>0.91871207924428988</v>
      </c>
      <c r="AT38">
        <f t="shared" si="26"/>
        <v>0.16402444402347369</v>
      </c>
      <c r="AU38">
        <f t="shared" si="23"/>
        <v>-52.815167968680655</v>
      </c>
      <c r="AW38">
        <v>35</v>
      </c>
      <c r="AX38">
        <f>IF(Z38&gt;0, (R38*SUMPRODUCT(K38:$K$98, X38:$X$98)-K38*$AZ$3)/Z38, 0)</f>
        <v>608.9317483103157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</v>
      </c>
      <c r="S39">
        <f t="shared" si="1"/>
        <v>369.84313827270387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75.212755229085161</v>
      </c>
      <c r="AC39">
        <f t="shared" si="2"/>
        <v>35.690379317279266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-2577.9348268413723</v>
      </c>
      <c r="AI39">
        <f t="shared" si="25"/>
        <v>-2579.1410942972175</v>
      </c>
      <c r="AJ39">
        <f t="shared" si="7"/>
        <v>39.522375911805895</v>
      </c>
      <c r="AK39">
        <f t="shared" si="22"/>
        <v>5.2648928660359617</v>
      </c>
      <c r="AL39">
        <f t="shared" si="8"/>
        <v>-2534.3538255193757</v>
      </c>
      <c r="AN39">
        <f t="shared" si="26"/>
        <v>0</v>
      </c>
      <c r="AO39">
        <f t="shared" si="26"/>
        <v>0</v>
      </c>
      <c r="AP39">
        <f t="shared" si="26"/>
        <v>-2.0398338524651134E-2</v>
      </c>
      <c r="AQ39">
        <f t="shared" si="26"/>
        <v>-43.593638407127713</v>
      </c>
      <c r="AR39">
        <f t="shared" si="26"/>
        <v>-43.614036745652363</v>
      </c>
      <c r="AS39">
        <f t="shared" si="26"/>
        <v>0.66833503568469266</v>
      </c>
      <c r="AT39">
        <f t="shared" si="26"/>
        <v>8.9030891496761938E-2</v>
      </c>
      <c r="AU39">
        <f t="shared" si="23"/>
        <v>-42.85667081847091</v>
      </c>
      <c r="AW39">
        <v>36</v>
      </c>
      <c r="AX39">
        <f>IF(Z39&gt;0, (R39*SUMPRODUCT(K39:$K$98, X39:$X$98)-K39*$AZ$3)/Z39, 0)</f>
        <v>369.84313827270387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</v>
      </c>
      <c r="S40">
        <f t="shared" si="1"/>
        <v>67.285642416724002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35.690379317279266</v>
      </c>
      <c r="AC40">
        <f t="shared" si="2"/>
        <v>4.9059256556570565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-2262.4458362076107</v>
      </c>
      <c r="AI40">
        <f t="shared" si="25"/>
        <v>-2263.3572352593715</v>
      </c>
      <c r="AJ40">
        <f t="shared" si="7"/>
        <v>30.784453661622209</v>
      </c>
      <c r="AK40">
        <f t="shared" si="22"/>
        <v>2.4983265522095488</v>
      </c>
      <c r="AL40">
        <f t="shared" si="8"/>
        <v>-2230.0744550455397</v>
      </c>
      <c r="AN40">
        <f t="shared" si="26"/>
        <v>0</v>
      </c>
      <c r="AO40">
        <f t="shared" si="26"/>
        <v>0</v>
      </c>
      <c r="AP40">
        <f t="shared" si="26"/>
        <v>-1.3760738237533614E-2</v>
      </c>
      <c r="AQ40">
        <f t="shared" si="26"/>
        <v>-34.159487952621248</v>
      </c>
      <c r="AR40">
        <f t="shared" si="26"/>
        <v>-34.173248690858777</v>
      </c>
      <c r="AS40">
        <f t="shared" si="26"/>
        <v>0.46479838639801746</v>
      </c>
      <c r="AT40">
        <f t="shared" si="26"/>
        <v>3.772092767752986E-2</v>
      </c>
      <c r="AU40">
        <f t="shared" si="23"/>
        <v>-33.670729376783235</v>
      </c>
      <c r="AW40">
        <v>37</v>
      </c>
      <c r="AX40">
        <f>IF(Z40&gt;0, (R40*SUMPRODUCT(K40:$K$98, X40:$X$98)-K40*$AZ$3)/Z40, 0)</f>
        <v>67.285642416724002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</v>
      </c>
      <c r="S41">
        <f t="shared" si="1"/>
        <v>-336.30530699473081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4.9059256556570565</v>
      </c>
      <c r="AC41">
        <f t="shared" si="2"/>
        <v>-17.816790202762817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-1920.4782155841419</v>
      </c>
      <c r="AI41">
        <f t="shared" si="25"/>
        <v>-1921.1404408684371</v>
      </c>
      <c r="AJ41">
        <f t="shared" si="7"/>
        <v>22.722715858419875</v>
      </c>
      <c r="AK41">
        <f t="shared" si="22"/>
        <v>0.343414795895994</v>
      </c>
      <c r="AL41">
        <f t="shared" si="8"/>
        <v>-1898.0743102141212</v>
      </c>
      <c r="AN41">
        <f t="shared" si="26"/>
        <v>0</v>
      </c>
      <c r="AO41">
        <f t="shared" si="26"/>
        <v>0</v>
      </c>
      <c r="AP41">
        <f t="shared" si="26"/>
        <v>-8.9273157784338381E-3</v>
      </c>
      <c r="AQ41">
        <f t="shared" si="26"/>
        <v>-25.889551309374141</v>
      </c>
      <c r="AR41">
        <f t="shared" si="26"/>
        <v>-25.898478625152578</v>
      </c>
      <c r="AS41">
        <f t="shared" si="26"/>
        <v>0.30632001619760968</v>
      </c>
      <c r="AT41">
        <f t="shared" si="26"/>
        <v>4.6295005622041382E-3</v>
      </c>
      <c r="AU41">
        <f t="shared" si="23"/>
        <v>-25.587529108392761</v>
      </c>
      <c r="AW41">
        <v>38</v>
      </c>
      <c r="AX41">
        <f>IF(Z41&gt;0, (R41*SUMPRODUCT(K41:$K$98, X41:$X$98)-K41*$AZ$3)/Z41, 0)</f>
        <v>-336.30530699473081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</v>
      </c>
      <c r="S42">
        <f t="shared" si="1"/>
        <v>-910.9215206270693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-17.816790202762817</v>
      </c>
      <c r="AC42">
        <f t="shared" si="2"/>
        <v>-33.494937856600032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-1567.7854400253075</v>
      </c>
      <c r="AI42">
        <f t="shared" si="25"/>
        <v>-1568.2450698767564</v>
      </c>
      <c r="AJ42">
        <f t="shared" si="7"/>
        <v>15.678147653837215</v>
      </c>
      <c r="AK42">
        <f t="shared" si="22"/>
        <v>-1.2471753141933972</v>
      </c>
      <c r="AL42">
        <f t="shared" si="8"/>
        <v>-1553.8140975371125</v>
      </c>
      <c r="AN42">
        <f t="shared" si="26"/>
        <v>0</v>
      </c>
      <c r="AO42">
        <f t="shared" si="26"/>
        <v>0</v>
      </c>
      <c r="AP42">
        <f t="shared" si="26"/>
        <v>-5.5322951623298939E-3</v>
      </c>
      <c r="AQ42">
        <f t="shared" si="26"/>
        <v>-18.870514563142976</v>
      </c>
      <c r="AR42">
        <f t="shared" si="26"/>
        <v>-18.876046858305305</v>
      </c>
      <c r="AS42">
        <f t="shared" si="26"/>
        <v>0.18870867535296493</v>
      </c>
      <c r="AT42">
        <f t="shared" si="26"/>
        <v>-1.5011518367525479E-2</v>
      </c>
      <c r="AU42">
        <f t="shared" si="23"/>
        <v>-18.702349701319864</v>
      </c>
      <c r="AW42">
        <v>39</v>
      </c>
      <c r="AX42">
        <f>IF(Z42&gt;0, (R42*SUMPRODUCT(K42:$K$98, X42:$X$98)-K42*$AZ$3)/Z42, 0)</f>
        <v>-910.9215206270693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</v>
      </c>
      <c r="S43">
        <f t="shared" si="1"/>
        <v>-1789.1836423105765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-33.494937856600032</v>
      </c>
      <c r="AC43">
        <f t="shared" si="2"/>
        <v>-43.24812772729932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-1223.069500762329</v>
      </c>
      <c r="AI43">
        <f t="shared" si="25"/>
        <v>-1223.3716506276683</v>
      </c>
      <c r="AJ43">
        <f t="shared" si="7"/>
        <v>9.7531898706992877</v>
      </c>
      <c r="AK43">
        <f t="shared" si="22"/>
        <v>-2.3446456499620023</v>
      </c>
      <c r="AL43">
        <f t="shared" si="8"/>
        <v>-1215.963106406931</v>
      </c>
      <c r="AN43">
        <f t="shared" si="26"/>
        <v>0</v>
      </c>
      <c r="AO43">
        <f t="shared" si="26"/>
        <v>0</v>
      </c>
      <c r="AP43">
        <f t="shared" si="26"/>
        <v>-3.2471436236078863E-3</v>
      </c>
      <c r="AQ43">
        <f t="shared" si="26"/>
        <v>-13.144081087612582</v>
      </c>
      <c r="AR43">
        <f t="shared" si="26"/>
        <v>-13.147328231236191</v>
      </c>
      <c r="AS43">
        <f t="shared" si="26"/>
        <v>0.10481556317400538</v>
      </c>
      <c r="AT43">
        <f t="shared" si="26"/>
        <v>-2.5197433609136628E-2</v>
      </c>
      <c r="AU43">
        <f t="shared" si="23"/>
        <v>-13.067710101671322</v>
      </c>
      <c r="AW43">
        <v>40</v>
      </c>
      <c r="AX43">
        <f>IF(Z43&gt;0, (R43*SUMPRODUCT(K43:$K$98, X43:$X$98)-K43*$AZ$3)/Z43, 0)</f>
        <v>-1789.1836423105765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</v>
      </c>
      <c r="S44">
        <f t="shared" si="1"/>
        <v>-3231.429344763646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-43.24812772729932</v>
      </c>
      <c r="AC44">
        <f t="shared" si="2"/>
        <v>-48.251740339515777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-899.82577723327631</v>
      </c>
      <c r="AI44">
        <f t="shared" si="25"/>
        <v>-900.01242737780797</v>
      </c>
      <c r="AJ44">
        <f t="shared" si="7"/>
        <v>5.0036126122164575</v>
      </c>
      <c r="AK44">
        <f t="shared" si="22"/>
        <v>-3.0273689409109528</v>
      </c>
      <c r="AL44">
        <f t="shared" si="8"/>
        <v>-898.03618370650247</v>
      </c>
      <c r="AN44">
        <f t="shared" si="26"/>
        <v>0</v>
      </c>
      <c r="AO44">
        <f t="shared" si="26"/>
        <v>0</v>
      </c>
      <c r="AP44">
        <f t="shared" si="26"/>
        <v>-1.7909744946229963E-3</v>
      </c>
      <c r="AQ44">
        <f t="shared" si="26"/>
        <v>-8.6341482385289421</v>
      </c>
      <c r="AR44">
        <f t="shared" si="26"/>
        <v>-8.6359392130235655</v>
      </c>
      <c r="AS44">
        <f t="shared" si="26"/>
        <v>4.8011441898102004E-2</v>
      </c>
      <c r="AT44">
        <f t="shared" si="26"/>
        <v>-2.9048681277961612E-2</v>
      </c>
      <c r="AU44">
        <f t="shared" si="23"/>
        <v>-8.6169764524034242</v>
      </c>
      <c r="AW44">
        <v>41</v>
      </c>
      <c r="AX44">
        <f>IF(Z44&gt;0, (R44*SUMPRODUCT(K44:$K$98, X44:$X$98)-K44*$AZ$3)/Z44, 0)</f>
        <v>-3231.429344763646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</v>
      </c>
      <c r="S45">
        <f t="shared" si="1"/>
        <v>-5765.6691501933592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-48.251740339515777</v>
      </c>
      <c r="AC45">
        <f t="shared" si="2"/>
        <v>-49.617613153583889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-617.6992461920654</v>
      </c>
      <c r="AI45">
        <f t="shared" si="25"/>
        <v>-617.8068174293777</v>
      </c>
      <c r="AJ45">
        <f t="shared" si="7"/>
        <v>1.365872814068112</v>
      </c>
      <c r="AK45">
        <f t="shared" si="22"/>
        <v>-3.3776218237661046</v>
      </c>
      <c r="AL45">
        <f t="shared" si="8"/>
        <v>-619.81856643907565</v>
      </c>
      <c r="AN45">
        <f t="shared" si="26"/>
        <v>0</v>
      </c>
      <c r="AO45">
        <f t="shared" si="26"/>
        <v>0</v>
      </c>
      <c r="AP45">
        <f t="shared" si="26"/>
        <v>-9.2159309439993032E-4</v>
      </c>
      <c r="AQ45">
        <f t="shared" si="26"/>
        <v>-5.2920034567774579</v>
      </c>
      <c r="AR45">
        <f t="shared" si="26"/>
        <v>-5.2929250498718572</v>
      </c>
      <c r="AS45">
        <f t="shared" si="26"/>
        <v>1.1701817183890958E-2</v>
      </c>
      <c r="AT45">
        <f t="shared" si="26"/>
        <v>-2.8937037688239953E-2</v>
      </c>
      <c r="AU45">
        <f t="shared" si="23"/>
        <v>-5.3101602703762056</v>
      </c>
      <c r="AW45">
        <v>42</v>
      </c>
      <c r="AX45">
        <f>IF(Z45&gt;0, (R45*SUMPRODUCT(K45:$K$98, X45:$X$98)-K45*$AZ$3)/Z45, 0)</f>
        <v>-5765.6691501933592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</v>
      </c>
      <c r="S46">
        <f t="shared" si="1"/>
        <v>-9888.867476526917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-49.617613153583889</v>
      </c>
      <c r="AC46">
        <f t="shared" si="2"/>
        <v>-48.420084981378459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-362.32183049296577</v>
      </c>
      <c r="AI46">
        <f t="shared" si="25"/>
        <v>-362.38303578909336</v>
      </c>
      <c r="AJ46">
        <f t="shared" si="7"/>
        <v>-1.1975281722054305</v>
      </c>
      <c r="AK46">
        <f t="shared" si="22"/>
        <v>-3.4732329207508728</v>
      </c>
      <c r="AL46">
        <f t="shared" si="8"/>
        <v>-367.05379688204965</v>
      </c>
      <c r="AN46">
        <f t="shared" si="26"/>
        <v>0</v>
      </c>
      <c r="AO46">
        <f t="shared" si="26"/>
        <v>0</v>
      </c>
      <c r="AP46">
        <f t="shared" si="26"/>
        <v>-4.6818126279118001E-4</v>
      </c>
      <c r="AQ46">
        <f t="shared" si="26"/>
        <v>-2.7715296366414948</v>
      </c>
      <c r="AR46">
        <f t="shared" si="26"/>
        <v>-2.7719978179042863</v>
      </c>
      <c r="AS46">
        <f t="shared" si="26"/>
        <v>-9.1603225106937254E-3</v>
      </c>
      <c r="AT46">
        <f t="shared" si="26"/>
        <v>-2.6568004367064572E-2</v>
      </c>
      <c r="AU46">
        <f t="shared" si="23"/>
        <v>-2.8077261447820443</v>
      </c>
      <c r="AW46">
        <v>43</v>
      </c>
      <c r="AX46">
        <f>IF(Z46&gt;0, (R46*SUMPRODUCT(K46:$K$98, X46:$X$98)-K46*$AZ$3)/Z46, 0)</f>
        <v>-9888.867476526917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</v>
      </c>
      <c r="S47">
        <f t="shared" si="1"/>
        <v>-16525.80345884445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-48.420084981378459</v>
      </c>
      <c r="AC47">
        <f t="shared" si="2"/>
        <v>-45.39738994928522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-210.03984669903434</v>
      </c>
      <c r="AI47">
        <f t="shared" si="25"/>
        <v>-210.07418496136327</v>
      </c>
      <c r="AJ47">
        <f t="shared" si="7"/>
        <v>-3.0226950320932389</v>
      </c>
      <c r="AK47">
        <f t="shared" si="22"/>
        <v>-3.3894059486964925</v>
      </c>
      <c r="AL47">
        <f t="shared" si="8"/>
        <v>-216.48628594215302</v>
      </c>
      <c r="AN47">
        <f t="shared" si="26"/>
        <v>0</v>
      </c>
      <c r="AO47">
        <f t="shared" si="26"/>
        <v>0</v>
      </c>
      <c r="AP47">
        <f t="shared" si="26"/>
        <v>-2.3452293283487299E-4</v>
      </c>
      <c r="AQ47">
        <f t="shared" si="26"/>
        <v>-1.4345268956300745</v>
      </c>
      <c r="AR47">
        <f t="shared" si="26"/>
        <v>-1.4347614185629094</v>
      </c>
      <c r="AS47">
        <f t="shared" si="26"/>
        <v>-2.0644355768543312E-2</v>
      </c>
      <c r="AT47">
        <f t="shared" si="26"/>
        <v>-2.3148912313675007E-2</v>
      </c>
      <c r="AU47">
        <f t="shared" si="23"/>
        <v>-1.4785546866451278</v>
      </c>
      <c r="AW47">
        <v>44</v>
      </c>
      <c r="AX47">
        <f>IF(Z47&gt;0, (R47*SUMPRODUCT(K47:$K$98, X47:$X$98)-K47*$AZ$3)/Z47, 0)</f>
        <v>-16525.80345884445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</v>
      </c>
      <c r="S48">
        <f t="shared" si="1"/>
        <v>-27458.218158202093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-45.39738994928522</v>
      </c>
      <c r="AC48">
        <f t="shared" si="2"/>
        <v>-41.658501962116439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-120.24306786839659</v>
      </c>
      <c r="AI48">
        <f t="shared" si="25"/>
        <v>-120.26203236461868</v>
      </c>
      <c r="AJ48">
        <f t="shared" si="7"/>
        <v>-3.7388879871687806</v>
      </c>
      <c r="AK48">
        <f t="shared" si="22"/>
        <v>-3.1778172964499656</v>
      </c>
      <c r="AL48">
        <f t="shared" si="8"/>
        <v>-127.17873764823742</v>
      </c>
      <c r="AN48">
        <f t="shared" si="26"/>
        <v>0</v>
      </c>
      <c r="AO48">
        <f t="shared" si="26"/>
        <v>0</v>
      </c>
      <c r="AP48">
        <f t="shared" si="26"/>
        <v>-1.156459133155083E-4</v>
      </c>
      <c r="AQ48">
        <f t="shared" si="26"/>
        <v>-0.73324486137967793</v>
      </c>
      <c r="AR48">
        <f t="shared" si="26"/>
        <v>-0.7333605072929934</v>
      </c>
      <c r="AS48">
        <f t="shared" si="26"/>
        <v>-2.279982083346584E-2</v>
      </c>
      <c r="AT48">
        <f t="shared" si="26"/>
        <v>-1.9378399473104439E-2</v>
      </c>
      <c r="AU48">
        <f t="shared" si="23"/>
        <v>-0.77553872759956366</v>
      </c>
      <c r="AW48">
        <v>45</v>
      </c>
      <c r="AX48">
        <f>IF(Z48&gt;0, (R48*SUMPRODUCT(K48:$K$98, X48:$X$98)-K48*$AZ$3)/Z48, 0)</f>
        <v>-27458.218158202093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</v>
      </c>
      <c r="S49">
        <f t="shared" si="1"/>
        <v>-45883.775439614699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-41.658501962116439</v>
      </c>
      <c r="AC49">
        <f t="shared" si="2"/>
        <v>-37.7726263924257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-67.876407376611098</v>
      </c>
      <c r="AI49">
        <f t="shared" si="25"/>
        <v>-67.886697676948884</v>
      </c>
      <c r="AJ49">
        <f t="shared" si="7"/>
        <v>-3.8858755696907394</v>
      </c>
      <c r="AK49">
        <f t="shared" si="22"/>
        <v>-2.916095137348151</v>
      </c>
      <c r="AL49">
        <f t="shared" si="8"/>
        <v>-74.688668383987775</v>
      </c>
      <c r="AN49">
        <f t="shared" si="26"/>
        <v>0</v>
      </c>
      <c r="AO49">
        <f t="shared" si="26"/>
        <v>0</v>
      </c>
      <c r="AP49">
        <f t="shared" si="26"/>
        <v>-5.6027211459023242E-5</v>
      </c>
      <c r="AQ49">
        <f t="shared" si="26"/>
        <v>-0.3695641239160512</v>
      </c>
      <c r="AR49">
        <f t="shared" si="26"/>
        <v>-0.36962015112751023</v>
      </c>
      <c r="AS49">
        <f t="shared" si="26"/>
        <v>-2.1157280652634985E-2</v>
      </c>
      <c r="AT49">
        <f t="shared" si="26"/>
        <v>-1.5877153584608776E-2</v>
      </c>
      <c r="AU49">
        <f t="shared" si="23"/>
        <v>-0.40665458536475396</v>
      </c>
      <c r="AW49">
        <v>46</v>
      </c>
      <c r="AX49">
        <f>IF(Z49&gt;0, (R49*SUMPRODUCT(K49:$K$98, X49:$X$98)-K49*$AZ$3)/Z49, 0)</f>
        <v>-45883.775439614699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</v>
      </c>
      <c r="S50">
        <f t="shared" si="1"/>
        <v>-77529.024782316599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-37.7726263924257</v>
      </c>
      <c r="AC50">
        <f t="shared" si="2"/>
        <v>-34.01797584574318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-37.621449087879384</v>
      </c>
      <c r="AI50">
        <f t="shared" si="25"/>
        <v>-37.626933804077808</v>
      </c>
      <c r="AJ50">
        <f t="shared" si="7"/>
        <v>-3.7546505466825195</v>
      </c>
      <c r="AK50">
        <f t="shared" si="22"/>
        <v>-2.6440838474697994</v>
      </c>
      <c r="AL50">
        <f t="shared" si="8"/>
        <v>-44.025668198230129</v>
      </c>
      <c r="AN50">
        <f t="shared" si="26"/>
        <v>0</v>
      </c>
      <c r="AO50">
        <f t="shared" si="26"/>
        <v>0</v>
      </c>
      <c r="AP50">
        <f t="shared" si="26"/>
        <v>-2.6662882256206364E-5</v>
      </c>
      <c r="AQ50">
        <f t="shared" si="26"/>
        <v>-0.18288936583915627</v>
      </c>
      <c r="AR50">
        <f t="shared" si="26"/>
        <v>-0.18291602872141247</v>
      </c>
      <c r="AS50">
        <f t="shared" si="26"/>
        <v>-1.8252504198506245E-2</v>
      </c>
      <c r="AT50">
        <f t="shared" si="26"/>
        <v>-1.285369994546815E-2</v>
      </c>
      <c r="AU50">
        <f t="shared" si="23"/>
        <v>-0.21402223286538685</v>
      </c>
      <c r="AW50">
        <v>47</v>
      </c>
      <c r="AX50">
        <f>IF(Z50&gt;0, (R50*SUMPRODUCT(K50:$K$98, X50:$X$98)-K50*$AZ$3)/Z50, 0)</f>
        <v>-77529.024782316599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</v>
      </c>
      <c r="S51">
        <f t="shared" si="1"/>
        <v>-133086.31507300885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-34.01797584574318</v>
      </c>
      <c r="AC51">
        <f t="shared" si="2"/>
        <v>-30.518530684262178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-20.507570753534441</v>
      </c>
      <c r="AI51">
        <f t="shared" si="25"/>
        <v>-20.510437176226691</v>
      </c>
      <c r="AJ51">
        <f t="shared" si="7"/>
        <v>-3.4994451614810025</v>
      </c>
      <c r="AK51">
        <f t="shared" si="22"/>
        <v>-2.381258309202023</v>
      </c>
      <c r="AL51">
        <f t="shared" si="8"/>
        <v>-26.391140646909719</v>
      </c>
      <c r="AN51">
        <f t="shared" si="26"/>
        <v>0</v>
      </c>
      <c r="AO51">
        <f t="shared" si="26"/>
        <v>0</v>
      </c>
      <c r="AP51">
        <f t="shared" si="26"/>
        <v>-1.244156878975255E-5</v>
      </c>
      <c r="AQ51">
        <f t="shared" si="26"/>
        <v>-8.9012117065153162E-2</v>
      </c>
      <c r="AR51">
        <f t="shared" si="26"/>
        <v>-8.9024558633942916E-2</v>
      </c>
      <c r="AS51">
        <f t="shared" si="26"/>
        <v>-1.5189172141373476E-2</v>
      </c>
      <c r="AT51">
        <f t="shared" si="26"/>
        <v>-1.0335736296047063E-2</v>
      </c>
      <c r="AU51">
        <f t="shared" si="23"/>
        <v>-0.11454946707136347</v>
      </c>
      <c r="AW51">
        <v>48</v>
      </c>
      <c r="AX51">
        <f>IF(Z51&gt;0, (R51*SUMPRODUCT(K51:$K$98, X51:$X$98)-K51*$AZ$3)/Z51, 0)</f>
        <v>-133086.31507300885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</v>
      </c>
      <c r="S52">
        <f t="shared" si="1"/>
        <v>-232805.16185572135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-30.518530684262178</v>
      </c>
      <c r="AC52">
        <f t="shared" si="2"/>
        <v>-27.319744116220043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-10.967042649103254</v>
      </c>
      <c r="AI52">
        <f t="shared" si="25"/>
        <v>-10.968509527237444</v>
      </c>
      <c r="AJ52">
        <f t="shared" si="7"/>
        <v>-3.1987865680421343</v>
      </c>
      <c r="AK52">
        <f t="shared" si="22"/>
        <v>-2.1362971478983526</v>
      </c>
      <c r="AL52">
        <f t="shared" si="8"/>
        <v>-16.303593243177932</v>
      </c>
      <c r="AN52">
        <f t="shared" si="26"/>
        <v>0</v>
      </c>
      <c r="AO52">
        <f t="shared" si="26"/>
        <v>0</v>
      </c>
      <c r="AP52">
        <f t="shared" si="26"/>
        <v>-5.6847441580264302E-6</v>
      </c>
      <c r="AQ52">
        <f t="shared" si="26"/>
        <v>-4.2501711749038724E-2</v>
      </c>
      <c r="AR52">
        <f t="shared" si="26"/>
        <v>-4.250739649319675E-2</v>
      </c>
      <c r="AS52">
        <f t="shared" si="26"/>
        <v>-1.239658757712046E-2</v>
      </c>
      <c r="AT52">
        <f t="shared" si="26"/>
        <v>-8.2790127197776061E-3</v>
      </c>
      <c r="AU52">
        <f t="shared" si="23"/>
        <v>-6.3182996790094828E-2</v>
      </c>
      <c r="AW52">
        <v>49</v>
      </c>
      <c r="AX52">
        <f>IF(Z52&gt;0, (R52*SUMPRODUCT(K52:$K$98, X52:$X$98)-K52*$AZ$3)/Z52, 0)</f>
        <v>-232805.16185572135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</v>
      </c>
      <c r="S53">
        <f t="shared" si="1"/>
        <v>-415880.91159585153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-27.319744116220043</v>
      </c>
      <c r="AC53">
        <f t="shared" si="2"/>
        <v>-24.426711287694719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-5.7441878204700094</v>
      </c>
      <c r="AI53">
        <f t="shared" si="25"/>
        <v>-5.7449220063452993</v>
      </c>
      <c r="AJ53">
        <f t="shared" si="7"/>
        <v>-2.8930328285253246</v>
      </c>
      <c r="AK53">
        <f t="shared" si="22"/>
        <v>-1.9123820881354032</v>
      </c>
      <c r="AL53">
        <f t="shared" si="8"/>
        <v>-10.550336923006027</v>
      </c>
      <c r="AN53">
        <f t="shared" si="26"/>
        <v>0</v>
      </c>
      <c r="AO53">
        <f t="shared" si="26"/>
        <v>0</v>
      </c>
      <c r="AP53">
        <f t="shared" si="26"/>
        <v>-2.5404163052236468E-6</v>
      </c>
      <c r="AQ53">
        <f t="shared" si="26"/>
        <v>-1.9875931818540585E-2</v>
      </c>
      <c r="AR53">
        <f t="shared" si="26"/>
        <v>-1.9878472234845807E-2</v>
      </c>
      <c r="AS53">
        <f t="shared" si="26"/>
        <v>-1.0010418364743508E-2</v>
      </c>
      <c r="AT53">
        <f t="shared" si="26"/>
        <v>-6.6171889190885479E-3</v>
      </c>
      <c r="AU53">
        <f t="shared" si="23"/>
        <v>-3.6506079518677861E-2</v>
      </c>
      <c r="AW53">
        <v>50</v>
      </c>
      <c r="AX53">
        <f>IF(Z53&gt;0, (R53*SUMPRODUCT(K53:$K$98, X53:$X$98)-K53*$AZ$3)/Z53, 0)</f>
        <v>-415880.91159585153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</v>
      </c>
      <c r="S54">
        <f t="shared" si="1"/>
        <v>-760758.62482742895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-24.426711287694719</v>
      </c>
      <c r="AC54">
        <f t="shared" si="2"/>
        <v>-21.825574237125437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-2.9458297796769854</v>
      </c>
      <c r="AI54">
        <f t="shared" si="25"/>
        <v>-2.9461883949710623</v>
      </c>
      <c r="AJ54">
        <f t="shared" si="7"/>
        <v>-2.6011370505692817</v>
      </c>
      <c r="AK54">
        <f t="shared" si="22"/>
        <v>-1.7098697901386304</v>
      </c>
      <c r="AL54">
        <f t="shared" si="8"/>
        <v>-7.2571952356789744</v>
      </c>
      <c r="AN54">
        <f t="shared" si="26"/>
        <v>0</v>
      </c>
      <c r="AO54">
        <f t="shared" si="26"/>
        <v>0</v>
      </c>
      <c r="AP54">
        <f t="shared" si="26"/>
        <v>-1.1079231857819841E-6</v>
      </c>
      <c r="AQ54">
        <f t="shared" si="26"/>
        <v>-9.100986957825628E-3</v>
      </c>
      <c r="AR54">
        <f t="shared" si="26"/>
        <v>-9.1020948810114112E-3</v>
      </c>
      <c r="AS54">
        <f t="shared" si="26"/>
        <v>-8.0360768079898448E-3</v>
      </c>
      <c r="AT54">
        <f t="shared" si="26"/>
        <v>-5.2825532442468759E-3</v>
      </c>
      <c r="AU54">
        <f t="shared" si="23"/>
        <v>-2.2420724933248131E-2</v>
      </c>
      <c r="AW54">
        <v>51</v>
      </c>
      <c r="AX54">
        <f>IF(Z54&gt;0, (R54*SUMPRODUCT(K54:$K$98, X54:$X$98)-K54*$AZ$3)/Z54, 0)</f>
        <v>-760758.62482742895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</v>
      </c>
      <c r="S55">
        <f t="shared" si="1"/>
        <v>-1427369.5345717964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-21.825574237125437</v>
      </c>
      <c r="AC55">
        <f t="shared" si="2"/>
        <v>-19.494485061236993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-1.4744701231496595</v>
      </c>
      <c r="AI55">
        <f t="shared" si="25"/>
        <v>-1.4746408435254019</v>
      </c>
      <c r="AJ55">
        <f t="shared" si="7"/>
        <v>-2.3310891758884438</v>
      </c>
      <c r="AK55">
        <f t="shared" si="22"/>
        <v>-1.5277901965987808</v>
      </c>
      <c r="AL55">
        <f t="shared" si="8"/>
        <v>-5.3335202160126265</v>
      </c>
      <c r="AN55">
        <f t="shared" si="26"/>
        <v>0</v>
      </c>
      <c r="AO55">
        <f t="shared" si="26"/>
        <v>0</v>
      </c>
      <c r="AP55">
        <f t="shared" si="26"/>
        <v>-4.7092113175740734E-7</v>
      </c>
      <c r="AQ55">
        <f t="shared" si="26"/>
        <v>-4.0672306168276278E-3</v>
      </c>
      <c r="AR55">
        <f t="shared" si="26"/>
        <v>-4.0677015379593853E-3</v>
      </c>
      <c r="AS55">
        <f t="shared" si="26"/>
        <v>-6.4301589553243371E-3</v>
      </c>
      <c r="AT55">
        <f t="shared" si="26"/>
        <v>-4.2143105961496312E-3</v>
      </c>
      <c r="AU55">
        <f t="shared" si="23"/>
        <v>-1.4712171089433354E-2</v>
      </c>
      <c r="AW55">
        <v>52</v>
      </c>
      <c r="AX55">
        <f>IF(Z55&gt;0, (R55*SUMPRODUCT(K55:$K$98, X55:$X$98)-K55*$AZ$3)/Z55, 0)</f>
        <v>-1427369.5345717964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</v>
      </c>
      <c r="S56">
        <f t="shared" si="1"/>
        <v>-2753549.0972649367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-19.494485061236993</v>
      </c>
      <c r="AC56">
        <f t="shared" si="2"/>
        <v>-17.409096789312507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-0.71986327035178921</v>
      </c>
      <c r="AI56">
        <f t="shared" si="25"/>
        <v>-0.71994230061498032</v>
      </c>
      <c r="AJ56">
        <f t="shared" si="7"/>
        <v>-2.0853882719244865</v>
      </c>
      <c r="AK56">
        <f t="shared" si="22"/>
        <v>-1.3646139542865896</v>
      </c>
      <c r="AL56">
        <f t="shared" si="8"/>
        <v>-4.1699445268260567</v>
      </c>
      <c r="AN56">
        <f t="shared" si="26"/>
        <v>0</v>
      </c>
      <c r="AO56">
        <f t="shared" si="26"/>
        <v>0</v>
      </c>
      <c r="AP56">
        <f t="shared" si="26"/>
        <v>-1.9464274769680674E-7</v>
      </c>
      <c r="AQ56">
        <f t="shared" si="26"/>
        <v>-1.7729431644243551E-3</v>
      </c>
      <c r="AR56">
        <f t="shared" si="26"/>
        <v>-1.773137807172052E-3</v>
      </c>
      <c r="AS56">
        <f t="shared" si="26"/>
        <v>-5.1360793558371427E-3</v>
      </c>
      <c r="AT56">
        <f t="shared" si="26"/>
        <v>-3.3608923832829708E-3</v>
      </c>
      <c r="AU56">
        <f t="shared" si="23"/>
        <v>-1.0270109546292167E-2</v>
      </c>
      <c r="AW56">
        <v>53</v>
      </c>
      <c r="AX56">
        <f>IF(Z56&gt;0, (R56*SUMPRODUCT(K56:$K$98, X56:$X$98)-K56*$AZ$3)/Z56, 0)</f>
        <v>-2753549.0972649367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</v>
      </c>
      <c r="S57">
        <f t="shared" si="1"/>
        <v>-5475820.3172271224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-17.409096789312507</v>
      </c>
      <c r="AC57">
        <f t="shared" si="2"/>
        <v>-15.545284462350757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-0.34203008324876411</v>
      </c>
      <c r="AI57">
        <f t="shared" si="25"/>
        <v>-0.34206556944891719</v>
      </c>
      <c r="AJ57">
        <f t="shared" si="7"/>
        <v>-1.8638123269617495</v>
      </c>
      <c r="AK57">
        <f t="shared" si="22"/>
        <v>-1.2186367752518756</v>
      </c>
      <c r="AL57">
        <f t="shared" si="8"/>
        <v>-3.4245146716625423</v>
      </c>
      <c r="AN57">
        <f t="shared" si="26"/>
        <v>0</v>
      </c>
      <c r="AO57">
        <f t="shared" si="26"/>
        <v>0</v>
      </c>
      <c r="AP57">
        <f t="shared" si="26"/>
        <v>-7.8034432003563376E-8</v>
      </c>
      <c r="AQ57">
        <f t="shared" si="26"/>
        <v>-7.5212683125605486E-4</v>
      </c>
      <c r="AR57">
        <f t="shared" si="26"/>
        <v>-7.5220486568805848E-4</v>
      </c>
      <c r="AS57">
        <f t="shared" si="26"/>
        <v>-4.0985379011651019E-3</v>
      </c>
      <c r="AT57">
        <f t="shared" si="26"/>
        <v>-2.6797918110485455E-3</v>
      </c>
      <c r="AU57">
        <f t="shared" si="23"/>
        <v>-7.5305345779017058E-3</v>
      </c>
      <c r="AW57">
        <v>54</v>
      </c>
      <c r="AX57">
        <f>IF(Z57&gt;0, (R57*SUMPRODUCT(K57:$K$98, X57:$X$98)-K57*$AZ$3)/Z57, 0)</f>
        <v>-5475820.3172271224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</v>
      </c>
      <c r="S58">
        <f t="shared" si="1"/>
        <v>-11243436.756517675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-15.545284462350757</v>
      </c>
      <c r="AC58">
        <f t="shared" si="2"/>
        <v>-13.88033545514079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-0.1575979233296573</v>
      </c>
      <c r="AI58">
        <f t="shared" si="25"/>
        <v>-0.15761335492739265</v>
      </c>
      <c r="AJ58">
        <f t="shared" si="7"/>
        <v>-1.6649490072099677</v>
      </c>
      <c r="AK58">
        <f t="shared" si="22"/>
        <v>-1.0881699123645532</v>
      </c>
      <c r="AL58">
        <f t="shared" si="8"/>
        <v>-2.9107322745019135</v>
      </c>
      <c r="AN58">
        <f t="shared" si="26"/>
        <v>0</v>
      </c>
      <c r="AO58">
        <f t="shared" si="26"/>
        <v>0</v>
      </c>
      <c r="AP58">
        <f t="shared" si="26"/>
        <v>-3.0298396655146737E-8</v>
      </c>
      <c r="AQ58">
        <f t="shared" si="26"/>
        <v>-3.0942773878402417E-4</v>
      </c>
      <c r="AR58">
        <f t="shared" si="26"/>
        <v>-3.094580371806793E-4</v>
      </c>
      <c r="AS58">
        <f t="shared" si="26"/>
        <v>-3.2689606284598658E-3</v>
      </c>
      <c r="AT58">
        <f t="shared" si="26"/>
        <v>-2.1365126410419536E-3</v>
      </c>
      <c r="AU58">
        <f t="shared" si="23"/>
        <v>-5.7149313066824983E-3</v>
      </c>
      <c r="AW58">
        <v>55</v>
      </c>
      <c r="AX58">
        <f>IF(Z58&gt;0, (R58*SUMPRODUCT(K58:$K$98, X58:$X$98)-K58*$AZ$3)/Z58, 0)</f>
        <v>-11243436.756517675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</v>
      </c>
      <c r="S59">
        <f t="shared" si="1"/>
        <v>-23898621.177197047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-13.88033545514079</v>
      </c>
      <c r="AC59">
        <f t="shared" si="2"/>
        <v>-12.393411727485624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-7.035998309669407E-2</v>
      </c>
      <c r="AI59">
        <f t="shared" si="25"/>
        <v>-7.0366465380564971E-2</v>
      </c>
      <c r="AJ59">
        <f t="shared" si="7"/>
        <v>-1.4869237276551655</v>
      </c>
      <c r="AK59">
        <f t="shared" si="22"/>
        <v>-0.97162348185985536</v>
      </c>
      <c r="AL59">
        <f t="shared" si="8"/>
        <v>-2.5289136748955858</v>
      </c>
      <c r="AN59">
        <f t="shared" si="26"/>
        <v>0</v>
      </c>
      <c r="AO59">
        <f t="shared" si="26"/>
        <v>0</v>
      </c>
      <c r="AP59">
        <f t="shared" si="26"/>
        <v>-1.1363674258776158E-8</v>
      </c>
      <c r="AQ59">
        <f t="shared" si="26"/>
        <v>-1.2334355370547125E-4</v>
      </c>
      <c r="AR59">
        <f t="shared" si="26"/>
        <v>-1.2335491737973004E-4</v>
      </c>
      <c r="AS59">
        <f t="shared" si="26"/>
        <v>-2.606630197820382E-3</v>
      </c>
      <c r="AT59">
        <f t="shared" si="26"/>
        <v>-1.7032905330801452E-3</v>
      </c>
      <c r="AU59">
        <f t="shared" si="23"/>
        <v>-4.4332756482802571E-3</v>
      </c>
      <c r="AW59">
        <v>56</v>
      </c>
      <c r="AX59">
        <f>IF(Z59&gt;0, (R59*SUMPRODUCT(K59:$K$98, X59:$X$98)-K59*$AZ$3)/Z59, 0)</f>
        <v>-23898621.177197047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</v>
      </c>
      <c r="S60">
        <f t="shared" si="1"/>
        <v>-52665002.655669168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-12.393411727485624</v>
      </c>
      <c r="AC60">
        <f t="shared" si="2"/>
        <v>-11.065648325151873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-3.0328299731599159E-2</v>
      </c>
      <c r="AI60">
        <f t="shared" si="25"/>
        <v>-3.0330926155164896E-2</v>
      </c>
      <c r="AJ60">
        <f t="shared" si="7"/>
        <v>-1.3277634023337512</v>
      </c>
      <c r="AK60">
        <f t="shared" si="22"/>
        <v>-0.86753882092399381</v>
      </c>
      <c r="AL60">
        <f t="shared" si="8"/>
        <v>-2.2256331494129098</v>
      </c>
      <c r="AN60">
        <f t="shared" si="26"/>
        <v>0</v>
      </c>
      <c r="AO60">
        <f t="shared" si="26"/>
        <v>0</v>
      </c>
      <c r="AP60">
        <f t="shared" si="26"/>
        <v>-4.1109053180595506E-9</v>
      </c>
      <c r="AQ60">
        <f t="shared" si="26"/>
        <v>-4.7470168285440702E-5</v>
      </c>
      <c r="AR60">
        <f t="shared" si="26"/>
        <v>-4.7474279190758762E-5</v>
      </c>
      <c r="AS60">
        <f t="shared" si="26"/>
        <v>-2.0782290042577686E-3</v>
      </c>
      <c r="AT60">
        <f t="shared" si="26"/>
        <v>-1.3578807314577842E-3</v>
      </c>
      <c r="AU60">
        <f t="shared" si="23"/>
        <v>-3.4835840149063115E-3</v>
      </c>
      <c r="AW60">
        <v>57</v>
      </c>
      <c r="AX60">
        <f>IF(Z60&gt;0, (R60*SUMPRODUCT(K60:$K$98, X60:$X$98)-K60*$AZ$3)/Z60, 0)</f>
        <v>-52665002.655669168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</v>
      </c>
      <c r="S61">
        <f t="shared" si="1"/>
        <v>-120410858.89684056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-11.065648325151873</v>
      </c>
      <c r="AC61">
        <f t="shared" si="2"/>
        <v>-9.8800826293492143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-1.2595965983364425E-2</v>
      </c>
      <c r="AI61">
        <f t="shared" si="25"/>
        <v>-1.2596991646946583E-2</v>
      </c>
      <c r="AJ61">
        <f t="shared" si="7"/>
        <v>-1.1855656958026586</v>
      </c>
      <c r="AK61">
        <f t="shared" si="22"/>
        <v>-0.77459538276063122</v>
      </c>
      <c r="AL61">
        <f t="shared" si="8"/>
        <v>-1.9727580702102365</v>
      </c>
      <c r="AN61">
        <f t="shared" si="26"/>
        <v>0</v>
      </c>
      <c r="AO61">
        <f t="shared" si="26"/>
        <v>0</v>
      </c>
      <c r="AP61">
        <f t="shared" si="26"/>
        <v>-1.4333743236567281E-9</v>
      </c>
      <c r="AQ61">
        <f t="shared" si="26"/>
        <v>-1.7602978731310141E-5</v>
      </c>
      <c r="AR61">
        <f t="shared" si="26"/>
        <v>-1.7604412105633797E-5</v>
      </c>
      <c r="AS61">
        <f t="shared" si="26"/>
        <v>-1.656839003483145E-3</v>
      </c>
      <c r="AT61">
        <f t="shared" si="26"/>
        <v>-1.0825041974640538E-3</v>
      </c>
      <c r="AU61">
        <f t="shared" si="23"/>
        <v>-2.7569476130528329E-3</v>
      </c>
      <c r="AW61">
        <v>58</v>
      </c>
      <c r="AX61">
        <f>IF(Z61&gt;0, (R61*SUMPRODUCT(K61:$K$98, X61:$X$98)-K61*$AZ$3)/Z61, 0)</f>
        <v>-120410858.89684056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</v>
      </c>
      <c r="S62">
        <f t="shared" si="1"/>
        <v>-286300166.87095928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-9.8800826293492143</v>
      </c>
      <c r="AC62">
        <f t="shared" si="2"/>
        <v>-8.8215170484253189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-5.0420428893171937E-3</v>
      </c>
      <c r="AI62">
        <f t="shared" si="25"/>
        <v>-5.0424280409023655E-3</v>
      </c>
      <c r="AJ62">
        <f t="shared" si="7"/>
        <v>-1.0585655809238954</v>
      </c>
      <c r="AK62">
        <f t="shared" si="22"/>
        <v>-0.69160578405444506</v>
      </c>
      <c r="AL62">
        <f t="shared" si="8"/>
        <v>-1.7552137930192426</v>
      </c>
      <c r="AN62">
        <f t="shared" si="26"/>
        <v>0</v>
      </c>
      <c r="AO62">
        <f t="shared" si="26"/>
        <v>0</v>
      </c>
      <c r="AP62">
        <f t="shared" si="26"/>
        <v>-4.8058294240682538E-10</v>
      </c>
      <c r="AQ62">
        <f t="shared" si="26"/>
        <v>-6.2913406066036884E-6</v>
      </c>
      <c r="AR62">
        <f t="shared" si="26"/>
        <v>-6.291821189546095E-6</v>
      </c>
      <c r="AS62">
        <f t="shared" si="26"/>
        <v>-1.320852830928896E-3</v>
      </c>
      <c r="AT62">
        <f t="shared" si="26"/>
        <v>-8.629691671609228E-4</v>
      </c>
      <c r="AU62">
        <f t="shared" si="23"/>
        <v>-2.1901138192793649E-3</v>
      </c>
      <c r="AW62">
        <v>59</v>
      </c>
      <c r="AX62">
        <f>IF(Z62&gt;0, (R62*SUMPRODUCT(K62:$K$98, X62:$X$98)-K62*$AZ$3)/Z62, 0)</f>
        <v>-286300166.87095928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</v>
      </c>
      <c r="S63">
        <f t="shared" si="1"/>
        <v>-709579090.30483472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-8.8215170484253189</v>
      </c>
      <c r="AC63">
        <f t="shared" si="2"/>
        <v>-7.8763597827100096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-1.9403960617107813E-3</v>
      </c>
      <c r="AI63">
        <f t="shared" si="25"/>
        <v>-1.9405348122723876E-3</v>
      </c>
      <c r="AJ63">
        <f t="shared" si="7"/>
        <v>-0.94515726571530934</v>
      </c>
      <c r="AK63">
        <f t="shared" si="22"/>
        <v>-0.61750619338977242</v>
      </c>
      <c r="AL63">
        <f t="shared" si="8"/>
        <v>-1.5646039939173542</v>
      </c>
      <c r="AN63">
        <f t="shared" si="26"/>
        <v>0</v>
      </c>
      <c r="AO63">
        <f t="shared" si="26"/>
        <v>0</v>
      </c>
      <c r="AP63">
        <f t="shared" si="26"/>
        <v>-1.545800307791163E-10</v>
      </c>
      <c r="AQ63">
        <f t="shared" si="26"/>
        <v>-2.1617677036439064E-6</v>
      </c>
      <c r="AR63">
        <f t="shared" si="26"/>
        <v>-2.1619222836746855E-6</v>
      </c>
      <c r="AS63">
        <f t="shared" si="26"/>
        <v>-1.0529862908948127E-3</v>
      </c>
      <c r="AT63">
        <f t="shared" si="26"/>
        <v>-6.8795488303205368E-4</v>
      </c>
      <c r="AU63">
        <f t="shared" si="23"/>
        <v>-1.743103096210541E-3</v>
      </c>
      <c r="AW63">
        <v>60</v>
      </c>
      <c r="AX63">
        <f>IF(Z63&gt;0, (R63*SUMPRODUCT(K63:$K$98, X63:$X$98)-K63*$AZ$3)/Z63, 0)</f>
        <v>-709579090.30483472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</v>
      </c>
      <c r="S64">
        <f t="shared" si="1"/>
        <v>-1837344314.2760792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-7.8763597827100096</v>
      </c>
      <c r="AC64">
        <f t="shared" si="2"/>
        <v>-7.0324659113920731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-7.1615278527751213E-4</v>
      </c>
      <c r="AI64">
        <f t="shared" si="25"/>
        <v>-7.1620062923534271E-4</v>
      </c>
      <c r="AJ64">
        <f t="shared" si="7"/>
        <v>-0.84389387131793647</v>
      </c>
      <c r="AK64">
        <f t="shared" si="22"/>
        <v>-0.55134518478970074</v>
      </c>
      <c r="AL64">
        <f t="shared" si="8"/>
        <v>-1.3959552567368725</v>
      </c>
      <c r="AN64">
        <f t="shared" si="26"/>
        <v>0</v>
      </c>
      <c r="AO64">
        <f t="shared" si="26"/>
        <v>0</v>
      </c>
      <c r="AP64">
        <f t="shared" si="26"/>
        <v>-4.7591316210725435E-11</v>
      </c>
      <c r="AQ64">
        <f t="shared" si="26"/>
        <v>-7.1237111653794755E-7</v>
      </c>
      <c r="AR64">
        <f t="shared" si="26"/>
        <v>-7.1241870785415834E-7</v>
      </c>
      <c r="AS64">
        <f t="shared" si="26"/>
        <v>-8.394376615003114E-4</v>
      </c>
      <c r="AT64">
        <f t="shared" si="26"/>
        <v>-5.4843378809769352E-4</v>
      </c>
      <c r="AU64">
        <f t="shared" si="23"/>
        <v>-1.3885838683058589E-3</v>
      </c>
      <c r="AW64">
        <v>61</v>
      </c>
      <c r="AX64">
        <f>IF(Z64&gt;0, (R64*SUMPRODUCT(K64:$K$98, X64:$X$98)-K64*$AZ$3)/Z64, 0)</f>
        <v>-1837344314.2760792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</v>
      </c>
      <c r="S65">
        <f t="shared" si="1"/>
        <v>-4981373732.2645464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-7.0324659113920731</v>
      </c>
      <c r="AC65">
        <f t="shared" si="2"/>
        <v>-6.2789880227938681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-2.5287481986260428E-4</v>
      </c>
      <c r="AI65">
        <f t="shared" si="25"/>
        <v>-2.5289057602837368E-4</v>
      </c>
      <c r="AJ65">
        <f t="shared" si="7"/>
        <v>-0.75347788859820497</v>
      </c>
      <c r="AK65">
        <f t="shared" si="22"/>
        <v>-0.49227261379744519</v>
      </c>
      <c r="AL65">
        <f t="shared" si="8"/>
        <v>-1.2460033929716785</v>
      </c>
      <c r="AN65">
        <f t="shared" si="26"/>
        <v>0</v>
      </c>
      <c r="AO65">
        <f t="shared" si="26"/>
        <v>0</v>
      </c>
      <c r="AP65">
        <f t="shared" si="26"/>
        <v>-1.3993718579447758E-11</v>
      </c>
      <c r="AQ65">
        <f t="shared" si="26"/>
        <v>-2.2458884456883346E-7</v>
      </c>
      <c r="AR65">
        <f t="shared" si="26"/>
        <v>-2.246028382874129E-7</v>
      </c>
      <c r="AS65">
        <f t="shared" si="26"/>
        <v>-6.6919564589459598E-4</v>
      </c>
      <c r="AT65">
        <f t="shared" si="26"/>
        <v>-4.3720817124345688E-4</v>
      </c>
      <c r="AU65">
        <f t="shared" si="23"/>
        <v>-1.1066284199763403E-3</v>
      </c>
      <c r="AW65">
        <v>62</v>
      </c>
      <c r="AX65">
        <f>IF(Z65&gt;0, (R65*SUMPRODUCT(K65:$K$98, X65:$X$98)-K65*$AZ$3)/Z65, 0)</f>
        <v>-4981373732.2645464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</v>
      </c>
      <c r="S66">
        <f t="shared" si="1"/>
        <v>-14175980380.356804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-6.2789880227938681</v>
      </c>
      <c r="AC66">
        <f t="shared" si="2"/>
        <v>-5.6062394965172473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-8.5241377648300495E-5</v>
      </c>
      <c r="AI66">
        <f t="shared" si="25"/>
        <v>-8.5246321080206168E-5</v>
      </c>
      <c r="AJ66">
        <f t="shared" si="7"/>
        <v>-0.67274852627662085</v>
      </c>
      <c r="AK66">
        <f t="shared" si="22"/>
        <v>-0.43952916159557082</v>
      </c>
      <c r="AL66">
        <f t="shared" si="8"/>
        <v>-1.1123629341932719</v>
      </c>
      <c r="AN66">
        <f t="shared" si="26"/>
        <v>0</v>
      </c>
      <c r="AO66">
        <f t="shared" si="26"/>
        <v>0</v>
      </c>
      <c r="AP66">
        <f t="shared" si="26"/>
        <v>-3.920063734157647E-12</v>
      </c>
      <c r="AQ66">
        <f t="shared" si="26"/>
        <v>-6.7595071509976551E-8</v>
      </c>
      <c r="AR66">
        <f t="shared" si="26"/>
        <v>-6.7598991573710704E-8</v>
      </c>
      <c r="AS66">
        <f t="shared" si="26"/>
        <v>-5.3347899806973817E-4</v>
      </c>
      <c r="AT66">
        <f t="shared" si="26"/>
        <v>-3.4853971074181705E-4</v>
      </c>
      <c r="AU66">
        <f t="shared" si="23"/>
        <v>-8.8208630780312893E-4</v>
      </c>
      <c r="AW66">
        <v>63</v>
      </c>
      <c r="AX66">
        <f>IF(Z66&gt;0, (R66*SUMPRODUCT(K66:$K$98, X66:$X$98)-K66*$AZ$3)/Z66, 0)</f>
        <v>-14175980380.356804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100000</v>
      </c>
      <c r="S67">
        <f t="shared" ref="S67:S79" si="28">AX67</f>
        <v>-42465460845.130814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-5.6062394965172473</v>
      </c>
      <c r="AC67">
        <f t="shared" ref="AC67:AC79" si="29">S67*Z67</f>
        <v>-5.0055710365538681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-2.7364587039520206E-5</v>
      </c>
      <c r="AI67">
        <f t="shared" ref="AI67:AI79" si="33">SUM(AE67:AH67)</f>
        <v>-2.7366060463726882E-5</v>
      </c>
      <c r="AJ67">
        <f t="shared" ref="AJ67:AJ79" si="34">AB67-AC67</f>
        <v>-0.60066845996337914</v>
      </c>
      <c r="AK67">
        <f t="shared" si="22"/>
        <v>-0.39243676475620737</v>
      </c>
      <c r="AL67">
        <f t="shared" ref="AL67:AL79" si="35">SUM(AI67:AK67)</f>
        <v>-0.99313259078005023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-1.9374720570912952E-8</v>
      </c>
      <c r="AR67">
        <f t="shared" si="36"/>
        <v>-1.9375763787178031E-8</v>
      </c>
      <c r="AS67">
        <f t="shared" si="36"/>
        <v>-4.2528628518105112E-4</v>
      </c>
      <c r="AT67">
        <f t="shared" si="36"/>
        <v>-2.778537329258352E-4</v>
      </c>
      <c r="AU67">
        <f t="shared" si="23"/>
        <v>-7.0315939387067346E-4</v>
      </c>
      <c r="AW67">
        <v>64</v>
      </c>
      <c r="AX67">
        <f>IF(Z67&gt;0, (R67*SUMPRODUCT(K67:$K$98, X67:$X$98)-K67*$AZ$3)/Z67, 0)</f>
        <v>-42465460845.130814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100000</v>
      </c>
      <c r="S68">
        <f t="shared" si="28"/>
        <v>-134287571359.45776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-5.0055710365538681</v>
      </c>
      <c r="AC68">
        <f t="shared" si="29"/>
        <v>-4.4692598706085427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-8.3413934983787078E-6</v>
      </c>
      <c r="AI68">
        <f t="shared" si="33"/>
        <v>-8.3418095141560208E-6</v>
      </c>
      <c r="AJ68">
        <f t="shared" si="34"/>
        <v>-0.53631116594532546</v>
      </c>
      <c r="AK68">
        <f t="shared" si="22"/>
        <v>-0.3503899725587708</v>
      </c>
      <c r="AL68">
        <f t="shared" si="35"/>
        <v>-0.88670948031361041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-5.2731136978017958E-9</v>
      </c>
      <c r="AR68">
        <f t="shared" si="36"/>
        <v>-5.2733766872524524E-9</v>
      </c>
      <c r="AS68">
        <f t="shared" si="36"/>
        <v>-3.390356486575083E-4</v>
      </c>
      <c r="AT68">
        <f t="shared" si="36"/>
        <v>-2.2150329728853711E-4</v>
      </c>
      <c r="AU68">
        <f t="shared" si="23"/>
        <v>-5.6054421932273267E-4</v>
      </c>
      <c r="AW68">
        <v>65</v>
      </c>
      <c r="AX68">
        <f>IF(Z68&gt;0, (R68*SUMPRODUCT(K68:$K$98, X68:$X$98)-K68*$AZ$3)/Z68, 0)</f>
        <v>-134287571359.45776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100000</v>
      </c>
      <c r="S69">
        <f t="shared" si="28"/>
        <v>-449558740643.99756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-4.4692598706085427</v>
      </c>
      <c r="AC69">
        <f t="shared" si="29"/>
        <v>-3.9904106032744724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-2.4072166571669944E-6</v>
      </c>
      <c r="AI69">
        <f t="shared" si="33"/>
        <v>-2.4073276107043886E-6</v>
      </c>
      <c r="AJ69">
        <f t="shared" si="34"/>
        <v>-0.47884926733407029</v>
      </c>
      <c r="AK69">
        <f t="shared" si="22"/>
        <v>-0.31284819094259803</v>
      </c>
      <c r="AL69">
        <f t="shared" si="35"/>
        <v>-0.79169986560427907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-1.358706595836853E-9</v>
      </c>
      <c r="AR69">
        <f t="shared" si="36"/>
        <v>-1.3587692214017933E-9</v>
      </c>
      <c r="AS69">
        <f t="shared" si="36"/>
        <v>-2.7027715016900161E-4</v>
      </c>
      <c r="AT69">
        <f t="shared" si="36"/>
        <v>-1.7658107310938531E-4</v>
      </c>
      <c r="AU69">
        <f t="shared" si="23"/>
        <v>-4.4685958204760838E-4</v>
      </c>
      <c r="AW69">
        <v>66</v>
      </c>
      <c r="AX69">
        <f>IF(Z69&gt;0, (R69*SUMPRODUCT(K69:$K$98, X69:$X$98)-K69*$AZ$3)/Z69, 0)</f>
        <v>-449558740643.99756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100000</v>
      </c>
      <c r="S70">
        <f t="shared" si="28"/>
        <v>-1614960127343.6194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-3.9904106032744724</v>
      </c>
      <c r="AC70">
        <f t="shared" si="29"/>
        <v>-3.562866611233908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-6.5813563369477769E-7</v>
      </c>
      <c r="AI70">
        <f t="shared" si="33"/>
        <v>-6.5816321074258612E-7</v>
      </c>
      <c r="AJ70">
        <f t="shared" si="34"/>
        <v>-0.42754399204056437</v>
      </c>
      <c r="AK70">
        <f t="shared" si="22"/>
        <v>-0.27932874222921311</v>
      </c>
      <c r="AL70">
        <f t="shared" si="35"/>
        <v>-0.70687339243298819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-3.3167129518724782E-10</v>
      </c>
      <c r="AR70">
        <f t="shared" si="36"/>
        <v>-3.3168519280150207E-10</v>
      </c>
      <c r="AS70">
        <f t="shared" si="36"/>
        <v>-2.1546329104463072E-4</v>
      </c>
      <c r="AT70">
        <f t="shared" si="36"/>
        <v>-1.4076935053353143E-4</v>
      </c>
      <c r="AU70">
        <f t="shared" si="23"/>
        <v>-3.5623297326335495E-4</v>
      </c>
      <c r="AW70">
        <v>67</v>
      </c>
      <c r="AX70">
        <f>IF(Z70&gt;0, (R70*SUMPRODUCT(K70:$K$98, X70:$X$98)-K70*$AZ$3)/Z70, 0)</f>
        <v>-1614960127343.6194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100000</v>
      </c>
      <c r="S71">
        <f t="shared" si="28"/>
        <v>-6256053791784.9707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-3.562866611233908</v>
      </c>
      <c r="AC71">
        <f t="shared" si="29"/>
        <v>-3.181130903173373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-1.6756137672003964E-7</v>
      </c>
      <c r="AI71">
        <f t="shared" si="33"/>
        <v>-1.6756773282527997E-7</v>
      </c>
      <c r="AJ71">
        <f t="shared" si="34"/>
        <v>-0.38173570806053503</v>
      </c>
      <c r="AK71">
        <f t="shared" si="22"/>
        <v>-0.24940066278637357</v>
      </c>
      <c r="AL71">
        <f t="shared" si="35"/>
        <v>-0.63113653841464146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-7.5396012607958355E-11</v>
      </c>
      <c r="AR71">
        <f t="shared" si="36"/>
        <v>-7.5398872604696377E-11</v>
      </c>
      <c r="AS71">
        <f t="shared" si="36"/>
        <v>-1.717660168543953E-4</v>
      </c>
      <c r="AT71">
        <f t="shared" si="36"/>
        <v>-1.1222046442893504E-4</v>
      </c>
      <c r="AU71">
        <f t="shared" si="23"/>
        <v>-2.8398655668220295E-4</v>
      </c>
      <c r="AW71">
        <v>68</v>
      </c>
      <c r="AX71">
        <f>IF(Z71&gt;0, (R71*SUMPRODUCT(K71:$K$98, X71:$X$98)-K71*$AZ$3)/Z71, 0)</f>
        <v>-6256053791784.9707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100000</v>
      </c>
      <c r="S72">
        <f t="shared" si="28"/>
        <v>-26280275511539.637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-3.181130903173373</v>
      </c>
      <c r="AC72">
        <f t="shared" si="29"/>
        <v>-2.8402954493271557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-3.9532645463565167E-8</v>
      </c>
      <c r="AI72">
        <f t="shared" si="33"/>
        <v>-3.9533996427070135E-8</v>
      </c>
      <c r="AJ72">
        <f t="shared" si="34"/>
        <v>-0.34083545384621727</v>
      </c>
      <c r="AK72">
        <f t="shared" ref="AK72:AK79" si="49">G72*SUM(AB72:AB72, AE72:AF72)</f>
        <v>-0.22267916322213613</v>
      </c>
      <c r="AL72">
        <f t="shared" si="35"/>
        <v>-0.56351465660234978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-1.5882260440394151E-11</v>
      </c>
      <c r="AR72">
        <f t="shared" si="36"/>
        <v>-1.5882803190670023E-11</v>
      </c>
      <c r="AS72">
        <f t="shared" si="36"/>
        <v>-1.3693081709633155E-4</v>
      </c>
      <c r="AT72">
        <f t="shared" si="36"/>
        <v>-8.9461467186720858E-5</v>
      </c>
      <c r="AU72">
        <f t="shared" si="23"/>
        <v>-2.2639230016585559E-4</v>
      </c>
      <c r="AW72">
        <v>69</v>
      </c>
      <c r="AX72">
        <f>IF(Z72&gt;0, (R72*SUMPRODUCT(K72:$K$98, X72:$X$98)-K72*$AZ$3)/Z72, 0)</f>
        <v>-26280275511539.637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100000</v>
      </c>
      <c r="S73">
        <f t="shared" si="28"/>
        <v>-120485589604363.23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-2.8402954493271557</v>
      </c>
      <c r="AC73">
        <f t="shared" si="29"/>
        <v>-2.5359780797701692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-8.594833125763905E-9</v>
      </c>
      <c r="AI73">
        <f t="shared" si="33"/>
        <v>-8.5950962254931021E-9</v>
      </c>
      <c r="AJ73">
        <f t="shared" si="34"/>
        <v>-0.30431736955698652</v>
      </c>
      <c r="AK73">
        <f t="shared" si="49"/>
        <v>-0.19882068145290091</v>
      </c>
      <c r="AL73">
        <f t="shared" si="35"/>
        <v>-0.5031380596049837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-3.0830165926438016E-12</v>
      </c>
      <c r="AR73">
        <f t="shared" si="36"/>
        <v>-3.0831109680457164E-12</v>
      </c>
      <c r="AS73">
        <f t="shared" si="36"/>
        <v>-1.0916040905570426E-4</v>
      </c>
      <c r="AT73">
        <f t="shared" si="36"/>
        <v>-7.1318133919622893E-5</v>
      </c>
      <c r="AU73">
        <f t="shared" si="23"/>
        <v>-1.8047854605843813E-4</v>
      </c>
      <c r="AW73">
        <v>70</v>
      </c>
      <c r="AX73">
        <f>IF(Z73&gt;0, (R73*SUMPRODUCT(K73:$K$98, X73:$X$98)-K73*$AZ$3)/Z73, 0)</f>
        <v>-120485589604363.23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100000</v>
      </c>
      <c r="S74">
        <f t="shared" si="28"/>
        <v>-607368746521084.63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-2.5359780797701692</v>
      </c>
      <c r="AC74">
        <f t="shared" si="29"/>
        <v>-2.2642661426546198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-1.7109506034524684E-9</v>
      </c>
      <c r="AI74">
        <f t="shared" si="33"/>
        <v>-1.7109972033589426E-9</v>
      </c>
      <c r="AJ74">
        <f t="shared" si="34"/>
        <v>-0.27171193711554942</v>
      </c>
      <c r="AK74">
        <f t="shared" si="49"/>
        <v>-0.17751846558391185</v>
      </c>
      <c r="AL74">
        <f t="shared" si="35"/>
        <v>-0.44923040441045847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-5.4797136156990489E-13</v>
      </c>
      <c r="AR74">
        <f t="shared" si="36"/>
        <v>-5.4798628626390141E-13</v>
      </c>
      <c r="AS74">
        <f t="shared" si="36"/>
        <v>-8.7022009773726514E-5</v>
      </c>
      <c r="AT74">
        <f t="shared" si="36"/>
        <v>-5.6854379719396058E-5</v>
      </c>
      <c r="AU74">
        <f t="shared" si="23"/>
        <v>-1.4387639004110887E-4</v>
      </c>
      <c r="AW74">
        <v>71</v>
      </c>
      <c r="AX74">
        <f>IF(Z74&gt;0, (R74*SUMPRODUCT(K74:$K$98, X74:$X$98)-K74*$AZ$3)/Z74, 0)</f>
        <v>-607368746521084.63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100000</v>
      </c>
      <c r="S75">
        <f t="shared" si="28"/>
        <v>-3398309096250780.5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-2.2642661426546198</v>
      </c>
      <c r="AC75">
        <f t="shared" si="29"/>
        <v>-2.0216661987992453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-3.0958090270237115E-10</v>
      </c>
      <c r="AI75">
        <f t="shared" si="33"/>
        <v>-3.0958833899694271E-10</v>
      </c>
      <c r="AJ75">
        <f t="shared" si="34"/>
        <v>-0.24259994385537453</v>
      </c>
      <c r="AK75">
        <f t="shared" si="49"/>
        <v>-0.1584986299858234</v>
      </c>
      <c r="AL75">
        <f t="shared" si="35"/>
        <v>-0.40109857415078626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-8.852715958620191E-14</v>
      </c>
      <c r="AR75">
        <f t="shared" si="36"/>
        <v>-8.8529286054696969E-14</v>
      </c>
      <c r="AS75">
        <f t="shared" si="36"/>
        <v>-6.9373413404430495E-5</v>
      </c>
      <c r="AT75">
        <f t="shared" si="36"/>
        <v>-4.5323963424317151E-5</v>
      </c>
      <c r="AU75">
        <f t="shared" si="23"/>
        <v>-1.1469737691727692E-4</v>
      </c>
      <c r="AW75">
        <v>72</v>
      </c>
      <c r="AX75">
        <f>IF(Z75&gt;0, (R75*SUMPRODUCT(K75:$K$98, X75:$X$98)-K75*$AZ$3)/Z75, 0)</f>
        <v>-3398309096250780.5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100000</v>
      </c>
      <c r="S76">
        <f t="shared" si="28"/>
        <v>-2.1362112713186896E+16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-2.0216661987992453</v>
      </c>
      <c r="AC76">
        <f t="shared" si="29"/>
        <v>-1.8050591060708323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-5.0445637530743179E-11</v>
      </c>
      <c r="AI76">
        <f t="shared" si="33"/>
        <v>-5.0446693757677694E-11</v>
      </c>
      <c r="AJ76">
        <f t="shared" si="34"/>
        <v>-0.21660709272841294</v>
      </c>
      <c r="AK76">
        <f t="shared" si="49"/>
        <v>-0.14151663391594718</v>
      </c>
      <c r="AL76">
        <f t="shared" si="35"/>
        <v>-0.35812372669480685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-1.2879765622333469E-14</v>
      </c>
      <c r="AR76">
        <f t="shared" si="36"/>
        <v>-1.28800352978897E-14</v>
      </c>
      <c r="AS76">
        <f t="shared" si="36"/>
        <v>-5.5304060430929992E-5</v>
      </c>
      <c r="AT76">
        <f t="shared" si="36"/>
        <v>-3.6131986148220548E-5</v>
      </c>
      <c r="AU76">
        <f t="shared" si="23"/>
        <v>-9.1436046592030578E-5</v>
      </c>
      <c r="AW76">
        <v>73</v>
      </c>
      <c r="AX76">
        <f>IF(Z76&gt;0, (R76*SUMPRODUCT(K76:$K$98, X76:$X$98)-K76*$AZ$3)/Z76, 0)</f>
        <v>-2.1362112713186896E+16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100000</v>
      </c>
      <c r="S77">
        <f t="shared" si="28"/>
        <v>-1.5320498953807392E+17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-1.8050591060708323</v>
      </c>
      <c r="AC77">
        <f t="shared" si="29"/>
        <v>-1.6116599161346832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-7.3133542482545739E-12</v>
      </c>
      <c r="AI77">
        <f t="shared" si="33"/>
        <v>-7.3134857436387155E-12</v>
      </c>
      <c r="AJ77">
        <f t="shared" si="34"/>
        <v>-0.19339918993614913</v>
      </c>
      <c r="AK77">
        <f t="shared" si="49"/>
        <v>-0.12635413742495827</v>
      </c>
      <c r="AL77">
        <f t="shared" si="35"/>
        <v>-0.31975332736842088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-1.6671816937378998E-15</v>
      </c>
      <c r="AR77">
        <f t="shared" si="36"/>
        <v>-1.6672116699553521E-15</v>
      </c>
      <c r="AS77">
        <f t="shared" si="36"/>
        <v>-4.4088058379264112E-5</v>
      </c>
      <c r="AT77">
        <f t="shared" si="36"/>
        <v>-2.8804198141120933E-5</v>
      </c>
      <c r="AU77">
        <f t="shared" si="23"/>
        <v>-7.2892256522052263E-5</v>
      </c>
      <c r="AW77">
        <v>74</v>
      </c>
      <c r="AX77">
        <f>IF(Z77&gt;0, (R77*SUMPRODUCT(K77:$K$98, X77:$X$98)-K77*$AZ$3)/Z77, 0)</f>
        <v>-1.5320498953807392E+17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100000</v>
      </c>
      <c r="S78">
        <f t="shared" si="28"/>
        <v>-1.2789619852130442E+18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-1.6116599161346832</v>
      </c>
      <c r="AC78">
        <f t="shared" si="29"/>
        <v>-1.4389820679773968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-9.2893172706999277E-13</v>
      </c>
      <c r="AI78">
        <f t="shared" si="33"/>
        <v>-9.2894579103440905E-13</v>
      </c>
      <c r="AJ78">
        <f t="shared" si="34"/>
        <v>-0.17267784815728637</v>
      </c>
      <c r="AK78">
        <f t="shared" si="49"/>
        <v>-0.11281619412942784</v>
      </c>
      <c r="AL78">
        <f t="shared" si="35"/>
        <v>-0.28549404228764319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-1.8907412355489464E-16</v>
      </c>
      <c r="AR78">
        <f t="shared" si="36"/>
        <v>-1.8907698612451975E-16</v>
      </c>
      <c r="AS78">
        <f t="shared" si="36"/>
        <v>-3.5146730213063422E-5</v>
      </c>
      <c r="AT78">
        <f t="shared" si="36"/>
        <v>-2.2962530405868252E-5</v>
      </c>
      <c r="AU78">
        <f t="shared" si="23"/>
        <v>-5.8109260619120762E-5</v>
      </c>
      <c r="AW78">
        <v>75</v>
      </c>
      <c r="AX78">
        <f>IF(Z78&gt;0, (R78*SUMPRODUCT(K78:$K$98, X78:$X$98)-K78*$AZ$3)/Z78, 0)</f>
        <v>-1.2789619852130442E+18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-1.4389820679773968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-1.1251171532965439E-13</v>
      </c>
      <c r="AI79">
        <f t="shared" si="33"/>
        <v>-1.1251171532965439E-13</v>
      </c>
      <c r="AJ79">
        <f t="shared" si="34"/>
        <v>-1.4389820679773968</v>
      </c>
      <c r="AK79">
        <f t="shared" si="49"/>
        <v>-0.10072874475841778</v>
      </c>
      <c r="AL79">
        <f t="shared" si="35"/>
        <v>-1.5397108127359271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-2.0446925893565902E-17</v>
      </c>
      <c r="AR79">
        <f t="shared" si="36"/>
        <v>-2.0446925893565902E-17</v>
      </c>
      <c r="AS79">
        <f t="shared" si="36"/>
        <v>-2.6150840932339043E-4</v>
      </c>
      <c r="AT79">
        <f t="shared" si="36"/>
        <v>-1.8305588652637331E-5</v>
      </c>
      <c r="AU79">
        <f t="shared" si="23"/>
        <v>-2.7981399797604822E-4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12333.051249606853</v>
      </c>
      <c r="AO81" s="8">
        <f t="shared" si="50"/>
        <v>-1233.3051249606854</v>
      </c>
      <c r="AP81" s="8">
        <f t="shared" si="50"/>
        <v>-701.51549604940112</v>
      </c>
      <c r="AQ81" s="8">
        <f t="shared" si="50"/>
        <v>-7069.7992538407816</v>
      </c>
      <c r="AR81" s="8">
        <f t="shared" si="50"/>
        <v>3328.4313747559854</v>
      </c>
      <c r="AS81" s="8">
        <f t="shared" si="50"/>
        <v>-1684.0000607374345</v>
      </c>
      <c r="AT81" s="8">
        <f t="shared" si="50"/>
        <v>982.3333687635037</v>
      </c>
      <c r="AU81" s="8">
        <f t="shared" si="50"/>
        <v>2626.764682782054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29434.658461575422</v>
      </c>
      <c r="K3">
        <v>1</v>
      </c>
      <c r="L3" s="2">
        <v>0</v>
      </c>
      <c r="O3">
        <f>$C$3</f>
        <v>29434.658461575422</v>
      </c>
      <c r="P3" s="2">
        <f>O3*C5</f>
        <v>2943.4658461575423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29434.658461575422</v>
      </c>
      <c r="AF3">
        <f t="shared" ref="AF3:AG34" si="4">-$Z3*P3</f>
        <v>-2943.4658461575423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25866.235644717879</v>
      </c>
      <c r="AJ3">
        <f t="shared" ref="AJ3:AJ66" si="7">AB3-AC3</f>
        <v>0</v>
      </c>
      <c r="AL3">
        <f t="shared" ref="AL3:AL66" si="8">SUM(AI3:AK3)</f>
        <v>25866.235644717879</v>
      </c>
      <c r="AN3">
        <f t="shared" ref="AN3:AU34" si="9">AE3*$K3</f>
        <v>29434.658461575422</v>
      </c>
      <c r="AO3">
        <f t="shared" si="9"/>
        <v>-2943.4658461575423</v>
      </c>
      <c r="AP3">
        <f t="shared" si="9"/>
        <v>-624.95697070000006</v>
      </c>
      <c r="AQ3">
        <f t="shared" si="9"/>
        <v>0</v>
      </c>
      <c r="AR3">
        <f t="shared" si="9"/>
        <v>25866.235644717879</v>
      </c>
      <c r="AS3">
        <f t="shared" si="9"/>
        <v>0</v>
      </c>
      <c r="AT3">
        <f t="shared" si="9"/>
        <v>0</v>
      </c>
      <c r="AU3">
        <f t="shared" si="9"/>
        <v>25866.235644717879</v>
      </c>
      <c r="AW3">
        <v>0</v>
      </c>
      <c r="AX3">
        <f>IF(Z3&gt;0, (R3*SUMPRODUCT(K3:$K$98, X3:$X$98)-K3*$AZ$3)/Z3, 0)</f>
        <v>0</v>
      </c>
      <c r="AZ3">
        <f>C6*ABS(SUMPRODUCT(X4:X69, K4:K69))/1</f>
        <v>17369.298009795039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1901.1782410461578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1860.9962153351844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-1860.9962153351844</v>
      </c>
      <c r="AK4">
        <f>G4*SUM(AB4, AE4:AF4)</f>
        <v>0</v>
      </c>
      <c r="AL4">
        <f t="shared" si="8"/>
        <v>-2974.5290153351843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-994.22571428571416</v>
      </c>
      <c r="AR4">
        <f t="shared" si="9"/>
        <v>-994.22571428571416</v>
      </c>
      <c r="AS4">
        <f t="shared" si="9"/>
        <v>-1661.6037636921287</v>
      </c>
      <c r="AT4">
        <f t="shared" si="9"/>
        <v>0</v>
      </c>
      <c r="AU4">
        <f t="shared" si="9"/>
        <v>-2655.829477977843</v>
      </c>
      <c r="AW4">
        <v>1</v>
      </c>
      <c r="AX4">
        <f>IF(Z4&gt;0, (R4*SUMPRODUCT(K4:$K$98, X4:$X$98)-K4*$AZ$3)/Z4, 0)</f>
        <v>1901.1782410461578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</v>
      </c>
      <c r="S5">
        <f t="shared" si="1"/>
        <v>2643.6916609281357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1860.9962153351844</v>
      </c>
      <c r="AC5">
        <f t="shared" si="2"/>
        <v>2528.3742647415984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-1269.5861091734591</v>
      </c>
      <c r="AI5">
        <f t="shared" si="6"/>
        <v>-1281.5408612258125</v>
      </c>
      <c r="AJ5">
        <f t="shared" si="7"/>
        <v>-667.37804940641399</v>
      </c>
      <c r="AK5">
        <f>G5*SUM(AB5, AE5:AF5)</f>
        <v>130.26973507346293</v>
      </c>
      <c r="AL5">
        <f t="shared" si="8"/>
        <v>-1818.6491755587635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-1012.1062732569029</v>
      </c>
      <c r="AR5">
        <f t="shared" si="9"/>
        <v>-1021.6365284006795</v>
      </c>
      <c r="AS5">
        <f t="shared" si="9"/>
        <v>-532.02969499873564</v>
      </c>
      <c r="AT5">
        <f t="shared" si="9"/>
        <v>103.85023523075806</v>
      </c>
      <c r="AU5">
        <f t="shared" si="9"/>
        <v>-1449.815988168657</v>
      </c>
      <c r="AW5">
        <v>2</v>
      </c>
      <c r="AX5">
        <f>IF(Z5&gt;0, (R5*SUMPRODUCT(K5:$K$98, X5:$X$98)-K5*$AZ$3)/Z5, 0)</f>
        <v>2643.6916609281357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</v>
      </c>
      <c r="S6">
        <f t="shared" si="1"/>
        <v>3216.7050216156663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2528.3742647415984</v>
      </c>
      <c r="AC6">
        <f t="shared" si="2"/>
        <v>2999.8427804955263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-1423.3871973845285</v>
      </c>
      <c r="AI6">
        <f t="shared" si="6"/>
        <v>-1435.0444785166851</v>
      </c>
      <c r="AJ6">
        <f t="shared" si="7"/>
        <v>-471.46851575392793</v>
      </c>
      <c r="AK6">
        <f>G6*SUM(AB6, AE6:AF6)</f>
        <v>176.9861985319119</v>
      </c>
      <c r="AL6">
        <f t="shared" si="8"/>
        <v>-1729.5267957387011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-1013.1388920887962</v>
      </c>
      <c r="AR6">
        <f t="shared" si="9"/>
        <v>-1021.4363145418732</v>
      </c>
      <c r="AS6">
        <f t="shared" si="9"/>
        <v>-335.58197697955188</v>
      </c>
      <c r="AT6">
        <f t="shared" si="9"/>
        <v>125.97528025059781</v>
      </c>
      <c r="AU6">
        <f t="shared" si="9"/>
        <v>-1231.0430112708273</v>
      </c>
      <c r="AW6">
        <v>3</v>
      </c>
      <c r="AX6">
        <f>IF(Z6&gt;0, (R6*SUMPRODUCT(K6:$K$98, X6:$X$98)-K6*$AZ$3)/Z6, 0)</f>
        <v>3216.7050216156663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</v>
      </c>
      <c r="S7">
        <f t="shared" si="1"/>
        <v>3648.9731033767175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2999.8427804955263</v>
      </c>
      <c r="AC7">
        <f t="shared" si="2"/>
        <v>3311.3242357378258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-1578.9238002419329</v>
      </c>
      <c r="AI7">
        <f t="shared" si="6"/>
        <v>-1590.2671430877378</v>
      </c>
      <c r="AJ7">
        <f t="shared" si="7"/>
        <v>-311.48145524229949</v>
      </c>
      <c r="AK7">
        <f>G7*SUM(AB7, AE7:AF7)</f>
        <v>209.98899463468686</v>
      </c>
      <c r="AL7">
        <f t="shared" si="8"/>
        <v>-1691.7596036953505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-1003.4346194774067</v>
      </c>
      <c r="AR7">
        <f t="shared" si="9"/>
        <v>-1010.6435189254599</v>
      </c>
      <c r="AS7">
        <f t="shared" si="9"/>
        <v>-197.95209589432662</v>
      </c>
      <c r="AT7">
        <f t="shared" si="9"/>
        <v>133.45180235639862</v>
      </c>
      <c r="AU7">
        <f t="shared" si="9"/>
        <v>-1075.143812463388</v>
      </c>
      <c r="AW7">
        <v>4</v>
      </c>
      <c r="AX7">
        <f>IF(Z7&gt;0, (R7*SUMPRODUCT(K7:$K$98, X7:$X$98)-K7*$AZ$3)/Z7, 0)</f>
        <v>3648.9731033767175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</v>
      </c>
      <c r="S8">
        <f t="shared" si="1"/>
        <v>3962.1534617040606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3311.3242357378258</v>
      </c>
      <c r="AC8">
        <f t="shared" si="2"/>
        <v>3490.5863549488986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-1741.063376847193</v>
      </c>
      <c r="AI8">
        <f t="shared" si="6"/>
        <v>-1752.075653342434</v>
      </c>
      <c r="AJ8">
        <f t="shared" si="7"/>
        <v>-179.26211921107279</v>
      </c>
      <c r="AK8">
        <f t="shared" ref="AK8:AK69" si="22">G8*SUM(AB8:AB8, AE8:AF8)</f>
        <v>231.79269650164784</v>
      </c>
      <c r="AL8">
        <f t="shared" si="8"/>
        <v>-1699.5450760518588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-987.92611753120946</v>
      </c>
      <c r="AR8">
        <f t="shared" si="9"/>
        <v>-994.17477895720788</v>
      </c>
      <c r="AS8">
        <f t="shared" si="9"/>
        <v>-101.71814065339174</v>
      </c>
      <c r="AT8">
        <f t="shared" si="9"/>
        <v>131.5254009544656</v>
      </c>
      <c r="AU8">
        <f t="shared" si="9"/>
        <v>-964.36751865613394</v>
      </c>
      <c r="AW8">
        <v>5</v>
      </c>
      <c r="AX8">
        <f>IF(Z8&gt;0, (R8*SUMPRODUCT(K8:$K$98, X8:$X$98)-K8*$AZ$3)/Z8, 0)</f>
        <v>3962.1534617040606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</v>
      </c>
      <c r="S9">
        <f t="shared" si="1"/>
        <v>4172.4352528121171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3490.5863549488986</v>
      </c>
      <c r="AC9">
        <f t="shared" si="2"/>
        <v>3558.6394683895451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-1927.9622379492725</v>
      </c>
      <c r="AI9">
        <f t="shared" si="6"/>
        <v>-1938.6233963998175</v>
      </c>
      <c r="AJ9">
        <f t="shared" si="7"/>
        <v>-68.053113440646484</v>
      </c>
      <c r="AK9">
        <f t="shared" si="22"/>
        <v>244.34104484642293</v>
      </c>
      <c r="AL9">
        <f t="shared" si="8"/>
        <v>-1762.3354649940411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-976.76567019977642</v>
      </c>
      <c r="AR9">
        <f t="shared" si="9"/>
        <v>-982.16694485862513</v>
      </c>
      <c r="AS9">
        <f t="shared" si="9"/>
        <v>-34.47782516204213</v>
      </c>
      <c r="AT9">
        <f t="shared" si="9"/>
        <v>123.79077750018126</v>
      </c>
      <c r="AU9">
        <f t="shared" si="9"/>
        <v>-892.85399252048603</v>
      </c>
      <c r="AW9">
        <v>6</v>
      </c>
      <c r="AX9">
        <f>IF(Z9&gt;0, (R9*SUMPRODUCT(K9:$K$98, X9:$X$98)-K9*$AZ$3)/Z9, 0)</f>
        <v>4172.4352528121171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</v>
      </c>
      <c r="S10">
        <f t="shared" si="1"/>
        <v>4281.4882520447309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3558.6394683895451</v>
      </c>
      <c r="AC10">
        <f t="shared" si="2"/>
        <v>3524.712397271785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-2111.90759879593</v>
      </c>
      <c r="AI10">
        <f t="shared" si="6"/>
        <v>-2122.1981572121199</v>
      </c>
      <c r="AJ10">
        <f t="shared" si="7"/>
        <v>33.927071117760079</v>
      </c>
      <c r="AK10">
        <f t="shared" si="22"/>
        <v>249.10476278726819</v>
      </c>
      <c r="AL10">
        <f t="shared" si="8"/>
        <v>-1839.1663233070917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-955.31974517936192</v>
      </c>
      <c r="AR10">
        <f t="shared" si="9"/>
        <v>-959.97467120430383</v>
      </c>
      <c r="AS10">
        <f t="shared" si="9"/>
        <v>15.346883998797756</v>
      </c>
      <c r="AT10">
        <f t="shared" si="9"/>
        <v>112.68234398350376</v>
      </c>
      <c r="AU10">
        <f t="shared" si="9"/>
        <v>-831.94544322200238</v>
      </c>
      <c r="AW10">
        <v>7</v>
      </c>
      <c r="AX10">
        <f>IF(Z10&gt;0, (R10*SUMPRODUCT(K10:$K$98, X10:$X$98)-K10*$AZ$3)/Z10, 0)</f>
        <v>4281.4882520447309</v>
      </c>
    </row>
    <row r="11" spans="1:52" x14ac:dyDescent="0.25">
      <c r="A11" t="s">
        <v>33</v>
      </c>
      <c r="C11" s="12">
        <f>AU71</f>
        <v>7536.3111569165285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</v>
      </c>
      <c r="S11">
        <f t="shared" si="1"/>
        <v>4305.6288156157725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3524.712397271785</v>
      </c>
      <c r="AC11">
        <f t="shared" si="2"/>
        <v>3411.2128298442194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-2274.4017683592292</v>
      </c>
      <c r="AI11">
        <f t="shared" si="6"/>
        <v>-2284.3051209702126</v>
      </c>
      <c r="AJ11">
        <f t="shared" si="7"/>
        <v>113.49956742756558</v>
      </c>
      <c r="AK11">
        <f t="shared" si="22"/>
        <v>246.72986780902497</v>
      </c>
      <c r="AL11">
        <f t="shared" si="8"/>
        <v>-1924.0756857336221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-918.59272792691104</v>
      </c>
      <c r="AR11">
        <f t="shared" si="9"/>
        <v>-922.59252594725297</v>
      </c>
      <c r="AS11">
        <f t="shared" si="9"/>
        <v>45.840571666907259</v>
      </c>
      <c r="AT11">
        <f t="shared" si="9"/>
        <v>99.650055449632063</v>
      </c>
      <c r="AU11">
        <f t="shared" si="9"/>
        <v>-777.10189883071359</v>
      </c>
      <c r="AW11">
        <v>8</v>
      </c>
      <c r="AX11">
        <f>IF(Z11&gt;0, (R11*SUMPRODUCT(K11:$K$98, X11:$X$98)-K11*$AZ$3)/Z11, 0)</f>
        <v>4305.6288156157725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</v>
      </c>
      <c r="S12">
        <f t="shared" si="1"/>
        <v>4268.9730964169676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3411.2128298442194</v>
      </c>
      <c r="AC12">
        <f t="shared" si="2"/>
        <v>3244.2452606242696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-2438.6354560078307</v>
      </c>
      <c r="AI12">
        <f t="shared" si="6"/>
        <v>-2448.1349456607031</v>
      </c>
      <c r="AJ12">
        <f t="shared" si="7"/>
        <v>166.96756921994984</v>
      </c>
      <c r="AK12">
        <f t="shared" si="22"/>
        <v>238.78489808909538</v>
      </c>
      <c r="AL12">
        <f t="shared" si="8"/>
        <v>-2042.3824783516579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-879.3963927119496</v>
      </c>
      <c r="AR12">
        <f t="shared" si="9"/>
        <v>-882.8220039129842</v>
      </c>
      <c r="AS12">
        <f t="shared" si="9"/>
        <v>60.210179307519738</v>
      </c>
      <c r="AT12">
        <f t="shared" si="9"/>
        <v>86.108228065132636</v>
      </c>
      <c r="AU12">
        <f t="shared" si="9"/>
        <v>-736.50359654033184</v>
      </c>
      <c r="AW12">
        <v>9</v>
      </c>
      <c r="AX12">
        <f>IF(Z12&gt;0, (R12*SUMPRODUCT(K12:$K$98, X12:$X$98)-K12*$AZ$3)/Z12, 0)</f>
        <v>4268.9730964169676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</v>
      </c>
      <c r="S13">
        <f t="shared" si="1"/>
        <v>4179.3250878000263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3244.2452606242696</v>
      </c>
      <c r="AC13">
        <f t="shared" si="2"/>
        <v>3035.9427596149676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-2594.0195598364717</v>
      </c>
      <c r="AI13">
        <f t="shared" si="6"/>
        <v>-2603.0998021478358</v>
      </c>
      <c r="AJ13">
        <f t="shared" si="7"/>
        <v>208.30250100930198</v>
      </c>
      <c r="AK13">
        <f t="shared" si="22"/>
        <v>227.09716824369889</v>
      </c>
      <c r="AL13">
        <f t="shared" si="8"/>
        <v>-2167.700132894835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-835.20487346012146</v>
      </c>
      <c r="AR13">
        <f t="shared" si="9"/>
        <v>-838.12846846613922</v>
      </c>
      <c r="AS13">
        <f t="shared" si="9"/>
        <v>67.067830439901684</v>
      </c>
      <c r="AT13">
        <f t="shared" si="9"/>
        <v>73.119210280005561</v>
      </c>
      <c r="AU13">
        <f t="shared" si="9"/>
        <v>-697.94142774623197</v>
      </c>
      <c r="AW13">
        <v>10</v>
      </c>
      <c r="AX13">
        <f>IF(Z13&gt;0, (R13*SUMPRODUCT(K13:$K$98, X13:$X$98)-K13*$AZ$3)/Z13, 0)</f>
        <v>4179.3250878000263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</v>
      </c>
      <c r="S14">
        <f t="shared" si="1"/>
        <v>4048.2005853256369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3035.9427596149676</v>
      </c>
      <c r="AC14">
        <f t="shared" si="2"/>
        <v>2799.9288608893512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-2750.7432537680938</v>
      </c>
      <c r="AI14">
        <f t="shared" si="6"/>
        <v>-2759.3888507496231</v>
      </c>
      <c r="AJ14">
        <f t="shared" si="7"/>
        <v>236.0138987256164</v>
      </c>
      <c r="AK14">
        <f t="shared" si="22"/>
        <v>212.51599317304775</v>
      </c>
      <c r="AL14">
        <f t="shared" si="8"/>
        <v>-2310.858958850959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-790.77295396940667</v>
      </c>
      <c r="AR14">
        <f t="shared" si="9"/>
        <v>-793.25835650726538</v>
      </c>
      <c r="AS14">
        <f t="shared" si="9"/>
        <v>67.848356118817378</v>
      </c>
      <c r="AT14">
        <f t="shared" si="9"/>
        <v>61.093269776082536</v>
      </c>
      <c r="AU14">
        <f t="shared" si="9"/>
        <v>-664.3167306123654</v>
      </c>
      <c r="AW14">
        <v>11</v>
      </c>
      <c r="AX14">
        <f>IF(Z14&gt;0, (R14*SUMPRODUCT(K14:$K$98, X14:$X$98)-K14*$AZ$3)/Z14, 0)</f>
        <v>4048.2005853256369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</v>
      </c>
      <c r="S15">
        <f t="shared" si="1"/>
        <v>3880.862426582079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2799.9288608893512</v>
      </c>
      <c r="AC15">
        <f t="shared" si="2"/>
        <v>2544.1478486471797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-2916.8787605500761</v>
      </c>
      <c r="AI15">
        <f t="shared" si="6"/>
        <v>-2925.0732917167215</v>
      </c>
      <c r="AJ15">
        <f t="shared" si="7"/>
        <v>255.78101224217153</v>
      </c>
      <c r="AK15">
        <f t="shared" si="22"/>
        <v>195.9950202622546</v>
      </c>
      <c r="AL15">
        <f t="shared" si="8"/>
        <v>-2473.2972592122956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-748.69012697462199</v>
      </c>
      <c r="AR15">
        <f t="shared" si="9"/>
        <v>-750.79345902346461</v>
      </c>
      <c r="AS15">
        <f t="shared" si="9"/>
        <v>65.652615090925067</v>
      </c>
      <c r="AT15">
        <f t="shared" si="9"/>
        <v>50.307040042647607</v>
      </c>
      <c r="AU15">
        <f t="shared" si="9"/>
        <v>-634.8338038898919</v>
      </c>
      <c r="AW15">
        <v>12</v>
      </c>
      <c r="AX15">
        <f>IF(Z15&gt;0, (R15*SUMPRODUCT(K15:$K$98, X15:$X$98)-K15*$AZ$3)/Z15, 0)</f>
        <v>3880.862426582079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</v>
      </c>
      <c r="S16">
        <f t="shared" si="1"/>
        <v>3676.1726278976648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2544.1478486471797</v>
      </c>
      <c r="AC16">
        <f t="shared" si="2"/>
        <v>2273.1290982147325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-3066.5640088069563</v>
      </c>
      <c r="AI16">
        <f t="shared" si="6"/>
        <v>-3074.2932741608342</v>
      </c>
      <c r="AJ16">
        <f t="shared" si="7"/>
        <v>271.01875043244718</v>
      </c>
      <c r="AK16">
        <f t="shared" si="22"/>
        <v>178.09034940530259</v>
      </c>
      <c r="AL16">
        <f t="shared" si="8"/>
        <v>-2625.1841743230843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-702.77732319956272</v>
      </c>
      <c r="AR16">
        <f t="shared" si="9"/>
        <v>-704.54867132733614</v>
      </c>
      <c r="AS16">
        <f t="shared" si="9"/>
        <v>62.110502640349615</v>
      </c>
      <c r="AT16">
        <f t="shared" si="9"/>
        <v>40.813711594895402</v>
      </c>
      <c r="AU16">
        <f t="shared" si="9"/>
        <v>-601.62445709209112</v>
      </c>
      <c r="AW16">
        <v>13</v>
      </c>
      <c r="AX16">
        <f>IF(Z16&gt;0, (R16*SUMPRODUCT(K16:$K$98, X16:$X$98)-K16*$AZ$3)/Z16, 0)</f>
        <v>3676.1726278976648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</v>
      </c>
      <c r="S17">
        <f t="shared" si="1"/>
        <v>3441.5939110399722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2273.1290982147325</v>
      </c>
      <c r="AC17">
        <f t="shared" si="2"/>
        <v>1996.8440754992516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-3194.8724799450356</v>
      </c>
      <c r="AI17">
        <f t="shared" si="6"/>
        <v>-3202.1250935853818</v>
      </c>
      <c r="AJ17">
        <f t="shared" si="7"/>
        <v>276.28502271548086</v>
      </c>
      <c r="AK17">
        <f t="shared" si="22"/>
        <v>159.1190368750313</v>
      </c>
      <c r="AL17">
        <f t="shared" si="8"/>
        <v>-2766.7210339948697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-653.73420817805925</v>
      </c>
      <c r="AR17">
        <f t="shared" si="9"/>
        <v>-655.21823662212239</v>
      </c>
      <c r="AS17">
        <f t="shared" si="9"/>
        <v>56.533389576622262</v>
      </c>
      <c r="AT17">
        <f t="shared" si="9"/>
        <v>32.558907508991901</v>
      </c>
      <c r="AU17">
        <f t="shared" si="9"/>
        <v>-566.12593953650821</v>
      </c>
      <c r="AW17">
        <v>14</v>
      </c>
      <c r="AX17">
        <f>IF(Z17&gt;0, (R17*SUMPRODUCT(K17:$K$98, X17:$X$98)-K17*$AZ$3)/Z17, 0)</f>
        <v>3441.5939110399722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</v>
      </c>
      <c r="S18">
        <f t="shared" si="1"/>
        <v>3185.1509900395699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1996.8440754992516</v>
      </c>
      <c r="AC18">
        <f t="shared" si="2"/>
        <v>1723.9065641819834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-3317.4710363416557</v>
      </c>
      <c r="AI18">
        <f t="shared" si="6"/>
        <v>-3324.2364399660555</v>
      </c>
      <c r="AJ18">
        <f t="shared" si="7"/>
        <v>272.93751131726822</v>
      </c>
      <c r="AK18">
        <f t="shared" si="22"/>
        <v>139.77908528494763</v>
      </c>
      <c r="AL18">
        <f t="shared" si="8"/>
        <v>-2911.5198433638398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-606.08955519188919</v>
      </c>
      <c r="AR18">
        <f t="shared" si="9"/>
        <v>-607.3255691400102</v>
      </c>
      <c r="AS18">
        <f t="shared" si="9"/>
        <v>49.864662876419985</v>
      </c>
      <c r="AT18">
        <f t="shared" si="9"/>
        <v>25.537116284489588</v>
      </c>
      <c r="AU18">
        <f t="shared" si="9"/>
        <v>-531.92378997910066</v>
      </c>
      <c r="AW18">
        <v>15</v>
      </c>
      <c r="AX18">
        <f>IF(Z18&gt;0, (R18*SUMPRODUCT(K18:$K$98, X18:$X$98)-K18*$AZ$3)/Z18, 0)</f>
        <v>3185.1509900395699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</v>
      </c>
      <c r="S19">
        <f t="shared" si="1"/>
        <v>2906.8386000358896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1723.9065641819834</v>
      </c>
      <c r="AC19">
        <f t="shared" si="2"/>
        <v>1457.8140597586566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-3430.8097855246479</v>
      </c>
      <c r="AI19">
        <f t="shared" si="6"/>
        <v>-3437.0786838896133</v>
      </c>
      <c r="AJ19">
        <f t="shared" si="7"/>
        <v>266.09250442332677</v>
      </c>
      <c r="AK19">
        <f t="shared" si="22"/>
        <v>120.67345949273886</v>
      </c>
      <c r="AL19">
        <f t="shared" si="8"/>
        <v>-3050.3127199735477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-559.63939368212732</v>
      </c>
      <c r="AR19">
        <f t="shared" si="9"/>
        <v>-560.66198680134562</v>
      </c>
      <c r="AS19">
        <f t="shared" si="9"/>
        <v>43.405451525508226</v>
      </c>
      <c r="AT19">
        <f t="shared" si="9"/>
        <v>19.68445525280374</v>
      </c>
      <c r="AU19">
        <f t="shared" si="9"/>
        <v>-497.57208002303361</v>
      </c>
      <c r="AW19">
        <v>16</v>
      </c>
      <c r="AX19">
        <f>IF(Z19&gt;0, (R19*SUMPRODUCT(K19:$K$98, X19:$X$98)-K19*$AZ$3)/Z19, 0)</f>
        <v>2906.8386000358896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</v>
      </c>
      <c r="S20">
        <f t="shared" si="1"/>
        <v>2606.0219015646508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1457.8140597586566</v>
      </c>
      <c r="AC20">
        <f t="shared" si="2"/>
        <v>1201.7434614056033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-3535.5782854878357</v>
      </c>
      <c r="AI20">
        <f t="shared" si="6"/>
        <v>-3541.3425475834656</v>
      </c>
      <c r="AJ20">
        <f t="shared" si="7"/>
        <v>256.07059835305336</v>
      </c>
      <c r="AK20">
        <f t="shared" si="22"/>
        <v>102.04698418310598</v>
      </c>
      <c r="AL20">
        <f t="shared" si="8"/>
        <v>-3183.2249650473063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-514.93696920082539</v>
      </c>
      <c r="AR20">
        <f t="shared" si="9"/>
        <v>-515.77650135469855</v>
      </c>
      <c r="AS20">
        <f t="shared" si="9"/>
        <v>37.295233529009309</v>
      </c>
      <c r="AT20">
        <f t="shared" si="9"/>
        <v>14.862565755373359</v>
      </c>
      <c r="AU20">
        <f t="shared" si="9"/>
        <v>-463.61870207031592</v>
      </c>
      <c r="AW20">
        <v>17</v>
      </c>
      <c r="AX20">
        <f>IF(Z20&gt;0, (R20*SUMPRODUCT(K20:$K$98, X20:$X$98)-K20*$AZ$3)/Z20, 0)</f>
        <v>2606.0219015646508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</v>
      </c>
      <c r="S21">
        <f t="shared" si="1"/>
        <v>2279.3090570653435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1201.7434614056033</v>
      </c>
      <c r="AC21">
        <f t="shared" si="2"/>
        <v>957.85005946287981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-3629.253197963305</v>
      </c>
      <c r="AI21">
        <f t="shared" si="6"/>
        <v>-3634.506160788233</v>
      </c>
      <c r="AJ21">
        <f t="shared" si="7"/>
        <v>243.89340194272347</v>
      </c>
      <c r="AK21">
        <f t="shared" si="22"/>
        <v>84.122042298392245</v>
      </c>
      <c r="AL21">
        <f t="shared" si="8"/>
        <v>-3306.4907165471172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-471.94659829474153</v>
      </c>
      <c r="AR21">
        <f t="shared" si="9"/>
        <v>-472.62969142739615</v>
      </c>
      <c r="AS21">
        <f t="shared" si="9"/>
        <v>31.715798020925035</v>
      </c>
      <c r="AT21">
        <f t="shared" si="9"/>
        <v>10.939195900305988</v>
      </c>
      <c r="AU21">
        <f t="shared" si="9"/>
        <v>-429.97469750616511</v>
      </c>
      <c r="AW21">
        <v>18</v>
      </c>
      <c r="AX21">
        <f>IF(Z21&gt;0, (R21*SUMPRODUCT(K21:$K$98, X21:$X$98)-K21*$AZ$3)/Z21, 0)</f>
        <v>2279.3090570653435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</v>
      </c>
      <c r="S22">
        <f t="shared" si="1"/>
        <v>1920.6642474382024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957.85005946287981</v>
      </c>
      <c r="AC22">
        <f t="shared" si="2"/>
        <v>727.90664622001646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-3704.7725982832467</v>
      </c>
      <c r="AI22">
        <f t="shared" si="6"/>
        <v>-3709.5099349051402</v>
      </c>
      <c r="AJ22">
        <f t="shared" si="7"/>
        <v>229.94341324286336</v>
      </c>
      <c r="AK22">
        <f t="shared" si="22"/>
        <v>67.04950416240159</v>
      </c>
      <c r="AL22">
        <f t="shared" si="8"/>
        <v>-3412.5170174998752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-430.14920549843271</v>
      </c>
      <c r="AR22">
        <f t="shared" si="9"/>
        <v>-430.69924238464546</v>
      </c>
      <c r="AS22">
        <f t="shared" si="9"/>
        <v>26.697988578799499</v>
      </c>
      <c r="AT22">
        <f t="shared" si="9"/>
        <v>7.7849018203939577</v>
      </c>
      <c r="AU22">
        <f t="shared" si="9"/>
        <v>-396.21635198545204</v>
      </c>
      <c r="AW22">
        <v>19</v>
      </c>
      <c r="AX22">
        <f>IF(Z22&gt;0, (R22*SUMPRODUCT(K22:$K$98, X22:$X$98)-K22*$AZ$3)/Z22, 0)</f>
        <v>1920.6642474382024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</v>
      </c>
      <c r="S23">
        <f t="shared" si="1"/>
        <v>1522.3927677163479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727.90664622001646</v>
      </c>
      <c r="AC23">
        <f t="shared" si="2"/>
        <v>513.83171308933083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-3768.1194650083917</v>
      </c>
      <c r="AI23">
        <f t="shared" si="6"/>
        <v>-3772.3384133309401</v>
      </c>
      <c r="AJ23">
        <f t="shared" si="7"/>
        <v>214.07493313068562</v>
      </c>
      <c r="AK23">
        <f t="shared" si="22"/>
        <v>50.953465235401154</v>
      </c>
      <c r="AL23">
        <f t="shared" si="8"/>
        <v>-3507.3100149648535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-390.62875537499389</v>
      </c>
      <c r="AR23">
        <f t="shared" si="9"/>
        <v>-391.0661200996351</v>
      </c>
      <c r="AS23">
        <f t="shared" si="9"/>
        <v>22.192455802522847</v>
      </c>
      <c r="AT23">
        <f t="shared" si="9"/>
        <v>5.2821809106053506</v>
      </c>
      <c r="AU23">
        <f t="shared" si="9"/>
        <v>-363.59148338650692</v>
      </c>
      <c r="AW23">
        <v>20</v>
      </c>
      <c r="AX23">
        <f>IF(Z23&gt;0, (R23*SUMPRODUCT(K23:$K$98, X23:$X$98)-K23*$AZ$3)/Z23, 0)</f>
        <v>1522.3927677163479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</v>
      </c>
      <c r="S24">
        <f t="shared" si="1"/>
        <v>1067.282948105367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513.83171308933083</v>
      </c>
      <c r="AC24">
        <f t="shared" si="2"/>
        <v>316.1264151855396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-3794.3325048865827</v>
      </c>
      <c r="AI24">
        <f t="shared" si="6"/>
        <v>-3798.0349721627949</v>
      </c>
      <c r="AJ24">
        <f t="shared" si="7"/>
        <v>197.70529790379123</v>
      </c>
      <c r="AK24">
        <f t="shared" si="22"/>
        <v>35.968219916253162</v>
      </c>
      <c r="AL24">
        <f t="shared" si="8"/>
        <v>-3564.3614543427507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-351.20194323401523</v>
      </c>
      <c r="AR24">
        <f t="shared" si="9"/>
        <v>-351.5446421673563</v>
      </c>
      <c r="AS24">
        <f t="shared" si="9"/>
        <v>18.299525600892704</v>
      </c>
      <c r="AT24">
        <f t="shared" si="9"/>
        <v>3.3292044682399564</v>
      </c>
      <c r="AU24">
        <f t="shared" si="9"/>
        <v>-329.91591209822366</v>
      </c>
      <c r="AW24">
        <v>21</v>
      </c>
      <c r="AX24">
        <f>IF(Z24&gt;0, (R24*SUMPRODUCT(K24:$K$98, X24:$X$98)-K24*$AZ$3)/Z24, 0)</f>
        <v>1067.282948105367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</v>
      </c>
      <c r="S25">
        <f t="shared" si="1"/>
        <v>536.86230427565204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316.1264151855396</v>
      </c>
      <c r="AC25">
        <f t="shared" si="2"/>
        <v>137.17755897938423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-3771.8196717496885</v>
      </c>
      <c r="AI25">
        <f t="shared" si="6"/>
        <v>-3775.0136368941698</v>
      </c>
      <c r="AJ25">
        <f t="shared" si="7"/>
        <v>178.94885620615537</v>
      </c>
      <c r="AK25">
        <f t="shared" si="22"/>
        <v>22.128849062987776</v>
      </c>
      <c r="AL25">
        <f t="shared" si="8"/>
        <v>-3573.9359316250266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-311.71264655452319</v>
      </c>
      <c r="AR25">
        <f t="shared" si="9"/>
        <v>-311.97660385228215</v>
      </c>
      <c r="AS25">
        <f t="shared" si="9"/>
        <v>14.788782715068066</v>
      </c>
      <c r="AT25">
        <f t="shared" si="9"/>
        <v>1.8287836394441672</v>
      </c>
      <c r="AU25">
        <f t="shared" si="9"/>
        <v>-295.35903749776992</v>
      </c>
      <c r="AW25">
        <v>22</v>
      </c>
      <c r="AX25">
        <f>IF(Z25&gt;0, (R25*SUMPRODUCT(K25:$K$98, X25:$X$98)-K25*$AZ$3)/Z25, 0)</f>
        <v>536.86230427565204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</v>
      </c>
      <c r="S26">
        <f t="shared" si="1"/>
        <v>-95.999005385548031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137.17755897938423</v>
      </c>
      <c r="AC26">
        <f t="shared" si="2"/>
        <v>-20.737688443121669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-3694.2213405802531</v>
      </c>
      <c r="AI26">
        <f t="shared" si="6"/>
        <v>-3696.9215884057171</v>
      </c>
      <c r="AJ26">
        <f t="shared" si="7"/>
        <v>157.9152474225059</v>
      </c>
      <c r="AK26">
        <f t="shared" si="22"/>
        <v>9.6024291285568975</v>
      </c>
      <c r="AL26">
        <f t="shared" si="8"/>
        <v>-3529.4039118546539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-272.589040769348</v>
      </c>
      <c r="AR26">
        <f t="shared" si="9"/>
        <v>-272.78828653637805</v>
      </c>
      <c r="AS26">
        <f t="shared" si="9"/>
        <v>11.652243287348313</v>
      </c>
      <c r="AT26">
        <f t="shared" si="9"/>
        <v>0.70854361552625222</v>
      </c>
      <c r="AU26">
        <f t="shared" si="9"/>
        <v>-260.42749963350349</v>
      </c>
      <c r="AW26">
        <v>23</v>
      </c>
      <c r="AX26">
        <f>IF(Z26&gt;0, (R26*SUMPRODUCT(K26:$K$98, X26:$X$98)-K26*$AZ$3)/Z26, 0)</f>
        <v>-95.999005385548031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</v>
      </c>
      <c r="S27">
        <f t="shared" si="1"/>
        <v>-874.16595572049255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-20.737688443121669</v>
      </c>
      <c r="AC27">
        <f t="shared" si="2"/>
        <v>-156.00762284459711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-3539.5090438385632</v>
      </c>
      <c r="AI27">
        <f t="shared" si="6"/>
        <v>-3541.7398505552928</v>
      </c>
      <c r="AJ27">
        <f t="shared" si="7"/>
        <v>135.26993440147544</v>
      </c>
      <c r="AK27">
        <f t="shared" si="22"/>
        <v>-1.451638191018517</v>
      </c>
      <c r="AL27">
        <f t="shared" si="8"/>
        <v>-3407.9215543448358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-233.19030059381282</v>
      </c>
      <c r="AR27">
        <f t="shared" si="9"/>
        <v>-233.33727083245267</v>
      </c>
      <c r="AS27">
        <f t="shared" si="9"/>
        <v>8.9118677968333806</v>
      </c>
      <c r="AT27">
        <f t="shared" si="9"/>
        <v>-9.563697731083011E-2</v>
      </c>
      <c r="AU27">
        <f t="shared" si="9"/>
        <v>-224.52104001293014</v>
      </c>
      <c r="AW27">
        <v>24</v>
      </c>
      <c r="AX27">
        <f>IF(Z27&gt;0, (R27*SUMPRODUCT(K27:$K$98, X27:$X$98)-K27*$AZ$3)/Z27, 0)</f>
        <v>-874.16595572049255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</v>
      </c>
      <c r="S28">
        <f t="shared" si="1"/>
        <v>-1856.3548535980706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-156.00762284459711</v>
      </c>
      <c r="AC28">
        <f t="shared" si="2"/>
        <v>-266.59157846709502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-3306.9645276210194</v>
      </c>
      <c r="AI28">
        <f t="shared" si="6"/>
        <v>-3308.759655704629</v>
      </c>
      <c r="AJ28">
        <f t="shared" si="7"/>
        <v>110.58395562249791</v>
      </c>
      <c r="AK28">
        <f t="shared" si="22"/>
        <v>-10.920533599121798</v>
      </c>
      <c r="AL28">
        <f t="shared" si="8"/>
        <v>-3209.0962336812531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-194.52658816567993</v>
      </c>
      <c r="AR28">
        <f t="shared" si="9"/>
        <v>-194.63218353524263</v>
      </c>
      <c r="AS28">
        <f t="shared" si="9"/>
        <v>6.5049139213430083</v>
      </c>
      <c r="AT28">
        <f t="shared" si="9"/>
        <v>-0.64238189561532744</v>
      </c>
      <c r="AU28">
        <f t="shared" si="9"/>
        <v>-188.76965150951497</v>
      </c>
      <c r="AW28">
        <v>25</v>
      </c>
      <c r="AX28">
        <f>IF(Z28&gt;0, (R28*SUMPRODUCT(K28:$K$98, X28:$X$98)-K28*$AZ$3)/Z28, 0)</f>
        <v>-1856.3548535980706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</v>
      </c>
      <c r="S29">
        <f t="shared" si="1"/>
        <v>-3134.0958358652751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-266.59157846709502</v>
      </c>
      <c r="AC29">
        <f t="shared" si="2"/>
        <v>-351.64821576552936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-2997.3294540948032</v>
      </c>
      <c r="AI29">
        <f t="shared" si="6"/>
        <v>-2998.7319647158147</v>
      </c>
      <c r="AJ29">
        <f t="shared" si="7"/>
        <v>85.056637298434339</v>
      </c>
      <c r="AK29">
        <f t="shared" si="22"/>
        <v>-18.661410492696653</v>
      </c>
      <c r="AL29">
        <f t="shared" si="8"/>
        <v>-2932.3367379100769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-157.4221690324265</v>
      </c>
      <c r="AR29">
        <f t="shared" si="9"/>
        <v>-157.4958300254645</v>
      </c>
      <c r="AS29">
        <f t="shared" si="9"/>
        <v>4.4672434375979053</v>
      </c>
      <c r="AT29">
        <f t="shared" si="9"/>
        <v>-0.98011238402619461</v>
      </c>
      <c r="AU29">
        <f t="shared" si="9"/>
        <v>-154.00869897189276</v>
      </c>
      <c r="AW29">
        <v>26</v>
      </c>
      <c r="AX29">
        <f>IF(Z29&gt;0, (R29*SUMPRODUCT(K29:$K$98, X29:$X$98)-K29*$AZ$3)/Z29, 0)</f>
        <v>-3134.0958358652751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</v>
      </c>
      <c r="S30">
        <f t="shared" si="1"/>
        <v>-4852.087228309646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-351.64821576552936</v>
      </c>
      <c r="AC30">
        <f t="shared" si="2"/>
        <v>-411.32935723791559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-2630.5147331703638</v>
      </c>
      <c r="AI30">
        <f t="shared" si="6"/>
        <v>-2631.5744043435188</v>
      </c>
      <c r="AJ30">
        <f t="shared" si="7"/>
        <v>59.68114147238623</v>
      </c>
      <c r="AK30">
        <f t="shared" si="22"/>
        <v>-24.615375103587056</v>
      </c>
      <c r="AL30">
        <f t="shared" si="8"/>
        <v>-2596.5086379747199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-123.35425266222894</v>
      </c>
      <c r="AR30">
        <f t="shared" si="9"/>
        <v>-123.40394443699225</v>
      </c>
      <c r="AS30">
        <f t="shared" si="9"/>
        <v>2.7986623726232409</v>
      </c>
      <c r="AT30">
        <f t="shared" si="9"/>
        <v>-1.1543030577303999</v>
      </c>
      <c r="AU30">
        <f t="shared" si="9"/>
        <v>-121.75958512209942</v>
      </c>
      <c r="AW30">
        <v>27</v>
      </c>
      <c r="AX30">
        <f>IF(Z30&gt;0, (R30*SUMPRODUCT(K30:$K$98, X30:$X$98)-K30*$AZ$3)/Z30, 0)</f>
        <v>-4852.087228309646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</v>
      </c>
      <c r="S31">
        <f t="shared" si="1"/>
        <v>-7263.6027950263169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-411.32935723791559</v>
      </c>
      <c r="AC31">
        <f t="shared" si="2"/>
        <v>-447.41483529296579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-2232.9136724417208</v>
      </c>
      <c r="AI31">
        <f t="shared" si="6"/>
        <v>-2233.6836326940893</v>
      </c>
      <c r="AJ31">
        <f t="shared" si="7"/>
        <v>36.085478055050203</v>
      </c>
      <c r="AK31">
        <f t="shared" si="22"/>
        <v>-28.793055006654093</v>
      </c>
      <c r="AL31">
        <f t="shared" si="8"/>
        <v>-2226.3912096456929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-93.490460335873294</v>
      </c>
      <c r="AR31">
        <f t="shared" si="9"/>
        <v>-93.522698007809595</v>
      </c>
      <c r="AS31">
        <f t="shared" si="9"/>
        <v>1.5108725413094757</v>
      </c>
      <c r="AT31">
        <f t="shared" si="9"/>
        <v>-1.2055441284053809</v>
      </c>
      <c r="AU31">
        <f t="shared" si="9"/>
        <v>-93.217369594905492</v>
      </c>
      <c r="AW31">
        <v>28</v>
      </c>
      <c r="AX31">
        <f>IF(Z31&gt;0, (R31*SUMPRODUCT(K31:$K$98, X31:$X$98)-K31*$AZ$3)/Z31, 0)</f>
        <v>-7263.6027950263169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</v>
      </c>
      <c r="S32">
        <f t="shared" si="1"/>
        <v>-10829.48484151031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-447.41483529296579</v>
      </c>
      <c r="AC32">
        <f t="shared" si="2"/>
        <v>-462.98674687242925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-1822.8426212180543</v>
      </c>
      <c r="AI32">
        <f t="shared" si="6"/>
        <v>-1823.3770265402468</v>
      </c>
      <c r="AJ32">
        <f t="shared" si="7"/>
        <v>15.57191157946346</v>
      </c>
      <c r="AK32">
        <f t="shared" si="22"/>
        <v>-31.319038470507607</v>
      </c>
      <c r="AL32">
        <f t="shared" si="8"/>
        <v>-1839.124153431291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-68.143826526813839</v>
      </c>
      <c r="AR32">
        <f t="shared" si="9"/>
        <v>-68.16380434779883</v>
      </c>
      <c r="AS32">
        <f t="shared" si="9"/>
        <v>0.58212904888781736</v>
      </c>
      <c r="AT32">
        <f t="shared" si="9"/>
        <v>-1.1708082199080749</v>
      </c>
      <c r="AU32">
        <f t="shared" si="9"/>
        <v>-68.752483518819091</v>
      </c>
      <c r="AW32">
        <v>29</v>
      </c>
      <c r="AX32">
        <f>IF(Z32&gt;0, (R32*SUMPRODUCT(K32:$K$98, X32:$X$98)-K32*$AZ$3)/Z32, 0)</f>
        <v>-10829.48484151031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</v>
      </c>
      <c r="S33">
        <f t="shared" si="1"/>
        <v>-16423.043358877036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-462.98674687242925</v>
      </c>
      <c r="AC33">
        <f t="shared" si="2"/>
        <v>-461.56044058102009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-1422.0461281139799</v>
      </c>
      <c r="AI33">
        <f t="shared" si="6"/>
        <v>-1422.397433616936</v>
      </c>
      <c r="AJ33">
        <f t="shared" si="7"/>
        <v>-1.426306291409162</v>
      </c>
      <c r="AK33">
        <f t="shared" si="22"/>
        <v>-32.409072281070053</v>
      </c>
      <c r="AL33">
        <f t="shared" si="8"/>
        <v>-1456.2328121894152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-47.464947417918495</v>
      </c>
      <c r="AR33">
        <f t="shared" si="9"/>
        <v>-47.476673266254757</v>
      </c>
      <c r="AS33">
        <f t="shared" si="9"/>
        <v>-4.7607142824101098E-2</v>
      </c>
      <c r="AT33">
        <f t="shared" si="9"/>
        <v>-1.0817475476162699</v>
      </c>
      <c r="AU33">
        <f t="shared" si="9"/>
        <v>-48.606027956695129</v>
      </c>
      <c r="AW33">
        <v>30</v>
      </c>
      <c r="AX33">
        <f>IF(Z33&gt;0, (R33*SUMPRODUCT(K33:$K$98, X33:$X$98)-K33*$AZ$3)/Z33, 0)</f>
        <v>-16423.043358877036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</v>
      </c>
      <c r="S34">
        <f t="shared" si="1"/>
        <v>-25741.771316370086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-461.56044058102009</v>
      </c>
      <c r="AC34">
        <f t="shared" si="2"/>
        <v>-446.90919798266799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-1046.2150856465419</v>
      </c>
      <c r="AI34">
        <f t="shared" si="6"/>
        <v>-1046.4321012087628</v>
      </c>
      <c r="AJ34">
        <f t="shared" si="7"/>
        <v>-14.651242598352098</v>
      </c>
      <c r="AK34">
        <f t="shared" si="22"/>
        <v>-32.309230840671411</v>
      </c>
      <c r="AL34">
        <f t="shared" si="8"/>
        <v>-1093.3925746477864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-31.179006688152374</v>
      </c>
      <c r="AR34">
        <f t="shared" si="9"/>
        <v>-31.185474124685022</v>
      </c>
      <c r="AS34">
        <f t="shared" si="9"/>
        <v>-0.43663219660177433</v>
      </c>
      <c r="AT34">
        <f t="shared" si="9"/>
        <v>-0.96287057823087752</v>
      </c>
      <c r="AU34">
        <f t="shared" ref="AU34:AU69" si="23">AL34*$K34</f>
        <v>-32.584976899517677</v>
      </c>
      <c r="AW34">
        <v>31</v>
      </c>
      <c r="AX34">
        <f>IF(Z34&gt;0, (R34*SUMPRODUCT(K34:$K$98, X34:$X$98)-K34*$AZ$3)/Z34, 0)</f>
        <v>-25741.771316370086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</v>
      </c>
      <c r="S35">
        <f t="shared" si="1"/>
        <v>-42238.537246053755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-446.90919798266799</v>
      </c>
      <c r="AC35">
        <f t="shared" si="2"/>
        <v>-422.62732072772161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-718.19043875990155</v>
      </c>
      <c r="AI35">
        <f t="shared" ref="AI35:AI66" si="25">SUM(AE35:AH35)</f>
        <v>-718.31551036165524</v>
      </c>
      <c r="AJ35">
        <f t="shared" si="7"/>
        <v>-24.28187725494638</v>
      </c>
      <c r="AK35">
        <f t="shared" si="22"/>
        <v>-31.283643858786764</v>
      </c>
      <c r="AL35">
        <f t="shared" si="8"/>
        <v>-773.88103147538834</v>
      </c>
      <c r="AN35">
        <f t="shared" ref="AN35:AT69" si="26">AE35*$K35</f>
        <v>0</v>
      </c>
      <c r="AO35">
        <f t="shared" si="26"/>
        <v>0</v>
      </c>
      <c r="AP35">
        <f t="shared" si="26"/>
        <v>-3.3279897982092252E-3</v>
      </c>
      <c r="AQ35">
        <f t="shared" si="26"/>
        <v>-19.110097095194408</v>
      </c>
      <c r="AR35">
        <f t="shared" si="26"/>
        <v>-19.11342508499262</v>
      </c>
      <c r="AS35">
        <f t="shared" si="26"/>
        <v>-0.6461086182055783</v>
      </c>
      <c r="AT35">
        <f t="shared" si="26"/>
        <v>-0.83241636113281547</v>
      </c>
      <c r="AU35">
        <f t="shared" si="23"/>
        <v>-20.591950064331012</v>
      </c>
      <c r="AW35">
        <v>32</v>
      </c>
      <c r="AX35">
        <f>IF(Z35&gt;0, (R35*SUMPRODUCT(K35:$K$98, X35:$X$98)-K35*$AZ$3)/Z35, 0)</f>
        <v>-42238.537246053755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</v>
      </c>
      <c r="S36">
        <f t="shared" si="1"/>
        <v>-68894.862349764182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-422.62732072772161</v>
      </c>
      <c r="AC36">
        <f t="shared" si="2"/>
        <v>-392.21877144514934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-421.26662128566528</v>
      </c>
      <c r="AI36">
        <f t="shared" si="25"/>
        <v>-421.33778384374074</v>
      </c>
      <c r="AJ36">
        <f t="shared" si="7"/>
        <v>-30.408549282572267</v>
      </c>
      <c r="AK36">
        <f t="shared" si="22"/>
        <v>-29.583912450940517</v>
      </c>
      <c r="AL36">
        <f t="shared" si="8"/>
        <v>-481.33024557725355</v>
      </c>
      <c r="AN36">
        <f t="shared" si="26"/>
        <v>0</v>
      </c>
      <c r="AO36">
        <f t="shared" si="26"/>
        <v>0</v>
      </c>
      <c r="AP36">
        <f t="shared" si="26"/>
        <v>-1.6906620457006296E-3</v>
      </c>
      <c r="AQ36">
        <f t="shared" si="26"/>
        <v>-10.008345778874483</v>
      </c>
      <c r="AR36">
        <f t="shared" si="26"/>
        <v>-10.010036440920185</v>
      </c>
      <c r="AS36">
        <f t="shared" si="26"/>
        <v>-0.72243861838641432</v>
      </c>
      <c r="AT36">
        <f t="shared" si="26"/>
        <v>-0.70284710523073646</v>
      </c>
      <c r="AU36">
        <f t="shared" si="23"/>
        <v>-11.435322164537336</v>
      </c>
      <c r="AW36">
        <v>33</v>
      </c>
      <c r="AX36">
        <f>IF(Z36&gt;0, (R36*SUMPRODUCT(K36:$K$98, X36:$X$98)-K36*$AZ$3)/Z36, 0)</f>
        <v>-68894.862349764182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</v>
      </c>
      <c r="S37">
        <f t="shared" si="1"/>
        <v>-112090.60408422284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-392.21877144514934</v>
      </c>
      <c r="AC37">
        <f t="shared" si="2"/>
        <v>-358.01404010101783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-244.21044802592743</v>
      </c>
      <c r="AI37">
        <f t="shared" si="25"/>
        <v>-244.25037265241889</v>
      </c>
      <c r="AJ37">
        <f t="shared" si="7"/>
        <v>-34.204731344131517</v>
      </c>
      <c r="AK37">
        <f t="shared" si="22"/>
        <v>-27.455314001160456</v>
      </c>
      <c r="AL37">
        <f t="shared" si="8"/>
        <v>-305.91041799771085</v>
      </c>
      <c r="AN37">
        <f t="shared" si="26"/>
        <v>0</v>
      </c>
      <c r="AO37">
        <f t="shared" si="26"/>
        <v>0</v>
      </c>
      <c r="AP37">
        <f t="shared" si="26"/>
        <v>-8.4689211829300768E-4</v>
      </c>
      <c r="AQ37">
        <f t="shared" si="26"/>
        <v>-5.1802589482532477</v>
      </c>
      <c r="AR37">
        <f t="shared" si="26"/>
        <v>-5.1811058403715409</v>
      </c>
      <c r="AS37">
        <f t="shared" si="26"/>
        <v>-0.72556013491783</v>
      </c>
      <c r="AT37">
        <f t="shared" si="26"/>
        <v>-0.58238964459257803</v>
      </c>
      <c r="AU37">
        <f t="shared" si="23"/>
        <v>-6.4890556198819489</v>
      </c>
      <c r="AW37">
        <v>34</v>
      </c>
      <c r="AX37">
        <f>IF(Z37&gt;0, (R37*SUMPRODUCT(K37:$K$98, X37:$X$98)-K37*$AZ$3)/Z37, 0)</f>
        <v>-112090.60408422284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</v>
      </c>
      <c r="S38">
        <f t="shared" si="1"/>
        <v>-183515.79773700907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-358.01404010101783</v>
      </c>
      <c r="AC38">
        <f t="shared" si="2"/>
        <v>-323.71833733230142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-139.80496528465682</v>
      </c>
      <c r="AI38">
        <f t="shared" si="25"/>
        <v>-139.82701504422278</v>
      </c>
      <c r="AJ38">
        <f t="shared" si="7"/>
        <v>-34.29570276871641</v>
      </c>
      <c r="AK38">
        <f t="shared" si="22"/>
        <v>-25.060982807071252</v>
      </c>
      <c r="AL38">
        <f t="shared" si="8"/>
        <v>-199.18370062001043</v>
      </c>
      <c r="AN38">
        <f t="shared" si="26"/>
        <v>0</v>
      </c>
      <c r="AO38">
        <f t="shared" si="26"/>
        <v>0</v>
      </c>
      <c r="AP38">
        <f t="shared" si="26"/>
        <v>-4.1761209155890698E-4</v>
      </c>
      <c r="AQ38">
        <f t="shared" si="26"/>
        <v>-2.6478403897435836</v>
      </c>
      <c r="AR38">
        <f t="shared" si="26"/>
        <v>-2.6482580018351429</v>
      </c>
      <c r="AS38">
        <f t="shared" si="26"/>
        <v>-0.64954450509501505</v>
      </c>
      <c r="AT38">
        <f t="shared" si="26"/>
        <v>-0.47464324566815175</v>
      </c>
      <c r="AU38">
        <f t="shared" si="23"/>
        <v>-3.7724457525983093</v>
      </c>
      <c r="AW38">
        <v>35</v>
      </c>
      <c r="AX38">
        <f>IF(Z38&gt;0, (R38*SUMPRODUCT(K38:$K$98, X38:$X$98)-K38*$AZ$3)/Z38, 0)</f>
        <v>-183515.79773700907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</v>
      </c>
      <c r="S39">
        <f t="shared" si="1"/>
        <v>-304152.32044697448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-323.71833733230142</v>
      </c>
      <c r="AC39">
        <f t="shared" si="2"/>
        <v>-291.11978333189353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-78.918967597536195</v>
      </c>
      <c r="AI39">
        <f t="shared" si="25"/>
        <v>-78.930931988556793</v>
      </c>
      <c r="AJ39">
        <f t="shared" si="7"/>
        <v>-32.598554000407887</v>
      </c>
      <c r="AK39">
        <f t="shared" si="22"/>
        <v>-22.6602836132611</v>
      </c>
      <c r="AL39">
        <f t="shared" si="8"/>
        <v>-134.18976960222579</v>
      </c>
      <c r="AN39">
        <f t="shared" si="26"/>
        <v>0</v>
      </c>
      <c r="AO39">
        <f t="shared" si="26"/>
        <v>0</v>
      </c>
      <c r="AP39">
        <f t="shared" si="26"/>
        <v>-2.0232138162791605E-4</v>
      </c>
      <c r="AQ39">
        <f t="shared" si="26"/>
        <v>-1.3345430230003703</v>
      </c>
      <c r="AR39">
        <f t="shared" si="26"/>
        <v>-1.3347453443819983</v>
      </c>
      <c r="AS39">
        <f t="shared" si="26"/>
        <v>-0.55125116465035118</v>
      </c>
      <c r="AT39">
        <f t="shared" si="26"/>
        <v>-0.38319208063526838</v>
      </c>
      <c r="AU39">
        <f t="shared" si="23"/>
        <v>-2.2691885896676181</v>
      </c>
      <c r="AW39">
        <v>36</v>
      </c>
      <c r="AX39">
        <f>IF(Z39&gt;0, (R39*SUMPRODUCT(K39:$K$98, X39:$X$98)-K39*$AZ$3)/Z39, 0)</f>
        <v>-304152.32044697448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</v>
      </c>
      <c r="S40">
        <f t="shared" si="1"/>
        <v>-511573.14655413205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-291.11978333189353</v>
      </c>
      <c r="AC40">
        <f t="shared" si="2"/>
        <v>-260.98433136368726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-43.741942691000268</v>
      </c>
      <c r="AI40">
        <f t="shared" si="25"/>
        <v>-43.748319695274283</v>
      </c>
      <c r="AJ40">
        <f t="shared" si="7"/>
        <v>-30.135451968206269</v>
      </c>
      <c r="AK40">
        <f t="shared" si="22"/>
        <v>-20.378384833232548</v>
      </c>
      <c r="AL40">
        <f t="shared" si="8"/>
        <v>-94.262156496713104</v>
      </c>
      <c r="AN40">
        <f t="shared" si="26"/>
        <v>0</v>
      </c>
      <c r="AO40">
        <f t="shared" si="26"/>
        <v>0</v>
      </c>
      <c r="AP40">
        <f t="shared" si="26"/>
        <v>-9.6283056675120922E-5</v>
      </c>
      <c r="AQ40">
        <f t="shared" si="26"/>
        <v>-0.66043674525358176</v>
      </c>
      <c r="AR40">
        <f t="shared" si="26"/>
        <v>-0.66053302831025695</v>
      </c>
      <c r="AS40">
        <f t="shared" si="26"/>
        <v>-0.45499944881786575</v>
      </c>
      <c r="AT40">
        <f t="shared" si="26"/>
        <v>-0.30768258849084268</v>
      </c>
      <c r="AU40">
        <f t="shared" si="23"/>
        <v>-1.4232150656189655</v>
      </c>
      <c r="AW40">
        <v>37</v>
      </c>
      <c r="AX40">
        <f>IF(Z40&gt;0, (R40*SUMPRODUCT(K40:$K$98, X40:$X$98)-K40*$AZ$3)/Z40, 0)</f>
        <v>-511573.14655413205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</v>
      </c>
      <c r="S41">
        <f t="shared" si="1"/>
        <v>-875952.79674248223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-260.98433136368726</v>
      </c>
      <c r="AC41">
        <f t="shared" si="2"/>
        <v>-233.54655829536352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-23.843871152792438</v>
      </c>
      <c r="AI41">
        <f t="shared" si="25"/>
        <v>-23.847203903129611</v>
      </c>
      <c r="AJ41">
        <f t="shared" si="7"/>
        <v>-27.437773068323736</v>
      </c>
      <c r="AK41">
        <f t="shared" si="22"/>
        <v>-18.268903195458108</v>
      </c>
      <c r="AL41">
        <f t="shared" si="8"/>
        <v>-69.553880166911455</v>
      </c>
      <c r="AN41">
        <f t="shared" si="26"/>
        <v>0</v>
      </c>
      <c r="AO41">
        <f t="shared" si="26"/>
        <v>0</v>
      </c>
      <c r="AP41">
        <f t="shared" si="26"/>
        <v>-4.4928086221148149E-5</v>
      </c>
      <c r="AQ41">
        <f t="shared" si="26"/>
        <v>-0.32143406814774134</v>
      </c>
      <c r="AR41">
        <f t="shared" si="26"/>
        <v>-0.32147899623396248</v>
      </c>
      <c r="AS41">
        <f t="shared" si="26"/>
        <v>-0.36988268229393445</v>
      </c>
      <c r="AT41">
        <f t="shared" si="26"/>
        <v>-0.24627913131570719</v>
      </c>
      <c r="AU41">
        <f t="shared" si="23"/>
        <v>-0.93764080984360409</v>
      </c>
      <c r="AW41">
        <v>38</v>
      </c>
      <c r="AX41">
        <f>IF(Z41&gt;0, (R41*SUMPRODUCT(K41:$K$98, X41:$X$98)-K41*$AZ$3)/Z41, 0)</f>
        <v>-875952.79674248223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</v>
      </c>
      <c r="S42">
        <f t="shared" si="1"/>
        <v>-1530181.5392725246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-233.54655829536352</v>
      </c>
      <c r="AC42">
        <f t="shared" si="2"/>
        <v>-208.78030502996003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-12.751230021104719</v>
      </c>
      <c r="AI42">
        <f t="shared" si="25"/>
        <v>-12.752935540185884</v>
      </c>
      <c r="AJ42">
        <f t="shared" si="7"/>
        <v>-24.766253265403492</v>
      </c>
      <c r="AK42">
        <f t="shared" si="22"/>
        <v>-16.348259080675447</v>
      </c>
      <c r="AL42">
        <f t="shared" si="8"/>
        <v>-53.867447886264827</v>
      </c>
      <c r="AN42">
        <f t="shared" si="26"/>
        <v>0</v>
      </c>
      <c r="AO42">
        <f t="shared" si="26"/>
        <v>0</v>
      </c>
      <c r="AP42">
        <f t="shared" si="26"/>
        <v>-2.052833368468314E-5</v>
      </c>
      <c r="AQ42">
        <f t="shared" si="26"/>
        <v>-0.15347908308636821</v>
      </c>
      <c r="AR42">
        <f t="shared" si="26"/>
        <v>-0.15349961142005292</v>
      </c>
      <c r="AS42">
        <f t="shared" si="26"/>
        <v>-0.29809687664387274</v>
      </c>
      <c r="AT42">
        <f t="shared" si="26"/>
        <v>-0.1967744138885105</v>
      </c>
      <c r="AU42">
        <f t="shared" si="23"/>
        <v>-0.64837090195243618</v>
      </c>
      <c r="AW42">
        <v>39</v>
      </c>
      <c r="AX42">
        <f>IF(Z42&gt;0, (R42*SUMPRODUCT(K42:$K$98, X42:$X$98)-K42*$AZ$3)/Z42, 0)</f>
        <v>-1530181.5392725246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</v>
      </c>
      <c r="S43">
        <f t="shared" si="1"/>
        <v>-2731489.8486175099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-208.78030502996003</v>
      </c>
      <c r="AC43">
        <f t="shared" si="2"/>
        <v>-186.53406327951851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-6.6786883690317689</v>
      </c>
      <c r="AI43">
        <f t="shared" si="25"/>
        <v>-6.6795419968759928</v>
      </c>
      <c r="AJ43">
        <f t="shared" si="7"/>
        <v>-22.246241750441527</v>
      </c>
      <c r="AK43">
        <f t="shared" si="22"/>
        <v>-14.614621352097204</v>
      </c>
      <c r="AL43">
        <f t="shared" si="8"/>
        <v>-43.540405099414727</v>
      </c>
      <c r="AN43">
        <f t="shared" si="26"/>
        <v>0</v>
      </c>
      <c r="AO43">
        <f t="shared" si="26"/>
        <v>0</v>
      </c>
      <c r="AP43">
        <f t="shared" si="26"/>
        <v>-9.1737661646581351E-6</v>
      </c>
      <c r="AQ43">
        <f t="shared" si="26"/>
        <v>-7.1774516024422808E-2</v>
      </c>
      <c r="AR43">
        <f t="shared" si="26"/>
        <v>-7.1783689790587482E-2</v>
      </c>
      <c r="AS43">
        <f t="shared" si="26"/>
        <v>-0.23907587040653161</v>
      </c>
      <c r="AT43">
        <f t="shared" si="26"/>
        <v>-0.15706038618164234</v>
      </c>
      <c r="AU43">
        <f t="shared" si="23"/>
        <v>-0.46791994637876144</v>
      </c>
      <c r="AW43">
        <v>40</v>
      </c>
      <c r="AX43">
        <f>IF(Z43&gt;0, (R43*SUMPRODUCT(K43:$K$98, X43:$X$98)-K43*$AZ$3)/Z43, 0)</f>
        <v>-2731489.8486175099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</v>
      </c>
      <c r="S44">
        <f t="shared" si="1"/>
        <v>-4994701.3177293241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-186.53406327951851</v>
      </c>
      <c r="AC44">
        <f t="shared" si="2"/>
        <v>-166.60608705132165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-3.4250758682654427</v>
      </c>
      <c r="AI44">
        <f t="shared" si="25"/>
        <v>-3.4254928253476908</v>
      </c>
      <c r="AJ44">
        <f t="shared" si="7"/>
        <v>-19.927976228196854</v>
      </c>
      <c r="AK44">
        <f t="shared" si="22"/>
        <v>-13.057384429566296</v>
      </c>
      <c r="AL44">
        <f t="shared" si="8"/>
        <v>-36.410853483110841</v>
      </c>
      <c r="AN44">
        <f t="shared" si="26"/>
        <v>0</v>
      </c>
      <c r="AO44">
        <f t="shared" si="26"/>
        <v>0</v>
      </c>
      <c r="AP44">
        <f t="shared" si="26"/>
        <v>-4.0008514407138626E-6</v>
      </c>
      <c r="AQ44">
        <f t="shared" si="26"/>
        <v>-3.2864820638657338E-2</v>
      </c>
      <c r="AR44">
        <f t="shared" si="26"/>
        <v>-3.2868821490098052E-2</v>
      </c>
      <c r="AS44">
        <f t="shared" si="26"/>
        <v>-0.1912160167017824</v>
      </c>
      <c r="AT44">
        <f t="shared" si="26"/>
        <v>-0.12529024576177242</v>
      </c>
      <c r="AU44">
        <f t="shared" si="23"/>
        <v>-0.34937508395365285</v>
      </c>
      <c r="AW44">
        <v>41</v>
      </c>
      <c r="AX44">
        <f>IF(Z44&gt;0, (R44*SUMPRODUCT(K44:$K$98, X44:$X$98)-K44*$AZ$3)/Z44, 0)</f>
        <v>-4994701.3177293241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</v>
      </c>
      <c r="S45">
        <f t="shared" si="1"/>
        <v>-9369417.5086821653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-166.60608705132165</v>
      </c>
      <c r="AC45">
        <f t="shared" si="2"/>
        <v>-148.78203156461984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-1.7143461825659301</v>
      </c>
      <c r="AI45">
        <f t="shared" si="25"/>
        <v>-1.7145446768045349</v>
      </c>
      <c r="AJ45">
        <f t="shared" si="7"/>
        <v>-17.824055486701809</v>
      </c>
      <c r="AK45">
        <f t="shared" si="22"/>
        <v>-11.662426093592517</v>
      </c>
      <c r="AL45">
        <f t="shared" si="8"/>
        <v>-31.20102625709886</v>
      </c>
      <c r="AN45">
        <f t="shared" si="26"/>
        <v>0</v>
      </c>
      <c r="AO45">
        <f t="shared" si="26"/>
        <v>0</v>
      </c>
      <c r="AP45">
        <f t="shared" si="26"/>
        <v>-1.7005560607745726E-6</v>
      </c>
      <c r="AQ45">
        <f t="shared" si="26"/>
        <v>-1.4687286701708586E-2</v>
      </c>
      <c r="AR45">
        <f t="shared" si="26"/>
        <v>-1.468898725776936E-2</v>
      </c>
      <c r="AS45">
        <f t="shared" si="26"/>
        <v>-0.15270370464413693</v>
      </c>
      <c r="AT45">
        <f t="shared" si="26"/>
        <v>-9.9915289814863958E-2</v>
      </c>
      <c r="AU45">
        <f t="shared" si="23"/>
        <v>-0.26730798171677023</v>
      </c>
      <c r="AW45">
        <v>42</v>
      </c>
      <c r="AX45">
        <f>IF(Z45&gt;0, (R45*SUMPRODUCT(K45:$K$98, X45:$X$98)-K45*$AZ$3)/Z45, 0)</f>
        <v>-9369417.5086821653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</v>
      </c>
      <c r="S46">
        <f t="shared" si="1"/>
        <v>-18072803.788737312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-148.78203156461984</v>
      </c>
      <c r="AC46">
        <f t="shared" si="2"/>
        <v>-132.85304000548183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-0.83697514796761641</v>
      </c>
      <c r="AI46">
        <f t="shared" si="25"/>
        <v>-0.83706703537033933</v>
      </c>
      <c r="AJ46">
        <f t="shared" si="7"/>
        <v>-15.928991559138012</v>
      </c>
      <c r="AK46">
        <f t="shared" si="22"/>
        <v>-10.414742209523389</v>
      </c>
      <c r="AL46">
        <f t="shared" si="8"/>
        <v>-27.18080080403174</v>
      </c>
      <c r="AN46">
        <f t="shared" si="26"/>
        <v>0</v>
      </c>
      <c r="AO46">
        <f t="shared" si="26"/>
        <v>0</v>
      </c>
      <c r="AP46">
        <f t="shared" si="26"/>
        <v>-7.0287970099446319E-7</v>
      </c>
      <c r="AQ46">
        <f t="shared" si="26"/>
        <v>-6.4023231075216284E-3</v>
      </c>
      <c r="AR46">
        <f t="shared" si="26"/>
        <v>-6.4030259872226228E-3</v>
      </c>
      <c r="AS46">
        <f t="shared" si="26"/>
        <v>-0.12184656974131818</v>
      </c>
      <c r="AT46">
        <f t="shared" si="26"/>
        <v>-7.966609865158425E-2</v>
      </c>
      <c r="AU46">
        <f t="shared" si="23"/>
        <v>-0.20791569438012505</v>
      </c>
      <c r="AW46">
        <v>43</v>
      </c>
      <c r="AX46">
        <f>IF(Z46&gt;0, (R46*SUMPRODUCT(K46:$K$98, X46:$X$98)-K46*$AZ$3)/Z46, 0)</f>
        <v>-18072803.788737312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</v>
      </c>
      <c r="S47">
        <f t="shared" si="1"/>
        <v>-35938552.911863066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-132.85304000548183</v>
      </c>
      <c r="AC47">
        <f t="shared" si="2"/>
        <v>-118.62401478766107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-0.39767368516609158</v>
      </c>
      <c r="AI47">
        <f t="shared" si="25"/>
        <v>-0.39771494448414152</v>
      </c>
      <c r="AJ47">
        <f t="shared" si="7"/>
        <v>-14.229025217820762</v>
      </c>
      <c r="AK47">
        <f t="shared" si="22"/>
        <v>-9.2997128003837286</v>
      </c>
      <c r="AL47">
        <f t="shared" si="8"/>
        <v>-23.926452962688632</v>
      </c>
      <c r="AN47">
        <f t="shared" si="26"/>
        <v>0</v>
      </c>
      <c r="AO47">
        <f t="shared" si="26"/>
        <v>0</v>
      </c>
      <c r="AP47">
        <f t="shared" si="26"/>
        <v>-2.817922521283706E-7</v>
      </c>
      <c r="AQ47">
        <f t="shared" si="26"/>
        <v>-2.7160255828624527E-3</v>
      </c>
      <c r="AR47">
        <f t="shared" si="26"/>
        <v>-2.7163073751145807E-3</v>
      </c>
      <c r="AS47">
        <f t="shared" si="26"/>
        <v>-9.7181176307039777E-2</v>
      </c>
      <c r="AT47">
        <f t="shared" si="26"/>
        <v>-6.3515034615796412E-2</v>
      </c>
      <c r="AU47">
        <f t="shared" si="23"/>
        <v>-0.16341251829795075</v>
      </c>
      <c r="AW47">
        <v>44</v>
      </c>
      <c r="AX47">
        <f>IF(Z47&gt;0, (R47*SUMPRODUCT(K47:$K$98, X47:$X$98)-K47*$AZ$3)/Z47, 0)</f>
        <v>-35938552.911863066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</v>
      </c>
      <c r="S48">
        <f t="shared" si="1"/>
        <v>-73790475.004858434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-118.62401478766107</v>
      </c>
      <c r="AC48">
        <f t="shared" si="2"/>
        <v>-105.9165276517008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-0.18323694322363215</v>
      </c>
      <c r="AI48">
        <f t="shared" si="25"/>
        <v>-0.18325488533059867</v>
      </c>
      <c r="AJ48">
        <f t="shared" si="7"/>
        <v>-12.707487135960264</v>
      </c>
      <c r="AK48">
        <f t="shared" si="22"/>
        <v>-8.3036810351362753</v>
      </c>
      <c r="AL48">
        <f t="shared" si="8"/>
        <v>-21.194423056427137</v>
      </c>
      <c r="AN48">
        <f t="shared" si="26"/>
        <v>0</v>
      </c>
      <c r="AO48">
        <f t="shared" si="26"/>
        <v>0</v>
      </c>
      <c r="AP48">
        <f t="shared" si="26"/>
        <v>-1.0941136124297822E-7</v>
      </c>
      <c r="AQ48">
        <f t="shared" si="26"/>
        <v>-1.1173828929639375E-3</v>
      </c>
      <c r="AR48">
        <f t="shared" si="26"/>
        <v>-1.1174923043251806E-3</v>
      </c>
      <c r="AS48">
        <f t="shared" si="26"/>
        <v>-7.7490534869662855E-2</v>
      </c>
      <c r="AT48">
        <f t="shared" si="26"/>
        <v>-5.0636028816342514E-2</v>
      </c>
      <c r="AU48">
        <f t="shared" si="23"/>
        <v>-0.12924405599033056</v>
      </c>
      <c r="AW48">
        <v>45</v>
      </c>
      <c r="AX48">
        <f>IF(Z48&gt;0, (R48*SUMPRODUCT(K48:$K$98, X48:$X$98)-K48*$AZ$3)/Z48, 0)</f>
        <v>-73790475.004858434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</v>
      </c>
      <c r="S49">
        <f t="shared" si="1"/>
        <v>-156844524.33076075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-105.9165276517008</v>
      </c>
      <c r="AC49">
        <f t="shared" si="2"/>
        <v>-94.569249354644541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-8.1806587012802912E-2</v>
      </c>
      <c r="AI49">
        <f t="shared" si="25"/>
        <v>-8.181412387532315E-2</v>
      </c>
      <c r="AJ49">
        <f t="shared" si="7"/>
        <v>-11.347278297056263</v>
      </c>
      <c r="AK49">
        <f t="shared" si="22"/>
        <v>-7.4141569356190571</v>
      </c>
      <c r="AL49">
        <f t="shared" si="8"/>
        <v>-18.843249356550643</v>
      </c>
      <c r="AN49">
        <f t="shared" si="26"/>
        <v>0</v>
      </c>
      <c r="AO49">
        <f t="shared" si="26"/>
        <v>0</v>
      </c>
      <c r="AP49">
        <f t="shared" si="26"/>
        <v>-4.1035672069574379E-8</v>
      </c>
      <c r="AQ49">
        <f t="shared" si="26"/>
        <v>-4.4540924937589365E-4</v>
      </c>
      <c r="AR49">
        <f t="shared" si="26"/>
        <v>-4.4545028504796322E-4</v>
      </c>
      <c r="AS49">
        <f t="shared" si="26"/>
        <v>-6.1782099624327423E-2</v>
      </c>
      <c r="AT49">
        <f t="shared" si="26"/>
        <v>-4.0367581585237601E-2</v>
      </c>
      <c r="AU49">
        <f t="shared" si="23"/>
        <v>-0.10259513149461298</v>
      </c>
      <c r="AW49">
        <v>46</v>
      </c>
      <c r="AX49">
        <f>IF(Z49&gt;0, (R49*SUMPRODUCT(K49:$K$98, X49:$X$98)-K49*$AZ$3)/Z49, 0)</f>
        <v>-156844524.33076075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</v>
      </c>
      <c r="S50">
        <f t="shared" si="1"/>
        <v>-345634045.85803396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-94.569249354644541</v>
      </c>
      <c r="AC50">
        <f t="shared" si="2"/>
        <v>-84.437198621082132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-3.5262297995918776E-2</v>
      </c>
      <c r="AI50">
        <f t="shared" si="25"/>
        <v>-3.526535170256432E-2</v>
      </c>
      <c r="AJ50">
        <f t="shared" si="7"/>
        <v>-10.132050733562409</v>
      </c>
      <c r="AK50">
        <f t="shared" si="22"/>
        <v>-6.619847454825118</v>
      </c>
      <c r="AL50">
        <f t="shared" si="8"/>
        <v>-16.787163540090091</v>
      </c>
      <c r="AN50">
        <f t="shared" si="26"/>
        <v>0</v>
      </c>
      <c r="AO50">
        <f t="shared" si="26"/>
        <v>0</v>
      </c>
      <c r="AP50">
        <f t="shared" si="26"/>
        <v>-1.4845001598904421E-8</v>
      </c>
      <c r="AQ50">
        <f t="shared" si="26"/>
        <v>-1.7142081112932626E-4</v>
      </c>
      <c r="AR50">
        <f t="shared" si="26"/>
        <v>-1.7143565613092515E-4</v>
      </c>
      <c r="AS50">
        <f t="shared" si="26"/>
        <v>-4.9254996238525743E-2</v>
      </c>
      <c r="AT50">
        <f t="shared" si="26"/>
        <v>-3.2181102331727385E-2</v>
      </c>
      <c r="AU50">
        <f t="shared" si="23"/>
        <v>-8.160753422638406E-2</v>
      </c>
      <c r="AW50">
        <v>47</v>
      </c>
      <c r="AX50">
        <f>IF(Z50&gt;0, (R50*SUMPRODUCT(K50:$K$98, X50:$X$98)-K50*$AZ$3)/Z50, 0)</f>
        <v>-345634045.85803396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</v>
      </c>
      <c r="S51">
        <f t="shared" si="1"/>
        <v>-790240247.26549339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-84.437198621082132</v>
      </c>
      <c r="AC51">
        <f t="shared" si="2"/>
        <v>-75.390498485811307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-1.4645156833143462E-2</v>
      </c>
      <c r="AI51">
        <f t="shared" si="25"/>
        <v>-1.4646349358118409E-2</v>
      </c>
      <c r="AJ51">
        <f t="shared" si="7"/>
        <v>-9.0467001352708252</v>
      </c>
      <c r="AK51">
        <f t="shared" si="22"/>
        <v>-5.9106039034757494</v>
      </c>
      <c r="AL51">
        <f t="shared" si="8"/>
        <v>-14.971950388104693</v>
      </c>
      <c r="AN51">
        <f t="shared" si="26"/>
        <v>0</v>
      </c>
      <c r="AO51">
        <f t="shared" si="26"/>
        <v>0</v>
      </c>
      <c r="AP51">
        <f t="shared" si="26"/>
        <v>-5.1760968643657861E-9</v>
      </c>
      <c r="AQ51">
        <f t="shared" si="26"/>
        <v>-6.3566593534469275E-5</v>
      </c>
      <c r="AR51">
        <f t="shared" si="26"/>
        <v>-6.3571769631333644E-5</v>
      </c>
      <c r="AS51">
        <f t="shared" si="26"/>
        <v>-3.926676353684054E-2</v>
      </c>
      <c r="AT51">
        <f t="shared" si="26"/>
        <v>-2.5654689816991594E-2</v>
      </c>
      <c r="AU51">
        <f t="shared" si="23"/>
        <v>-6.4985025123463463E-2</v>
      </c>
      <c r="AW51">
        <v>48</v>
      </c>
      <c r="AX51">
        <f>IF(Z51&gt;0, (R51*SUMPRODUCT(K51:$K$98, X51:$X$98)-K51*$AZ$3)/Z51, 0)</f>
        <v>-790240247.26549339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</v>
      </c>
      <c r="S52">
        <f t="shared" si="1"/>
        <v>-1878947780.3732893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-75.390498485811307</v>
      </c>
      <c r="AC52">
        <f t="shared" si="2"/>
        <v>-67.312998163045947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-5.8623140909565066E-3</v>
      </c>
      <c r="AI52">
        <f t="shared" si="25"/>
        <v>-5.8627619014203353E-3</v>
      </c>
      <c r="AJ52">
        <f t="shared" si="7"/>
        <v>-8.0775003227653599</v>
      </c>
      <c r="AK52">
        <f t="shared" si="22"/>
        <v>-5.2773348940067919</v>
      </c>
      <c r="AL52">
        <f t="shared" si="8"/>
        <v>-13.360697978673572</v>
      </c>
      <c r="AN52">
        <f t="shared" si="26"/>
        <v>0</v>
      </c>
      <c r="AO52">
        <f t="shared" si="26"/>
        <v>0</v>
      </c>
      <c r="AP52">
        <f t="shared" si="26"/>
        <v>-1.7354460870441695E-9</v>
      </c>
      <c r="AQ52">
        <f t="shared" si="26"/>
        <v>-2.2718830558804697E-5</v>
      </c>
      <c r="AR52">
        <f t="shared" si="26"/>
        <v>-2.2720566004891745E-5</v>
      </c>
      <c r="AS52">
        <f t="shared" si="26"/>
        <v>-3.1303570283736606E-2</v>
      </c>
      <c r="AT52">
        <f t="shared" si="26"/>
        <v>-2.0451800329832816E-2</v>
      </c>
      <c r="AU52">
        <f t="shared" si="23"/>
        <v>-5.1778091179574319E-2</v>
      </c>
      <c r="AW52">
        <v>49</v>
      </c>
      <c r="AX52">
        <f>IF(Z52&gt;0, (R52*SUMPRODUCT(K52:$K$98, X52:$X$98)-K52*$AZ$3)/Z52, 0)</f>
        <v>-1878947780.3732893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</v>
      </c>
      <c r="S53">
        <f t="shared" si="1"/>
        <v>-4656866256.6057243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-67.312998163045947</v>
      </c>
      <c r="AC53">
        <f t="shared" si="2"/>
        <v>-60.100910266377475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-2.2560718788618007E-3</v>
      </c>
      <c r="AI53">
        <f t="shared" si="25"/>
        <v>-2.2562332022361331E-3</v>
      </c>
      <c r="AJ53">
        <f t="shared" si="7"/>
        <v>-7.2120878966684714</v>
      </c>
      <c r="AK53">
        <f t="shared" si="22"/>
        <v>-4.7119098714132166</v>
      </c>
      <c r="AL53">
        <f t="shared" si="8"/>
        <v>-11.926254001283924</v>
      </c>
      <c r="AN53">
        <f t="shared" si="26"/>
        <v>0</v>
      </c>
      <c r="AO53">
        <f t="shared" si="26"/>
        <v>0</v>
      </c>
      <c r="AP53">
        <f t="shared" si="26"/>
        <v>-5.5820813823993653E-10</v>
      </c>
      <c r="AQ53">
        <f t="shared" si="26"/>
        <v>-7.806417938178563E-6</v>
      </c>
      <c r="AR53">
        <f t="shared" si="26"/>
        <v>-7.8069761463168026E-6</v>
      </c>
      <c r="AS53">
        <f t="shared" si="26"/>
        <v>-2.4955132350072625E-2</v>
      </c>
      <c r="AT53">
        <f t="shared" si="26"/>
        <v>-1.6304062866045764E-2</v>
      </c>
      <c r="AU53">
        <f t="shared" si="23"/>
        <v>-4.1267002192264708E-2</v>
      </c>
      <c r="AW53">
        <v>50</v>
      </c>
      <c r="AX53">
        <f>IF(Z53&gt;0, (R53*SUMPRODUCT(K53:$K$98, X53:$X$98)-K53*$AZ$3)/Z53, 0)</f>
        <v>-4656866256.6057243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</v>
      </c>
      <c r="S54">
        <f t="shared" si="1"/>
        <v>-12058226756.684572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-60.100910266377475</v>
      </c>
      <c r="AC54">
        <f t="shared" si="2"/>
        <v>-53.661533594671305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-8.3266101787933316E-4</v>
      </c>
      <c r="AI54">
        <f t="shared" si="25"/>
        <v>-8.3271664539268716E-4</v>
      </c>
      <c r="AJ54">
        <f t="shared" si="7"/>
        <v>-6.4393766717061709</v>
      </c>
      <c r="AK54">
        <f t="shared" si="22"/>
        <v>-4.2070637186464239</v>
      </c>
      <c r="AL54">
        <f t="shared" si="8"/>
        <v>-10.647273106997988</v>
      </c>
      <c r="AN54">
        <f t="shared" si="26"/>
        <v>0</v>
      </c>
      <c r="AO54">
        <f t="shared" si="26"/>
        <v>0</v>
      </c>
      <c r="AP54">
        <f t="shared" si="26"/>
        <v>-1.7185829168541082E-10</v>
      </c>
      <c r="AQ54">
        <f t="shared" si="26"/>
        <v>-2.5724626440705502E-6</v>
      </c>
      <c r="AR54">
        <f t="shared" si="26"/>
        <v>-2.5726345023622351E-6</v>
      </c>
      <c r="AS54">
        <f t="shared" si="26"/>
        <v>-1.9894117273860458E-2</v>
      </c>
      <c r="AT54">
        <f t="shared" si="26"/>
        <v>-1.2997503215661319E-2</v>
      </c>
      <c r="AU54">
        <f t="shared" si="23"/>
        <v>-3.289419312402414E-2</v>
      </c>
      <c r="AW54">
        <v>51</v>
      </c>
      <c r="AX54">
        <f>IF(Z54&gt;0, (R54*SUMPRODUCT(K54:$K$98, X54:$X$98)-K54*$AZ$3)/Z54, 0)</f>
        <v>-12058226756.684572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</v>
      </c>
      <c r="S55">
        <f t="shared" si="1"/>
        <v>-32692038462.0709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-53.661533594671305</v>
      </c>
      <c r="AC55">
        <f t="shared" si="2"/>
        <v>-47.912085740237416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-2.9401408363057137E-4</v>
      </c>
      <c r="AI55">
        <f t="shared" si="25"/>
        <v>-2.9403240310833806E-4</v>
      </c>
      <c r="AJ55">
        <f t="shared" si="7"/>
        <v>-5.7494478544338889</v>
      </c>
      <c r="AK55">
        <f t="shared" si="22"/>
        <v>-3.7563073516269916</v>
      </c>
      <c r="AL55">
        <f t="shared" si="8"/>
        <v>-9.506049238463989</v>
      </c>
      <c r="AN55">
        <f t="shared" si="26"/>
        <v>0</v>
      </c>
      <c r="AO55">
        <f t="shared" si="26"/>
        <v>0</v>
      </c>
      <c r="AP55">
        <f t="shared" si="26"/>
        <v>-5.0533096389721108E-11</v>
      </c>
      <c r="AQ55">
        <f t="shared" si="26"/>
        <v>-8.110188629433503E-7</v>
      </c>
      <c r="AR55">
        <f t="shared" si="26"/>
        <v>-8.1106939603974004E-7</v>
      </c>
      <c r="AS55">
        <f t="shared" si="26"/>
        <v>-1.5859480620370566E-2</v>
      </c>
      <c r="AT55">
        <f t="shared" si="26"/>
        <v>-1.0361531255795612E-2</v>
      </c>
      <c r="AU55">
        <f t="shared" si="23"/>
        <v>-2.6221822945562218E-2</v>
      </c>
      <c r="AW55">
        <v>52</v>
      </c>
      <c r="AX55">
        <f>IF(Z55&gt;0, (R55*SUMPRODUCT(K55:$K$98, X55:$X$98)-K55*$AZ$3)/Z55, 0)</f>
        <v>-32692038462.0709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</v>
      </c>
      <c r="S56">
        <f t="shared" si="1"/>
        <v>-93034916159.250702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-47.912085740237416</v>
      </c>
      <c r="AC56">
        <f t="shared" si="2"/>
        <v>-42.778648670098661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-9.9108980286331696E-5</v>
      </c>
      <c r="AI56">
        <f t="shared" si="25"/>
        <v>-9.9114727946784909E-5</v>
      </c>
      <c r="AJ56">
        <f t="shared" si="7"/>
        <v>-5.1334370701387542</v>
      </c>
      <c r="AK56">
        <f t="shared" si="22"/>
        <v>-3.3538460018166196</v>
      </c>
      <c r="AL56">
        <f t="shared" si="8"/>
        <v>-8.4873821866833197</v>
      </c>
      <c r="AN56">
        <f t="shared" si="26"/>
        <v>0</v>
      </c>
      <c r="AO56">
        <f t="shared" si="26"/>
        <v>0</v>
      </c>
      <c r="AP56">
        <f t="shared" si="26"/>
        <v>-1.4155848383500642E-11</v>
      </c>
      <c r="AQ56">
        <f t="shared" si="26"/>
        <v>-2.4409439454502268E-7</v>
      </c>
      <c r="AR56">
        <f t="shared" si="26"/>
        <v>-2.4410855039340616E-7</v>
      </c>
      <c r="AS56">
        <f t="shared" si="26"/>
        <v>-1.2643084511114717E-2</v>
      </c>
      <c r="AT56">
        <f t="shared" si="26"/>
        <v>-8.2601496539014933E-3</v>
      </c>
      <c r="AU56">
        <f t="shared" si="23"/>
        <v>-2.0903478273566603E-2</v>
      </c>
      <c r="AW56">
        <v>53</v>
      </c>
      <c r="AX56">
        <f>IF(Z56&gt;0, (R56*SUMPRODUCT(K56:$K$98, X56:$X$98)-K56*$AZ$3)/Z56, 0)</f>
        <v>-93034916159.250702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</v>
      </c>
      <c r="S57">
        <f t="shared" si="1"/>
        <v>-278694697613.34888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-42.778648670098661</v>
      </c>
      <c r="AC57">
        <f t="shared" si="2"/>
        <v>-38.195222234588037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-3.181642991075578E-5</v>
      </c>
      <c r="AI57">
        <f t="shared" si="25"/>
        <v>-3.1818143040865617E-5</v>
      </c>
      <c r="AJ57">
        <f t="shared" si="7"/>
        <v>-4.5834264355106242</v>
      </c>
      <c r="AK57">
        <f t="shared" si="22"/>
        <v>-2.9945054069069066</v>
      </c>
      <c r="AL57">
        <f t="shared" si="8"/>
        <v>-7.577963660560572</v>
      </c>
      <c r="AN57">
        <f t="shared" si="26"/>
        <v>0</v>
      </c>
      <c r="AO57">
        <f t="shared" si="26"/>
        <v>0</v>
      </c>
      <c r="AP57">
        <f t="shared" si="26"/>
        <v>-3.7671865258156629E-12</v>
      </c>
      <c r="AQ57">
        <f t="shared" si="26"/>
        <v>-6.9964578505372093E-8</v>
      </c>
      <c r="AR57">
        <f t="shared" si="26"/>
        <v>-6.9968345691897912E-8</v>
      </c>
      <c r="AS57">
        <f t="shared" si="26"/>
        <v>-1.0078990621209623E-2</v>
      </c>
      <c r="AT57">
        <f t="shared" si="26"/>
        <v>-6.5849408376102338E-3</v>
      </c>
      <c r="AU57">
        <f t="shared" si="23"/>
        <v>-1.6664001427165551E-2</v>
      </c>
      <c r="AW57">
        <v>54</v>
      </c>
      <c r="AX57">
        <f>IF(Z57&gt;0, (R57*SUMPRODUCT(K57:$K$98, X57:$X$98)-K57*$AZ$3)/Z57, 0)</f>
        <v>-278694697613.34888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</v>
      </c>
      <c r="S58">
        <f t="shared" si="1"/>
        <v>-881309969925.29065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-38.195222234588037</v>
      </c>
      <c r="AC58">
        <f t="shared" si="2"/>
        <v>-34.102877054905278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-9.6984237772679118E-6</v>
      </c>
      <c r="AI58">
        <f t="shared" si="25"/>
        <v>-9.6989074731044882E-6</v>
      </c>
      <c r="AJ58">
        <f t="shared" si="7"/>
        <v>-4.0923451796827592</v>
      </c>
      <c r="AK58">
        <f t="shared" si="22"/>
        <v>-2.6736655564211627</v>
      </c>
      <c r="AL58">
        <f t="shared" si="8"/>
        <v>-6.7660204350113951</v>
      </c>
      <c r="AN58">
        <f t="shared" si="26"/>
        <v>0</v>
      </c>
      <c r="AO58">
        <f t="shared" si="26"/>
        <v>0</v>
      </c>
      <c r="AP58">
        <f t="shared" si="26"/>
        <v>-9.4968833223819872E-13</v>
      </c>
      <c r="AQ58">
        <f t="shared" si="26"/>
        <v>-1.9041883774648021E-8</v>
      </c>
      <c r="AR58">
        <f t="shared" si="26"/>
        <v>-1.9042833462980258E-8</v>
      </c>
      <c r="AS58">
        <f t="shared" si="26"/>
        <v>-8.0349099056601803E-3</v>
      </c>
      <c r="AT58">
        <f t="shared" si="26"/>
        <v>-5.2494745483263917E-3</v>
      </c>
      <c r="AU58">
        <f t="shared" si="23"/>
        <v>-1.3284403496820037E-2</v>
      </c>
      <c r="AW58">
        <v>55</v>
      </c>
      <c r="AX58">
        <f>IF(Z58&gt;0, (R58*SUMPRODUCT(K58:$K$98, X58:$X$98)-K58*$AZ$3)/Z58, 0)</f>
        <v>-881309969925.29065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</v>
      </c>
      <c r="S59">
        <f t="shared" si="1"/>
        <v>-2950389197968.5879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-34.102877054905278</v>
      </c>
      <c r="AC59">
        <f t="shared" si="2"/>
        <v>-30.448997386762045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-2.7988377804549668E-6</v>
      </c>
      <c r="AI59">
        <f t="shared" si="25"/>
        <v>-2.798966784610621E-6</v>
      </c>
      <c r="AJ59">
        <f t="shared" si="7"/>
        <v>-3.6538796681432331</v>
      </c>
      <c r="AK59">
        <f t="shared" si="22"/>
        <v>-2.3872013938433696</v>
      </c>
      <c r="AL59">
        <f t="shared" si="8"/>
        <v>-6.0410838609533872</v>
      </c>
      <c r="AN59">
        <f t="shared" si="26"/>
        <v>0</v>
      </c>
      <c r="AO59">
        <f t="shared" si="26"/>
        <v>0</v>
      </c>
      <c r="AP59">
        <f t="shared" si="26"/>
        <v>-2.2614887469866105E-13</v>
      </c>
      <c r="AQ59">
        <f t="shared" si="26"/>
        <v>-4.9064622089522585E-9</v>
      </c>
      <c r="AR59">
        <f t="shared" si="26"/>
        <v>-4.9066883578269579E-9</v>
      </c>
      <c r="AS59">
        <f t="shared" si="26"/>
        <v>-6.4053810595945141E-3</v>
      </c>
      <c r="AT59">
        <f t="shared" si="26"/>
        <v>-4.1848489776162316E-3</v>
      </c>
      <c r="AU59">
        <f t="shared" si="23"/>
        <v>-1.0590234943899103E-2</v>
      </c>
      <c r="AW59">
        <v>56</v>
      </c>
      <c r="AX59">
        <f>IF(Z59&gt;0, (R59*SUMPRODUCT(K59:$K$98, X59:$X$98)-K59*$AZ$3)/Z59, 0)</f>
        <v>-2950389197968.5879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</v>
      </c>
      <c r="S60">
        <f t="shared" si="1"/>
        <v>-10598750470776.381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-30.448997386762045</v>
      </c>
      <c r="AC60">
        <f t="shared" si="2"/>
        <v>-27.186604813824651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-7.6520527172508292E-7</v>
      </c>
      <c r="AI60">
        <f t="shared" si="25"/>
        <v>-7.6523733518021474E-7</v>
      </c>
      <c r="AJ60">
        <f t="shared" si="7"/>
        <v>-3.2623925729373937</v>
      </c>
      <c r="AK60">
        <f t="shared" si="22"/>
        <v>-2.1314298170733434</v>
      </c>
      <c r="AL60">
        <f t="shared" si="8"/>
        <v>-5.3938231552480724</v>
      </c>
      <c r="AN60">
        <f t="shared" si="26"/>
        <v>0</v>
      </c>
      <c r="AO60">
        <f t="shared" si="26"/>
        <v>0</v>
      </c>
      <c r="AP60">
        <f t="shared" si="26"/>
        <v>-5.0186051456523042E-14</v>
      </c>
      <c r="AQ60">
        <f t="shared" si="26"/>
        <v>-1.1977072022883473E-9</v>
      </c>
      <c r="AR60">
        <f t="shared" si="26"/>
        <v>-1.1977573883398038E-9</v>
      </c>
      <c r="AS60">
        <f t="shared" si="26"/>
        <v>-5.1063305830215799E-3</v>
      </c>
      <c r="AT60">
        <f t="shared" si="26"/>
        <v>-3.3361359852184065E-3</v>
      </c>
      <c r="AU60">
        <f t="shared" si="23"/>
        <v>-8.4424677659973753E-3</v>
      </c>
      <c r="AW60">
        <v>57</v>
      </c>
      <c r="AX60">
        <f>IF(Z60&gt;0, (R60*SUMPRODUCT(K60:$K$98, X60:$X$98)-K60*$AZ$3)/Z60, 0)</f>
        <v>-10598750470776.381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</v>
      </c>
      <c r="S61">
        <f t="shared" si="1"/>
        <v>-41057579035594.031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-27.186604813824651</v>
      </c>
      <c r="AC61">
        <f t="shared" si="2"/>
        <v>-24.273754299090339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-1.9482131378279195E-7</v>
      </c>
      <c r="AI61">
        <f t="shared" si="25"/>
        <v>-1.9482870393914957E-7</v>
      </c>
      <c r="AJ61">
        <f t="shared" si="7"/>
        <v>-2.9128505147343127</v>
      </c>
      <c r="AK61">
        <f t="shared" si="22"/>
        <v>-1.9030623369677258</v>
      </c>
      <c r="AL61">
        <f t="shared" si="8"/>
        <v>-4.815913046530742</v>
      </c>
      <c r="AN61">
        <f t="shared" si="26"/>
        <v>0</v>
      </c>
      <c r="AO61">
        <f t="shared" si="26"/>
        <v>0</v>
      </c>
      <c r="AP61">
        <f t="shared" si="26"/>
        <v>-1.0327811726084116E-14</v>
      </c>
      <c r="AQ61">
        <f t="shared" si="26"/>
        <v>-2.722645843481686E-10</v>
      </c>
      <c r="AR61">
        <f t="shared" si="26"/>
        <v>-2.7227491215989466E-10</v>
      </c>
      <c r="AS61">
        <f t="shared" si="26"/>
        <v>-4.0707354819847028E-3</v>
      </c>
      <c r="AT61">
        <f t="shared" si="26"/>
        <v>-2.6595471825061568E-3</v>
      </c>
      <c r="AU61">
        <f t="shared" si="23"/>
        <v>-6.7302829367657706E-3</v>
      </c>
      <c r="AW61">
        <v>58</v>
      </c>
      <c r="AX61">
        <f>IF(Z61&gt;0, (R61*SUMPRODUCT(K61:$K$98, X61:$X$98)-K61*$AZ$3)/Z61, 0)</f>
        <v>-41057579035594.031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</v>
      </c>
      <c r="S62">
        <f t="shared" si="1"/>
        <v>-172473659081392.56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-24.273754299090339</v>
      </c>
      <c r="AC62">
        <f t="shared" si="2"/>
        <v>-21.672994910137589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-4.596406449553833E-8</v>
      </c>
      <c r="AI62">
        <f t="shared" si="25"/>
        <v>-4.5965635242270437E-8</v>
      </c>
      <c r="AJ62">
        <f t="shared" si="7"/>
        <v>-2.6007593889527492</v>
      </c>
      <c r="AK62">
        <f t="shared" si="22"/>
        <v>-1.6991628009363238</v>
      </c>
      <c r="AL62">
        <f t="shared" si="8"/>
        <v>-4.2999222358547087</v>
      </c>
      <c r="AN62">
        <f t="shared" si="26"/>
        <v>0</v>
      </c>
      <c r="AO62">
        <f t="shared" si="26"/>
        <v>0</v>
      </c>
      <c r="AP62">
        <f t="shared" si="26"/>
        <v>-1.9599402296508825E-15</v>
      </c>
      <c r="AQ62">
        <f t="shared" si="26"/>
        <v>-5.7352861082959183E-11</v>
      </c>
      <c r="AR62">
        <f t="shared" si="26"/>
        <v>-5.7354821023188838E-11</v>
      </c>
      <c r="AS62">
        <f t="shared" si="26"/>
        <v>-3.2451654043625252E-3</v>
      </c>
      <c r="AT62">
        <f t="shared" si="26"/>
        <v>-2.1201747310421672E-3</v>
      </c>
      <c r="AU62">
        <f t="shared" si="23"/>
        <v>-5.3653401927595138E-3</v>
      </c>
      <c r="AW62">
        <v>59</v>
      </c>
      <c r="AX62">
        <f>IF(Z62&gt;0, (R62*SUMPRODUCT(K62:$K$98, X62:$X$98)-K62*$AZ$3)/Z62, 0)</f>
        <v>-172473659081392.56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</v>
      </c>
      <c r="S63">
        <f t="shared" si="1"/>
        <v>-790729552909721.75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-21.672994910137589</v>
      </c>
      <c r="AC63">
        <f t="shared" si="2"/>
        <v>-19.350888312672613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-9.993094554855896E-9</v>
      </c>
      <c r="AI63">
        <f t="shared" si="25"/>
        <v>-9.9934004573013247E-9</v>
      </c>
      <c r="AJ63">
        <f t="shared" si="7"/>
        <v>-2.3221065974649768</v>
      </c>
      <c r="AK63">
        <f t="shared" si="22"/>
        <v>-1.5171096437096314</v>
      </c>
      <c r="AL63">
        <f t="shared" si="8"/>
        <v>-3.8392162511680086</v>
      </c>
      <c r="AN63">
        <f t="shared" si="26"/>
        <v>0</v>
      </c>
      <c r="AO63">
        <f t="shared" si="26"/>
        <v>0</v>
      </c>
      <c r="AP63">
        <f t="shared" si="26"/>
        <v>-3.4080157141321345E-16</v>
      </c>
      <c r="AQ63">
        <f t="shared" si="26"/>
        <v>-1.113316476693982E-11</v>
      </c>
      <c r="AR63">
        <f t="shared" si="26"/>
        <v>-1.1133505568511232E-11</v>
      </c>
      <c r="AS63">
        <f t="shared" si="26"/>
        <v>-2.587025992205113E-3</v>
      </c>
      <c r="AT63">
        <f t="shared" si="26"/>
        <v>-1.690190314943563E-3</v>
      </c>
      <c r="AU63">
        <f t="shared" si="23"/>
        <v>-4.2772163182821813E-3</v>
      </c>
      <c r="AW63">
        <v>60</v>
      </c>
      <c r="AX63">
        <f>IF(Z63&gt;0, (R63*SUMPRODUCT(K63:$K$98, X63:$X$98)-K63*$AZ$3)/Z63, 0)</f>
        <v>-790729552909721.75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</v>
      </c>
      <c r="S64">
        <f t="shared" si="1"/>
        <v>-3986073512730385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-19.350888312672613</v>
      </c>
      <c r="AC64">
        <f t="shared" si="2"/>
        <v>-17.277578850610237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-1.9892987925194457E-9</v>
      </c>
      <c r="AI64">
        <f t="shared" si="25"/>
        <v>-1.9893529735913558E-9</v>
      </c>
      <c r="AJ64">
        <f t="shared" si="7"/>
        <v>-2.073309462062376</v>
      </c>
      <c r="AK64">
        <f t="shared" si="22"/>
        <v>-1.354562181887083</v>
      </c>
      <c r="AL64">
        <f t="shared" si="8"/>
        <v>-3.4278716459388123</v>
      </c>
      <c r="AN64">
        <f t="shared" si="26"/>
        <v>0</v>
      </c>
      <c r="AO64">
        <f t="shared" si="26"/>
        <v>0</v>
      </c>
      <c r="AP64">
        <f t="shared" si="26"/>
        <v>-5.3894966947510429E-17</v>
      </c>
      <c r="AQ64">
        <f t="shared" si="26"/>
        <v>-1.9787942336990686E-12</v>
      </c>
      <c r="AR64">
        <f t="shared" si="26"/>
        <v>-1.9788481286660159E-12</v>
      </c>
      <c r="AS64">
        <f t="shared" si="26"/>
        <v>-2.0623612820911334E-3</v>
      </c>
      <c r="AT64">
        <f t="shared" si="26"/>
        <v>-1.3474093709725044E-3</v>
      </c>
      <c r="AU64">
        <f t="shared" si="23"/>
        <v>-3.4097706550424863E-3</v>
      </c>
      <c r="AW64">
        <v>61</v>
      </c>
      <c r="AX64">
        <f>IF(Z64&gt;0, (R64*SUMPRODUCT(K64:$K$98, X64:$X$98)-K64*$AZ$3)/Z64, 0)</f>
        <v>-3986073512730385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</v>
      </c>
      <c r="S65">
        <f t="shared" si="1"/>
        <v>-2.2302612629021792E+16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-17.277578850610237</v>
      </c>
      <c r="AC65">
        <f t="shared" si="2"/>
        <v>-15.426409688046576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-3.5994546814513895E-10</v>
      </c>
      <c r="AI65">
        <f t="shared" si="25"/>
        <v>-3.5995411422281192E-10</v>
      </c>
      <c r="AJ65">
        <f t="shared" si="7"/>
        <v>-1.8511691625636608</v>
      </c>
      <c r="AK65">
        <f t="shared" si="22"/>
        <v>-1.2094305195427166</v>
      </c>
      <c r="AL65">
        <f t="shared" si="8"/>
        <v>-3.0605996824663313</v>
      </c>
      <c r="AN65">
        <f t="shared" si="26"/>
        <v>0</v>
      </c>
      <c r="AO65">
        <f t="shared" si="26"/>
        <v>0</v>
      </c>
      <c r="AP65">
        <f t="shared" si="26"/>
        <v>-7.6789480094489032E-18</v>
      </c>
      <c r="AQ65">
        <f t="shared" si="26"/>
        <v>-3.1968282505323251E-13</v>
      </c>
      <c r="AR65">
        <f t="shared" si="26"/>
        <v>-3.1969050400124197E-13</v>
      </c>
      <c r="AS65">
        <f t="shared" si="26"/>
        <v>-1.644101787388401E-3</v>
      </c>
      <c r="AT65">
        <f t="shared" si="26"/>
        <v>-1.0741465010947544E-3</v>
      </c>
      <c r="AU65">
        <f t="shared" si="23"/>
        <v>-2.7182482888028457E-3</v>
      </c>
      <c r="AW65">
        <v>62</v>
      </c>
      <c r="AX65">
        <f>IF(Z65&gt;0, (R65*SUMPRODUCT(K65:$K$98, X65:$X$98)-K65*$AZ$3)/Z65, 0)</f>
        <v>-2.2302612629021792E+16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</v>
      </c>
      <c r="S66">
        <f t="shared" si="1"/>
        <v>-1.4019646573801227E+17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-15.426409688046576</v>
      </c>
      <c r="AC66">
        <f t="shared" si="2"/>
        <v>-13.773580078613296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-5.865245064660855E-11</v>
      </c>
      <c r="AI66">
        <f t="shared" si="25"/>
        <v>-5.8653678707173963E-11</v>
      </c>
      <c r="AJ66">
        <f t="shared" si="7"/>
        <v>-1.6528296094332795</v>
      </c>
      <c r="AK66">
        <f t="shared" si="22"/>
        <v>-1.0798486781632604</v>
      </c>
      <c r="AL66">
        <f t="shared" si="8"/>
        <v>-2.7326782876551938</v>
      </c>
      <c r="AN66">
        <f t="shared" si="26"/>
        <v>0</v>
      </c>
      <c r="AO66">
        <f t="shared" si="26"/>
        <v>0</v>
      </c>
      <c r="AP66">
        <f t="shared" si="26"/>
        <v>-9.7383270927351692E-19</v>
      </c>
      <c r="AQ66">
        <f t="shared" si="26"/>
        <v>-4.6510470678343379E-14</v>
      </c>
      <c r="AR66">
        <f t="shared" si="26"/>
        <v>-4.6511444511052658E-14</v>
      </c>
      <c r="AS66">
        <f t="shared" si="26"/>
        <v>-1.3106678789778642E-3</v>
      </c>
      <c r="AT66">
        <f t="shared" si="26"/>
        <v>-8.5630301426568422E-4</v>
      </c>
      <c r="AU66">
        <f t="shared" si="23"/>
        <v>-2.1669708932900602E-3</v>
      </c>
      <c r="AW66">
        <v>63</v>
      </c>
      <c r="AX66">
        <f>IF(Z66&gt;0, (R66*SUMPRODUCT(K66:$K$98, X66:$X$98)-K66*$AZ$3)/Z66, 0)</f>
        <v>-1.4019646573801227E+17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100000</v>
      </c>
      <c r="S67">
        <f t="shared" ref="S67:S69" si="28">AX67</f>
        <v>-1.0054622571768428E+18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-13.773580078613296</v>
      </c>
      <c r="AC67">
        <f t="shared" ref="AC67:AC69" si="29">S67*Z67</f>
        <v>-12.297839355904769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-8.5031366457704746E-12</v>
      </c>
      <c r="AI67">
        <f t="shared" ref="AI67:AI69" si="32">SUM(AE67:AH67)</f>
        <v>-8.5032895336495089E-12</v>
      </c>
      <c r="AJ67">
        <f t="shared" ref="AJ67:AJ69" si="33">AB67-AC67</f>
        <v>-1.4757407227085277</v>
      </c>
      <c r="AK67">
        <f t="shared" si="22"/>
        <v>-0.96415060550293086</v>
      </c>
      <c r="AL67">
        <f t="shared" ref="AL67:AL69" si="34">SUM(AI67:AK67)</f>
        <v>-2.4398913282199617</v>
      </c>
      <c r="AN67">
        <f t="shared" si="26"/>
        <v>0</v>
      </c>
      <c r="AO67">
        <f t="shared" si="26"/>
        <v>0</v>
      </c>
      <c r="AP67">
        <f t="shared" si="26"/>
        <v>-1.0824793119264566E-19</v>
      </c>
      <c r="AQ67">
        <f t="shared" si="26"/>
        <v>-6.0204049946072763E-15</v>
      </c>
      <c r="AR67">
        <f t="shared" si="26"/>
        <v>-6.0205132425384683E-15</v>
      </c>
      <c r="AS67">
        <f t="shared" si="26"/>
        <v>-1.0448564086241068E-3</v>
      </c>
      <c r="AT67">
        <f t="shared" si="26"/>
        <v>-6.8263952030110154E-4</v>
      </c>
      <c r="AU67">
        <f t="shared" si="23"/>
        <v>-1.7274959289312287E-3</v>
      </c>
      <c r="AW67">
        <v>64</v>
      </c>
      <c r="AX67">
        <f>IF(Z67&gt;0, (R67*SUMPRODUCT(K67:$K$98, X67:$X$98)-K67*$AZ$3)/Z67, 0)</f>
        <v>-1.0054622571768428E+18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100000</v>
      </c>
      <c r="S68">
        <f t="shared" si="28"/>
        <v>-8.3936431076620001E+18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-12.297839355904769</v>
      </c>
      <c r="AC68">
        <f t="shared" si="29"/>
        <v>-10.980213710629263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-1.0800561741902317E-12</v>
      </c>
      <c r="AI68">
        <f t="shared" si="32"/>
        <v>-1.0800725261687019E-12</v>
      </c>
      <c r="AJ68">
        <f t="shared" si="33"/>
        <v>-1.3176256452755055</v>
      </c>
      <c r="AK68">
        <f t="shared" si="22"/>
        <v>-0.8608487549133339</v>
      </c>
      <c r="AL68">
        <f t="shared" si="34"/>
        <v>-2.1784744001899194</v>
      </c>
      <c r="AN68">
        <f t="shared" si="26"/>
        <v>0</v>
      </c>
      <c r="AO68">
        <f t="shared" si="26"/>
        <v>0</v>
      </c>
      <c r="AP68">
        <f t="shared" si="26"/>
        <v>-1.0337102748362962E-20</v>
      </c>
      <c r="AQ68">
        <f t="shared" si="26"/>
        <v>-6.8277069144680494E-16</v>
      </c>
      <c r="AR68">
        <f t="shared" si="26"/>
        <v>-6.8278102854955324E-16</v>
      </c>
      <c r="AS68">
        <f t="shared" si="26"/>
        <v>-8.3295313187510675E-4</v>
      </c>
      <c r="AT68">
        <f t="shared" si="26"/>
        <v>-5.4419604615840538E-4</v>
      </c>
      <c r="AU68">
        <f t="shared" si="23"/>
        <v>-1.3771491780341948E-3</v>
      </c>
      <c r="AW68">
        <v>65</v>
      </c>
      <c r="AX68">
        <f>IF(Z68&gt;0, (R68*SUMPRODUCT(K68:$K$98, X68:$X$98)-K68*$AZ$3)/Z68, 0)</f>
        <v>-8.3936431076620001E+18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-10.980213710629263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-1.3081582776144194E-13</v>
      </c>
      <c r="AI69">
        <f t="shared" si="32"/>
        <v>-1.3081582776144194E-13</v>
      </c>
      <c r="AJ69">
        <f t="shared" si="33"/>
        <v>-10.980213710629263</v>
      </c>
      <c r="AK69">
        <f t="shared" si="22"/>
        <v>-0.76861495974404848</v>
      </c>
      <c r="AL69">
        <f t="shared" si="34"/>
        <v>-11.748828670373443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-7.3836448202592587E-17</v>
      </c>
      <c r="AR69">
        <f t="shared" si="26"/>
        <v>-7.3836448202592587E-17</v>
      </c>
      <c r="AS69">
        <f t="shared" si="26"/>
        <v>-6.1975679454993353E-3</v>
      </c>
      <c r="AT69">
        <f t="shared" si="26"/>
        <v>-4.3382975618495346E-4</v>
      </c>
      <c r="AU69">
        <f t="shared" si="23"/>
        <v>-6.6313977016843632E-3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29434.658461575422</v>
      </c>
      <c r="AO71" s="8">
        <f t="shared" si="47"/>
        <v>-2943.4658461575423</v>
      </c>
      <c r="AP71" s="8">
        <f t="shared" si="47"/>
        <v>-690.51905160703382</v>
      </c>
      <c r="AQ71" s="8">
        <f t="shared" si="47"/>
        <v>-17369.298009795039</v>
      </c>
      <c r="AR71" s="8">
        <f t="shared" si="47"/>
        <v>8431.375554015809</v>
      </c>
      <c r="AS71" s="8">
        <f t="shared" si="47"/>
        <v>-2148.1545530382768</v>
      </c>
      <c r="AT71" s="8">
        <f t="shared" si="47"/>
        <v>1253.0901559389933</v>
      </c>
      <c r="AU71" s="8">
        <f t="shared" si="47"/>
        <v>7536.3111569165285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5856.4023601464423</v>
      </c>
      <c r="K3">
        <v>1</v>
      </c>
      <c r="L3" s="2">
        <v>0</v>
      </c>
      <c r="O3">
        <f>$C$3</f>
        <v>5856.4023601464423</v>
      </c>
      <c r="P3">
        <f>O3*C5</f>
        <v>585.6402360146443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5856.4023601464423</v>
      </c>
      <c r="AF3">
        <f t="shared" ref="AF3:AG34" si="4">-$Z3*P3</f>
        <v>-585.6402360146443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4645.8051534317983</v>
      </c>
      <c r="AJ3">
        <f t="shared" ref="AJ3:AJ66" si="7">AB3-AC3</f>
        <v>0</v>
      </c>
      <c r="AL3">
        <f t="shared" ref="AL3:AL66" si="8">SUM(AI3:AK3)</f>
        <v>4645.8051534317983</v>
      </c>
      <c r="AN3">
        <f t="shared" ref="AN3:AU34" si="9">AE3*$K3</f>
        <v>5856.4023601464423</v>
      </c>
      <c r="AO3">
        <f t="shared" si="9"/>
        <v>-585.6402360146443</v>
      </c>
      <c r="AP3">
        <f t="shared" si="9"/>
        <v>-624.95697070000006</v>
      </c>
      <c r="AQ3">
        <f t="shared" si="9"/>
        <v>0</v>
      </c>
      <c r="AR3">
        <f t="shared" si="9"/>
        <v>4645.8051534317983</v>
      </c>
      <c r="AS3">
        <f t="shared" si="9"/>
        <v>0</v>
      </c>
      <c r="AT3">
        <f t="shared" si="9"/>
        <v>0</v>
      </c>
      <c r="AU3">
        <f t="shared" si="9"/>
        <v>4645.8051534317983</v>
      </c>
      <c r="AW3">
        <v>0</v>
      </c>
      <c r="AX3">
        <f>IF(Z3&gt;0, (R3*SUMPRODUCT(K3:$K$98, X3:$X$98)-K3*$AZ$3)/Z3, 0)</f>
        <v>0</v>
      </c>
      <c r="AZ3">
        <f>C6*SUMPRODUCT(X4:X98, K4:K98)/1</f>
        <v>4902.7868360201574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531.56295749919138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525.29858957358829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-525.29858957358829</v>
      </c>
      <c r="AK4">
        <f>G4*SUM(AB4, AE4:AF4)</f>
        <v>0</v>
      </c>
      <c r="AL4">
        <f t="shared" si="8"/>
        <v>-971.50083957358834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-398.39486607142851</v>
      </c>
      <c r="AR4">
        <f t="shared" si="9"/>
        <v>-398.39486607142851</v>
      </c>
      <c r="AS4">
        <f t="shared" si="9"/>
        <v>-469.01659783356092</v>
      </c>
      <c r="AT4">
        <f t="shared" si="9"/>
        <v>0</v>
      </c>
      <c r="AU4">
        <f t="shared" si="9"/>
        <v>-867.41146390498955</v>
      </c>
      <c r="AW4">
        <v>1</v>
      </c>
      <c r="AX4">
        <f>IF(Z4&gt;0, (R4*SUMPRODUCT(K4:$K$98, X4:$X$98)-K4*$AZ$3)/Z4, 0)</f>
        <v>531.56295749919138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250000</v>
      </c>
      <c r="S5">
        <f t="shared" si="1"/>
        <v>610.22287626206287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525.29858957358829</v>
      </c>
      <c r="AC5">
        <f t="shared" si="2"/>
        <v>595.92032133572093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-442.82169762507749</v>
      </c>
      <c r="AI5">
        <f t="shared" si="6"/>
        <v>-455.02871952882123</v>
      </c>
      <c r="AJ5">
        <f t="shared" si="7"/>
        <v>-70.62173176213264</v>
      </c>
      <c r="AK5">
        <f>G5*SUM(AB5, AE5:AF5)</f>
        <v>36.770901270151185</v>
      </c>
      <c r="AL5">
        <f t="shared" si="8"/>
        <v>-488.87955002080275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-353.01474619346095</v>
      </c>
      <c r="AR5">
        <f t="shared" si="9"/>
        <v>-362.74610931825669</v>
      </c>
      <c r="AS5">
        <f t="shared" si="9"/>
        <v>-56.299212182822572</v>
      </c>
      <c r="AT5">
        <f t="shared" si="9"/>
        <v>29.313537364597561</v>
      </c>
      <c r="AU5">
        <f t="shared" si="9"/>
        <v>-389.73178413648174</v>
      </c>
      <c r="AW5">
        <v>2</v>
      </c>
      <c r="AX5">
        <f>IF(Z5&gt;0, (R5*SUMPRODUCT(K5:$K$98, X5:$X$98)-K5*$AZ$3)/Z5, 0)</f>
        <v>610.22287626206287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250000</v>
      </c>
      <c r="S6">
        <f t="shared" si="1"/>
        <v>685.64257047147453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595.92032133572093</v>
      </c>
      <c r="AC6">
        <f t="shared" si="2"/>
        <v>661.6703946365119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-439.80361834428845</v>
      </c>
      <c r="AI6">
        <f t="shared" si="6"/>
        <v>-451.86657984807755</v>
      </c>
      <c r="AJ6">
        <f t="shared" si="7"/>
        <v>-65.750073300790973</v>
      </c>
      <c r="AK6">
        <f>G6*SUM(AB6, AE6:AF6)</f>
        <v>41.714422493500471</v>
      </c>
      <c r="AL6">
        <f t="shared" si="8"/>
        <v>-475.90223065536804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-313.04352845433243</v>
      </c>
      <c r="AR6">
        <f t="shared" si="9"/>
        <v>-321.62970618286312</v>
      </c>
      <c r="AS6">
        <f t="shared" si="9"/>
        <v>-46.799603467786937</v>
      </c>
      <c r="AT6">
        <f t="shared" si="9"/>
        <v>29.69150197981709</v>
      </c>
      <c r="AU6">
        <f t="shared" si="9"/>
        <v>-338.73780767083292</v>
      </c>
      <c r="AW6">
        <v>3</v>
      </c>
      <c r="AX6">
        <f>IF(Z6&gt;0, (R6*SUMPRODUCT(K6:$K$98, X6:$X$98)-K6*$AZ$3)/Z6, 0)</f>
        <v>685.64257047147453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250000</v>
      </c>
      <c r="S7">
        <f t="shared" si="1"/>
        <v>757.64983208259082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661.6703946365119</v>
      </c>
      <c r="AC7">
        <f t="shared" si="2"/>
        <v>722.52402644490348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-437.02034698849241</v>
      </c>
      <c r="AI7">
        <f t="shared" si="6"/>
        <v>-448.94082785989417</v>
      </c>
      <c r="AJ7">
        <f t="shared" si="7"/>
        <v>-60.853631808391583</v>
      </c>
      <c r="AK7">
        <f>G7*SUM(AB7, AE7:AF7)</f>
        <v>46.316927624555838</v>
      </c>
      <c r="AL7">
        <f t="shared" si="8"/>
        <v>-463.47753204372992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-277.73433114193926</v>
      </c>
      <c r="AR7">
        <f t="shared" si="9"/>
        <v>-285.31001223899403</v>
      </c>
      <c r="AS7">
        <f t="shared" si="9"/>
        <v>-38.673583150824129</v>
      </c>
      <c r="AT7">
        <f t="shared" si="9"/>
        <v>29.435244841573368</v>
      </c>
      <c r="AU7">
        <f t="shared" si="9"/>
        <v>-294.5483505482448</v>
      </c>
      <c r="AW7">
        <v>4</v>
      </c>
      <c r="AX7">
        <f>IF(Z7&gt;0, (R7*SUMPRODUCT(K7:$K$98, X7:$X$98)-K7*$AZ$3)/Z7, 0)</f>
        <v>757.64983208259082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250000</v>
      </c>
      <c r="S8">
        <f t="shared" si="1"/>
        <v>826.24906923324329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722.52402644490348</v>
      </c>
      <c r="AC8">
        <f t="shared" si="2"/>
        <v>778.62644553753944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-434.80335433825877</v>
      </c>
      <c r="AI8">
        <f t="shared" si="6"/>
        <v>-446.58289023322959</v>
      </c>
      <c r="AJ8">
        <f t="shared" si="7"/>
        <v>-56.102419092635955</v>
      </c>
      <c r="AK8">
        <f>G8*SUM(AB8, AE8:AF8)</f>
        <v>50.576681851143249</v>
      </c>
      <c r="AL8">
        <f t="shared" si="8"/>
        <v>-452.10862747472231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-246.71910020805817</v>
      </c>
      <c r="AR8">
        <f t="shared" si="9"/>
        <v>-253.40312522276582</v>
      </c>
      <c r="AS8">
        <f t="shared" si="9"/>
        <v>-31.834019263941531</v>
      </c>
      <c r="AT8">
        <f t="shared" si="9"/>
        <v>28.69856755547416</v>
      </c>
      <c r="AU8">
        <f t="shared" si="9"/>
        <v>-256.53857693123319</v>
      </c>
      <c r="AW8">
        <v>5</v>
      </c>
      <c r="AX8">
        <f>IF(Z8&gt;0, (R8*SUMPRODUCT(K8:$K$98, X8:$X$98)-K8*$AZ$3)/Z8, 0)</f>
        <v>826.24906923324329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250000</v>
      </c>
      <c r="S9">
        <f t="shared" si="1"/>
        <v>891.29497149106317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778.62644553753944</v>
      </c>
      <c r="AC9">
        <f t="shared" si="2"/>
        <v>829.97587232463638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-434.25117722379292</v>
      </c>
      <c r="AI9">
        <f t="shared" si="6"/>
        <v>-445.89120520095287</v>
      </c>
      <c r="AJ9">
        <f t="shared" si="7"/>
        <v>-51.349426787096945</v>
      </c>
      <c r="AK9">
        <f t="shared" ref="AK9:AK72" si="22">G9*SUM(AB9:AB9, AE9:AF9)</f>
        <v>54.503851187627767</v>
      </c>
      <c r="AL9">
        <f t="shared" si="8"/>
        <v>-442.73678080042203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-220.00516078946163</v>
      </c>
      <c r="AR9">
        <f t="shared" si="9"/>
        <v>-225.90236121406556</v>
      </c>
      <c r="AS9">
        <f t="shared" si="9"/>
        <v>-26.015217664959675</v>
      </c>
      <c r="AT9">
        <f t="shared" si="9"/>
        <v>27.613347235669703</v>
      </c>
      <c r="AU9">
        <f t="shared" si="9"/>
        <v>-224.30423164335554</v>
      </c>
      <c r="AW9">
        <v>6</v>
      </c>
      <c r="AX9">
        <f>IF(Z9&gt;0, (R9*SUMPRODUCT(K9:$K$98, X9:$X$98)-K9*$AZ$3)/Z9, 0)</f>
        <v>891.29497149106317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250000</v>
      </c>
      <c r="S10">
        <f t="shared" si="1"/>
        <v>952.12834773699592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829.97587232463638</v>
      </c>
      <c r="AC10">
        <f t="shared" si="2"/>
        <v>876.10332492370799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-434.41701853446739</v>
      </c>
      <c r="AI10">
        <f t="shared" si="6"/>
        <v>-445.91892538092901</v>
      </c>
      <c r="AJ10">
        <f t="shared" si="7"/>
        <v>-46.127452599071603</v>
      </c>
      <c r="AK10">
        <f t="shared" si="22"/>
        <v>58.098311062724555</v>
      </c>
      <c r="AL10">
        <f t="shared" si="8"/>
        <v>-433.94806691727604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-196.50819746305905</v>
      </c>
      <c r="AR10">
        <f t="shared" si="9"/>
        <v>-201.71107599993402</v>
      </c>
      <c r="AS10">
        <f t="shared" si="9"/>
        <v>-20.86571698867979</v>
      </c>
      <c r="AT10">
        <f t="shared" si="9"/>
        <v>26.280725421622215</v>
      </c>
      <c r="AU10">
        <f t="shared" si="9"/>
        <v>-196.29606756699158</v>
      </c>
      <c r="AW10">
        <v>7</v>
      </c>
      <c r="AX10">
        <f>IF(Z10&gt;0, (R10*SUMPRODUCT(K10:$K$98, X10:$X$98)-K10*$AZ$3)/Z10, 0)</f>
        <v>952.12834773699592</v>
      </c>
    </row>
    <row r="11" spans="1:52" x14ac:dyDescent="0.25">
      <c r="A11" t="s">
        <v>33</v>
      </c>
      <c r="C11" s="12">
        <f>AU100</f>
        <v>-647.38604617879673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250000</v>
      </c>
      <c r="S11">
        <f t="shared" si="1"/>
        <v>1008.7994145462586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876.10332492370799</v>
      </c>
      <c r="AC11">
        <f t="shared" si="2"/>
        <v>917.21353227183909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-434.50799501505469</v>
      </c>
      <c r="AI11">
        <f t="shared" si="6"/>
        <v>-445.87315739330097</v>
      </c>
      <c r="AJ11">
        <f t="shared" si="7"/>
        <v>-41.110207348131098</v>
      </c>
      <c r="AK11">
        <f t="shared" si="22"/>
        <v>61.327232744659568</v>
      </c>
      <c r="AL11">
        <f t="shared" si="8"/>
        <v>-425.6561319967725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-175.49049160952396</v>
      </c>
      <c r="AR11">
        <f t="shared" si="9"/>
        <v>-180.08069007735975</v>
      </c>
      <c r="AS11">
        <f t="shared" si="9"/>
        <v>-16.603723246664373</v>
      </c>
      <c r="AT11">
        <f t="shared" si="9"/>
        <v>24.769040723955175</v>
      </c>
      <c r="AU11">
        <f t="shared" si="9"/>
        <v>-171.91537260006893</v>
      </c>
      <c r="AW11">
        <v>8</v>
      </c>
      <c r="AX11">
        <f>IF(Z11&gt;0, (R11*SUMPRODUCT(K11:$K$98, X11:$X$98)-K11*$AZ$3)/Z11, 0)</f>
        <v>1008.7994145462586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250000</v>
      </c>
      <c r="S12">
        <f t="shared" si="1"/>
        <v>1061.7833278391615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917.21353227183909</v>
      </c>
      <c r="AC12">
        <f t="shared" si="2"/>
        <v>953.88233067230567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-435.8214728413422</v>
      </c>
      <c r="AI12">
        <f t="shared" si="6"/>
        <v>-447.05119252216394</v>
      </c>
      <c r="AJ12">
        <f t="shared" si="7"/>
        <v>-36.668798400466585</v>
      </c>
      <c r="AK12">
        <f t="shared" si="22"/>
        <v>64.204947259028742</v>
      </c>
      <c r="AL12">
        <f t="shared" si="8"/>
        <v>-419.51504366360177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-157.16159220882523</v>
      </c>
      <c r="AR12">
        <f t="shared" si="9"/>
        <v>-161.21114170346252</v>
      </c>
      <c r="AS12">
        <f t="shared" si="9"/>
        <v>-13.223136307236762</v>
      </c>
      <c r="AT12">
        <f t="shared" si="9"/>
        <v>23.152947635019355</v>
      </c>
      <c r="AU12">
        <f t="shared" si="9"/>
        <v>-151.28133037567991</v>
      </c>
      <c r="AW12">
        <v>9</v>
      </c>
      <c r="AX12">
        <f>IF(Z12&gt;0, (R12*SUMPRODUCT(K12:$K$98, X12:$X$98)-K12*$AZ$3)/Z12, 0)</f>
        <v>1061.7833278391615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250000</v>
      </c>
      <c r="S13">
        <f t="shared" si="1"/>
        <v>1110.972678080318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953.88233067230567</v>
      </c>
      <c r="AC13">
        <f t="shared" si="2"/>
        <v>986.14867597240084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-437.34974296216598</v>
      </c>
      <c r="AI13">
        <f t="shared" si="6"/>
        <v>-448.44529795903139</v>
      </c>
      <c r="AJ13">
        <f t="shared" si="7"/>
        <v>-32.266345300095168</v>
      </c>
      <c r="AK13">
        <f t="shared" si="22"/>
        <v>66.771763147061407</v>
      </c>
      <c r="AL13">
        <f t="shared" si="8"/>
        <v>-413.93988011206517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-140.81491226363758</v>
      </c>
      <c r="AR13">
        <f t="shared" si="9"/>
        <v>-144.38738401774839</v>
      </c>
      <c r="AS13">
        <f t="shared" si="9"/>
        <v>-10.388899629224635</v>
      </c>
      <c r="AT13">
        <f t="shared" si="9"/>
        <v>21.498720693326721</v>
      </c>
      <c r="AU13">
        <f t="shared" si="9"/>
        <v>-133.27756295364631</v>
      </c>
      <c r="AW13">
        <v>10</v>
      </c>
      <c r="AX13">
        <f>IF(Z13&gt;0, (R13*SUMPRODUCT(K13:$K$98, X13:$X$98)-K13*$AZ$3)/Z13, 0)</f>
        <v>1110.972678080318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250000</v>
      </c>
      <c r="S14">
        <f t="shared" si="1"/>
        <v>1156.7341145566168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986.14867597240084</v>
      </c>
      <c r="AC14">
        <f t="shared" si="2"/>
        <v>1014.4658507702989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-439.82069892054659</v>
      </c>
      <c r="AI14">
        <f t="shared" si="6"/>
        <v>-450.78330733249732</v>
      </c>
      <c r="AJ14">
        <f t="shared" si="7"/>
        <v>-28.317174797898019</v>
      </c>
      <c r="AK14">
        <f t="shared" si="22"/>
        <v>69.030407318068072</v>
      </c>
      <c r="AL14">
        <f t="shared" si="8"/>
        <v>-410.07007481232728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-126.43794102770573</v>
      </c>
      <c r="AR14">
        <f t="shared" si="9"/>
        <v>-129.58942898473447</v>
      </c>
      <c r="AS14">
        <f t="shared" si="9"/>
        <v>-8.1405110899854591</v>
      </c>
      <c r="AT14">
        <f t="shared" si="9"/>
        <v>19.84459256015397</v>
      </c>
      <c r="AU14">
        <f t="shared" si="9"/>
        <v>-117.88534751456595</v>
      </c>
      <c r="AW14">
        <v>11</v>
      </c>
      <c r="AX14">
        <f>IF(Z14&gt;0, (R14*SUMPRODUCT(K14:$K$98, X14:$X$98)-K14*$AZ$3)/Z14, 0)</f>
        <v>1156.7341145566168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250000</v>
      </c>
      <c r="S15">
        <f t="shared" si="1"/>
        <v>1199.1791178531548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1014.4658507702989</v>
      </c>
      <c r="AC15">
        <f t="shared" si="2"/>
        <v>1039.0387017618214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-445.07115816895555</v>
      </c>
      <c r="AI15">
        <f t="shared" si="6"/>
        <v>-455.90188693887831</v>
      </c>
      <c r="AJ15">
        <f t="shared" si="7"/>
        <v>-24.5728509915225</v>
      </c>
      <c r="AK15">
        <f t="shared" si="22"/>
        <v>71.012609553920925</v>
      </c>
      <c r="AL15">
        <f t="shared" si="8"/>
        <v>-409.46212837647988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-114.23868089032861</v>
      </c>
      <c r="AR15">
        <f t="shared" si="9"/>
        <v>-117.01865920401484</v>
      </c>
      <c r="AS15">
        <f t="shared" si="9"/>
        <v>-6.3072388121822334</v>
      </c>
      <c r="AT15">
        <f t="shared" si="9"/>
        <v>18.227168157547275</v>
      </c>
      <c r="AU15">
        <f t="shared" si="9"/>
        <v>-105.09872985864979</v>
      </c>
      <c r="AW15">
        <v>12</v>
      </c>
      <c r="AX15">
        <f>IF(Z15&gt;0, (R15*SUMPRODUCT(K15:$K$98, X15:$X$98)-K15*$AZ$3)/Z15, 0)</f>
        <v>1199.1791178531548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250000</v>
      </c>
      <c r="S16">
        <f t="shared" si="1"/>
        <v>1237.9060308029509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1039.0387017618214</v>
      </c>
      <c r="AC16">
        <f t="shared" si="2"/>
        <v>1059.6310851743756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-451.7572785036175</v>
      </c>
      <c r="AI16">
        <f t="shared" si="6"/>
        <v>-462.45711212191588</v>
      </c>
      <c r="AJ16">
        <f t="shared" si="7"/>
        <v>-20.592383412554227</v>
      </c>
      <c r="AK16">
        <f t="shared" si="22"/>
        <v>72.732709123327496</v>
      </c>
      <c r="AL16">
        <f t="shared" si="8"/>
        <v>-410.31678641114263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-103.5311084363143</v>
      </c>
      <c r="AR16">
        <f t="shared" si="9"/>
        <v>-105.98323414031157</v>
      </c>
      <c r="AS16">
        <f t="shared" si="9"/>
        <v>-4.7192427914146817</v>
      </c>
      <c r="AT16">
        <f t="shared" si="9"/>
        <v>16.668459709285742</v>
      </c>
      <c r="AU16">
        <f t="shared" si="9"/>
        <v>-94.034017222440511</v>
      </c>
      <c r="AW16">
        <v>13</v>
      </c>
      <c r="AX16">
        <f>IF(Z16&gt;0, (R16*SUMPRODUCT(K16:$K$98, X16:$X$98)-K16*$AZ$3)/Z16, 0)</f>
        <v>1237.9060308029509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250000</v>
      </c>
      <c r="S17">
        <f t="shared" si="1"/>
        <v>1273.0528175078505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1059.6310851743756</v>
      </c>
      <c r="AC17">
        <f t="shared" si="2"/>
        <v>1076.4848555799208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-458.39585197496717</v>
      </c>
      <c r="AI17">
        <f t="shared" si="6"/>
        <v>-468.9657674644838</v>
      </c>
      <c r="AJ17">
        <f t="shared" si="7"/>
        <v>-16.85377040554522</v>
      </c>
      <c r="AK17">
        <f t="shared" si="22"/>
        <v>74.174175962206292</v>
      </c>
      <c r="AL17">
        <f t="shared" si="8"/>
        <v>-411.64536190782275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-93.796873335025097</v>
      </c>
      <c r="AR17">
        <f t="shared" si="9"/>
        <v>-95.959687461855921</v>
      </c>
      <c r="AS17">
        <f t="shared" si="9"/>
        <v>-3.4486153422541181</v>
      </c>
      <c r="AT17">
        <f t="shared" si="9"/>
        <v>15.177505986325684</v>
      </c>
      <c r="AU17">
        <f t="shared" si="9"/>
        <v>-84.230796817784366</v>
      </c>
      <c r="AW17">
        <v>14</v>
      </c>
      <c r="AX17">
        <f>IF(Z17&gt;0, (R17*SUMPRODUCT(K17:$K$98, X17:$X$98)-K17*$AZ$3)/Z17, 0)</f>
        <v>1273.0528175078505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250000</v>
      </c>
      <c r="S18">
        <f t="shared" si="1"/>
        <v>1305.1671300211158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1076.4848555799208</v>
      </c>
      <c r="AC18">
        <f t="shared" si="2"/>
        <v>1090.1744812108411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-465.38386607947643</v>
      </c>
      <c r="AI18">
        <f t="shared" si="6"/>
        <v>-475.82481322079394</v>
      </c>
      <c r="AJ18">
        <f t="shared" si="7"/>
        <v>-13.689625630920318</v>
      </c>
      <c r="AK18">
        <f t="shared" si="22"/>
        <v>75.353939890594461</v>
      </c>
      <c r="AL18">
        <f t="shared" si="8"/>
        <v>-414.1604989611198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-85.023892385399165</v>
      </c>
      <c r="AR18">
        <f t="shared" si="9"/>
        <v>-86.931414392175</v>
      </c>
      <c r="AS18">
        <f t="shared" si="9"/>
        <v>-2.5010434208756975</v>
      </c>
      <c r="AT18">
        <f t="shared" si="9"/>
        <v>13.766883089538815</v>
      </c>
      <c r="AU18">
        <f t="shared" si="9"/>
        <v>-75.665574723511881</v>
      </c>
      <c r="AW18">
        <v>15</v>
      </c>
      <c r="AX18">
        <f>IF(Z18&gt;0, (R18*SUMPRODUCT(K18:$K$98, X18:$X$98)-K18*$AZ$3)/Z18, 0)</f>
        <v>1305.1671300211158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250000</v>
      </c>
      <c r="S19">
        <f t="shared" si="1"/>
        <v>1334.6492554463416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1090.1744812108411</v>
      </c>
      <c r="AC19">
        <f t="shared" si="2"/>
        <v>1101.120677187894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-474.1896052921029</v>
      </c>
      <c r="AI19">
        <f t="shared" si="6"/>
        <v>-484.50243348174263</v>
      </c>
      <c r="AJ19">
        <f t="shared" si="7"/>
        <v>-10.946195977052867</v>
      </c>
      <c r="AK19">
        <f t="shared" si="22"/>
        <v>76.312213684758888</v>
      </c>
      <c r="AL19">
        <f t="shared" si="8"/>
        <v>-419.13641577403661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-77.350596443940688</v>
      </c>
      <c r="AR19">
        <f t="shared" si="9"/>
        <v>-79.032842116536429</v>
      </c>
      <c r="AS19">
        <f t="shared" si="9"/>
        <v>-1.7855616786364088</v>
      </c>
      <c r="AT19">
        <f t="shared" si="9"/>
        <v>12.448175115178675</v>
      </c>
      <c r="AU19">
        <f t="shared" si="9"/>
        <v>-68.370228679994156</v>
      </c>
      <c r="AW19">
        <v>16</v>
      </c>
      <c r="AX19">
        <f>IF(Z19&gt;0, (R19*SUMPRODUCT(K19:$K$98, X19:$X$98)-K19*$AZ$3)/Z19, 0)</f>
        <v>1334.6492554463416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250000</v>
      </c>
      <c r="S20">
        <f t="shared" si="1"/>
        <v>1361.554903519838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1101.120677187894</v>
      </c>
      <c r="AC20">
        <f t="shared" si="2"/>
        <v>1109.4576596389998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-482.48112920789015</v>
      </c>
      <c r="AI20">
        <f t="shared" si="6"/>
        <v>-492.66670505917307</v>
      </c>
      <c r="AJ20">
        <f t="shared" si="7"/>
        <v>-8.3369824511057686</v>
      </c>
      <c r="AK20">
        <f t="shared" si="22"/>
        <v>77.07844740315258</v>
      </c>
      <c r="AL20">
        <f t="shared" si="8"/>
        <v>-423.92524010712623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-70.270646075263542</v>
      </c>
      <c r="AR20">
        <f t="shared" si="9"/>
        <v>-71.75411755712922</v>
      </c>
      <c r="AS20">
        <f t="shared" si="9"/>
        <v>-1.2142343144469578</v>
      </c>
      <c r="AT20">
        <f t="shared" si="9"/>
        <v>11.226039672038588</v>
      </c>
      <c r="AU20">
        <f t="shared" si="9"/>
        <v>-61.742312199537587</v>
      </c>
      <c r="AW20">
        <v>17</v>
      </c>
      <c r="AX20">
        <f>IF(Z20&gt;0, (R20*SUMPRODUCT(K20:$K$98, X20:$X$98)-K20*$AZ$3)/Z20, 0)</f>
        <v>1361.554903519838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250000</v>
      </c>
      <c r="S21">
        <f t="shared" si="1"/>
        <v>1386.424114604921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1109.4576596389998</v>
      </c>
      <c r="AC21">
        <f t="shared" si="2"/>
        <v>1115.6937804343129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-492.49642665702072</v>
      </c>
      <c r="AI21">
        <f t="shared" si="6"/>
        <v>-502.55552192845795</v>
      </c>
      <c r="AJ21">
        <f t="shared" si="7"/>
        <v>-6.236120795313127</v>
      </c>
      <c r="AK21">
        <f t="shared" si="22"/>
        <v>77.662036174729991</v>
      </c>
      <c r="AL21">
        <f t="shared" si="8"/>
        <v>-431.12960654904111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-64.044033456672238</v>
      </c>
      <c r="AR21">
        <f t="shared" si="9"/>
        <v>-65.35211408271995</v>
      </c>
      <c r="AS21">
        <f t="shared" si="9"/>
        <v>-0.81094259214396258</v>
      </c>
      <c r="AT21">
        <f t="shared" si="9"/>
        <v>10.099139351830246</v>
      </c>
      <c r="AU21">
        <f t="shared" si="9"/>
        <v>-56.063917323033671</v>
      </c>
      <c r="AW21">
        <v>18</v>
      </c>
      <c r="AX21">
        <f>IF(Z21&gt;0, (R21*SUMPRODUCT(K21:$K$98, X21:$X$98)-K21*$AZ$3)/Z21, 0)</f>
        <v>1386.424114604921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250000</v>
      </c>
      <c r="S22">
        <f t="shared" si="1"/>
        <v>1409.3446469101148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1115.6937804343129</v>
      </c>
      <c r="AC22">
        <f t="shared" si="2"/>
        <v>1119.9593602549417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-503.39354130760159</v>
      </c>
      <c r="AI22">
        <f t="shared" si="6"/>
        <v>-513.32687594925903</v>
      </c>
      <c r="AJ22">
        <f t="shared" si="7"/>
        <v>-4.2655798206287727</v>
      </c>
      <c r="AK22">
        <f t="shared" si="22"/>
        <v>78.09856463040191</v>
      </c>
      <c r="AL22">
        <f t="shared" si="8"/>
        <v>-439.49389113948587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-58.447401588655417</v>
      </c>
      <c r="AR22">
        <f t="shared" si="9"/>
        <v>-59.600729057671728</v>
      </c>
      <c r="AS22">
        <f t="shared" si="9"/>
        <v>-0.49526272454181336</v>
      </c>
      <c r="AT22">
        <f t="shared" si="9"/>
        <v>9.067772619000289</v>
      </c>
      <c r="AU22">
        <f t="shared" si="9"/>
        <v>-51.028219163213251</v>
      </c>
      <c r="AW22">
        <v>19</v>
      </c>
      <c r="AX22">
        <f>IF(Z22&gt;0, (R22*SUMPRODUCT(K22:$K$98, X22:$X$98)-K22*$AZ$3)/Z22, 0)</f>
        <v>1409.3446469101148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250000</v>
      </c>
      <c r="S23">
        <f t="shared" si="1"/>
        <v>1430.5621347234512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1119.9593602549417</v>
      </c>
      <c r="AC23">
        <f t="shared" si="2"/>
        <v>1122.5026848067334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-515.4103385516031</v>
      </c>
      <c r="AI23">
        <f t="shared" si="6"/>
        <v>-525.21856932991648</v>
      </c>
      <c r="AJ23">
        <f t="shared" si="7"/>
        <v>-2.543324551791784</v>
      </c>
      <c r="AK23">
        <f t="shared" si="22"/>
        <v>78.397155217845921</v>
      </c>
      <c r="AL23">
        <f t="shared" si="8"/>
        <v>-449.36473866386234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-53.430922486787075</v>
      </c>
      <c r="AR23">
        <f t="shared" si="9"/>
        <v>-54.447710042739665</v>
      </c>
      <c r="AS23">
        <f t="shared" si="9"/>
        <v>-0.26365822883454582</v>
      </c>
      <c r="AT23">
        <f t="shared" si="9"/>
        <v>8.1271794729626912</v>
      </c>
      <c r="AU23">
        <f t="shared" si="9"/>
        <v>-46.584188798611521</v>
      </c>
      <c r="AW23">
        <v>20</v>
      </c>
      <c r="AX23">
        <f>IF(Z23&gt;0, (R23*SUMPRODUCT(K23:$K$98, X23:$X$98)-K23*$AZ$3)/Z23, 0)</f>
        <v>1430.5621347234512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250000</v>
      </c>
      <c r="S24">
        <f t="shared" si="1"/>
        <v>1450.2757500543044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1122.5026848067334</v>
      </c>
      <c r="AC24">
        <f t="shared" si="2"/>
        <v>1123.5277678024884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-528.11692816750497</v>
      </c>
      <c r="AI24">
        <f t="shared" si="6"/>
        <v>-537.80067079162677</v>
      </c>
      <c r="AJ24">
        <f t="shared" si="7"/>
        <v>-1.0250829957549286</v>
      </c>
      <c r="AK24">
        <f t="shared" si="22"/>
        <v>78.575187936471352</v>
      </c>
      <c r="AL24">
        <f t="shared" si="8"/>
        <v>-460.25056585091033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-48.882297792388826</v>
      </c>
      <c r="AR24">
        <f t="shared" si="9"/>
        <v>-49.778621249278721</v>
      </c>
      <c r="AS24">
        <f t="shared" si="9"/>
        <v>-9.4881284026012855E-2</v>
      </c>
      <c r="AT24">
        <f t="shared" si="9"/>
        <v>7.2728888830188483</v>
      </c>
      <c r="AU24">
        <f t="shared" si="9"/>
        <v>-42.600613650285887</v>
      </c>
      <c r="AW24">
        <v>21</v>
      </c>
      <c r="AX24">
        <f>IF(Z24&gt;0, (R24*SUMPRODUCT(K24:$K$98, X24:$X$98)-K24*$AZ$3)/Z24, 0)</f>
        <v>1450.2757500543044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250000</v>
      </c>
      <c r="S25">
        <f t="shared" si="1"/>
        <v>1468.7495647781075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1123.5277678024884</v>
      </c>
      <c r="AC25">
        <f t="shared" si="2"/>
        <v>1123.2669034766552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-543.68075341620306</v>
      </c>
      <c r="AI25">
        <f t="shared" si="6"/>
        <v>-553.24047457641279</v>
      </c>
      <c r="AJ25">
        <f t="shared" si="7"/>
        <v>0.260864325833154</v>
      </c>
      <c r="AK25">
        <f t="shared" si="22"/>
        <v>78.646943746174188</v>
      </c>
      <c r="AL25">
        <f t="shared" si="8"/>
        <v>-474.33266650440544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-44.93114233361699</v>
      </c>
      <c r="AR25">
        <f t="shared" si="9"/>
        <v>-45.721181689286908</v>
      </c>
      <c r="AS25">
        <f t="shared" si="9"/>
        <v>2.155848276791909E-2</v>
      </c>
      <c r="AT25">
        <f t="shared" si="9"/>
        <v>6.4995808686613108</v>
      </c>
      <c r="AU25">
        <f t="shared" si="9"/>
        <v>-39.200042337857681</v>
      </c>
      <c r="AW25">
        <v>22</v>
      </c>
      <c r="AX25">
        <f>IF(Z25&gt;0, (R25*SUMPRODUCT(K25:$K$98, X25:$X$98)-K25*$AZ$3)/Z25, 0)</f>
        <v>1468.7495647781075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250000</v>
      </c>
      <c r="S26">
        <f t="shared" si="1"/>
        <v>1485.9907866561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1123.2669034766552</v>
      </c>
      <c r="AC26">
        <f t="shared" si="2"/>
        <v>1121.7477553096055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-561.96916437504831</v>
      </c>
      <c r="AI26">
        <f t="shared" si="6"/>
        <v>-571.40518986543725</v>
      </c>
      <c r="AJ26">
        <f t="shared" si="7"/>
        <v>1.5191481670497069</v>
      </c>
      <c r="AK26">
        <f t="shared" si="22"/>
        <v>78.62868324336587</v>
      </c>
      <c r="AL26">
        <f t="shared" si="8"/>
        <v>-491.25735845502169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-41.466555827671485</v>
      </c>
      <c r="AR26">
        <f t="shared" si="9"/>
        <v>-42.162820858909768</v>
      </c>
      <c r="AS26">
        <f t="shared" si="9"/>
        <v>0.11209483771147007</v>
      </c>
      <c r="AT26">
        <f t="shared" si="9"/>
        <v>5.80184979898889</v>
      </c>
      <c r="AU26">
        <f t="shared" si="9"/>
        <v>-36.248876222209411</v>
      </c>
      <c r="AW26">
        <v>23</v>
      </c>
      <c r="AX26">
        <f>IF(Z26&gt;0, (R26*SUMPRODUCT(K26:$K$98, X26:$X$98)-K26*$AZ$3)/Z26, 0)</f>
        <v>1485.9907866561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250000</v>
      </c>
      <c r="S27">
        <f t="shared" si="1"/>
        <v>1503.1085337620266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1121.7477553096055</v>
      </c>
      <c r="AC27">
        <f t="shared" si="2"/>
        <v>1119.0419085592264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-712.02946178957245</v>
      </c>
      <c r="AI27">
        <f t="shared" si="6"/>
        <v>-721.33552555196798</v>
      </c>
      <c r="AJ27">
        <f t="shared" si="7"/>
        <v>2.7058467503791235</v>
      </c>
      <c r="AK27">
        <f t="shared" si="22"/>
        <v>78.522342871672393</v>
      </c>
      <c r="AL27">
        <f t="shared" si="8"/>
        <v>-640.10733592991642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-46.909998581694303</v>
      </c>
      <c r="AR27">
        <f t="shared" si="9"/>
        <v>-47.523101636163339</v>
      </c>
      <c r="AS27">
        <f t="shared" si="9"/>
        <v>0.17826687522668702</v>
      </c>
      <c r="AT27">
        <f t="shared" si="9"/>
        <v>5.1732171074545414</v>
      </c>
      <c r="AU27">
        <f t="shared" si="9"/>
        <v>-42.171617653482109</v>
      </c>
      <c r="AW27">
        <v>24</v>
      </c>
      <c r="AX27">
        <f>IF(Z27&gt;0, (R27*SUMPRODUCT(K27:$K$98, X27:$X$98)-K27*$AZ$3)/Z27, 0)</f>
        <v>1503.1085337620266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250000</v>
      </c>
      <c r="S28">
        <f t="shared" si="1"/>
        <v>1508.7450515050298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1119.0419085592264</v>
      </c>
      <c r="AC28">
        <f t="shared" si="2"/>
        <v>1106.7396859394003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-872.60335590002239</v>
      </c>
      <c r="AI28">
        <f t="shared" si="6"/>
        <v>-881.77272885699904</v>
      </c>
      <c r="AJ28">
        <f t="shared" si="7"/>
        <v>12.302222619826125</v>
      </c>
      <c r="AK28">
        <f t="shared" si="22"/>
        <v>78.332933599145861</v>
      </c>
      <c r="AL28">
        <f t="shared" si="8"/>
        <v>-791.137572638027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-51.329414702632313</v>
      </c>
      <c r="AR28">
        <f t="shared" si="9"/>
        <v>-51.868787538972491</v>
      </c>
      <c r="AS28">
        <f t="shared" si="9"/>
        <v>0.72365741244010118</v>
      </c>
      <c r="AT28">
        <f t="shared" si="9"/>
        <v>4.6078021662398871</v>
      </c>
      <c r="AU28">
        <f t="shared" si="9"/>
        <v>-46.537327960292501</v>
      </c>
      <c r="AW28">
        <v>25</v>
      </c>
      <c r="AX28">
        <f>IF(Z28&gt;0, (R28*SUMPRODUCT(K28:$K$98, X28:$X$98)-K28*$AZ$3)/Z28, 0)</f>
        <v>1508.7450515050298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250000</v>
      </c>
      <c r="S29">
        <f t="shared" si="1"/>
        <v>1504.4717056090421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1106.7396859394003</v>
      </c>
      <c r="AC29">
        <f t="shared" si="2"/>
        <v>1086.3100712027217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-1040.0416292688462</v>
      </c>
      <c r="AI29">
        <f t="shared" si="6"/>
        <v>-1049.0673064147895</v>
      </c>
      <c r="AJ29">
        <f t="shared" si="7"/>
        <v>20.429614736678559</v>
      </c>
      <c r="AK29">
        <f t="shared" si="22"/>
        <v>77.471778015758019</v>
      </c>
      <c r="AL29">
        <f t="shared" si="8"/>
        <v>-951.16591366235298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-54.623828201416678</v>
      </c>
      <c r="AR29">
        <f t="shared" si="9"/>
        <v>-55.097864070700155</v>
      </c>
      <c r="AS29">
        <f t="shared" si="9"/>
        <v>1.0729799021429298</v>
      </c>
      <c r="AT29">
        <f t="shared" si="9"/>
        <v>4.0688804887223915</v>
      </c>
      <c r="AU29">
        <f t="shared" si="9"/>
        <v>-49.956003679834829</v>
      </c>
      <c r="AW29">
        <v>26</v>
      </c>
      <c r="AX29">
        <f>IF(Z29&gt;0, (R29*SUMPRODUCT(K29:$K$98, X29:$X$98)-K29*$AZ$3)/Z29, 0)</f>
        <v>1504.4717056090421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250000</v>
      </c>
      <c r="S30">
        <f t="shared" si="1"/>
        <v>1492.1013263877514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1086.3100712027217</v>
      </c>
      <c r="AC30">
        <f t="shared" si="2"/>
        <v>1059.2753501137638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-1227.9422926243424</v>
      </c>
      <c r="AI30">
        <f t="shared" si="6"/>
        <v>-1236.8163158841951</v>
      </c>
      <c r="AJ30">
        <f t="shared" si="7"/>
        <v>27.034721088957895</v>
      </c>
      <c r="AK30">
        <f t="shared" si="22"/>
        <v>76.041704984190531</v>
      </c>
      <c r="AL30">
        <f t="shared" si="8"/>
        <v>-1133.7398898110466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-57.58260993902968</v>
      </c>
      <c r="AR30">
        <f t="shared" si="9"/>
        <v>-57.998744657274372</v>
      </c>
      <c r="AS30">
        <f t="shared" si="9"/>
        <v>1.2677548518578177</v>
      </c>
      <c r="AT30">
        <f t="shared" si="9"/>
        <v>3.5658677639039165</v>
      </c>
      <c r="AU30">
        <f t="shared" si="9"/>
        <v>-53.165122041512639</v>
      </c>
      <c r="AW30">
        <v>27</v>
      </c>
      <c r="AX30">
        <f>IF(Z30&gt;0, (R30*SUMPRODUCT(K30:$K$98, X30:$X$98)-K30*$AZ$3)/Z30, 0)</f>
        <v>1492.1013263877514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250000</v>
      </c>
      <c r="S31">
        <f t="shared" si="1"/>
        <v>1472.323657133622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1059.2753501137638</v>
      </c>
      <c r="AC31">
        <f t="shared" si="2"/>
        <v>1026.3258715251436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-1435.9158200632899</v>
      </c>
      <c r="AI31">
        <f t="shared" si="6"/>
        <v>-1444.6293072995409</v>
      </c>
      <c r="AJ31">
        <f t="shared" si="7"/>
        <v>32.949478588620195</v>
      </c>
      <c r="AK31">
        <f t="shared" si="22"/>
        <v>74.149274507963469</v>
      </c>
      <c r="AL31">
        <f t="shared" si="8"/>
        <v>-1337.5305542029573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-60.120743886386748</v>
      </c>
      <c r="AR31">
        <f t="shared" si="9"/>
        <v>-60.485571216212293</v>
      </c>
      <c r="AS31">
        <f t="shared" si="9"/>
        <v>1.3795705400955232</v>
      </c>
      <c r="AT31">
        <f t="shared" si="9"/>
        <v>3.1045758252445252</v>
      </c>
      <c r="AU31">
        <f t="shared" si="9"/>
        <v>-56.001424850872247</v>
      </c>
      <c r="AW31">
        <v>28</v>
      </c>
      <c r="AX31">
        <f>IF(Z31&gt;0, (R31*SUMPRODUCT(K31:$K$98, X31:$X$98)-K31*$AZ$3)/Z31, 0)</f>
        <v>1472.323657133622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250000</v>
      </c>
      <c r="S32">
        <f t="shared" si="1"/>
        <v>1445.8455478708981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1026.3258715251436</v>
      </c>
      <c r="AC32">
        <f t="shared" si="2"/>
        <v>988.19899491590797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-1658.3475796781518</v>
      </c>
      <c r="AI32">
        <f t="shared" si="6"/>
        <v>-1666.8910146630565</v>
      </c>
      <c r="AJ32">
        <f t="shared" si="7"/>
        <v>38.126876609235637</v>
      </c>
      <c r="AK32">
        <f t="shared" si="22"/>
        <v>71.842811006760058</v>
      </c>
      <c r="AL32">
        <f t="shared" si="8"/>
        <v>-1556.9213270470607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-61.994463194654159</v>
      </c>
      <c r="AR32">
        <f t="shared" si="9"/>
        <v>-62.313844771965222</v>
      </c>
      <c r="AS32">
        <f t="shared" si="9"/>
        <v>1.4253075034710829</v>
      </c>
      <c r="AT32">
        <f t="shared" si="9"/>
        <v>2.6857195423552129</v>
      </c>
      <c r="AU32">
        <f t="shared" si="9"/>
        <v>-58.202817726138925</v>
      </c>
      <c r="AW32">
        <v>29</v>
      </c>
      <c r="AX32">
        <f>IF(Z32&gt;0, (R32*SUMPRODUCT(K32:$K$98, X32:$X$98)-K32*$AZ$3)/Z32, 0)</f>
        <v>1445.8455478708981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250000</v>
      </c>
      <c r="S33">
        <f t="shared" si="1"/>
        <v>1413.7525278858802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988.19899491590797</v>
      </c>
      <c r="AC33">
        <f t="shared" si="2"/>
        <v>945.8419132187106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-1902.6790160717646</v>
      </c>
      <c r="AI33">
        <f t="shared" si="6"/>
        <v>-1911.0418827560165</v>
      </c>
      <c r="AJ33">
        <f t="shared" si="7"/>
        <v>42.357081697197373</v>
      </c>
      <c r="AK33">
        <f t="shared" si="22"/>
        <v>69.173929644113571</v>
      </c>
      <c r="AL33">
        <f t="shared" si="8"/>
        <v>-1799.5108714147057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-63.507475366357895</v>
      </c>
      <c r="AR33">
        <f t="shared" si="9"/>
        <v>-63.786610493962748</v>
      </c>
      <c r="AS33">
        <f t="shared" si="9"/>
        <v>1.4137914486644609</v>
      </c>
      <c r="AT33">
        <f t="shared" si="9"/>
        <v>2.3088821581359262</v>
      </c>
      <c r="AU33">
        <f t="shared" si="9"/>
        <v>-60.063936887162363</v>
      </c>
      <c r="AW33">
        <v>30</v>
      </c>
      <c r="AX33">
        <f>IF(Z33&gt;0, (R33*SUMPRODUCT(K33:$K$98, X33:$X$98)-K33*$AZ$3)/Z33, 0)</f>
        <v>1413.7525278858802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250000</v>
      </c>
      <c r="S34">
        <f t="shared" si="1"/>
        <v>1376.6566998298774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945.8419132187106</v>
      </c>
      <c r="AC34">
        <f t="shared" si="2"/>
        <v>899.86781418936766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-2169.3252762922984</v>
      </c>
      <c r="AI34">
        <f t="shared" si="6"/>
        <v>-2177.4960480458935</v>
      </c>
      <c r="AJ34">
        <f t="shared" si="7"/>
        <v>45.974099029342938</v>
      </c>
      <c r="AK34">
        <f t="shared" si="22"/>
        <v>66.208933925309751</v>
      </c>
      <c r="AL34">
        <f t="shared" si="8"/>
        <v>-2065.3130150912407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-64.649619591842225</v>
      </c>
      <c r="AR34">
        <f t="shared" si="9"/>
        <v>-64.893122625441933</v>
      </c>
      <c r="AS34">
        <f t="shared" si="9"/>
        <v>1.370107123079602</v>
      </c>
      <c r="AT34">
        <f t="shared" si="9"/>
        <v>1.973139961365548</v>
      </c>
      <c r="AU34">
        <f t="shared" ref="AU34:AU97" si="23">AL34*$K34</f>
        <v>-61.54987554099678</v>
      </c>
      <c r="AW34">
        <v>31</v>
      </c>
      <c r="AX34">
        <f>IF(Z34&gt;0, (R34*SUMPRODUCT(K34:$K$98, X34:$X$98)-K34*$AZ$3)/Z34, 0)</f>
        <v>1376.6566998298774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250000</v>
      </c>
      <c r="S35">
        <f t="shared" si="1"/>
        <v>1334.9191927217005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899.86781418936766</v>
      </c>
      <c r="AC35">
        <f t="shared" si="2"/>
        <v>850.8729948984311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-2432.1231958400695</v>
      </c>
      <c r="AI35">
        <f t="shared" ref="AI35:AI66" si="25">SUM(AE35:AH35)</f>
        <v>-2440.0906537163364</v>
      </c>
      <c r="AJ35">
        <f t="shared" si="7"/>
        <v>48.994819290936562</v>
      </c>
      <c r="AK35">
        <f t="shared" si="22"/>
        <v>62.99074699325574</v>
      </c>
      <c r="AL35">
        <f t="shared" si="8"/>
        <v>-2328.105087432144</v>
      </c>
      <c r="AN35">
        <f t="shared" ref="AN35:AT66" si="26">AE35*$K35</f>
        <v>0</v>
      </c>
      <c r="AO35">
        <f t="shared" si="26"/>
        <v>0</v>
      </c>
      <c r="AP35">
        <f t="shared" si="26"/>
        <v>-0.2120035096543996</v>
      </c>
      <c r="AQ35">
        <f t="shared" si="26"/>
        <v>-64.715579478100466</v>
      </c>
      <c r="AR35">
        <f t="shared" si="26"/>
        <v>-64.927582987754874</v>
      </c>
      <c r="AS35">
        <f t="shared" si="26"/>
        <v>1.3036872997474074</v>
      </c>
      <c r="AT35">
        <f t="shared" si="26"/>
        <v>1.6761004131696211</v>
      </c>
      <c r="AU35">
        <f t="shared" si="23"/>
        <v>-61.947795274837837</v>
      </c>
      <c r="AW35">
        <v>32</v>
      </c>
      <c r="AX35">
        <f>IF(Z35&gt;0, (R35*SUMPRODUCT(K35:$K$98, X35:$X$98)-K35*$AZ$3)/Z35, 0)</f>
        <v>1334.9191927217005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250000</v>
      </c>
      <c r="S36">
        <f t="shared" si="1"/>
        <v>1290.0592909153952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850.8729948984311</v>
      </c>
      <c r="AC36">
        <f t="shared" si="2"/>
        <v>800.13491568899667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-2697.8865666971028</v>
      </c>
      <c r="AI36">
        <f t="shared" si="25"/>
        <v>-2705.6394556662722</v>
      </c>
      <c r="AJ36">
        <f t="shared" si="7"/>
        <v>50.738079209434432</v>
      </c>
      <c r="AK36">
        <f t="shared" si="22"/>
        <v>59.56110964289018</v>
      </c>
      <c r="AL36">
        <f t="shared" si="8"/>
        <v>-2595.3402668139474</v>
      </c>
      <c r="AN36">
        <f t="shared" si="26"/>
        <v>0</v>
      </c>
      <c r="AO36">
        <f t="shared" si="26"/>
        <v>0</v>
      </c>
      <c r="AP36">
        <f t="shared" si="26"/>
        <v>-0.18419117411168456</v>
      </c>
      <c r="AQ36">
        <f t="shared" si="26"/>
        <v>-64.095706299444032</v>
      </c>
      <c r="AR36">
        <f t="shared" si="26"/>
        <v>-64.279897473555721</v>
      </c>
      <c r="AS36">
        <f t="shared" si="26"/>
        <v>1.2054224456097957</v>
      </c>
      <c r="AT36">
        <f t="shared" si="26"/>
        <v>1.4150377698100916</v>
      </c>
      <c r="AU36">
        <f t="shared" si="23"/>
        <v>-61.659437258135831</v>
      </c>
      <c r="AW36">
        <v>33</v>
      </c>
      <c r="AX36">
        <f>IF(Z36&gt;0, (R36*SUMPRODUCT(K36:$K$98, X36:$X$98)-K36*$AZ$3)/Z36, 0)</f>
        <v>1290.0592909153952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250000</v>
      </c>
      <c r="S37">
        <f t="shared" si="1"/>
        <v>1243.120701195224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800.13491568899667</v>
      </c>
      <c r="AC37">
        <f t="shared" si="2"/>
        <v>748.51912034371878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-2974.9323529385042</v>
      </c>
      <c r="AI37">
        <f t="shared" si="25"/>
        <v>-2982.4589664003352</v>
      </c>
      <c r="AJ37">
        <f t="shared" si="7"/>
        <v>51.615795345277888</v>
      </c>
      <c r="AK37">
        <f t="shared" si="22"/>
        <v>56.009444098229771</v>
      </c>
      <c r="AL37">
        <f t="shared" si="8"/>
        <v>-2874.8337269568274</v>
      </c>
      <c r="AN37">
        <f t="shared" si="26"/>
        <v>0</v>
      </c>
      <c r="AO37">
        <f t="shared" si="26"/>
        <v>0</v>
      </c>
      <c r="AP37">
        <f t="shared" si="26"/>
        <v>-0.15965658738545346</v>
      </c>
      <c r="AQ37">
        <f t="shared" si="26"/>
        <v>-63.105080336782407</v>
      </c>
      <c r="AR37">
        <f t="shared" si="26"/>
        <v>-63.264736924167863</v>
      </c>
      <c r="AS37">
        <f t="shared" si="26"/>
        <v>1.0948883959305316</v>
      </c>
      <c r="AT37">
        <f t="shared" si="26"/>
        <v>1.1880876773369695</v>
      </c>
      <c r="AU37">
        <f t="shared" si="23"/>
        <v>-60.981760850900358</v>
      </c>
      <c r="AW37">
        <v>34</v>
      </c>
      <c r="AX37">
        <f>IF(Z37&gt;0, (R37*SUMPRODUCT(K37:$K$98, X37:$X$98)-K37*$AZ$3)/Z37, 0)</f>
        <v>1243.120701195224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250000</v>
      </c>
      <c r="S38">
        <f t="shared" si="1"/>
        <v>1194.9222732839517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748.51912034371878</v>
      </c>
      <c r="AC38">
        <f t="shared" si="2"/>
        <v>696.55681764458473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-3294.2840066541721</v>
      </c>
      <c r="AI38">
        <f t="shared" si="25"/>
        <v>-3301.5706397810518</v>
      </c>
      <c r="AJ38">
        <f t="shared" si="7"/>
        <v>51.962302699134057</v>
      </c>
      <c r="AK38">
        <f t="shared" si="22"/>
        <v>52.396338424060318</v>
      </c>
      <c r="AL38">
        <f t="shared" si="8"/>
        <v>-3197.2119986578577</v>
      </c>
      <c r="AN38">
        <f t="shared" si="26"/>
        <v>0</v>
      </c>
      <c r="AO38">
        <f t="shared" si="26"/>
        <v>0</v>
      </c>
      <c r="AP38">
        <f t="shared" si="26"/>
        <v>-0.13800540960266772</v>
      </c>
      <c r="AQ38">
        <f t="shared" si="26"/>
        <v>-62.392192082340387</v>
      </c>
      <c r="AR38">
        <f t="shared" si="26"/>
        <v>-62.530197491943056</v>
      </c>
      <c r="AS38">
        <f t="shared" si="26"/>
        <v>0.98414161149932389</v>
      </c>
      <c r="AT38">
        <f t="shared" si="26"/>
        <v>0.99236204430520736</v>
      </c>
      <c r="AU38">
        <f t="shared" si="23"/>
        <v>-60.553693836138528</v>
      </c>
      <c r="AW38">
        <v>35</v>
      </c>
      <c r="AX38">
        <f>IF(Z38&gt;0, (R38*SUMPRODUCT(K38:$K$98, X38:$X$98)-K38*$AZ$3)/Z38, 0)</f>
        <v>1194.9222732839517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250000</v>
      </c>
      <c r="S39">
        <f t="shared" si="1"/>
        <v>1144.7508891554339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696.55681764458473</v>
      </c>
      <c r="AC39">
        <f t="shared" si="2"/>
        <v>644.11353416728764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-3608.5890528878199</v>
      </c>
      <c r="AI39">
        <f t="shared" si="25"/>
        <v>-3615.6223902307866</v>
      </c>
      <c r="AJ39">
        <f t="shared" si="7"/>
        <v>52.443283477297086</v>
      </c>
      <c r="AK39">
        <f t="shared" si="22"/>
        <v>48.758977235120938</v>
      </c>
      <c r="AL39">
        <f t="shared" si="8"/>
        <v>-3514.4201295183684</v>
      </c>
      <c r="AN39">
        <f t="shared" si="26"/>
        <v>0</v>
      </c>
      <c r="AO39">
        <f t="shared" si="26"/>
        <v>0</v>
      </c>
      <c r="AP39">
        <f t="shared" si="26"/>
        <v>-0.11893580928898304</v>
      </c>
      <c r="AQ39">
        <f t="shared" si="26"/>
        <v>-61.022305410357411</v>
      </c>
      <c r="AR39">
        <f t="shared" si="26"/>
        <v>-61.141241219646396</v>
      </c>
      <c r="AS39">
        <f t="shared" si="26"/>
        <v>0.88683139425714441</v>
      </c>
      <c r="AT39">
        <f t="shared" si="26"/>
        <v>0.82452868883951302</v>
      </c>
      <c r="AU39">
        <f t="shared" si="23"/>
        <v>-59.429881136549739</v>
      </c>
      <c r="AW39">
        <v>36</v>
      </c>
      <c r="AX39">
        <f>IF(Z39&gt;0, (R39*SUMPRODUCT(K39:$K$98, X39:$X$98)-K39*$AZ$3)/Z39, 0)</f>
        <v>1144.7508891554339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250000</v>
      </c>
      <c r="S40">
        <f t="shared" si="1"/>
        <v>1093.2211657623573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644.11353416728764</v>
      </c>
      <c r="AC40">
        <f t="shared" si="2"/>
        <v>591.97418286857601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-3886.2407275058431</v>
      </c>
      <c r="AI40">
        <f t="shared" si="25"/>
        <v>-3893.0094194390049</v>
      </c>
      <c r="AJ40">
        <f t="shared" si="7"/>
        <v>52.139351298711631</v>
      </c>
      <c r="AK40">
        <f t="shared" si="22"/>
        <v>45.087947391710138</v>
      </c>
      <c r="AL40">
        <f t="shared" si="8"/>
        <v>-3795.7821207485831</v>
      </c>
      <c r="AN40">
        <f t="shared" si="26"/>
        <v>0</v>
      </c>
      <c r="AO40">
        <f t="shared" si="26"/>
        <v>0</v>
      </c>
      <c r="AP40">
        <f t="shared" si="26"/>
        <v>-0.10219694405299411</v>
      </c>
      <c r="AQ40">
        <f t="shared" si="26"/>
        <v>-58.676318870353739</v>
      </c>
      <c r="AR40">
        <f t="shared" si="26"/>
        <v>-58.778515814406738</v>
      </c>
      <c r="AS40">
        <f t="shared" si="26"/>
        <v>0.78722483165886081</v>
      </c>
      <c r="AT40">
        <f t="shared" si="26"/>
        <v>0.68075936717992214</v>
      </c>
      <c r="AU40">
        <f t="shared" si="23"/>
        <v>-57.310531615567953</v>
      </c>
      <c r="AW40">
        <v>37</v>
      </c>
      <c r="AX40">
        <f>IF(Z40&gt;0, (R40*SUMPRODUCT(K40:$K$98, X40:$X$98)-K40*$AZ$3)/Z40, 0)</f>
        <v>1093.2211657623573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250000</v>
      </c>
      <c r="S41">
        <f t="shared" si="1"/>
        <v>1042.0015154001283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591.97418286857601</v>
      </c>
      <c r="AC41">
        <f t="shared" si="2"/>
        <v>541.22907302647718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-4166.8646940572353</v>
      </c>
      <c r="AI41">
        <f t="shared" si="25"/>
        <v>-4173.3573558363623</v>
      </c>
      <c r="AJ41">
        <f t="shared" si="7"/>
        <v>50.745109842098827</v>
      </c>
      <c r="AK41">
        <f t="shared" si="22"/>
        <v>41.438192800800323</v>
      </c>
      <c r="AL41">
        <f t="shared" si="8"/>
        <v>-4081.1740531934634</v>
      </c>
      <c r="AN41">
        <f t="shared" si="26"/>
        <v>0</v>
      </c>
      <c r="AO41">
        <f t="shared" si="26"/>
        <v>0</v>
      </c>
      <c r="AP41">
        <f t="shared" si="26"/>
        <v>-8.7526168691268683E-2</v>
      </c>
      <c r="AQ41">
        <f t="shared" si="26"/>
        <v>-56.172601397200232</v>
      </c>
      <c r="AR41">
        <f t="shared" si="26"/>
        <v>-56.260127565891501</v>
      </c>
      <c r="AS41">
        <f t="shared" si="26"/>
        <v>0.68408384656279075</v>
      </c>
      <c r="AT41">
        <f t="shared" si="26"/>
        <v>0.55861931157482314</v>
      </c>
      <c r="AU41">
        <f t="shared" si="23"/>
        <v>-55.017424407753886</v>
      </c>
      <c r="AW41">
        <v>38</v>
      </c>
      <c r="AX41">
        <f>IF(Z41&gt;0, (R41*SUMPRODUCT(K41:$K$98, X41:$X$98)-K41*$AZ$3)/Z41, 0)</f>
        <v>1042.0015154001283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250000</v>
      </c>
      <c r="S42">
        <f t="shared" si="1"/>
        <v>991.23559298930775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541.22907302647718</v>
      </c>
      <c r="AC42">
        <f t="shared" si="2"/>
        <v>492.13790826164762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-4432.3674918067672</v>
      </c>
      <c r="AI42">
        <f t="shared" si="25"/>
        <v>-4438.5736085935132</v>
      </c>
      <c r="AJ42">
        <f t="shared" si="7"/>
        <v>49.091164764829557</v>
      </c>
      <c r="AK42">
        <f t="shared" si="22"/>
        <v>37.88603511185341</v>
      </c>
      <c r="AL42">
        <f t="shared" si="8"/>
        <v>-4351.5964087168295</v>
      </c>
      <c r="AN42">
        <f t="shared" si="26"/>
        <v>0</v>
      </c>
      <c r="AO42">
        <f t="shared" si="26"/>
        <v>0</v>
      </c>
      <c r="AP42">
        <f t="shared" si="26"/>
        <v>-7.4699390755253489E-2</v>
      </c>
      <c r="AQ42">
        <f t="shared" si="26"/>
        <v>-53.34980997271601</v>
      </c>
      <c r="AR42">
        <f t="shared" si="26"/>
        <v>-53.424509363471266</v>
      </c>
      <c r="AS42">
        <f t="shared" si="26"/>
        <v>0.59088158109276334</v>
      </c>
      <c r="AT42">
        <f t="shared" si="26"/>
        <v>0.45601200206734627</v>
      </c>
      <c r="AU42">
        <f t="shared" si="23"/>
        <v>-52.377615780311146</v>
      </c>
      <c r="AW42">
        <v>39</v>
      </c>
      <c r="AX42">
        <f>IF(Z42&gt;0, (R42*SUMPRODUCT(K42:$K$98, X42:$X$98)-K42*$AZ$3)/Z42, 0)</f>
        <v>991.23559298930775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250000</v>
      </c>
      <c r="S43">
        <f t="shared" si="1"/>
        <v>941.58745066794245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492.13790826164762</v>
      </c>
      <c r="AC43">
        <f t="shared" si="2"/>
        <v>445.11080956783394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-4700.1592297465504</v>
      </c>
      <c r="AI43">
        <f t="shared" si="25"/>
        <v>-4706.0682774039415</v>
      </c>
      <c r="AJ43">
        <f t="shared" si="7"/>
        <v>47.027098693813684</v>
      </c>
      <c r="AK43">
        <f t="shared" si="22"/>
        <v>34.449653578315335</v>
      </c>
      <c r="AL43">
        <f t="shared" si="8"/>
        <v>-4624.591525131812</v>
      </c>
      <c r="AN43">
        <f t="shared" si="26"/>
        <v>0</v>
      </c>
      <c r="AO43">
        <f t="shared" si="26"/>
        <v>0</v>
      </c>
      <c r="AP43">
        <f t="shared" si="26"/>
        <v>-6.3503342623539058E-2</v>
      </c>
      <c r="AQ43">
        <f t="shared" si="26"/>
        <v>-50.511662666735496</v>
      </c>
      <c r="AR43">
        <f t="shared" si="26"/>
        <v>-50.575166009359037</v>
      </c>
      <c r="AS43">
        <f t="shared" si="26"/>
        <v>0.5053907387612665</v>
      </c>
      <c r="AT43">
        <f t="shared" si="26"/>
        <v>0.37022347445611847</v>
      </c>
      <c r="AU43">
        <f t="shared" si="23"/>
        <v>-49.699551796141648</v>
      </c>
      <c r="AW43">
        <v>40</v>
      </c>
      <c r="AX43">
        <f>IF(Z43&gt;0, (R43*SUMPRODUCT(K43:$K$98, X43:$X$98)-K43*$AZ$3)/Z43, 0)</f>
        <v>941.58745066794245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250000</v>
      </c>
      <c r="S44">
        <f t="shared" si="1"/>
        <v>893.28221421928163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445.11080956783394</v>
      </c>
      <c r="AC44">
        <f t="shared" si="2"/>
        <v>400.24442482868989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-4984.0328099217604</v>
      </c>
      <c r="AI44">
        <f t="shared" si="25"/>
        <v>-4989.6335654620816</v>
      </c>
      <c r="AJ44">
        <f t="shared" si="7"/>
        <v>44.866384739144053</v>
      </c>
      <c r="AK44">
        <f t="shared" si="22"/>
        <v>31.15775666974838</v>
      </c>
      <c r="AL44">
        <f t="shared" si="8"/>
        <v>-4913.6094240531884</v>
      </c>
      <c r="AN44">
        <f t="shared" si="26"/>
        <v>0</v>
      </c>
      <c r="AO44">
        <f t="shared" si="26"/>
        <v>0</v>
      </c>
      <c r="AP44">
        <f t="shared" si="26"/>
        <v>-5.3741240589460254E-2</v>
      </c>
      <c r="AQ44">
        <f t="shared" si="26"/>
        <v>-47.823566734074916</v>
      </c>
      <c r="AR44">
        <f t="shared" si="26"/>
        <v>-47.877307974664383</v>
      </c>
      <c r="AS44">
        <f t="shared" si="26"/>
        <v>0.43050891246496809</v>
      </c>
      <c r="AT44">
        <f t="shared" si="26"/>
        <v>0.29896975244895524</v>
      </c>
      <c r="AU44">
        <f t="shared" si="23"/>
        <v>-47.147829309750449</v>
      </c>
      <c r="AW44">
        <v>41</v>
      </c>
      <c r="AX44">
        <f>IF(Z44&gt;0, (R44*SUMPRODUCT(K44:$K$98, X44:$X$98)-K44*$AZ$3)/Z44, 0)</f>
        <v>893.28221421928163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250000</v>
      </c>
      <c r="S45">
        <f t="shared" si="1"/>
        <v>845.8206850227798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400.24442482868989</v>
      </c>
      <c r="AC45">
        <f t="shared" si="2"/>
        <v>357.46128481567865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-5239.7980472581539</v>
      </c>
      <c r="AI45">
        <f t="shared" si="25"/>
        <v>-5245.0808053407081</v>
      </c>
      <c r="AJ45">
        <f t="shared" si="7"/>
        <v>42.783140013011234</v>
      </c>
      <c r="AK45">
        <f t="shared" si="22"/>
        <v>28.017109738008294</v>
      </c>
      <c r="AL45">
        <f t="shared" si="8"/>
        <v>-5174.2805555896884</v>
      </c>
      <c r="AN45">
        <f t="shared" si="26"/>
        <v>0</v>
      </c>
      <c r="AO45">
        <f t="shared" si="26"/>
        <v>0</v>
      </c>
      <c r="AP45">
        <f t="shared" si="26"/>
        <v>-4.5258876721221523E-2</v>
      </c>
      <c r="AQ45">
        <f t="shared" si="26"/>
        <v>-44.890825996384571</v>
      </c>
      <c r="AR45">
        <f t="shared" si="26"/>
        <v>-44.936084873105791</v>
      </c>
      <c r="AS45">
        <f t="shared" si="26"/>
        <v>0.36653521310960235</v>
      </c>
      <c r="AT45">
        <f t="shared" si="26"/>
        <v>0.24003047194322091</v>
      </c>
      <c r="AU45">
        <f t="shared" si="23"/>
        <v>-44.329519188052963</v>
      </c>
      <c r="AW45">
        <v>42</v>
      </c>
      <c r="AX45">
        <f>IF(Z45&gt;0, (R45*SUMPRODUCT(K45:$K$98, X45:$X$98)-K45*$AZ$3)/Z45, 0)</f>
        <v>845.8206850227798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250000</v>
      </c>
      <c r="S46">
        <f t="shared" si="1"/>
        <v>799.55670152198707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357.46128481567865</v>
      </c>
      <c r="AC46">
        <f t="shared" si="2"/>
        <v>317.0708398202438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-5459.0370634942929</v>
      </c>
      <c r="AI46">
        <f t="shared" si="25"/>
        <v>-5463.9940421428473</v>
      </c>
      <c r="AJ46">
        <f t="shared" si="7"/>
        <v>40.390444995434848</v>
      </c>
      <c r="AK46">
        <f t="shared" si="22"/>
        <v>25.022289937097508</v>
      </c>
      <c r="AL46">
        <f t="shared" si="8"/>
        <v>-5398.5813072103147</v>
      </c>
      <c r="AN46">
        <f t="shared" si="26"/>
        <v>0</v>
      </c>
      <c r="AO46">
        <f t="shared" si="26"/>
        <v>0</v>
      </c>
      <c r="AP46">
        <f t="shared" si="26"/>
        <v>-3.7917707619150094E-2</v>
      </c>
      <c r="AQ46">
        <f t="shared" si="26"/>
        <v>-41.75813251002144</v>
      </c>
      <c r="AR46">
        <f t="shared" si="26"/>
        <v>-41.796050217640591</v>
      </c>
      <c r="AS46">
        <f t="shared" si="26"/>
        <v>0.30896100074808808</v>
      </c>
      <c r="AT46">
        <f t="shared" si="26"/>
        <v>0.19140447055852566</v>
      </c>
      <c r="AU46">
        <f t="shared" si="23"/>
        <v>-41.295684746333976</v>
      </c>
      <c r="AW46">
        <v>43</v>
      </c>
      <c r="AX46">
        <f>IF(Z46&gt;0, (R46*SUMPRODUCT(K46:$K$98, X46:$X$98)-K46*$AZ$3)/Z46, 0)</f>
        <v>799.55670152198707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250000</v>
      </c>
      <c r="S47">
        <f t="shared" si="1"/>
        <v>755.11445388385619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317.0708398202438</v>
      </c>
      <c r="AC47">
        <f t="shared" si="2"/>
        <v>279.33090463249897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-5668.5196226578291</v>
      </c>
      <c r="AI47">
        <f t="shared" si="25"/>
        <v>-5673.1436055387649</v>
      </c>
      <c r="AJ47">
        <f t="shared" si="7"/>
        <v>37.739935187744834</v>
      </c>
      <c r="AK47">
        <f t="shared" si="22"/>
        <v>22.194958787417068</v>
      </c>
      <c r="AL47">
        <f t="shared" si="8"/>
        <v>-5613.2087115636032</v>
      </c>
      <c r="AN47">
        <f t="shared" si="26"/>
        <v>0</v>
      </c>
      <c r="AO47">
        <f t="shared" si="26"/>
        <v>0</v>
      </c>
      <c r="AP47">
        <f t="shared" si="26"/>
        <v>-3.1580806746352136E-2</v>
      </c>
      <c r="AQ47">
        <f t="shared" si="26"/>
        <v>-38.714767625789179</v>
      </c>
      <c r="AR47">
        <f t="shared" si="26"/>
        <v>-38.746348432535527</v>
      </c>
      <c r="AS47">
        <f t="shared" si="26"/>
        <v>0.25775562550153353</v>
      </c>
      <c r="AT47">
        <f t="shared" si="26"/>
        <v>0.15158678616621382</v>
      </c>
      <c r="AU47">
        <f t="shared" si="23"/>
        <v>-38.337006020867783</v>
      </c>
      <c r="AW47">
        <v>44</v>
      </c>
      <c r="AX47">
        <f>IF(Z47&gt;0, (R47*SUMPRODUCT(K47:$K$98, X47:$X$98)-K47*$AZ$3)/Z47, 0)</f>
        <v>755.11445388385619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250000</v>
      </c>
      <c r="S48">
        <f t="shared" si="1"/>
        <v>712.44069626135638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279.33090463249897</v>
      </c>
      <c r="AC48">
        <f t="shared" si="2"/>
        <v>244.20381318731384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-5862.1800696408918</v>
      </c>
      <c r="AI48">
        <f t="shared" si="25"/>
        <v>-5866.4647036895367</v>
      </c>
      <c r="AJ48">
        <f t="shared" si="7"/>
        <v>35.12709144518513</v>
      </c>
      <c r="AK48">
        <f t="shared" si="22"/>
        <v>19.55316332427493</v>
      </c>
      <c r="AL48">
        <f t="shared" si="8"/>
        <v>-5811.7844489200761</v>
      </c>
      <c r="AN48">
        <f t="shared" si="26"/>
        <v>0</v>
      </c>
      <c r="AO48">
        <f t="shared" si="26"/>
        <v>0</v>
      </c>
      <c r="AP48">
        <f t="shared" si="26"/>
        <v>-2.6127792269068792E-2</v>
      </c>
      <c r="AQ48">
        <f t="shared" si="26"/>
        <v>-35.747702455920916</v>
      </c>
      <c r="AR48">
        <f t="shared" si="26"/>
        <v>-35.773830248189988</v>
      </c>
      <c r="AS48">
        <f t="shared" si="26"/>
        <v>0.21420577297301038</v>
      </c>
      <c r="AT48">
        <f t="shared" si="26"/>
        <v>0.11923561819741647</v>
      </c>
      <c r="AU48">
        <f t="shared" si="23"/>
        <v>-35.440388857019556</v>
      </c>
      <c r="AW48">
        <v>45</v>
      </c>
      <c r="AX48">
        <f>IF(Z48&gt;0, (R48*SUMPRODUCT(K48:$K$98, X48:$X$98)-K48*$AZ$3)/Z48, 0)</f>
        <v>712.44069626135638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250000</v>
      </c>
      <c r="S49">
        <f t="shared" si="1"/>
        <v>671.55460890157019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244.20381318731384</v>
      </c>
      <c r="AC49">
        <f t="shared" si="2"/>
        <v>211.65939303550371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-6041.1966432211875</v>
      </c>
      <c r="AI49">
        <f t="shared" si="25"/>
        <v>-6045.1363710971846</v>
      </c>
      <c r="AJ49">
        <f t="shared" si="7"/>
        <v>32.544420151810129</v>
      </c>
      <c r="AK49">
        <f t="shared" si="22"/>
        <v>17.09426692311197</v>
      </c>
      <c r="AL49">
        <f t="shared" si="8"/>
        <v>-5995.4976840222625</v>
      </c>
      <c r="AN49">
        <f t="shared" si="26"/>
        <v>0</v>
      </c>
      <c r="AO49">
        <f t="shared" si="26"/>
        <v>0</v>
      </c>
      <c r="AP49">
        <f t="shared" si="26"/>
        <v>-2.1450488280589073E-2</v>
      </c>
      <c r="AQ49">
        <f t="shared" si="26"/>
        <v>-32.892276287827542</v>
      </c>
      <c r="AR49">
        <f t="shared" si="26"/>
        <v>-32.913726776108128</v>
      </c>
      <c r="AS49">
        <f t="shared" si="26"/>
        <v>0.17719338112617833</v>
      </c>
      <c r="AT49">
        <f t="shared" si="26"/>
        <v>9.3072512579737268E-2</v>
      </c>
      <c r="AU49">
        <f t="shared" si="23"/>
        <v>-32.643460882402216</v>
      </c>
      <c r="AW49">
        <v>46</v>
      </c>
      <c r="AX49">
        <f>IF(Z49&gt;0, (R49*SUMPRODUCT(K49:$K$98, X49:$X$98)-K49*$AZ$3)/Z49, 0)</f>
        <v>671.55460890157019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250000</v>
      </c>
      <c r="S50">
        <f t="shared" si="1"/>
        <v>632.35949556117578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211.65939303550371</v>
      </c>
      <c r="AC50">
        <f t="shared" si="2"/>
        <v>181.62719023348939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-6201.2577481113494</v>
      </c>
      <c r="AI50">
        <f t="shared" si="25"/>
        <v>-6204.8480158211805</v>
      </c>
      <c r="AJ50">
        <f t="shared" si="7"/>
        <v>30.032202802014325</v>
      </c>
      <c r="AK50">
        <f t="shared" si="22"/>
        <v>14.816157512485262</v>
      </c>
      <c r="AL50">
        <f t="shared" si="8"/>
        <v>-6159.9996555066809</v>
      </c>
      <c r="AN50">
        <f t="shared" si="26"/>
        <v>0</v>
      </c>
      <c r="AO50">
        <f t="shared" si="26"/>
        <v>0</v>
      </c>
      <c r="AP50">
        <f t="shared" si="26"/>
        <v>-1.7453388972606759E-2</v>
      </c>
      <c r="AQ50">
        <f t="shared" si="26"/>
        <v>-30.146209793993012</v>
      </c>
      <c r="AR50">
        <f t="shared" si="26"/>
        <v>-30.163663182965617</v>
      </c>
      <c r="AS50">
        <f t="shared" si="26"/>
        <v>0.14599571942014561</v>
      </c>
      <c r="AT50">
        <f t="shared" si="26"/>
        <v>7.2025871340093556E-2</v>
      </c>
      <c r="AU50">
        <f t="shared" si="23"/>
        <v>-29.945641592205376</v>
      </c>
      <c r="AW50">
        <v>47</v>
      </c>
      <c r="AX50">
        <f>IF(Z50&gt;0, (R50*SUMPRODUCT(K50:$K$98, X50:$X$98)-K50*$AZ$3)/Z50, 0)</f>
        <v>632.35949556117578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250000</v>
      </c>
      <c r="S51">
        <f t="shared" si="1"/>
        <v>594.66392910928471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181.62719023348939</v>
      </c>
      <c r="AC51">
        <f t="shared" si="2"/>
        <v>154.03461748040098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-6330.2967654578315</v>
      </c>
      <c r="AI51">
        <f t="shared" si="25"/>
        <v>-6333.5346156522919</v>
      </c>
      <c r="AJ51">
        <f t="shared" si="7"/>
        <v>27.592572753088405</v>
      </c>
      <c r="AK51">
        <f t="shared" si="22"/>
        <v>12.713903316344258</v>
      </c>
      <c r="AL51">
        <f t="shared" si="8"/>
        <v>-6293.2281395828595</v>
      </c>
      <c r="AN51">
        <f t="shared" si="26"/>
        <v>0</v>
      </c>
      <c r="AO51">
        <f t="shared" si="26"/>
        <v>0</v>
      </c>
      <c r="AP51">
        <f t="shared" si="26"/>
        <v>-1.4053731863831576E-2</v>
      </c>
      <c r="AQ51">
        <f t="shared" si="26"/>
        <v>-27.476346346237982</v>
      </c>
      <c r="AR51">
        <f t="shared" si="26"/>
        <v>-27.490400078101814</v>
      </c>
      <c r="AS51">
        <f t="shared" si="26"/>
        <v>0.11976422490720219</v>
      </c>
      <c r="AT51">
        <f t="shared" si="26"/>
        <v>5.5184081232752993E-2</v>
      </c>
      <c r="AU51">
        <f t="shared" si="23"/>
        <v>-27.315451771961861</v>
      </c>
      <c r="AW51">
        <v>48</v>
      </c>
      <c r="AX51">
        <f>IF(Z51&gt;0, (R51*SUMPRODUCT(K51:$K$98, X51:$X$98)-K51*$AZ$3)/Z51, 0)</f>
        <v>594.66392910928471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250000</v>
      </c>
      <c r="S52">
        <f t="shared" si="1"/>
        <v>558.50658931212138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154.03461748040098</v>
      </c>
      <c r="AC52">
        <f t="shared" si="2"/>
        <v>128.8383042063993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-6438.53673293057</v>
      </c>
      <c r="AI52">
        <f t="shared" si="25"/>
        <v>-6441.4202777864393</v>
      </c>
      <c r="AJ52">
        <f t="shared" si="7"/>
        <v>25.196313274001682</v>
      </c>
      <c r="AK52">
        <f t="shared" si="22"/>
        <v>10.78242322362807</v>
      </c>
      <c r="AL52">
        <f t="shared" si="8"/>
        <v>-6405.4415412888093</v>
      </c>
      <c r="AN52">
        <f t="shared" si="26"/>
        <v>0</v>
      </c>
      <c r="AO52">
        <f t="shared" si="26"/>
        <v>0</v>
      </c>
      <c r="AP52">
        <f t="shared" si="26"/>
        <v>-1.1174898849289608E-2</v>
      </c>
      <c r="AQ52">
        <f t="shared" si="26"/>
        <v>-24.951925606944563</v>
      </c>
      <c r="AR52">
        <f t="shared" si="26"/>
        <v>-24.963100505793854</v>
      </c>
      <c r="AS52">
        <f t="shared" si="26"/>
        <v>9.7645872107341644E-2</v>
      </c>
      <c r="AT52">
        <f t="shared" si="26"/>
        <v>4.1786237043972177E-2</v>
      </c>
      <c r="AU52">
        <f t="shared" si="23"/>
        <v>-24.823668396642539</v>
      </c>
      <c r="AW52">
        <v>49</v>
      </c>
      <c r="AX52">
        <f>IF(Z52&gt;0, (R52*SUMPRODUCT(K52:$K$98, X52:$X$98)-K52*$AZ$3)/Z52, 0)</f>
        <v>558.50658931212138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250000</v>
      </c>
      <c r="S53">
        <f t="shared" si="1"/>
        <v>523.21833301099969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128.8383042063993</v>
      </c>
      <c r="AC53">
        <f t="shared" si="2"/>
        <v>105.92212241395146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-6483.3266133217776</v>
      </c>
      <c r="AI53">
        <f t="shared" si="25"/>
        <v>-6485.8571563984224</v>
      </c>
      <c r="AJ53">
        <f t="shared" si="7"/>
        <v>22.916181792447844</v>
      </c>
      <c r="AK53">
        <f t="shared" si="22"/>
        <v>9.0186812944479513</v>
      </c>
      <c r="AL53">
        <f t="shared" si="8"/>
        <v>-6453.922293311527</v>
      </c>
      <c r="AN53">
        <f t="shared" si="26"/>
        <v>0</v>
      </c>
      <c r="AO53">
        <f t="shared" si="26"/>
        <v>0</v>
      </c>
      <c r="AP53">
        <f t="shared" si="26"/>
        <v>-8.7561380698634485E-3</v>
      </c>
      <c r="AQ53">
        <f t="shared" si="26"/>
        <v>-22.433486116958015</v>
      </c>
      <c r="AR53">
        <f t="shared" si="26"/>
        <v>-22.442242255027882</v>
      </c>
      <c r="AS53">
        <f t="shared" si="26"/>
        <v>7.9294145853800707E-2</v>
      </c>
      <c r="AT53">
        <f t="shared" si="26"/>
        <v>3.1206273211123445E-2</v>
      </c>
      <c r="AU53">
        <f t="shared" si="23"/>
        <v>-22.331741835962958</v>
      </c>
      <c r="AW53">
        <v>50</v>
      </c>
      <c r="AX53">
        <f>IF(Z53&gt;0, (R53*SUMPRODUCT(K53:$K$98, X53:$X$98)-K53*$AZ$3)/Z53, 0)</f>
        <v>523.21833301099969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250000</v>
      </c>
      <c r="S54">
        <f t="shared" si="1"/>
        <v>488.47041010628431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105.92212241395146</v>
      </c>
      <c r="AC54">
        <f t="shared" si="2"/>
        <v>85.306264702794024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-6444.8592280755638</v>
      </c>
      <c r="AI54">
        <f t="shared" si="25"/>
        <v>-6447.0422227600384</v>
      </c>
      <c r="AJ54">
        <f t="shared" si="7"/>
        <v>20.615857711157432</v>
      </c>
      <c r="AK54">
        <f t="shared" si="22"/>
        <v>7.4145485689766026</v>
      </c>
      <c r="AL54">
        <f t="shared" si="8"/>
        <v>-6419.0118164799042</v>
      </c>
      <c r="AN54">
        <f t="shared" si="26"/>
        <v>0</v>
      </c>
      <c r="AO54">
        <f t="shared" si="26"/>
        <v>0</v>
      </c>
      <c r="AP54">
        <f t="shared" si="26"/>
        <v>-6.7442478480818314E-3</v>
      </c>
      <c r="AQ54">
        <f t="shared" si="26"/>
        <v>-19.911055344877877</v>
      </c>
      <c r="AR54">
        <f t="shared" si="26"/>
        <v>-19.917799592725959</v>
      </c>
      <c r="AS54">
        <f t="shared" si="26"/>
        <v>6.3691613632273769E-2</v>
      </c>
      <c r="AT54">
        <f t="shared" si="26"/>
        <v>2.290685982264053E-2</v>
      </c>
      <c r="AU54">
        <f t="shared" si="23"/>
        <v>-19.831201119271043</v>
      </c>
      <c r="AW54">
        <v>51</v>
      </c>
      <c r="AX54">
        <f>IF(Z54&gt;0, (R54*SUMPRODUCT(K54:$K$98, X54:$X$98)-K54*$AZ$3)/Z54, 0)</f>
        <v>488.47041010628431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250000</v>
      </c>
      <c r="S55">
        <f t="shared" si="1"/>
        <v>453.91646956433271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85.306264702794024</v>
      </c>
      <c r="AC55">
        <f t="shared" si="2"/>
        <v>67.018091863095265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-6312.2679686189285</v>
      </c>
      <c r="AI55">
        <f t="shared" si="25"/>
        <v>-6314.1135199581267</v>
      </c>
      <c r="AJ55">
        <f t="shared" si="7"/>
        <v>18.28817283969876</v>
      </c>
      <c r="AK55">
        <f t="shared" si="22"/>
        <v>5.9714385291955825</v>
      </c>
      <c r="AL55">
        <f t="shared" si="8"/>
        <v>-6289.8539085892326</v>
      </c>
      <c r="AN55">
        <f t="shared" si="26"/>
        <v>0</v>
      </c>
      <c r="AO55">
        <f t="shared" si="26"/>
        <v>0</v>
      </c>
      <c r="AP55">
        <f t="shared" si="26"/>
        <v>-5.0908341877289511E-3</v>
      </c>
      <c r="AQ55">
        <f t="shared" si="26"/>
        <v>-17.411983559724778</v>
      </c>
      <c r="AR55">
        <f t="shared" si="26"/>
        <v>-17.417074393912507</v>
      </c>
      <c r="AS55">
        <f t="shared" si="26"/>
        <v>5.0446743770276053E-2</v>
      </c>
      <c r="AT55">
        <f t="shared" si="26"/>
        <v>1.6471827561054791E-2</v>
      </c>
      <c r="AU55">
        <f t="shared" si="23"/>
        <v>-17.350155822581176</v>
      </c>
      <c r="AW55">
        <v>52</v>
      </c>
      <c r="AX55">
        <f>IF(Z55&gt;0, (R55*SUMPRODUCT(K55:$K$98, X55:$X$98)-K55*$AZ$3)/Z55, 0)</f>
        <v>453.91646956433271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250000</v>
      </c>
      <c r="S56">
        <f t="shared" si="1"/>
        <v>418.56680646440668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67.018091863095265</v>
      </c>
      <c r="AC56">
        <f t="shared" si="2"/>
        <v>51.055110540137548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-6047.9130789033479</v>
      </c>
      <c r="AI56">
        <f t="shared" si="25"/>
        <v>-6049.4377790752096</v>
      </c>
      <c r="AJ56">
        <f t="shared" si="7"/>
        <v>15.962981322957717</v>
      </c>
      <c r="AK56">
        <f t="shared" si="22"/>
        <v>4.6912664304166691</v>
      </c>
      <c r="AL56">
        <f t="shared" si="8"/>
        <v>-6028.7835313218357</v>
      </c>
      <c r="AN56">
        <f t="shared" si="26"/>
        <v>0</v>
      </c>
      <c r="AO56">
        <f t="shared" si="26"/>
        <v>0</v>
      </c>
      <c r="AP56">
        <f t="shared" si="26"/>
        <v>-3.7551669307660561E-3</v>
      </c>
      <c r="AQ56">
        <f t="shared" si="26"/>
        <v>-14.895337203458551</v>
      </c>
      <c r="AR56">
        <f t="shared" si="26"/>
        <v>-14.899092370389317</v>
      </c>
      <c r="AS56">
        <f t="shared" si="26"/>
        <v>3.9315047434689818E-2</v>
      </c>
      <c r="AT56">
        <f t="shared" si="26"/>
        <v>1.1554067408156666E-2</v>
      </c>
      <c r="AU56">
        <f t="shared" si="23"/>
        <v>-14.848223255546472</v>
      </c>
      <c r="AW56">
        <v>53</v>
      </c>
      <c r="AX56">
        <f>IF(Z56&gt;0, (R56*SUMPRODUCT(K56:$K$98, X56:$X$98)-K56*$AZ$3)/Z56, 0)</f>
        <v>418.56680646440668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250000</v>
      </c>
      <c r="S57">
        <f t="shared" si="1"/>
        <v>381.57926588307612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51.055110540137548</v>
      </c>
      <c r="AC57">
        <f t="shared" si="2"/>
        <v>37.45352533379247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-5650.5672878232108</v>
      </c>
      <c r="AI57">
        <f t="shared" si="25"/>
        <v>-5651.7942126289627</v>
      </c>
      <c r="AJ57">
        <f t="shared" si="7"/>
        <v>13.601585206345078</v>
      </c>
      <c r="AK57">
        <f t="shared" si="22"/>
        <v>3.5738577378096288</v>
      </c>
      <c r="AL57">
        <f t="shared" si="8"/>
        <v>-5634.6187696848083</v>
      </c>
      <c r="AN57">
        <f t="shared" si="26"/>
        <v>0</v>
      </c>
      <c r="AO57">
        <f t="shared" si="26"/>
        <v>0</v>
      </c>
      <c r="AP57">
        <f t="shared" si="26"/>
        <v>-2.6980172550149094E-3</v>
      </c>
      <c r="AQ57">
        <f t="shared" si="26"/>
        <v>-12.425641711458866</v>
      </c>
      <c r="AR57">
        <f t="shared" si="26"/>
        <v>-12.428339728713881</v>
      </c>
      <c r="AS57">
        <f t="shared" si="26"/>
        <v>2.9909992373001366E-2</v>
      </c>
      <c r="AT57">
        <f t="shared" si="26"/>
        <v>7.8589411497574802E-3</v>
      </c>
      <c r="AU57">
        <f t="shared" si="23"/>
        <v>-12.390570795191124</v>
      </c>
      <c r="AW57">
        <v>54</v>
      </c>
      <c r="AX57">
        <f>IF(Z57&gt;0, (R57*SUMPRODUCT(K57:$K$98, X57:$X$98)-K57*$AZ$3)/Z57, 0)</f>
        <v>381.57926588307612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250000</v>
      </c>
      <c r="S58">
        <f t="shared" si="1"/>
        <v>341.42952575225331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37.45352533379247</v>
      </c>
      <c r="AC58">
        <f t="shared" si="2"/>
        <v>26.183019334042051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-5121.497863879732</v>
      </c>
      <c r="AI58">
        <f t="shared" si="25"/>
        <v>-5122.456444544232</v>
      </c>
      <c r="AJ58">
        <f t="shared" si="7"/>
        <v>11.270505999750419</v>
      </c>
      <c r="AK58">
        <f t="shared" si="22"/>
        <v>2.6217467733654733</v>
      </c>
      <c r="AL58">
        <f t="shared" si="8"/>
        <v>-5108.5641917711155</v>
      </c>
      <c r="AN58">
        <f t="shared" si="26"/>
        <v>0</v>
      </c>
      <c r="AO58">
        <f t="shared" si="26"/>
        <v>0</v>
      </c>
      <c r="AP58">
        <f t="shared" si="26"/>
        <v>-1.8820771314219133E-3</v>
      </c>
      <c r="AQ58">
        <f t="shared" si="26"/>
        <v>-10.055548129861016</v>
      </c>
      <c r="AR58">
        <f t="shared" si="26"/>
        <v>-10.057430206992439</v>
      </c>
      <c r="AS58">
        <f t="shared" si="26"/>
        <v>2.2128509772046456E-2</v>
      </c>
      <c r="AT58">
        <f t="shared" si="26"/>
        <v>5.147537217542306E-3</v>
      </c>
      <c r="AU58">
        <f t="shared" si="23"/>
        <v>-10.030154160002848</v>
      </c>
      <c r="AW58">
        <v>55</v>
      </c>
      <c r="AX58">
        <f>IF(Z58&gt;0, (R58*SUMPRODUCT(K58:$K$98, X58:$X$98)-K58*$AZ$3)/Z58, 0)</f>
        <v>341.42952575225331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250000</v>
      </c>
      <c r="S59">
        <f t="shared" si="1"/>
        <v>296.14497765058411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26.183019334042051</v>
      </c>
      <c r="AC59">
        <f t="shared" si="2"/>
        <v>17.15884237534928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-4494.7263199349536</v>
      </c>
      <c r="AI59">
        <f t="shared" si="25"/>
        <v>-4495.4505784768116</v>
      </c>
      <c r="AJ59">
        <f t="shared" si="7"/>
        <v>9.0241769586927703</v>
      </c>
      <c r="AK59">
        <f t="shared" si="22"/>
        <v>1.8328113533829438</v>
      </c>
      <c r="AL59">
        <f t="shared" si="8"/>
        <v>-4484.5935901647363</v>
      </c>
      <c r="AN59">
        <f t="shared" si="26"/>
        <v>0</v>
      </c>
      <c r="AO59">
        <f t="shared" si="26"/>
        <v>0</v>
      </c>
      <c r="AP59">
        <f t="shared" si="26"/>
        <v>-1.2696509922632553E-3</v>
      </c>
      <c r="AQ59">
        <f t="shared" si="26"/>
        <v>-7.8794151566580029</v>
      </c>
      <c r="AR59">
        <f t="shared" si="26"/>
        <v>-7.8806848076502654</v>
      </c>
      <c r="AS59">
        <f t="shared" si="26"/>
        <v>1.5819703279668595E-2</v>
      </c>
      <c r="AT59">
        <f t="shared" si="26"/>
        <v>3.2129835120527266E-3</v>
      </c>
      <c r="AU59">
        <f t="shared" si="23"/>
        <v>-7.8616521208585448</v>
      </c>
      <c r="AW59">
        <v>56</v>
      </c>
      <c r="AX59">
        <f>IF(Z59&gt;0, (R59*SUMPRODUCT(K59:$K$98, X59:$X$98)-K59*$AZ$3)/Z59, 0)</f>
        <v>296.14497765058411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250000</v>
      </c>
      <c r="S60">
        <f t="shared" si="1"/>
        <v>242.2879998808003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17.15884237534928</v>
      </c>
      <c r="AC60">
        <f t="shared" si="2"/>
        <v>10.200294335805795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-3815.3505574820974</v>
      </c>
      <c r="AI60">
        <f t="shared" si="25"/>
        <v>-3815.8768059106628</v>
      </c>
      <c r="AJ60">
        <f t="shared" si="7"/>
        <v>6.9585480395434853</v>
      </c>
      <c r="AK60">
        <f t="shared" si="22"/>
        <v>1.2011189662744497</v>
      </c>
      <c r="AL60">
        <f t="shared" si="8"/>
        <v>-3807.7171389048449</v>
      </c>
      <c r="AN60">
        <f t="shared" si="26"/>
        <v>0</v>
      </c>
      <c r="AO60">
        <f t="shared" si="26"/>
        <v>0</v>
      </c>
      <c r="AP60">
        <f t="shared" si="26"/>
        <v>-8.2368948094804198E-4</v>
      </c>
      <c r="AQ60">
        <f t="shared" si="26"/>
        <v>-5.9718261371217087</v>
      </c>
      <c r="AR60">
        <f t="shared" si="26"/>
        <v>-5.9726498266026562</v>
      </c>
      <c r="AS60">
        <f t="shared" si="26"/>
        <v>1.0891591331619807E-2</v>
      </c>
      <c r="AT60">
        <f t="shared" si="26"/>
        <v>1.8800038236392183E-3</v>
      </c>
      <c r="AU60">
        <f t="shared" si="23"/>
        <v>-5.959878231447397</v>
      </c>
      <c r="AW60">
        <v>57</v>
      </c>
      <c r="AX60">
        <f>IF(Z60&gt;0, (R60*SUMPRODUCT(K60:$K$98, X60:$X$98)-K60*$AZ$3)/Z60, 0)</f>
        <v>242.2879998808003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250000</v>
      </c>
      <c r="S61">
        <f t="shared" si="1"/>
        <v>172.84857780075257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10.200294335805795</v>
      </c>
      <c r="AC61">
        <f t="shared" si="2"/>
        <v>5.050670981822039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-3114.6674844179183</v>
      </c>
      <c r="AI61">
        <f t="shared" si="25"/>
        <v>-3115.0327369879774</v>
      </c>
      <c r="AJ61">
        <f t="shared" si="7"/>
        <v>5.1496233539837561</v>
      </c>
      <c r="AK61">
        <f t="shared" si="22"/>
        <v>0.71402060350640573</v>
      </c>
      <c r="AL61">
        <f t="shared" si="8"/>
        <v>-3109.1690930304871</v>
      </c>
      <c r="AN61">
        <f t="shared" si="26"/>
        <v>0</v>
      </c>
      <c r="AO61">
        <f t="shared" si="26"/>
        <v>0</v>
      </c>
      <c r="AP61">
        <f t="shared" si="26"/>
        <v>-5.1044383819369183E-4</v>
      </c>
      <c r="AQ61">
        <f t="shared" si="26"/>
        <v>-4.3527765600290458</v>
      </c>
      <c r="AR61">
        <f t="shared" si="26"/>
        <v>-4.3532870038672389</v>
      </c>
      <c r="AS61">
        <f t="shared" si="26"/>
        <v>7.1966461718104349E-3</v>
      </c>
      <c r="AT61">
        <f t="shared" si="26"/>
        <v>9.9785038430877837E-4</v>
      </c>
      <c r="AU61">
        <f t="shared" si="23"/>
        <v>-4.3450925073111195</v>
      </c>
      <c r="AW61">
        <v>58</v>
      </c>
      <c r="AX61">
        <f>IF(Z61&gt;0, (R61*SUMPRODUCT(K61:$K$98, X61:$X$98)-K61*$AZ$3)/Z61, 0)</f>
        <v>172.84857780075257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250000</v>
      </c>
      <c r="S62">
        <f t="shared" si="1"/>
        <v>74.549854565450048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5.050670981822039</v>
      </c>
      <c r="AC62">
        <f t="shared" si="2"/>
        <v>1.4320040495947337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-2429.8317282154312</v>
      </c>
      <c r="AI62">
        <f t="shared" si="25"/>
        <v>-2430.071836673379</v>
      </c>
      <c r="AJ62">
        <f t="shared" si="7"/>
        <v>3.6186669322273053</v>
      </c>
      <c r="AK62">
        <f t="shared" si="22"/>
        <v>0.35354696872754277</v>
      </c>
      <c r="AL62">
        <f t="shared" si="8"/>
        <v>-2426.099622772424</v>
      </c>
      <c r="AN62">
        <f t="shared" si="26"/>
        <v>0</v>
      </c>
      <c r="AO62">
        <f t="shared" si="26"/>
        <v>0</v>
      </c>
      <c r="AP62">
        <f t="shared" si="26"/>
        <v>-2.9960159495585241E-4</v>
      </c>
      <c r="AQ62">
        <f t="shared" si="26"/>
        <v>-3.0318859546642907</v>
      </c>
      <c r="AR62">
        <f t="shared" si="26"/>
        <v>-3.0321855562592468</v>
      </c>
      <c r="AS62">
        <f t="shared" si="26"/>
        <v>4.5152861076869395E-3</v>
      </c>
      <c r="AT62">
        <f t="shared" si="26"/>
        <v>4.4114745739468557E-4</v>
      </c>
      <c r="AU62">
        <f t="shared" si="23"/>
        <v>-3.0272291226941648</v>
      </c>
      <c r="AW62">
        <v>59</v>
      </c>
      <c r="AX62">
        <f>IF(Z62&gt;0, (R62*SUMPRODUCT(K62:$K$98, X62:$X$98)-K62*$AZ$3)/Z62, 0)</f>
        <v>74.549854565450048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250000</v>
      </c>
      <c r="S63">
        <f t="shared" si="1"/>
        <v>-79.591184556508836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1.4320040495947337</v>
      </c>
      <c r="AC63">
        <f t="shared" si="2"/>
        <v>-0.94442688024656984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-1787.6541128895333</v>
      </c>
      <c r="AI63">
        <f t="shared" si="25"/>
        <v>-1787.802437557257</v>
      </c>
      <c r="AJ63">
        <f t="shared" si="7"/>
        <v>2.3764309298413036</v>
      </c>
      <c r="AK63">
        <f t="shared" si="22"/>
        <v>0.10024028347163137</v>
      </c>
      <c r="AL63">
        <f t="shared" si="8"/>
        <v>-1785.3257663439442</v>
      </c>
      <c r="AN63">
        <f t="shared" si="26"/>
        <v>0</v>
      </c>
      <c r="AO63">
        <f t="shared" si="26"/>
        <v>0</v>
      </c>
      <c r="AP63">
        <f t="shared" si="26"/>
        <v>-1.6524640647650536E-4</v>
      </c>
      <c r="AQ63">
        <f t="shared" si="26"/>
        <v>-1.9916000670108547</v>
      </c>
      <c r="AR63">
        <f t="shared" si="26"/>
        <v>-1.9917653134173312</v>
      </c>
      <c r="AS63">
        <f t="shared" si="26"/>
        <v>2.6475479596376897E-3</v>
      </c>
      <c r="AT63">
        <f t="shared" si="26"/>
        <v>1.1167627665767837E-4</v>
      </c>
      <c r="AU63">
        <f t="shared" si="23"/>
        <v>-1.9890060891810362</v>
      </c>
      <c r="AW63">
        <v>60</v>
      </c>
      <c r="AX63">
        <f>IF(Z63&gt;0, (R63*SUMPRODUCT(K63:$K$98, X63:$X$98)-K63*$AZ$3)/Z63, 0)</f>
        <v>-79.591184556508836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250000</v>
      </c>
      <c r="S64">
        <f t="shared" si="1"/>
        <v>-343.75129130994526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-0.94442688024656984</v>
      </c>
      <c r="AC64">
        <f t="shared" si="2"/>
        <v>-2.350799246522616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-1227.1626640650704</v>
      </c>
      <c r="AI64">
        <f t="shared" si="25"/>
        <v>-1227.2481473529137</v>
      </c>
      <c r="AJ64">
        <f t="shared" si="7"/>
        <v>1.4063723662760461</v>
      </c>
      <c r="AK64">
        <f t="shared" si="22"/>
        <v>-6.6109881617259891E-2</v>
      </c>
      <c r="AL64">
        <f t="shared" si="8"/>
        <v>-1225.907884868255</v>
      </c>
      <c r="AN64">
        <f t="shared" si="26"/>
        <v>0</v>
      </c>
      <c r="AO64">
        <f t="shared" si="26"/>
        <v>0</v>
      </c>
      <c r="AP64">
        <f t="shared" si="26"/>
        <v>-8.503189048217497E-5</v>
      </c>
      <c r="AQ64">
        <f t="shared" si="26"/>
        <v>-1.2206825905661489</v>
      </c>
      <c r="AR64">
        <f t="shared" si="26"/>
        <v>-1.2207676224566311</v>
      </c>
      <c r="AS64">
        <f t="shared" si="26"/>
        <v>1.3989459699496355E-3</v>
      </c>
      <c r="AT64">
        <f t="shared" si="26"/>
        <v>-6.5760786175857075E-5</v>
      </c>
      <c r="AU64">
        <f t="shared" si="23"/>
        <v>-1.2194344372728574</v>
      </c>
      <c r="AW64">
        <v>61</v>
      </c>
      <c r="AX64">
        <f>IF(Z64&gt;0, (R64*SUMPRODUCT(K64:$K$98, X64:$X$98)-K64*$AZ$3)/Z64, 0)</f>
        <v>-343.75129130994526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250000</v>
      </c>
      <c r="S65">
        <f t="shared" si="1"/>
        <v>-783.58708660977152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-2.350799246522616</v>
      </c>
      <c r="AC65">
        <f t="shared" si="2"/>
        <v>-3.0489571042898285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-719.81279805290501</v>
      </c>
      <c r="AI65">
        <f t="shared" si="25"/>
        <v>-719.8614358679672</v>
      </c>
      <c r="AJ65">
        <f t="shared" si="7"/>
        <v>0.69815785776721251</v>
      </c>
      <c r="AK65">
        <f t="shared" si="22"/>
        <v>-0.16455594725658312</v>
      </c>
      <c r="AL65">
        <f t="shared" si="8"/>
        <v>-719.32783395745651</v>
      </c>
      <c r="AN65">
        <f t="shared" si="26"/>
        <v>0</v>
      </c>
      <c r="AO65">
        <f t="shared" si="26"/>
        <v>0</v>
      </c>
      <c r="AP65">
        <f t="shared" si="26"/>
        <v>-4.3197304868465176E-5</v>
      </c>
      <c r="AQ65">
        <f t="shared" si="26"/>
        <v>-0.6392962522262895</v>
      </c>
      <c r="AR65">
        <f t="shared" si="26"/>
        <v>-0.63933944953115796</v>
      </c>
      <c r="AS65">
        <f t="shared" si="26"/>
        <v>6.2006358200387176E-4</v>
      </c>
      <c r="AT65">
        <f t="shared" si="26"/>
        <v>-1.4614911077886746E-4</v>
      </c>
      <c r="AU65">
        <f t="shared" si="23"/>
        <v>-0.63886553505993293</v>
      </c>
      <c r="AW65">
        <v>62</v>
      </c>
      <c r="AX65">
        <f>IF(Z65&gt;0, (R65*SUMPRODUCT(K65:$K$98, X65:$X$98)-K65*$AZ$3)/Z65, 0)</f>
        <v>-783.58708660977152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250000</v>
      </c>
      <c r="S66">
        <f t="shared" si="1"/>
        <v>-1475.8205420215345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-3.0489571042898285</v>
      </c>
      <c r="AC66">
        <f t="shared" si="2"/>
        <v>-3.2217134165170673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-417.27921706878868</v>
      </c>
      <c r="AI66">
        <f t="shared" si="25"/>
        <v>-417.3065045448468</v>
      </c>
      <c r="AJ66">
        <f t="shared" si="7"/>
        <v>0.17275631222723886</v>
      </c>
      <c r="AK66">
        <f t="shared" si="22"/>
        <v>-0.21342699730028802</v>
      </c>
      <c r="AL66">
        <f t="shared" si="8"/>
        <v>-417.34717522991986</v>
      </c>
      <c r="AN66">
        <f t="shared" si="26"/>
        <v>0</v>
      </c>
      <c r="AO66">
        <f t="shared" si="26"/>
        <v>0</v>
      </c>
      <c r="AP66">
        <f t="shared" si="26"/>
        <v>-2.1638539244218219E-5</v>
      </c>
      <c r="AQ66">
        <f t="shared" si="26"/>
        <v>-0.33089585475457362</v>
      </c>
      <c r="AR66">
        <f t="shared" si="26"/>
        <v>-0.33091749329381781</v>
      </c>
      <c r="AS66">
        <f t="shared" si="26"/>
        <v>1.3699303789974429E-4</v>
      </c>
      <c r="AT66">
        <f t="shared" si="26"/>
        <v>-1.6924425135637366E-4</v>
      </c>
      <c r="AU66">
        <f t="shared" si="23"/>
        <v>-0.33094974450727443</v>
      </c>
      <c r="AW66">
        <v>63</v>
      </c>
      <c r="AX66">
        <f>IF(Z66&gt;0, (R66*SUMPRODUCT(K66:$K$98, X66:$X$98)-K66*$AZ$3)/Z66, 0)</f>
        <v>-1475.8205420215345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250000</v>
      </c>
      <c r="S67">
        <f t="shared" ref="S67:S98" si="28">AX67</f>
        <v>-2601.1621389366928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-3.2217134165170673</v>
      </c>
      <c r="AC67">
        <f t="shared" ref="AC67:AC98" si="29">S67*Z67</f>
        <v>-3.1360557534153459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-238.88292629526305</v>
      </c>
      <c r="AI67">
        <f t="shared" ref="AI67:AI98" si="33">SUM(AE67:AH67)</f>
        <v>-238.8979967502458</v>
      </c>
      <c r="AJ67">
        <f t="shared" ref="AJ67:AJ98" si="34">AB67-AC67</f>
        <v>-8.5657663101721404E-2</v>
      </c>
      <c r="AK67">
        <f t="shared" si="22"/>
        <v>-0.22551993915619473</v>
      </c>
      <c r="AL67">
        <f t="shared" ref="AL67:AL98" si="35">SUM(AI67:AK67)</f>
        <v>-239.20917435250371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-0.16913428802884889</v>
      </c>
      <c r="AR67">
        <f t="shared" si="36"/>
        <v>-0.16914495823752937</v>
      </c>
      <c r="AS67">
        <f t="shared" si="36"/>
        <v>-6.0647481540885384E-5</v>
      </c>
      <c r="AT67">
        <f t="shared" si="36"/>
        <v>-1.5967300357978191E-4</v>
      </c>
      <c r="AU67">
        <f t="shared" si="23"/>
        <v>-0.16936527872265003</v>
      </c>
      <c r="AW67">
        <v>64</v>
      </c>
      <c r="AX67">
        <f>IF(Z67&gt;0, (R67*SUMPRODUCT(K67:$K$98, X67:$X$98)-K67*$AZ$3)/Z67, 0)</f>
        <v>-2601.1621389366928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250000</v>
      </c>
      <c r="S68">
        <f t="shared" si="28"/>
        <v>-4483.8238577975635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-3.1360557534153459</v>
      </c>
      <c r="AC68">
        <f t="shared" si="29"/>
        <v>-2.9332672576439314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-134.84781374906925</v>
      </c>
      <c r="AI68">
        <f t="shared" si="33"/>
        <v>-134.85599110881472</v>
      </c>
      <c r="AJ68">
        <f t="shared" si="34"/>
        <v>-0.20278849577141456</v>
      </c>
      <c r="AK68">
        <f t="shared" si="22"/>
        <v>-0.21952390273907424</v>
      </c>
      <c r="AL68">
        <f t="shared" si="35"/>
        <v>-135.27830350732521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-8.5245691135066401E-2</v>
      </c>
      <c r="AR68">
        <f t="shared" si="36"/>
        <v>-8.525086055282545E-2</v>
      </c>
      <c r="AS68">
        <f t="shared" si="36"/>
        <v>-1.2819522241897706E-4</v>
      </c>
      <c r="AT68">
        <f t="shared" si="36"/>
        <v>-1.3877471417135707E-4</v>
      </c>
      <c r="AU68">
        <f t="shared" si="23"/>
        <v>-8.5517830489415789E-2</v>
      </c>
      <c r="AW68">
        <v>65</v>
      </c>
      <c r="AX68">
        <f>IF(Z68&gt;0, (R68*SUMPRODUCT(K68:$K$98, X68:$X$98)-K68*$AZ$3)/Z68, 0)</f>
        <v>-4483.8238577975635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250000</v>
      </c>
      <c r="S69">
        <f t="shared" si="28"/>
        <v>-7704.5590555681292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-2.9332672576439314</v>
      </c>
      <c r="AC69">
        <f t="shared" si="29"/>
        <v>-2.6864390346716198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-74.741288698797078</v>
      </c>
      <c r="AI69">
        <f t="shared" si="33"/>
        <v>-74.745647220510151</v>
      </c>
      <c r="AJ69">
        <f t="shared" si="34"/>
        <v>-0.24682822297231155</v>
      </c>
      <c r="AK69">
        <f t="shared" si="22"/>
        <v>-0.20532870803507522</v>
      </c>
      <c r="AL69">
        <f t="shared" si="35"/>
        <v>-75.197804151517531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-4.2186265882654686E-2</v>
      </c>
      <c r="AR69">
        <f t="shared" si="36"/>
        <v>-4.2188725965415418E-2</v>
      </c>
      <c r="AS69">
        <f t="shared" si="36"/>
        <v>-1.3931738698828053E-4</v>
      </c>
      <c r="AT69">
        <f t="shared" si="36"/>
        <v>-1.1589379339466847E-4</v>
      </c>
      <c r="AU69">
        <f t="shared" si="23"/>
        <v>-4.2443937145798361E-2</v>
      </c>
      <c r="AW69">
        <v>66</v>
      </c>
      <c r="AX69">
        <f>IF(Z69&gt;0, (R69*SUMPRODUCT(K69:$K$98, X69:$X$98)-K69*$AZ$3)/Z69, 0)</f>
        <v>-7704.5590555681292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250000</v>
      </c>
      <c r="S70">
        <f t="shared" si="28"/>
        <v>-13346.630647313754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-2.6864390346716198</v>
      </c>
      <c r="AC70">
        <f t="shared" si="29"/>
        <v>-2.4321307343869725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-40.741712596465078</v>
      </c>
      <c r="AI70">
        <f t="shared" si="33"/>
        <v>-40.7439904473312</v>
      </c>
      <c r="AJ70">
        <f t="shared" si="34"/>
        <v>-0.25430830028464735</v>
      </c>
      <c r="AK70">
        <f t="shared" si="22"/>
        <v>-0.1880507324270134</v>
      </c>
      <c r="AL70">
        <f t="shared" si="35"/>
        <v>-41.186349480042864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-2.053202393730745E-2</v>
      </c>
      <c r="AR70">
        <f t="shared" si="36"/>
        <v>-2.0533171873550877E-2</v>
      </c>
      <c r="AS70">
        <f t="shared" si="36"/>
        <v>-1.281601527313652E-4</v>
      </c>
      <c r="AT70">
        <f t="shared" si="36"/>
        <v>-9.4769264558472175E-5</v>
      </c>
      <c r="AU70">
        <f t="shared" si="23"/>
        <v>-2.0756101290840715E-2</v>
      </c>
      <c r="AW70">
        <v>67</v>
      </c>
      <c r="AX70">
        <f>IF(Z70&gt;0, (R70*SUMPRODUCT(K70:$K$98, X70:$X$98)-K70*$AZ$3)/Z70, 0)</f>
        <v>-13346.630647313754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250000</v>
      </c>
      <c r="S71">
        <f t="shared" si="28"/>
        <v>-23462.021745240305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-2.4321307343869725</v>
      </c>
      <c r="AC71">
        <f t="shared" si="29"/>
        <v>-2.1879354671034745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-21.787860932574475</v>
      </c>
      <c r="AI71">
        <f t="shared" si="33"/>
        <v>-21.789026611885308</v>
      </c>
      <c r="AJ71">
        <f t="shared" si="34"/>
        <v>-0.24419526728349794</v>
      </c>
      <c r="AK71">
        <f t="shared" si="22"/>
        <v>-0.1702491514070881</v>
      </c>
      <c r="AL71">
        <f t="shared" si="35"/>
        <v>-22.203471030575894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-9.8036783280759845E-3</v>
      </c>
      <c r="AR71">
        <f t="shared" si="36"/>
        <v>-9.8042028378033264E-3</v>
      </c>
      <c r="AS71">
        <f t="shared" si="36"/>
        <v>-1.0987824170048402E-4</v>
      </c>
      <c r="AT71">
        <f t="shared" si="36"/>
        <v>-7.6605405238639821E-5</v>
      </c>
      <c r="AU71">
        <f t="shared" si="23"/>
        <v>-9.9906864847424497E-3</v>
      </c>
      <c r="AW71">
        <v>68</v>
      </c>
      <c r="AX71">
        <f>IF(Z71&gt;0, (R71*SUMPRODUCT(K71:$K$98, X71:$X$98)-K71*$AZ$3)/Z71, 0)</f>
        <v>-23462.021745240305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250000</v>
      </c>
      <c r="S72">
        <f t="shared" si="28"/>
        <v>-42022.286454784473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-2.1879354671034745</v>
      </c>
      <c r="AC72">
        <f t="shared" si="29"/>
        <v>-1.9613754925558313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-11.411787973052345</v>
      </c>
      <c r="AI72">
        <f t="shared" si="33"/>
        <v>-11.412371406171419</v>
      </c>
      <c r="AJ72">
        <f t="shared" si="34"/>
        <v>-0.22655997454764321</v>
      </c>
      <c r="AK72">
        <f t="shared" si="22"/>
        <v>-0.15315548269724324</v>
      </c>
      <c r="AL72">
        <f t="shared" si="35"/>
        <v>-11.792086863416305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-4.5846916277236614E-3</v>
      </c>
      <c r="AR72">
        <f t="shared" si="36"/>
        <v>-4.5849260222762655E-3</v>
      </c>
      <c r="AS72">
        <f t="shared" si="36"/>
        <v>-9.1020585112399293E-5</v>
      </c>
      <c r="AT72">
        <f t="shared" si="36"/>
        <v>-6.1530293142505308E-5</v>
      </c>
      <c r="AU72">
        <f t="shared" si="23"/>
        <v>-4.7374769005311696E-3</v>
      </c>
      <c r="AW72">
        <v>69</v>
      </c>
      <c r="AX72">
        <f>IF(Z72&gt;0, (R72*SUMPRODUCT(K72:$K$98, X72:$X$98)-K72*$AZ$3)/Z72, 0)</f>
        <v>-42022.286454784473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250000</v>
      </c>
      <c r="S73">
        <f t="shared" si="28"/>
        <v>-76975.722643095462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-1.9613754925558313</v>
      </c>
      <c r="AC73">
        <f t="shared" si="29"/>
        <v>-1.7549212084016634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-5.8523825997783243</v>
      </c>
      <c r="AI73">
        <f t="shared" si="33"/>
        <v>-5.8526675794362193</v>
      </c>
      <c r="AJ73">
        <f t="shared" si="34"/>
        <v>-0.20645428415416789</v>
      </c>
      <c r="AK73">
        <f t="shared" ref="AK73:AK98" si="49">G73*SUM(AB73:AB73, AE73:AF73)</f>
        <v>-0.13729628447890821</v>
      </c>
      <c r="AL73">
        <f t="shared" si="35"/>
        <v>-6.196418148069295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-2.0992836507239096E-3</v>
      </c>
      <c r="AR73">
        <f t="shared" si="36"/>
        <v>-2.0993858745834075E-3</v>
      </c>
      <c r="AS73">
        <f t="shared" si="36"/>
        <v>-7.4056351572634622E-5</v>
      </c>
      <c r="AT73">
        <f t="shared" si="36"/>
        <v>-4.924897516485477E-5</v>
      </c>
      <c r="AU73">
        <f t="shared" si="23"/>
        <v>-2.2226912013208967E-3</v>
      </c>
      <c r="AW73">
        <v>70</v>
      </c>
      <c r="AX73">
        <f>IF(Z73&gt;0, (R73*SUMPRODUCT(K73:$K$98, X73:$X$98)-K73*$AZ$3)/Z73, 0)</f>
        <v>-76975.722643095462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250000</v>
      </c>
      <c r="S74">
        <f t="shared" si="28"/>
        <v>-144527.27970938609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-1.7549212084016634</v>
      </c>
      <c r="AC74">
        <f t="shared" si="29"/>
        <v>-1.5685928351042693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-2.9292810304742969</v>
      </c>
      <c r="AI74">
        <f t="shared" si="33"/>
        <v>-2.9294166962840889</v>
      </c>
      <c r="AJ74">
        <f t="shared" si="34"/>
        <v>-0.18632837329739416</v>
      </c>
      <c r="AK74">
        <f t="shared" si="49"/>
        <v>-0.12284448458811645</v>
      </c>
      <c r="AL74">
        <f t="shared" si="35"/>
        <v>-3.2385895541695997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-9.3816975864229686E-4</v>
      </c>
      <c r="AR74">
        <f t="shared" si="36"/>
        <v>-9.3821320874445653E-4</v>
      </c>
      <c r="AS74">
        <f t="shared" si="36"/>
        <v>-5.9675955699041939E-5</v>
      </c>
      <c r="AT74">
        <f t="shared" si="36"/>
        <v>-3.934377728104494E-5</v>
      </c>
      <c r="AU74">
        <f t="shared" si="23"/>
        <v>-1.0372329417245435E-3</v>
      </c>
      <c r="AW74">
        <v>71</v>
      </c>
      <c r="AX74">
        <f>IF(Z74&gt;0, (R74*SUMPRODUCT(K74:$K$98, X74:$X$98)-K74*$AZ$3)/Z74, 0)</f>
        <v>-144527.27970938609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250000</v>
      </c>
      <c r="S75">
        <f t="shared" si="28"/>
        <v>-278907.49282823928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-1.5685928351042693</v>
      </c>
      <c r="AC75">
        <f t="shared" si="29"/>
        <v>-1.4012920254449495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-1.4301285521284546</v>
      </c>
      <c r="AI75">
        <f t="shared" si="33"/>
        <v>-1.4301913548525422</v>
      </c>
      <c r="AJ75">
        <f t="shared" si="34"/>
        <v>-0.16730080965931982</v>
      </c>
      <c r="AK75">
        <f t="shared" si="49"/>
        <v>-0.10980149845729886</v>
      </c>
      <c r="AL75">
        <f t="shared" si="35"/>
        <v>-1.7072936629691609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-4.0895681050706455E-4</v>
      </c>
      <c r="AR75">
        <f t="shared" si="36"/>
        <v>-4.0897476945326965E-4</v>
      </c>
      <c r="AS75">
        <f t="shared" si="36"/>
        <v>-4.7841017796405427E-5</v>
      </c>
      <c r="AT75">
        <f t="shared" si="36"/>
        <v>-3.1398625341171437E-5</v>
      </c>
      <c r="AU75">
        <f t="shared" si="23"/>
        <v>-4.8821441259084647E-4</v>
      </c>
      <c r="AW75">
        <v>72</v>
      </c>
      <c r="AX75">
        <f>IF(Z75&gt;0, (R75*SUMPRODUCT(K75:$K$98, X75:$X$98)-K75*$AZ$3)/Z75, 0)</f>
        <v>-278907.49282823928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250000</v>
      </c>
      <c r="S76">
        <f t="shared" si="28"/>
        <v>-554743.2356142936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-1.4012920254449495</v>
      </c>
      <c r="AC76">
        <f t="shared" si="29"/>
        <v>-1.2514876077751329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-0.67949985488478803</v>
      </c>
      <c r="AI76">
        <f t="shared" si="33"/>
        <v>-0.67952805458889054</v>
      </c>
      <c r="AJ76">
        <f t="shared" si="34"/>
        <v>-0.14980441766981656</v>
      </c>
      <c r="AK76">
        <f t="shared" si="49"/>
        <v>-9.8090441781146467E-2</v>
      </c>
      <c r="AL76">
        <f t="shared" si="35"/>
        <v>-0.92742291403985355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-1.7348970693436172E-4</v>
      </c>
      <c r="AR76">
        <f t="shared" si="36"/>
        <v>-1.7349690687467844E-4</v>
      </c>
      <c r="AS76">
        <f t="shared" si="36"/>
        <v>-3.8248020705487601E-5</v>
      </c>
      <c r="AT76">
        <f t="shared" si="36"/>
        <v>-2.5044423299484866E-5</v>
      </c>
      <c r="AU76">
        <f t="shared" si="23"/>
        <v>-2.3678935087965091E-4</v>
      </c>
      <c r="AW76">
        <v>73</v>
      </c>
      <c r="AX76">
        <f>IF(Z76&gt;0, (R76*SUMPRODUCT(K76:$K$98, X76:$X$98)-K76*$AZ$3)/Z76, 0)</f>
        <v>-554743.2356142936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250000</v>
      </c>
      <c r="S77">
        <f t="shared" si="28"/>
        <v>-1139142.1579924633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-1.2514876077751329</v>
      </c>
      <c r="AC77">
        <f t="shared" si="29"/>
        <v>-1.1175420131246356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-0.31309458225275294</v>
      </c>
      <c r="AI77">
        <f t="shared" si="33"/>
        <v>-0.31310684523070176</v>
      </c>
      <c r="AJ77">
        <f t="shared" si="34"/>
        <v>-0.13394559465049727</v>
      </c>
      <c r="AK77">
        <f t="shared" si="49"/>
        <v>-8.7604132544259306E-2</v>
      </c>
      <c r="AL77">
        <f t="shared" si="35"/>
        <v>-0.53465657242545839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-7.137430216304419E-5</v>
      </c>
      <c r="AR77">
        <f t="shared" si="36"/>
        <v>-7.1377097680894546E-5</v>
      </c>
      <c r="AS77">
        <f t="shared" si="36"/>
        <v>-3.053477730980178E-5</v>
      </c>
      <c r="AT77">
        <f t="shared" si="36"/>
        <v>-1.9970590937589942E-5</v>
      </c>
      <c r="AU77">
        <f t="shared" si="23"/>
        <v>-1.2188246592828628E-4</v>
      </c>
      <c r="AW77">
        <v>74</v>
      </c>
      <c r="AX77">
        <f>IF(Z77&gt;0, (R77*SUMPRODUCT(K77:$K$98, X77:$X$98)-K77*$AZ$3)/Z77, 0)</f>
        <v>-1139142.1579924633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250000</v>
      </c>
      <c r="S78">
        <f t="shared" si="28"/>
        <v>-2421410.1461530924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-1.1175420131246356</v>
      </c>
      <c r="AC78">
        <f t="shared" si="29"/>
        <v>-0.9978642049648061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-0.13978185149616526</v>
      </c>
      <c r="AI78">
        <f t="shared" si="33"/>
        <v>-0.13978700275175981</v>
      </c>
      <c r="AJ78">
        <f t="shared" si="34"/>
        <v>-0.11967780815982954</v>
      </c>
      <c r="AK78">
        <f t="shared" si="49"/>
        <v>-7.8227940918724495E-2</v>
      </c>
      <c r="AL78">
        <f t="shared" si="35"/>
        <v>-0.33769275183031383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-2.8451101722921897E-5</v>
      </c>
      <c r="AR78">
        <f t="shared" si="36"/>
        <v>-2.8452150205935629E-5</v>
      </c>
      <c r="AS78">
        <f t="shared" si="36"/>
        <v>-2.4359138596937626E-5</v>
      </c>
      <c r="AT78">
        <f t="shared" si="36"/>
        <v>-1.5922461183842693E-5</v>
      </c>
      <c r="AU78">
        <f t="shared" si="23"/>
        <v>-6.8733749986715941E-5</v>
      </c>
      <c r="AW78">
        <v>75</v>
      </c>
      <c r="AX78">
        <f>IF(Z78&gt;0, (R78*SUMPRODUCT(K78:$K$98, X78:$X$98)-K78*$AZ$3)/Z78, 0)</f>
        <v>-2421410.1461530924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250000</v>
      </c>
      <c r="S79">
        <f t="shared" si="28"/>
        <v>-5336113.9927884769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-0.9978642049648061</v>
      </c>
      <c r="AC79">
        <f t="shared" si="29"/>
        <v>-0.89097374315403588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-6.0252230069293082E-2</v>
      </c>
      <c r="AI79">
        <f t="shared" si="33"/>
        <v>-6.0254317200828217E-2</v>
      </c>
      <c r="AJ79">
        <f t="shared" si="34"/>
        <v>-0.10689046181077022</v>
      </c>
      <c r="AK79">
        <f t="shared" si="49"/>
        <v>-6.9850494347536429E-2</v>
      </c>
      <c r="AL79">
        <f t="shared" si="35"/>
        <v>-0.23699527335913487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-1.0949729808485207E-5</v>
      </c>
      <c r="AR79">
        <f t="shared" si="36"/>
        <v>-1.0950109106087275E-5</v>
      </c>
      <c r="AS79">
        <f t="shared" si="36"/>
        <v>-1.9425366904861393E-5</v>
      </c>
      <c r="AT79">
        <f t="shared" si="36"/>
        <v>-1.2694037037550944E-5</v>
      </c>
      <c r="AU79">
        <f t="shared" si="23"/>
        <v>-4.3069513048499616E-5</v>
      </c>
      <c r="AW79">
        <v>76</v>
      </c>
      <c r="AX79">
        <f>IF(Z79&gt;0, (R79*SUMPRODUCT(K79:$K$98, X79:$X$98)-K79*$AZ$3)/Z79, 0)</f>
        <v>-5336113.9927884769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250000</v>
      </c>
      <c r="S80">
        <f t="shared" si="28"/>
        <v>-12200338.454699697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-0.89097374315403588</v>
      </c>
      <c r="AC80">
        <f t="shared" si="29"/>
        <v>-0.79552137778340393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-2.502398904953863E-2</v>
      </c>
      <c r="AI80">
        <f t="shared" si="33"/>
        <v>-2.5024804110305936E-2</v>
      </c>
      <c r="AJ80">
        <f t="shared" si="34"/>
        <v>-9.5452365370631953E-2</v>
      </c>
      <c r="AK80">
        <f t="shared" si="49"/>
        <v>-6.2368162020782519E-2</v>
      </c>
      <c r="AL80">
        <f t="shared" si="35"/>
        <v>-0.18284533150172042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-4.060399781466002E-6</v>
      </c>
      <c r="AR80">
        <f t="shared" si="36"/>
        <v>-4.0605320334644705E-6</v>
      </c>
      <c r="AS80">
        <f t="shared" si="36"/>
        <v>-1.5488128720167925E-5</v>
      </c>
      <c r="AT80">
        <f t="shared" si="36"/>
        <v>-1.011987620911665E-5</v>
      </c>
      <c r="AU80">
        <f t="shared" si="23"/>
        <v>-2.9668536962749046E-5</v>
      </c>
      <c r="AW80">
        <v>77</v>
      </c>
      <c r="AX80">
        <f>IF(Z80&gt;0, (R80*SUMPRODUCT(K80:$K$98, X80:$X$98)-K80*$AZ$3)/Z80, 0)</f>
        <v>-12200338.454699697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250000</v>
      </c>
      <c r="S81">
        <f t="shared" si="28"/>
        <v>-29008760.689732164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-0.79552137778340393</v>
      </c>
      <c r="AC81">
        <f t="shared" si="29"/>
        <v>-0.71029033541493503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-1.0016859859435458E-2</v>
      </c>
      <c r="AI81">
        <f t="shared" si="33"/>
        <v>-1.0017165926602119E-2</v>
      </c>
      <c r="AJ81">
        <f t="shared" si="34"/>
        <v>-8.5231042368468901E-2</v>
      </c>
      <c r="AK81">
        <f t="shared" si="49"/>
        <v>-5.5686496444838279E-2</v>
      </c>
      <c r="AL81">
        <f t="shared" si="35"/>
        <v>-0.1509347047399093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-1.4511951877067645E-6</v>
      </c>
      <c r="AR81">
        <f t="shared" si="36"/>
        <v>-1.4512395292674537E-6</v>
      </c>
      <c r="AS81">
        <f t="shared" si="36"/>
        <v>-1.2347869518394592E-5</v>
      </c>
      <c r="AT81">
        <f t="shared" si="36"/>
        <v>-8.0675957131293695E-6</v>
      </c>
      <c r="AU81">
        <f t="shared" si="23"/>
        <v>-2.1866704760791413E-5</v>
      </c>
      <c r="AW81">
        <v>78</v>
      </c>
      <c r="AX81">
        <f>IF(Z81&gt;0, (R81*SUMPRODUCT(K81:$K$98, X81:$X$98)-K81*$AZ$3)/Z81, 0)</f>
        <v>-29008760.689732164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250000</v>
      </c>
      <c r="S82">
        <f t="shared" si="28"/>
        <v>-71896694.836192489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-0.71029033541493503</v>
      </c>
      <c r="AC82">
        <f t="shared" si="29"/>
        <v>-0.63418901628132762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-3.8549206836654931E-3</v>
      </c>
      <c r="AI82">
        <f t="shared" si="33"/>
        <v>-3.8550309441263055E-3</v>
      </c>
      <c r="AJ82">
        <f t="shared" si="34"/>
        <v>-7.6101319133607404E-2</v>
      </c>
      <c r="AK82">
        <f t="shared" si="49"/>
        <v>-4.972032347904546E-2</v>
      </c>
      <c r="AL82">
        <f t="shared" si="35"/>
        <v>-0.12967667355677917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-4.9864521484896904E-7</v>
      </c>
      <c r="AR82">
        <f t="shared" si="36"/>
        <v>-4.9865947736062179E-7</v>
      </c>
      <c r="AS82">
        <f t="shared" si="36"/>
        <v>-9.8439272150172431E-6</v>
      </c>
      <c r="AT82">
        <f t="shared" si="36"/>
        <v>-6.43146861325156E-6</v>
      </c>
      <c r="AU82">
        <f t="shared" si="23"/>
        <v>-1.6774055305629426E-5</v>
      </c>
      <c r="AW82">
        <v>79</v>
      </c>
      <c r="AX82">
        <f>IF(Z82&gt;0, (R82*SUMPRODUCT(K82:$K$98, X82:$X$98)-K82*$AZ$3)/Z82, 0)</f>
        <v>-71896694.836192489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250000</v>
      </c>
      <c r="S83">
        <f t="shared" si="28"/>
        <v>-186165360.58855647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-0.63418901628132762</v>
      </c>
      <c r="AC83">
        <f t="shared" si="29"/>
        <v>-0.56624061284726113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-1.4227570541433213E-3</v>
      </c>
      <c r="AI83">
        <f t="shared" si="33"/>
        <v>-1.4227950741468184E-3</v>
      </c>
      <c r="AJ83">
        <f t="shared" si="34"/>
        <v>-6.7948403434066496E-2</v>
      </c>
      <c r="AK83">
        <f t="shared" si="49"/>
        <v>-4.4393231139692936E-2</v>
      </c>
      <c r="AL83">
        <f t="shared" si="35"/>
        <v>-0.11376442964790626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-1.6431943536740792E-7</v>
      </c>
      <c r="AR83">
        <f t="shared" si="36"/>
        <v>-1.6432382643718974E-7</v>
      </c>
      <c r="AS83">
        <f t="shared" si="36"/>
        <v>-7.8476105628065423E-6</v>
      </c>
      <c r="AT83">
        <f t="shared" si="36"/>
        <v>-5.1271372394645998E-6</v>
      </c>
      <c r="AU83">
        <f t="shared" si="23"/>
        <v>-1.3139071628708333E-5</v>
      </c>
      <c r="AW83">
        <v>80</v>
      </c>
      <c r="AX83">
        <f>IF(Z83&gt;0, (R83*SUMPRODUCT(K83:$K$98, X83:$X$98)-K83*$AZ$3)/Z83, 0)</f>
        <v>-186165360.58855647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250000</v>
      </c>
      <c r="S84">
        <f t="shared" si="28"/>
        <v>-504728153.37906855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-0.56624061284726113</v>
      </c>
      <c r="AC84">
        <f t="shared" si="29"/>
        <v>-0.50557211459590967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-5.0237804162882066E-4</v>
      </c>
      <c r="AI84">
        <f t="shared" si="33"/>
        <v>-5.0239056253020126E-4</v>
      </c>
      <c r="AJ84">
        <f t="shared" si="34"/>
        <v>-6.0668498251351455E-2</v>
      </c>
      <c r="AK84">
        <f t="shared" si="49"/>
        <v>-3.9636842899308286E-2</v>
      </c>
      <c r="AL84">
        <f t="shared" si="35"/>
        <v>-0.10080773171318994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-5.1804896735174391E-8</v>
      </c>
      <c r="AR84">
        <f t="shared" si="36"/>
        <v>-5.1806187882376903E-8</v>
      </c>
      <c r="AS84">
        <f t="shared" si="36"/>
        <v>-6.2560960602483973E-6</v>
      </c>
      <c r="AT84">
        <f t="shared" si="36"/>
        <v>-4.0873254464894123E-6</v>
      </c>
      <c r="AU84">
        <f t="shared" si="23"/>
        <v>-1.0395227694620186E-5</v>
      </c>
      <c r="AW84">
        <v>81</v>
      </c>
      <c r="AX84">
        <f>IF(Z84&gt;0, (R84*SUMPRODUCT(K84:$K$98, X84:$X$98)-K84*$AZ$3)/Z84, 0)</f>
        <v>-504728153.37906855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250000</v>
      </c>
      <c r="S85">
        <f t="shared" si="28"/>
        <v>-1436354154.0021317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-0.50557211459590967</v>
      </c>
      <c r="AC85">
        <f t="shared" si="29"/>
        <v>-0.45140371767688969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-1.6934622589929419E-4</v>
      </c>
      <c r="AI85">
        <f t="shared" si="33"/>
        <v>-1.6935015428036596E-4</v>
      </c>
      <c r="AJ85">
        <f t="shared" si="34"/>
        <v>-5.4168396919019979E-2</v>
      </c>
      <c r="AK85">
        <f t="shared" si="49"/>
        <v>-3.539004802171368E-2</v>
      </c>
      <c r="AL85">
        <f t="shared" si="35"/>
        <v>-8.9727795095014024E-2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-1.559185054851565E-8</v>
      </c>
      <c r="AR85">
        <f t="shared" si="36"/>
        <v>-1.559221223789044E-8</v>
      </c>
      <c r="AS85">
        <f t="shared" si="36"/>
        <v>-4.9873302149425412E-6</v>
      </c>
      <c r="AT85">
        <f t="shared" si="36"/>
        <v>-3.2583917163143073E-6</v>
      </c>
      <c r="AU85">
        <f t="shared" si="23"/>
        <v>-8.2613141434947386E-6</v>
      </c>
      <c r="AW85">
        <v>82</v>
      </c>
      <c r="AX85">
        <f>IF(Z85&gt;0, (R85*SUMPRODUCT(K85:$K$98, X85:$X$98)-K85*$AZ$3)/Z85, 0)</f>
        <v>-1436354154.0021317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250000</v>
      </c>
      <c r="S86">
        <f t="shared" si="28"/>
        <v>-4302731857.4795723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-0.45140371767688969</v>
      </c>
      <c r="AC86">
        <f t="shared" si="29"/>
        <v>-0.40303904690810022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-5.4364320078863482E-5</v>
      </c>
      <c r="AI86">
        <f t="shared" si="33"/>
        <v>-5.4365490960120607E-5</v>
      </c>
      <c r="AJ86">
        <f t="shared" si="34"/>
        <v>-4.8364670768789475E-2</v>
      </c>
      <c r="AK86">
        <f t="shared" si="49"/>
        <v>-3.1598260237382284E-2</v>
      </c>
      <c r="AL86">
        <f t="shared" si="35"/>
        <v>-8.0017296497131879E-2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-4.4690794877898843E-9</v>
      </c>
      <c r="AR86">
        <f t="shared" si="36"/>
        <v>-4.4691757413878553E-9</v>
      </c>
      <c r="AS86">
        <f t="shared" si="36"/>
        <v>-3.9758716333241538E-6</v>
      </c>
      <c r="AT86">
        <f t="shared" si="36"/>
        <v>-2.5975701797038656E-6</v>
      </c>
      <c r="AU86">
        <f t="shared" si="23"/>
        <v>-6.5779109887694072E-6</v>
      </c>
      <c r="AW86">
        <v>83</v>
      </c>
      <c r="AX86">
        <f>IF(Z86&gt;0, (R86*SUMPRODUCT(K86:$K$98, X86:$X$98)-K86*$AZ$3)/Z86, 0)</f>
        <v>-4302731857.4795723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250000</v>
      </c>
      <c r="S87">
        <f t="shared" si="28"/>
        <v>-13606432235.535486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-0.40303904690810022</v>
      </c>
      <c r="AC87">
        <f t="shared" si="29"/>
        <v>-0.3598562956980369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-1.6571570599428344E-5</v>
      </c>
      <c r="AI87">
        <f t="shared" si="33"/>
        <v>-1.6571901193342926E-5</v>
      </c>
      <c r="AJ87">
        <f t="shared" si="34"/>
        <v>-4.3182751210063319E-2</v>
      </c>
      <c r="AK87">
        <f t="shared" si="49"/>
        <v>-2.8212733283567017E-2</v>
      </c>
      <c r="AL87">
        <f t="shared" si="35"/>
        <v>-7.1412056394823675E-2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-1.2163253749842044E-9</v>
      </c>
      <c r="AR87">
        <f t="shared" si="36"/>
        <v>-1.2163496400208047E-9</v>
      </c>
      <c r="AS87">
        <f t="shared" si="36"/>
        <v>-3.1695412177914962E-6</v>
      </c>
      <c r="AT87">
        <f t="shared" si="36"/>
        <v>-2.0707671119385485E-6</v>
      </c>
      <c r="AU87">
        <f t="shared" si="23"/>
        <v>-5.2415246793700653E-6</v>
      </c>
      <c r="AW87">
        <v>84</v>
      </c>
      <c r="AX87">
        <f>IF(Z87&gt;0, (R87*SUMPRODUCT(K87:$K$98, X87:$X$98)-K87*$AZ$3)/Z87, 0)</f>
        <v>-13606432235.535486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250000</v>
      </c>
      <c r="S88">
        <f t="shared" si="28"/>
        <v>-45550682698.721672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-0.3598562956980369</v>
      </c>
      <c r="AC88">
        <f t="shared" si="29"/>
        <v>-0.3213002650579847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-4.7823377221223651E-6</v>
      </c>
      <c r="AI88">
        <f t="shared" si="33"/>
        <v>-4.7824258932116938E-6</v>
      </c>
      <c r="AJ88">
        <f t="shared" si="34"/>
        <v>-3.8556030640052197E-2</v>
      </c>
      <c r="AK88">
        <f t="shared" si="49"/>
        <v>-2.5189940698862587E-2</v>
      </c>
      <c r="AL88">
        <f t="shared" si="35"/>
        <v>-6.3750753764807988E-2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-3.1340672786245887E-10</v>
      </c>
      <c r="AR88">
        <f t="shared" si="36"/>
        <v>-3.1341250608520352E-10</v>
      </c>
      <c r="AS88">
        <f t="shared" si="36"/>
        <v>-2.526739035255921E-6</v>
      </c>
      <c r="AT88">
        <f t="shared" si="36"/>
        <v>-1.6508028809760212E-6</v>
      </c>
      <c r="AU88">
        <f t="shared" si="23"/>
        <v>-4.1778553287380274E-6</v>
      </c>
      <c r="AW88">
        <v>85</v>
      </c>
      <c r="AX88">
        <f>IF(Z88&gt;0, (R88*SUMPRODUCT(K88:$K$98, X88:$X$98)-K88*$AZ$3)/Z88, 0)</f>
        <v>-45550682698.721672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250000</v>
      </c>
      <c r="S89">
        <f t="shared" si="28"/>
        <v>-163632757470.76984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-0.3213002650579847</v>
      </c>
      <c r="AC89">
        <f t="shared" si="29"/>
        <v>-0.28687523692819722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-1.3074962978179071E-6</v>
      </c>
      <c r="AI89">
        <f t="shared" si="33"/>
        <v>-1.3075182123814519E-6</v>
      </c>
      <c r="AJ89">
        <f t="shared" si="34"/>
        <v>-3.4425028129787483E-2</v>
      </c>
      <c r="AK89">
        <f t="shared" si="49"/>
        <v>-2.2491018554058932E-2</v>
      </c>
      <c r="AL89">
        <f t="shared" si="35"/>
        <v>-5.6917354202058797E-2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-7.6505123084734506E-11</v>
      </c>
      <c r="AR89">
        <f t="shared" si="36"/>
        <v>-7.6506405364756369E-11</v>
      </c>
      <c r="AS89">
        <f t="shared" si="36"/>
        <v>-2.0143009342819791E-6</v>
      </c>
      <c r="AT89">
        <f t="shared" si="36"/>
        <v>-1.3160099540250953E-6</v>
      </c>
      <c r="AU89">
        <f t="shared" si="23"/>
        <v>-3.3303873947124391E-6</v>
      </c>
      <c r="AW89">
        <v>86</v>
      </c>
      <c r="AX89">
        <f>IF(Z89&gt;0, (R89*SUMPRODUCT(K89:$K$98, X89:$X$98)-K89*$AZ$3)/Z89, 0)</f>
        <v>-163632757470.76984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250000</v>
      </c>
      <c r="S90">
        <f t="shared" si="28"/>
        <v>-633882729161.04211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-0.28687523692819722</v>
      </c>
      <c r="AC90">
        <f t="shared" si="29"/>
        <v>-0.25613860446613601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-3.3288864559539785E-7</v>
      </c>
      <c r="AI90">
        <f t="shared" si="33"/>
        <v>-3.3289369658102741E-7</v>
      </c>
      <c r="AJ90">
        <f t="shared" si="34"/>
        <v>-3.0736632462061209E-2</v>
      </c>
      <c r="AK90">
        <f t="shared" si="49"/>
        <v>-2.0081266584973806E-2</v>
      </c>
      <c r="AL90">
        <f t="shared" si="35"/>
        <v>-5.0818231940731595E-2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-1.7391258479011798E-11</v>
      </c>
      <c r="AR90">
        <f t="shared" si="36"/>
        <v>-1.7391522360035736E-11</v>
      </c>
      <c r="AS90">
        <f t="shared" si="36"/>
        <v>-1.6057883829771613E-6</v>
      </c>
      <c r="AT90">
        <f t="shared" si="36"/>
        <v>-1.0491150791297826E-6</v>
      </c>
      <c r="AU90">
        <f t="shared" si="23"/>
        <v>-2.6549208536293039E-6</v>
      </c>
      <c r="AW90">
        <v>87</v>
      </c>
      <c r="AX90">
        <f>IF(Z90&gt;0, (R90*SUMPRODUCT(K90:$K$98, X90:$X$98)-K90*$AZ$3)/Z90, 0)</f>
        <v>-633882729161.04211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250000</v>
      </c>
      <c r="S91">
        <f t="shared" si="28"/>
        <v>-2662798837654.9917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-0.25613860446613601</v>
      </c>
      <c r="AC91">
        <f t="shared" si="29"/>
        <v>-0.22869518257409313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-7.8538199331919077E-8</v>
      </c>
      <c r="AI91">
        <f t="shared" si="33"/>
        <v>-7.8539272897725758E-8</v>
      </c>
      <c r="AJ91">
        <f t="shared" si="34"/>
        <v>-2.744342189204288E-2</v>
      </c>
      <c r="AK91">
        <f t="shared" si="49"/>
        <v>-1.7929702312629522E-2</v>
      </c>
      <c r="AL91">
        <f t="shared" si="35"/>
        <v>-4.5373202743945296E-2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-3.6634894471955547E-12</v>
      </c>
      <c r="AR91">
        <f t="shared" si="36"/>
        <v>-3.6635395246997129E-12</v>
      </c>
      <c r="AS91">
        <f t="shared" si="36"/>
        <v>-1.280124669927009E-6</v>
      </c>
      <c r="AT91">
        <f t="shared" si="36"/>
        <v>-8.3634811814409047E-7</v>
      </c>
      <c r="AU91">
        <f t="shared" si="23"/>
        <v>-2.1164764516106241E-6</v>
      </c>
      <c r="AW91">
        <v>88</v>
      </c>
      <c r="AX91">
        <f>IF(Z91&gt;0, (R91*SUMPRODUCT(K91:$K$98, X91:$X$98)-K91*$AZ$3)/Z91, 0)</f>
        <v>-2662798837654.9917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250000</v>
      </c>
      <c r="S92">
        <f t="shared" si="28"/>
        <v>-12207972774678.492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-0.22869518257409313</v>
      </c>
      <c r="AC92">
        <f t="shared" si="29"/>
        <v>-0.2041921273014761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-1.7075070725483168E-8</v>
      </c>
      <c r="AI92">
        <f t="shared" si="33"/>
        <v>-1.7075279802095509E-8</v>
      </c>
      <c r="AJ92">
        <f t="shared" si="34"/>
        <v>-2.4503055272617036E-2</v>
      </c>
      <c r="AK92">
        <f t="shared" si="49"/>
        <v>-1.6008662780186519E-2</v>
      </c>
      <c r="AL92">
        <f t="shared" si="35"/>
        <v>-4.0511735128083357E-2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-7.1114554474583731E-13</v>
      </c>
      <c r="AR92">
        <f t="shared" si="36"/>
        <v>-7.1115425240531155E-13</v>
      </c>
      <c r="AS92">
        <f t="shared" si="36"/>
        <v>-1.0205075498619657E-6</v>
      </c>
      <c r="AT92">
        <f t="shared" si="36"/>
        <v>-6.6673159932964253E-7</v>
      </c>
      <c r="AU92">
        <f t="shared" si="23"/>
        <v>-1.6872398603458606E-6</v>
      </c>
      <c r="AW92">
        <v>89</v>
      </c>
      <c r="AX92">
        <f>IF(Z92&gt;0, (R92*SUMPRODUCT(K92:$K$98, X92:$X$98)-K92*$AZ$3)/Z92, 0)</f>
        <v>-12207972774678.492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250000</v>
      </c>
      <c r="S93">
        <f t="shared" si="28"/>
        <v>-61540480866500.844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-0.2041921273014761</v>
      </c>
      <c r="AC93">
        <f t="shared" si="29"/>
        <v>-0.1823143993769368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-3.3990889798878352E-9</v>
      </c>
      <c r="AI93">
        <f t="shared" si="33"/>
        <v>-3.3991260112850576E-9</v>
      </c>
      <c r="AJ93">
        <f t="shared" si="34"/>
        <v>-2.1877727924539292E-2</v>
      </c>
      <c r="AK93">
        <f t="shared" si="49"/>
        <v>-1.4293448911103328E-2</v>
      </c>
      <c r="AL93">
        <f t="shared" si="35"/>
        <v>-3.6171180234768632E-2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-1.2639808470656877E-13</v>
      </c>
      <c r="AR93">
        <f t="shared" si="36"/>
        <v>-1.26399461751333E-13</v>
      </c>
      <c r="AS93">
        <f t="shared" si="36"/>
        <v>-8.1354237083973987E-7</v>
      </c>
      <c r="AT93">
        <f t="shared" si="36"/>
        <v>-5.3151434896366522E-7</v>
      </c>
      <c r="AU93">
        <f t="shared" si="23"/>
        <v>-1.3450568462028667E-6</v>
      </c>
      <c r="AW93">
        <v>90</v>
      </c>
      <c r="AX93">
        <f>IF(Z93&gt;0, (R93*SUMPRODUCT(K93:$K$98, X93:$X$98)-K93*$AZ$3)/Z93, 0)</f>
        <v>-61540480866500.844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250000</v>
      </c>
      <c r="S94">
        <f t="shared" si="28"/>
        <v>-344327193511774.19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-0.1823143993769368</v>
      </c>
      <c r="AC94">
        <f t="shared" si="29"/>
        <v>-0.16278071372951816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-6.1503414104181127E-10</v>
      </c>
      <c r="AI94">
        <f t="shared" si="33"/>
        <v>-6.150400504180091E-10</v>
      </c>
      <c r="AJ94">
        <f t="shared" si="34"/>
        <v>-1.9533685647418642E-2</v>
      </c>
      <c r="AK94">
        <f t="shared" si="49"/>
        <v>-1.2762007956385577E-2</v>
      </c>
      <c r="AL94">
        <f t="shared" si="35"/>
        <v>-3.2295694218844269E-2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-2.042016098095157E-14</v>
      </c>
      <c r="AR94">
        <f t="shared" si="36"/>
        <v>-2.0420357182113758E-14</v>
      </c>
      <c r="AS94">
        <f t="shared" si="36"/>
        <v>-6.4855099717866734E-7</v>
      </c>
      <c r="AT94">
        <f t="shared" si="36"/>
        <v>-4.2371998482578871E-7</v>
      </c>
      <c r="AU94">
        <f t="shared" si="23"/>
        <v>-1.0722710024248132E-6</v>
      </c>
      <c r="AW94">
        <v>91</v>
      </c>
      <c r="AX94">
        <f>IF(Z94&gt;0, (R94*SUMPRODUCT(K94:$K$98, X94:$X$98)-K94*$AZ$3)/Z94, 0)</f>
        <v>-344327193511774.19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250000</v>
      </c>
      <c r="S95">
        <f t="shared" si="28"/>
        <v>-2164475363977194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-0.16278071372951816</v>
      </c>
      <c r="AC95">
        <f t="shared" si="29"/>
        <v>-0.1453399229728019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-1.0021867976092556E-10</v>
      </c>
      <c r="AI95">
        <f t="shared" si="33"/>
        <v>-1.002195191093734E-10</v>
      </c>
      <c r="AJ95">
        <f t="shared" si="34"/>
        <v>-1.7440790756716257E-2</v>
      </c>
      <c r="AK95">
        <f t="shared" si="49"/>
        <v>-1.1394649961066273E-2</v>
      </c>
      <c r="AL95">
        <f t="shared" si="35"/>
        <v>-2.8835440818002052E-2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-2.9709174973458461E-15</v>
      </c>
      <c r="AR95">
        <f t="shared" si="36"/>
        <v>-2.9709423792839838E-15</v>
      </c>
      <c r="AS95">
        <f t="shared" si="36"/>
        <v>-5.1702088423318397E-7</v>
      </c>
      <c r="AT95">
        <f t="shared" si="36"/>
        <v>-3.377869776993589E-7</v>
      </c>
      <c r="AU95">
        <f t="shared" si="23"/>
        <v>-8.5480786490348525E-7</v>
      </c>
      <c r="AW95">
        <v>92</v>
      </c>
      <c r="AX95">
        <f>IF(Z95&gt;0, (R95*SUMPRODUCT(K95:$K$98, X95:$X$98)-K95*$AZ$3)/Z95, 0)</f>
        <v>-2164475363977194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250000</v>
      </c>
      <c r="S96">
        <f t="shared" si="28"/>
        <v>-1.5523203624370284E+16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-0.1453399229728019</v>
      </c>
      <c r="AC96">
        <f t="shared" si="29"/>
        <v>-0.12976778836857572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-1.4529199020180021E-11</v>
      </c>
      <c r="AI96">
        <f t="shared" si="33"/>
        <v>-1.4529303515192383E-11</v>
      </c>
      <c r="AJ96">
        <f t="shared" si="34"/>
        <v>-1.5572134604226184E-2</v>
      </c>
      <c r="AK96">
        <f t="shared" si="49"/>
        <v>-1.0173794608096134E-2</v>
      </c>
      <c r="AL96">
        <f t="shared" si="35"/>
        <v>-2.5745929226851622E-2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-3.8456128864581405E-16</v>
      </c>
      <c r="AR96">
        <f t="shared" si="36"/>
        <v>-3.8456405443741447E-16</v>
      </c>
      <c r="AS96">
        <f t="shared" si="36"/>
        <v>-4.121658834771125E-7</v>
      </c>
      <c r="AT96">
        <f t="shared" si="36"/>
        <v>-2.6928171053842496E-7</v>
      </c>
      <c r="AU96">
        <f t="shared" si="23"/>
        <v>-6.8144759440010153E-7</v>
      </c>
      <c r="AW96">
        <v>93</v>
      </c>
      <c r="AX96">
        <f>IF(Z96&gt;0, (R96*SUMPRODUCT(K96:$K$98, X96:$X$98)-K96*$AZ$3)/Z96, 0)</f>
        <v>-1.5523203624370284E+16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250000</v>
      </c>
      <c r="S97">
        <f t="shared" si="28"/>
        <v>-1.2958838601896232E+17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-0.12976778836857572</v>
      </c>
      <c r="AC97">
        <f t="shared" si="29"/>
        <v>-0.11586409675765724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-1.8454779408478135E-12</v>
      </c>
      <c r="AI97">
        <f t="shared" si="33"/>
        <v>-1.8454891170130085E-12</v>
      </c>
      <c r="AJ97">
        <f t="shared" si="34"/>
        <v>-1.3903691610918478E-2</v>
      </c>
      <c r="AK97">
        <f t="shared" si="49"/>
        <v>-9.0837451858003012E-3</v>
      </c>
      <c r="AL97">
        <f t="shared" si="35"/>
        <v>-2.298743679856427E-2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-4.3612876075209009E-17</v>
      </c>
      <c r="AR97">
        <f t="shared" si="36"/>
        <v>-4.3613140193623466E-17</v>
      </c>
      <c r="AS97">
        <f t="shared" si="36"/>
        <v>-3.2857611884341431E-7</v>
      </c>
      <c r="AT97">
        <f t="shared" si="36"/>
        <v>-2.1466973097770276E-7</v>
      </c>
      <c r="AU97">
        <f t="shared" si="23"/>
        <v>-5.4324584986473025E-7</v>
      </c>
      <c r="AW97">
        <v>94</v>
      </c>
      <c r="AX97">
        <f>IF(Z97&gt;0, (R97*SUMPRODUCT(K97:$K$98, X97:$X$98)-K97*$AZ$3)/Z97, 0)</f>
        <v>-1.2958838601896232E+17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-0.11586409675765724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-2.2352330389527184E-13</v>
      </c>
      <c r="AI98">
        <f t="shared" si="33"/>
        <v>-2.2352330389527184E-13</v>
      </c>
      <c r="AJ98">
        <f t="shared" si="34"/>
        <v>-0.11586409675765724</v>
      </c>
      <c r="AK98">
        <f t="shared" si="49"/>
        <v>-8.1104867730360086E-3</v>
      </c>
      <c r="AL98">
        <f t="shared" si="35"/>
        <v>-0.12397458353091678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-4.7164002579981059E-18</v>
      </c>
      <c r="AR98">
        <f t="shared" si="36"/>
        <v>-4.7164002579981059E-18</v>
      </c>
      <c r="AS98">
        <f t="shared" si="36"/>
        <v>-2.4447627890135681E-6</v>
      </c>
      <c r="AT98">
        <f t="shared" si="36"/>
        <v>-1.7113339523094978E-7</v>
      </c>
      <c r="AU98">
        <f t="shared" si="36"/>
        <v>-2.6158961842492343E-6</v>
      </c>
      <c r="AW98">
        <v>95</v>
      </c>
    </row>
    <row r="100" spans="5:50" x14ac:dyDescent="0.25">
      <c r="AN100" s="8">
        <f t="shared" ref="AN100:AU100" si="50">SUM(AN3:AN98)</f>
        <v>5856.4023601464423</v>
      </c>
      <c r="AO100" s="8">
        <f t="shared" si="50"/>
        <v>-585.6402360146443</v>
      </c>
      <c r="AP100" s="8">
        <f t="shared" si="50"/>
        <v>-707.00812127877657</v>
      </c>
      <c r="AQ100" s="8">
        <f t="shared" si="50"/>
        <v>-4902.7868360201546</v>
      </c>
      <c r="AR100" s="8">
        <f t="shared" si="50"/>
        <v>-339.03283316713606</v>
      </c>
      <c r="AS100" s="8">
        <f t="shared" si="50"/>
        <v>-740.04771122798513</v>
      </c>
      <c r="AT100" s="8">
        <f t="shared" si="50"/>
        <v>431.69449821632463</v>
      </c>
      <c r="AU100" s="8">
        <f t="shared" si="50"/>
        <v>-647.38604617879673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11896.226009878532</v>
      </c>
      <c r="K3">
        <v>1</v>
      </c>
      <c r="L3" s="2">
        <v>0</v>
      </c>
      <c r="O3">
        <f>$C$3</f>
        <v>11896.226009878532</v>
      </c>
      <c r="P3">
        <f>O3*C5</f>
        <v>1189.6226009878533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11896.226009878532</v>
      </c>
      <c r="AF3">
        <f t="shared" ref="AF3:AG34" si="4">-$Z3*P3</f>
        <v>-1189.6226009878533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10081.646438190677</v>
      </c>
      <c r="AJ3">
        <f t="shared" ref="AJ3:AJ66" si="7">AB3-AC3</f>
        <v>0</v>
      </c>
      <c r="AL3">
        <f t="shared" ref="AL3:AL66" si="8">SUM(AI3:AK3)</f>
        <v>10081.646438190677</v>
      </c>
      <c r="AN3">
        <f t="shared" ref="AN3:AU34" si="9">AE3*$K3</f>
        <v>11896.226009878532</v>
      </c>
      <c r="AO3">
        <f t="shared" si="9"/>
        <v>-1189.6226009878533</v>
      </c>
      <c r="AP3">
        <f t="shared" si="9"/>
        <v>-624.95697070000006</v>
      </c>
      <c r="AQ3">
        <f t="shared" si="9"/>
        <v>0</v>
      </c>
      <c r="AR3">
        <f t="shared" si="9"/>
        <v>10081.646438190677</v>
      </c>
      <c r="AS3">
        <f t="shared" si="9"/>
        <v>0</v>
      </c>
      <c r="AT3">
        <f t="shared" si="9"/>
        <v>0</v>
      </c>
      <c r="AU3">
        <f t="shared" si="9"/>
        <v>10081.646438190677</v>
      </c>
      <c r="AW3">
        <v>0</v>
      </c>
      <c r="AX3">
        <f>IF(Z3&gt;0, (R3*SUMPRODUCT(K3:$K$98, X3:$X$98)-K3*$AZ$3)/Z3, 0)</f>
        <v>0</v>
      </c>
      <c r="AZ3">
        <f>C6*SUMPRODUCT(X4:X89, K4:K89)/1</f>
        <v>7916.6671048115177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858.47072883689088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848.21433265837732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-848.21433265837732</v>
      </c>
      <c r="AK4">
        <f>G4*SUM(AB4, AE4:AF4)</f>
        <v>0</v>
      </c>
      <c r="AL4">
        <f t="shared" si="8"/>
        <v>-1335.0360826583774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-434.66227678571425</v>
      </c>
      <c r="AR4">
        <f t="shared" si="9"/>
        <v>-434.66227678571425</v>
      </c>
      <c r="AS4">
        <f t="shared" si="9"/>
        <v>-757.33422558783684</v>
      </c>
      <c r="AT4">
        <f t="shared" si="9"/>
        <v>0</v>
      </c>
      <c r="AU4">
        <f t="shared" si="9"/>
        <v>-1191.996502373551</v>
      </c>
      <c r="AW4">
        <v>1</v>
      </c>
      <c r="AX4">
        <f>IF(Z4&gt;0, (R4*SUMPRODUCT(K4:$K$98, X4:$X$98)-K4*$AZ$3)/Z4, 0)</f>
        <v>858.47072883689088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250000</v>
      </c>
      <c r="S5">
        <f t="shared" si="1"/>
        <v>1199.4157069942607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848.21433265837732</v>
      </c>
      <c r="AC5">
        <f t="shared" si="2"/>
        <v>1170.8862814604963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-489.57221486979608</v>
      </c>
      <c r="AI5">
        <f t="shared" si="6"/>
        <v>-501.77488858242759</v>
      </c>
      <c r="AJ5">
        <f t="shared" si="7"/>
        <v>-322.671948802119</v>
      </c>
      <c r="AK5">
        <f>G5*SUM(AB5, AE5:AF5)</f>
        <v>59.375003286086418</v>
      </c>
      <c r="AL5">
        <f t="shared" si="8"/>
        <v>-765.07183409846016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-390.28397231329404</v>
      </c>
      <c r="AR5">
        <f t="shared" si="9"/>
        <v>-400.01186908675663</v>
      </c>
      <c r="AS5">
        <f t="shared" si="9"/>
        <v>-257.23210204250557</v>
      </c>
      <c r="AT5">
        <f t="shared" si="9"/>
        <v>47.333389099239803</v>
      </c>
      <c r="AU5">
        <f t="shared" si="9"/>
        <v>-609.9105820300224</v>
      </c>
      <c r="AW5">
        <v>2</v>
      </c>
      <c r="AX5">
        <f>IF(Z5&gt;0, (R5*SUMPRODUCT(K5:$K$98, X5:$X$98)-K5*$AZ$3)/Z5, 0)</f>
        <v>1199.4157069942607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250000</v>
      </c>
      <c r="S6">
        <f t="shared" si="1"/>
        <v>1510.4600905561838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1170.8862814604963</v>
      </c>
      <c r="AC6">
        <f t="shared" si="2"/>
        <v>1456.7935819934837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-495.41659411260093</v>
      </c>
      <c r="AI6">
        <f t="shared" si="6"/>
        <v>-507.47247025840051</v>
      </c>
      <c r="AJ6">
        <f t="shared" si="7"/>
        <v>-285.90730053298739</v>
      </c>
      <c r="AK6">
        <f>G6*SUM(AB6, AE6:AF6)</f>
        <v>81.962039702234748</v>
      </c>
      <c r="AL6">
        <f t="shared" si="8"/>
        <v>-711.41773108915322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-352.62774612834312</v>
      </c>
      <c r="AR6">
        <f t="shared" si="9"/>
        <v>-361.20888063900816</v>
      </c>
      <c r="AS6">
        <f t="shared" si="9"/>
        <v>-203.50316922503313</v>
      </c>
      <c r="AT6">
        <f t="shared" si="9"/>
        <v>58.338960930549277</v>
      </c>
      <c r="AU6">
        <f t="shared" si="9"/>
        <v>-506.37308893349206</v>
      </c>
      <c r="AW6">
        <v>3</v>
      </c>
      <c r="AX6">
        <f>IF(Z6&gt;0, (R6*SUMPRODUCT(K6:$K$98, X6:$X$98)-K6*$AZ$3)/Z6, 0)</f>
        <v>1510.4600905561838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250000</v>
      </c>
      <c r="S7">
        <f t="shared" si="1"/>
        <v>1792.4884868570605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1456.7935819934837</v>
      </c>
      <c r="AC7">
        <f t="shared" si="2"/>
        <v>1707.9080437636085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-502.85903315460195</v>
      </c>
      <c r="AI7">
        <f t="shared" si="6"/>
        <v>-514.76920758728579</v>
      </c>
      <c r="AJ7">
        <f t="shared" si="7"/>
        <v>-251.11446177012476</v>
      </c>
      <c r="AK7">
        <f>G7*SUM(AB7, AE7:AF7)</f>
        <v>101.97555073954386</v>
      </c>
      <c r="AL7">
        <f t="shared" si="8"/>
        <v>-663.90811861786665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-319.57600645892393</v>
      </c>
      <c r="AR7">
        <f t="shared" si="9"/>
        <v>-327.14513762784952</v>
      </c>
      <c r="AS7">
        <f t="shared" si="9"/>
        <v>-159.58778020381314</v>
      </c>
      <c r="AT7">
        <f t="shared" si="9"/>
        <v>64.807306050269275</v>
      </c>
      <c r="AU7">
        <f t="shared" si="9"/>
        <v>-421.92561178139334</v>
      </c>
      <c r="AW7">
        <v>4</v>
      </c>
      <c r="AX7">
        <f>IF(Z7&gt;0, (R7*SUMPRODUCT(K7:$K$98, X7:$X$98)-K7*$AZ$3)/Z7, 0)</f>
        <v>1792.4884868570605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250000</v>
      </c>
      <c r="S8">
        <f t="shared" si="1"/>
        <v>2047.700595332424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1707.9080437636085</v>
      </c>
      <c r="AC8">
        <f t="shared" si="2"/>
        <v>1927.3875800711721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-510.24854694038135</v>
      </c>
      <c r="AI8">
        <f t="shared" si="6"/>
        <v>-522.01410720139131</v>
      </c>
      <c r="AJ8">
        <f t="shared" si="7"/>
        <v>-219.47953630756365</v>
      </c>
      <c r="AK8">
        <f t="shared" ref="AK8:AK71" si="22">G8*SUM(AB8:AB8, AE8:AF8)</f>
        <v>119.5535630634526</v>
      </c>
      <c r="AL8">
        <f t="shared" si="8"/>
        <v>-621.94008044550242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-289.52872862536469</v>
      </c>
      <c r="AR8">
        <f t="shared" si="9"/>
        <v>-296.20482349003731</v>
      </c>
      <c r="AS8">
        <f t="shared" si="9"/>
        <v>-124.538583181577</v>
      </c>
      <c r="AT8">
        <f t="shared" si="9"/>
        <v>67.837902379050178</v>
      </c>
      <c r="AU8">
        <f t="shared" si="9"/>
        <v>-352.90550429256416</v>
      </c>
      <c r="AW8">
        <v>5</v>
      </c>
      <c r="AX8">
        <f>IF(Z8&gt;0, (R8*SUMPRODUCT(K8:$K$98, X8:$X$98)-K8*$AZ$3)/Z8, 0)</f>
        <v>2047.700595332424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250000</v>
      </c>
      <c r="S9">
        <f t="shared" si="1"/>
        <v>2279.2525385199542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1927.3875800711721</v>
      </c>
      <c r="AC9">
        <f t="shared" si="2"/>
        <v>2119.1584432015998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-518.02702928803467</v>
      </c>
      <c r="AI9">
        <f t="shared" si="6"/>
        <v>-529.64903259497009</v>
      </c>
      <c r="AJ9">
        <f t="shared" si="7"/>
        <v>-191.77086313042764</v>
      </c>
      <c r="AK9">
        <f t="shared" si="22"/>
        <v>134.91713060498205</v>
      </c>
      <c r="AL9">
        <f t="shared" si="8"/>
        <v>-586.50276512041569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-262.44861464835378</v>
      </c>
      <c r="AR9">
        <f t="shared" si="9"/>
        <v>-268.33668321407305</v>
      </c>
      <c r="AS9">
        <f t="shared" si="9"/>
        <v>-97.157087396911081</v>
      </c>
      <c r="AT9">
        <f t="shared" si="9"/>
        <v>68.353217144429081</v>
      </c>
      <c r="AU9">
        <f t="shared" si="9"/>
        <v>-297.14055346655505</v>
      </c>
      <c r="AW9">
        <v>6</v>
      </c>
      <c r="AX9">
        <f>IF(Z9&gt;0, (R9*SUMPRODUCT(K9:$K$98, X9:$X$98)-K9*$AZ$3)/Z9, 0)</f>
        <v>2279.2525385199542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250000</v>
      </c>
      <c r="S10">
        <f t="shared" si="1"/>
        <v>2489.7242385869813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2119.1584432015998</v>
      </c>
      <c r="AC10">
        <f t="shared" si="2"/>
        <v>2286.4416069066333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-527.82885366890628</v>
      </c>
      <c r="AI10">
        <f t="shared" si="6"/>
        <v>-539.30824550008901</v>
      </c>
      <c r="AJ10">
        <f t="shared" si="7"/>
        <v>-167.28316370503353</v>
      </c>
      <c r="AK10">
        <f t="shared" si="22"/>
        <v>148.34109102411199</v>
      </c>
      <c r="AL10">
        <f t="shared" si="8"/>
        <v>-558.25031818101058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-238.76296778930177</v>
      </c>
      <c r="AR10">
        <f t="shared" si="9"/>
        <v>-243.95566167668201</v>
      </c>
      <c r="AS10">
        <f t="shared" si="9"/>
        <v>-75.670407841045019</v>
      </c>
      <c r="AT10">
        <f t="shared" si="9"/>
        <v>67.101976126975757</v>
      </c>
      <c r="AU10">
        <f t="shared" si="9"/>
        <v>-252.52409339075129</v>
      </c>
      <c r="AW10">
        <v>7</v>
      </c>
      <c r="AX10">
        <f>IF(Z10&gt;0, (R10*SUMPRODUCT(K10:$K$98, X10:$X$98)-K10*$AZ$3)/Z10, 0)</f>
        <v>2489.7242385869813</v>
      </c>
    </row>
    <row r="11" spans="1:52" x14ac:dyDescent="0.25">
      <c r="A11" t="s">
        <v>33</v>
      </c>
      <c r="C11" s="12">
        <f>AU91</f>
        <v>1346.5086977584529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250000</v>
      </c>
      <c r="S11">
        <f t="shared" si="1"/>
        <v>2680.6121139448069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2286.4416069066333</v>
      </c>
      <c r="AC11">
        <f t="shared" si="2"/>
        <v>2431.367726932855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-537.05829588947608</v>
      </c>
      <c r="AI11">
        <f t="shared" si="6"/>
        <v>-548.39604088755243</v>
      </c>
      <c r="AJ11">
        <f t="shared" si="7"/>
        <v>-144.92612002622172</v>
      </c>
      <c r="AK11">
        <f t="shared" si="22"/>
        <v>160.05091248346434</v>
      </c>
      <c r="AL11">
        <f t="shared" si="8"/>
        <v>-533.27124843030981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-216.90883815694079</v>
      </c>
      <c r="AR11">
        <f t="shared" si="9"/>
        <v>-221.48796320477081</v>
      </c>
      <c r="AS11">
        <f t="shared" si="9"/>
        <v>-58.533229174715935</v>
      </c>
      <c r="AT11">
        <f t="shared" si="9"/>
        <v>64.641879174865096</v>
      </c>
      <c r="AU11">
        <f t="shared" si="9"/>
        <v>-215.37931320462164</v>
      </c>
      <c r="AW11">
        <v>8</v>
      </c>
      <c r="AX11">
        <f>IF(Z11&gt;0, (R11*SUMPRODUCT(K11:$K$98, X11:$X$98)-K11*$AZ$3)/Z11, 0)</f>
        <v>2680.6121139448069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250000</v>
      </c>
      <c r="S12">
        <f t="shared" si="1"/>
        <v>2854.6130664467664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2431.367726932855</v>
      </c>
      <c r="AC12">
        <f t="shared" si="2"/>
        <v>2557.0384314683465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-548.20650098028852</v>
      </c>
      <c r="AI12">
        <f t="shared" si="6"/>
        <v>-559.40345820333516</v>
      </c>
      <c r="AJ12">
        <f t="shared" si="7"/>
        <v>-125.6707045354915</v>
      </c>
      <c r="AK12">
        <f t="shared" si="22"/>
        <v>170.19574088529987</v>
      </c>
      <c r="AL12">
        <f t="shared" si="8"/>
        <v>-514.87842185352679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-197.6887600135662</v>
      </c>
      <c r="AR12">
        <f t="shared" si="9"/>
        <v>-201.72649503748673</v>
      </c>
      <c r="AS12">
        <f t="shared" si="9"/>
        <v>-45.3181159019963</v>
      </c>
      <c r="AT12">
        <f t="shared" si="9"/>
        <v>61.374290372406442</v>
      </c>
      <c r="AU12">
        <f t="shared" si="9"/>
        <v>-185.6703205670766</v>
      </c>
      <c r="AW12">
        <v>9</v>
      </c>
      <c r="AX12">
        <f>IF(Z12&gt;0, (R12*SUMPRODUCT(K12:$K$98, X12:$X$98)-K12*$AZ$3)/Z12, 0)</f>
        <v>2854.6130664467664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250000</v>
      </c>
      <c r="S13">
        <f t="shared" si="1"/>
        <v>3013.0588006287849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2557.0384314683465</v>
      </c>
      <c r="AC13">
        <f t="shared" si="2"/>
        <v>2665.2242631444528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-560.33627242639943</v>
      </c>
      <c r="AI13">
        <f t="shared" si="6"/>
        <v>-571.39324326359429</v>
      </c>
      <c r="AJ13">
        <f t="shared" si="7"/>
        <v>-108.18583167610632</v>
      </c>
      <c r="AK13">
        <f t="shared" si="22"/>
        <v>178.99269020278427</v>
      </c>
      <c r="AL13">
        <f t="shared" si="8"/>
        <v>-500.58638473691633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-180.41328321229381</v>
      </c>
      <c r="AR13">
        <f t="shared" si="9"/>
        <v>-183.97333189963439</v>
      </c>
      <c r="AS13">
        <f t="shared" si="9"/>
        <v>-34.832942378012199</v>
      </c>
      <c r="AT13">
        <f t="shared" si="9"/>
        <v>57.630855790666224</v>
      </c>
      <c r="AU13">
        <f t="shared" si="9"/>
        <v>-161.17541848698036</v>
      </c>
      <c r="AW13">
        <v>10</v>
      </c>
      <c r="AX13">
        <f>IF(Z13&gt;0, (R13*SUMPRODUCT(K13:$K$98, X13:$X$98)-K13*$AZ$3)/Z13, 0)</f>
        <v>3013.0588006287849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250000</v>
      </c>
      <c r="S14">
        <f t="shared" si="1"/>
        <v>3157.612610772263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2665.2242631444528</v>
      </c>
      <c r="AC14">
        <f t="shared" si="2"/>
        <v>2757.9132939407937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-573.71238241127708</v>
      </c>
      <c r="AI14">
        <f t="shared" si="6"/>
        <v>-584.63009792097932</v>
      </c>
      <c r="AJ14">
        <f t="shared" si="7"/>
        <v>-92.68903079634083</v>
      </c>
      <c r="AK14">
        <f t="shared" si="22"/>
        <v>186.56569842011172</v>
      </c>
      <c r="AL14">
        <f t="shared" si="8"/>
        <v>-490.75343029720841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-164.92860056885533</v>
      </c>
      <c r="AR14">
        <f t="shared" si="9"/>
        <v>-168.06718288924398</v>
      </c>
      <c r="AS14">
        <f t="shared" si="9"/>
        <v>-26.645881466029067</v>
      </c>
      <c r="AT14">
        <f t="shared" si="9"/>
        <v>53.633180140292026</v>
      </c>
      <c r="AU14">
        <f t="shared" si="9"/>
        <v>-141.07988421498101</v>
      </c>
      <c r="AW14">
        <v>11</v>
      </c>
      <c r="AX14">
        <f>IF(Z14&gt;0, (R14*SUMPRODUCT(K14:$K$98, X14:$X$98)-K14*$AZ$3)/Z14, 0)</f>
        <v>3157.612610772263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250000</v>
      </c>
      <c r="S15">
        <f t="shared" si="1"/>
        <v>3289.7158161873508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2757.9132939407937</v>
      </c>
      <c r="AC15">
        <f t="shared" si="2"/>
        <v>2836.8260451653632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-587.85631251044344</v>
      </c>
      <c r="AI15">
        <f t="shared" si="6"/>
        <v>-598.63545804942316</v>
      </c>
      <c r="AJ15">
        <f t="shared" si="7"/>
        <v>-78.912751224569547</v>
      </c>
      <c r="AK15">
        <f t="shared" si="22"/>
        <v>193.05393057585559</v>
      </c>
      <c r="AL15">
        <f t="shared" si="8"/>
        <v>-484.49427869813712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-150.88807365215175</v>
      </c>
      <c r="AR15">
        <f t="shared" si="9"/>
        <v>-153.65481183524122</v>
      </c>
      <c r="AS15">
        <f t="shared" si="9"/>
        <v>-20.254937755142752</v>
      </c>
      <c r="AT15">
        <f t="shared" si="9"/>
        <v>49.552135574030416</v>
      </c>
      <c r="AU15">
        <f t="shared" si="9"/>
        <v>-124.35761401635357</v>
      </c>
      <c r="AW15">
        <v>12</v>
      </c>
      <c r="AX15">
        <f>IF(Z15&gt;0, (R15*SUMPRODUCT(K15:$K$98, X15:$X$98)-K15*$AZ$3)/Z15, 0)</f>
        <v>3289.7158161873508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250000</v>
      </c>
      <c r="S16">
        <f t="shared" si="1"/>
        <v>3410.8959776750589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2836.8260451653632</v>
      </c>
      <c r="AC16">
        <f t="shared" si="2"/>
        <v>2903.6534641859116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-605.18068223099635</v>
      </c>
      <c r="AI16">
        <f t="shared" si="6"/>
        <v>-615.82177728047475</v>
      </c>
      <c r="AJ16">
        <f t="shared" si="7"/>
        <v>-66.827419020548405</v>
      </c>
      <c r="AK16">
        <f t="shared" si="22"/>
        <v>198.57782316157545</v>
      </c>
      <c r="AL16">
        <f t="shared" si="8"/>
        <v>-484.0713731394477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-138.69179273249549</v>
      </c>
      <c r="AR16">
        <f t="shared" si="9"/>
        <v>-141.13045707255404</v>
      </c>
      <c r="AS16">
        <f t="shared" si="9"/>
        <v>-15.31511963249975</v>
      </c>
      <c r="AT16">
        <f t="shared" si="9"/>
        <v>45.508911800795005</v>
      </c>
      <c r="AU16">
        <f t="shared" si="9"/>
        <v>-110.93666490425878</v>
      </c>
      <c r="AW16">
        <v>13</v>
      </c>
      <c r="AX16">
        <f>IF(Z16&gt;0, (R16*SUMPRODUCT(K16:$K$98, X16:$X$98)-K16*$AZ$3)/Z16, 0)</f>
        <v>3410.8959776750589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250000</v>
      </c>
      <c r="S17">
        <f t="shared" si="1"/>
        <v>3521.8934744590024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2903.6534641859116</v>
      </c>
      <c r="AC17">
        <f t="shared" si="2"/>
        <v>2959.3505041968983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-625.53783659309329</v>
      </c>
      <c r="AI17">
        <f t="shared" si="6"/>
        <v>-636.04124380024723</v>
      </c>
      <c r="AJ17">
        <f t="shared" si="7"/>
        <v>-55.697040010986711</v>
      </c>
      <c r="AK17">
        <f t="shared" si="22"/>
        <v>203.25574249301383</v>
      </c>
      <c r="AL17">
        <f t="shared" si="8"/>
        <v>-488.48254131822011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-127.99743490783624</v>
      </c>
      <c r="AR17">
        <f t="shared" si="9"/>
        <v>-130.1466401223926</v>
      </c>
      <c r="AS17">
        <f t="shared" si="9"/>
        <v>-11.396717890308565</v>
      </c>
      <c r="AT17">
        <f t="shared" si="9"/>
        <v>41.590151942026772</v>
      </c>
      <c r="AU17">
        <f t="shared" si="9"/>
        <v>-99.953206070674412</v>
      </c>
      <c r="AW17">
        <v>14</v>
      </c>
      <c r="AX17">
        <f>IF(Z17&gt;0, (R17*SUMPRODUCT(K17:$K$98, X17:$X$98)-K17*$AZ$3)/Z17, 0)</f>
        <v>3521.8934744590024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250000</v>
      </c>
      <c r="S18">
        <f t="shared" si="1"/>
        <v>3626.0602404713909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2959.3505041968983</v>
      </c>
      <c r="AC18">
        <f t="shared" si="2"/>
        <v>3004.9145270957433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-792.57261314989296</v>
      </c>
      <c r="AI18">
        <f t="shared" si="6"/>
        <v>-802.93135765431794</v>
      </c>
      <c r="AJ18">
        <f t="shared" si="7"/>
        <v>-45.564022898844996</v>
      </c>
      <c r="AK18">
        <f t="shared" si="22"/>
        <v>207.15453529378291</v>
      </c>
      <c r="AL18">
        <f t="shared" si="8"/>
        <v>-641.34084525937999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-144.800053202882</v>
      </c>
      <c r="AR18">
        <f t="shared" si="9"/>
        <v>-146.69255709523151</v>
      </c>
      <c r="AS18">
        <f t="shared" si="9"/>
        <v>-8.3243766317753458</v>
      </c>
      <c r="AT18">
        <f t="shared" si="9"/>
        <v>37.846359102096756</v>
      </c>
      <c r="AU18">
        <f t="shared" si="9"/>
        <v>-117.1705746249101</v>
      </c>
      <c r="AW18">
        <v>15</v>
      </c>
      <c r="AX18">
        <f>IF(Z18&gt;0, (R18*SUMPRODUCT(K18:$K$98, X18:$X$98)-K18*$AZ$3)/Z18, 0)</f>
        <v>3626.0602404713909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250000</v>
      </c>
      <c r="S19">
        <f t="shared" si="1"/>
        <v>3692.5648091319758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3004.9145270957433</v>
      </c>
      <c r="AC19">
        <f t="shared" si="2"/>
        <v>3015.0800612202529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-971.31026052042387</v>
      </c>
      <c r="AI19">
        <f t="shared" si="6"/>
        <v>-981.51685206677848</v>
      </c>
      <c r="AJ19">
        <f t="shared" si="7"/>
        <v>-10.165534124509577</v>
      </c>
      <c r="AK19">
        <f t="shared" si="22"/>
        <v>210.34401689670204</v>
      </c>
      <c r="AL19">
        <f t="shared" si="8"/>
        <v>-781.33836929458607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-158.4417438612829</v>
      </c>
      <c r="AR19">
        <f t="shared" si="9"/>
        <v>-160.10666003607733</v>
      </c>
      <c r="AS19">
        <f t="shared" si="9"/>
        <v>-1.6582188199120849</v>
      </c>
      <c r="AT19">
        <f t="shared" si="9"/>
        <v>34.311665594929487</v>
      </c>
      <c r="AU19">
        <f t="shared" si="9"/>
        <v>-127.45321326105994</v>
      </c>
      <c r="AW19">
        <v>16</v>
      </c>
      <c r="AX19">
        <f>IF(Z19&gt;0, (R19*SUMPRODUCT(K19:$K$98, X19:$X$98)-K19*$AZ$3)/Z19, 0)</f>
        <v>3692.5648091319758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250000</v>
      </c>
      <c r="S20">
        <f t="shared" si="1"/>
        <v>3726.3703256007807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3015.0800612202529</v>
      </c>
      <c r="AC20">
        <f t="shared" si="2"/>
        <v>2995.000448901284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-1157.6887701002061</v>
      </c>
      <c r="AI20">
        <f t="shared" si="6"/>
        <v>-1167.7354112925921</v>
      </c>
      <c r="AJ20">
        <f t="shared" si="7"/>
        <v>20.079612318968884</v>
      </c>
      <c r="AK20">
        <f t="shared" si="22"/>
        <v>211.05560428541773</v>
      </c>
      <c r="AL20">
        <f t="shared" si="8"/>
        <v>-936.60019468820542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-168.61081792479015</v>
      </c>
      <c r="AR20">
        <f t="shared" si="9"/>
        <v>-170.0740543598283</v>
      </c>
      <c r="AS20">
        <f t="shared" si="9"/>
        <v>2.9244819023518605</v>
      </c>
      <c r="AT20">
        <f t="shared" si="9"/>
        <v>30.739054386002977</v>
      </c>
      <c r="AU20">
        <f t="shared" si="9"/>
        <v>-136.41051807147343</v>
      </c>
      <c r="AW20">
        <v>17</v>
      </c>
      <c r="AX20">
        <f>IF(Z20&gt;0, (R20*SUMPRODUCT(K20:$K$98, X20:$X$98)-K20*$AZ$3)/Z20, 0)</f>
        <v>3726.3703256007807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250000</v>
      </c>
      <c r="S21">
        <f t="shared" si="1"/>
        <v>3733.0143395612481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2995.000448901284</v>
      </c>
      <c r="AC21">
        <f t="shared" si="2"/>
        <v>2949.9272484249896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-1366.8443286271875</v>
      </c>
      <c r="AI21">
        <f t="shared" si="6"/>
        <v>-1376.7221611912184</v>
      </c>
      <c r="AJ21">
        <f t="shared" si="7"/>
        <v>45.07320047629446</v>
      </c>
      <c r="AK21">
        <f t="shared" si="22"/>
        <v>209.6500314230899</v>
      </c>
      <c r="AL21">
        <f t="shared" si="8"/>
        <v>-1121.998929291834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-177.74387624871997</v>
      </c>
      <c r="AR21">
        <f t="shared" si="9"/>
        <v>-179.02838554659306</v>
      </c>
      <c r="AS21">
        <f t="shared" si="9"/>
        <v>5.861300515208411</v>
      </c>
      <c r="AT21">
        <f t="shared" si="9"/>
        <v>27.262804154319948</v>
      </c>
      <c r="AU21">
        <f t="shared" si="9"/>
        <v>-145.90428087706468</v>
      </c>
      <c r="AW21">
        <v>18</v>
      </c>
      <c r="AX21">
        <f>IF(Z21&gt;0, (R21*SUMPRODUCT(K21:$K$98, X21:$X$98)-K21*$AZ$3)/Z21, 0)</f>
        <v>3733.0143395612481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250000</v>
      </c>
      <c r="S22">
        <f t="shared" si="1"/>
        <v>3714.8727706750778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2949.9272484249896</v>
      </c>
      <c r="AC22">
        <f t="shared" si="2"/>
        <v>2882.4848163267156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-1598.3433479149614</v>
      </c>
      <c r="AI22">
        <f t="shared" si="6"/>
        <v>-1608.0424849859562</v>
      </c>
      <c r="AJ22">
        <f t="shared" si="7"/>
        <v>67.442432098273912</v>
      </c>
      <c r="AK22">
        <f t="shared" si="22"/>
        <v>206.4949073897493</v>
      </c>
      <c r="AL22">
        <f t="shared" si="8"/>
        <v>-1334.1051454979329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-185.57849449057093</v>
      </c>
      <c r="AR22">
        <f t="shared" si="9"/>
        <v>-186.70463003450206</v>
      </c>
      <c r="AS22">
        <f t="shared" si="9"/>
        <v>7.8305234165782798</v>
      </c>
      <c r="AT22">
        <f t="shared" si="9"/>
        <v>23.975458141299427</v>
      </c>
      <c r="AU22">
        <f t="shared" si="9"/>
        <v>-154.89864847662434</v>
      </c>
      <c r="AW22">
        <v>19</v>
      </c>
      <c r="AX22">
        <f>IF(Z22&gt;0, (R22*SUMPRODUCT(K22:$K$98, X22:$X$98)-K22*$AZ$3)/Z22, 0)</f>
        <v>3714.8727706750778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250000</v>
      </c>
      <c r="S23">
        <f t="shared" si="1"/>
        <v>3674.3351348490633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2882.4848163267156</v>
      </c>
      <c r="AC23">
        <f t="shared" si="2"/>
        <v>2795.3897541133256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-1845.93608167965</v>
      </c>
      <c r="AI23">
        <f t="shared" si="6"/>
        <v>-1855.445930575851</v>
      </c>
      <c r="AJ23">
        <f t="shared" si="7"/>
        <v>87.095062213390065</v>
      </c>
      <c r="AK23">
        <f t="shared" si="22"/>
        <v>201.77393714287012</v>
      </c>
      <c r="AL23">
        <f t="shared" si="8"/>
        <v>-1566.5769312195907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-191.36222213345056</v>
      </c>
      <c r="AR23">
        <f t="shared" si="9"/>
        <v>-192.34807740492587</v>
      </c>
      <c r="AS23">
        <f t="shared" si="9"/>
        <v>9.0288633541634429</v>
      </c>
      <c r="AT23">
        <f t="shared" si="9"/>
        <v>20.917251341195488</v>
      </c>
      <c r="AU23">
        <f t="shared" si="9"/>
        <v>-162.40196270956693</v>
      </c>
      <c r="AW23">
        <v>20</v>
      </c>
      <c r="AX23">
        <f>IF(Z23&gt;0, (R23*SUMPRODUCT(K23:$K$98, X23:$X$98)-K23*$AZ$3)/Z23, 0)</f>
        <v>3674.3351348490633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250000</v>
      </c>
      <c r="S24">
        <f t="shared" si="1"/>
        <v>3614.7828238286174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2795.3897541133256</v>
      </c>
      <c r="AC24">
        <f t="shared" si="2"/>
        <v>2691.9591679416435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-2117.9057337927006</v>
      </c>
      <c r="AI24">
        <f t="shared" si="6"/>
        <v>-2127.2145889132498</v>
      </c>
      <c r="AJ24">
        <f t="shared" si="7"/>
        <v>103.43058617168208</v>
      </c>
      <c r="AK24">
        <f t="shared" si="22"/>
        <v>195.6772827879328</v>
      </c>
      <c r="AL24">
        <f t="shared" si="8"/>
        <v>-1828.1067199536349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-196.03253229297385</v>
      </c>
      <c r="AR24">
        <f t="shared" si="9"/>
        <v>-196.89415630810967</v>
      </c>
      <c r="AS24">
        <f t="shared" si="9"/>
        <v>9.5734948918014791</v>
      </c>
      <c r="AT24">
        <f t="shared" si="9"/>
        <v>18.111813309289325</v>
      </c>
      <c r="AU24">
        <f t="shared" si="9"/>
        <v>-169.20884810701887</v>
      </c>
      <c r="AW24">
        <v>21</v>
      </c>
      <c r="AX24">
        <f>IF(Z24&gt;0, (R24*SUMPRODUCT(K24:$K$98, X24:$X$98)-K24*$AZ$3)/Z24, 0)</f>
        <v>3614.7828238286174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2691.9591679416435</v>
      </c>
      <c r="AC25">
        <f t="shared" si="2"/>
        <v>2574.4370249002495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-2414.7144117910443</v>
      </c>
      <c r="AI25">
        <f t="shared" si="6"/>
        <v>-2423.8094426397984</v>
      </c>
      <c r="AJ25">
        <f t="shared" si="7"/>
        <v>117.52214304139397</v>
      </c>
      <c r="AK25">
        <f t="shared" si="22"/>
        <v>188.43714175591506</v>
      </c>
      <c r="AL25">
        <f t="shared" si="8"/>
        <v>-2117.8501578424894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-199.55806095670812</v>
      </c>
      <c r="AR25">
        <f t="shared" si="9"/>
        <v>-200.30969713846784</v>
      </c>
      <c r="AS25">
        <f t="shared" si="9"/>
        <v>9.7123249318010512</v>
      </c>
      <c r="AT25">
        <f t="shared" si="9"/>
        <v>15.572918452556449</v>
      </c>
      <c r="AU25">
        <f t="shared" si="9"/>
        <v>-175.02445375411034</v>
      </c>
      <c r="AW25">
        <v>22</v>
      </c>
      <c r="AX25">
        <f>IF(Z25&gt;0, (R25*SUMPRODUCT(K25:$K$98, X25:$X$98)-K25*$AZ$3)/Z25, 0)</f>
        <v>3538.2466916713111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250000</v>
      </c>
      <c r="S26">
        <f t="shared" si="1"/>
        <v>3446.0693318695307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2574.4370249002495</v>
      </c>
      <c r="AC26">
        <f t="shared" si="2"/>
        <v>2444.9775257753081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-2707.2394335827512</v>
      </c>
      <c r="AI26">
        <f t="shared" si="6"/>
        <v>-2716.1081521513388</v>
      </c>
      <c r="AJ26">
        <f t="shared" si="7"/>
        <v>129.45949912494143</v>
      </c>
      <c r="AK26">
        <f t="shared" si="22"/>
        <v>180.21059174301749</v>
      </c>
      <c r="AL26">
        <f t="shared" si="8"/>
        <v>-2406.4380612833797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-199.76166350047743</v>
      </c>
      <c r="AR26">
        <f t="shared" si="9"/>
        <v>-200.41606811367933</v>
      </c>
      <c r="AS26">
        <f t="shared" si="9"/>
        <v>9.5525517914433173</v>
      </c>
      <c r="AT26">
        <f t="shared" si="9"/>
        <v>13.297371167259264</v>
      </c>
      <c r="AU26">
        <f t="shared" si="9"/>
        <v>-177.56614515497674</v>
      </c>
      <c r="AW26">
        <v>23</v>
      </c>
      <c r="AX26">
        <f>IF(Z26&gt;0, (R26*SUMPRODUCT(K26:$K$98, X26:$X$98)-K26*$AZ$3)/Z26, 0)</f>
        <v>3446.0693318695307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250000</v>
      </c>
      <c r="S27">
        <f t="shared" si="1"/>
        <v>3342.752691685565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2444.9775257753081</v>
      </c>
      <c r="AC27">
        <f t="shared" si="2"/>
        <v>2307.803863910337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-3003.0653517832166</v>
      </c>
      <c r="AI27">
        <f t="shared" si="6"/>
        <v>-3011.6952298985289</v>
      </c>
      <c r="AJ27">
        <f t="shared" si="7"/>
        <v>137.17366186497111</v>
      </c>
      <c r="AK27">
        <f t="shared" si="22"/>
        <v>171.14842680427159</v>
      </c>
      <c r="AL27">
        <f t="shared" si="8"/>
        <v>-2703.3731412292864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-197.84826183852309</v>
      </c>
      <c r="AR27">
        <f t="shared" si="9"/>
        <v>-198.41681636031495</v>
      </c>
      <c r="AS27">
        <f t="shared" si="9"/>
        <v>9.0372893663117893</v>
      </c>
      <c r="AT27">
        <f t="shared" si="9"/>
        <v>11.275618340944849</v>
      </c>
      <c r="AU27">
        <f t="shared" si="9"/>
        <v>-178.10390865305834</v>
      </c>
      <c r="AW27">
        <v>24</v>
      </c>
      <c r="AX27">
        <f>IF(Z27&gt;0, (R27*SUMPRODUCT(K27:$K$98, X27:$X$98)-K27*$AZ$3)/Z27, 0)</f>
        <v>3342.752691685565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250000</v>
      </c>
      <c r="S28">
        <f t="shared" si="1"/>
        <v>3231.4334845857334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2307.803863910337</v>
      </c>
      <c r="AC28">
        <f t="shared" si="2"/>
        <v>2165.8377463892311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-3311.44992650522</v>
      </c>
      <c r="AI28">
        <f t="shared" si="6"/>
        <v>-3319.8279333430542</v>
      </c>
      <c r="AJ28">
        <f t="shared" si="7"/>
        <v>141.96611752110584</v>
      </c>
      <c r="AK28">
        <f t="shared" si="22"/>
        <v>161.54627047372361</v>
      </c>
      <c r="AL28">
        <f t="shared" si="8"/>
        <v>-3016.3155453482245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-194.79043415925437</v>
      </c>
      <c r="AR28">
        <f t="shared" si="9"/>
        <v>-195.28325622377318</v>
      </c>
      <c r="AS28">
        <f t="shared" si="9"/>
        <v>8.3509164509772766</v>
      </c>
      <c r="AT28">
        <f t="shared" si="9"/>
        <v>9.5026857904491262</v>
      </c>
      <c r="AU28">
        <f t="shared" si="9"/>
        <v>-177.42965398234676</v>
      </c>
      <c r="AW28">
        <v>25</v>
      </c>
      <c r="AX28">
        <f>IF(Z28&gt;0, (R28*SUMPRODUCT(K28:$K$98, X28:$X$98)-K28*$AZ$3)/Z28, 0)</f>
        <v>3231.4334845857334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250000</v>
      </c>
      <c r="S29">
        <f t="shared" si="1"/>
        <v>3114.5541018286453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2165.8377463892311</v>
      </c>
      <c r="AC29">
        <f t="shared" si="2"/>
        <v>2020.9420839419561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-3666.9259120957831</v>
      </c>
      <c r="AI29">
        <f t="shared" si="6"/>
        <v>-3675.0367925696341</v>
      </c>
      <c r="AJ29">
        <f t="shared" si="7"/>
        <v>144.89566244727507</v>
      </c>
      <c r="AK29">
        <f t="shared" si="22"/>
        <v>151.60864224724619</v>
      </c>
      <c r="AL29">
        <f t="shared" si="8"/>
        <v>-3378.5324878751126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-192.58991699251121</v>
      </c>
      <c r="AR29">
        <f t="shared" si="9"/>
        <v>-193.01590700012017</v>
      </c>
      <c r="AS29">
        <f t="shared" si="9"/>
        <v>7.6100374734177931</v>
      </c>
      <c r="AT29">
        <f t="shared" si="9"/>
        <v>7.9626086061434957</v>
      </c>
      <c r="AU29">
        <f t="shared" si="9"/>
        <v>-177.44326092055886</v>
      </c>
      <c r="AW29">
        <v>26</v>
      </c>
      <c r="AX29">
        <f>IF(Z29&gt;0, (R29*SUMPRODUCT(K29:$K$98, X29:$X$98)-K29*$AZ$3)/Z29, 0)</f>
        <v>3114.5541018286453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250000</v>
      </c>
      <c r="S30">
        <f t="shared" si="1"/>
        <v>2990.3519457949637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2020.9420839419561</v>
      </c>
      <c r="AC30">
        <f t="shared" si="2"/>
        <v>1872.9010702637117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-4016.7844294575561</v>
      </c>
      <c r="AI30">
        <f t="shared" si="6"/>
        <v>-4024.6133619051957</v>
      </c>
      <c r="AJ30">
        <f t="shared" si="7"/>
        <v>148.04101367824433</v>
      </c>
      <c r="AK30">
        <f t="shared" si="22"/>
        <v>141.46594587593694</v>
      </c>
      <c r="AL30">
        <f t="shared" si="8"/>
        <v>-3735.1064023510144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-188.36140134590326</v>
      </c>
      <c r="AR30">
        <f t="shared" si="9"/>
        <v>-188.72852801470458</v>
      </c>
      <c r="AS30">
        <f t="shared" si="9"/>
        <v>6.9421730946283002</v>
      </c>
      <c r="AT30">
        <f t="shared" si="9"/>
        <v>6.6338446276823655</v>
      </c>
      <c r="AU30">
        <f t="shared" si="9"/>
        <v>-175.15251029239391</v>
      </c>
      <c r="AW30">
        <v>27</v>
      </c>
      <c r="AX30">
        <f>IF(Z30&gt;0, (R30*SUMPRODUCT(K30:$K$98, X30:$X$98)-K30*$AZ$3)/Z30, 0)</f>
        <v>2990.3519457949637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250000</v>
      </c>
      <c r="S31">
        <f t="shared" si="1"/>
        <v>2860.7564979757908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1872.9010702637117</v>
      </c>
      <c r="AC31">
        <f t="shared" si="2"/>
        <v>1724.315475448404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-4325.843429269682</v>
      </c>
      <c r="AI31">
        <f t="shared" si="6"/>
        <v>-4333.3777802213817</v>
      </c>
      <c r="AJ31">
        <f t="shared" si="7"/>
        <v>148.58559481530779</v>
      </c>
      <c r="AK31">
        <f t="shared" si="22"/>
        <v>131.10307491845984</v>
      </c>
      <c r="AL31">
        <f t="shared" si="8"/>
        <v>-4053.6891104876145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-181.11989663312468</v>
      </c>
      <c r="AR31">
        <f t="shared" si="9"/>
        <v>-181.43535439017992</v>
      </c>
      <c r="AS31">
        <f t="shared" si="9"/>
        <v>6.2211700479097845</v>
      </c>
      <c r="AT31">
        <f t="shared" si="9"/>
        <v>5.4891897420164142</v>
      </c>
      <c r="AU31">
        <f t="shared" si="9"/>
        <v>-169.72499460025375</v>
      </c>
      <c r="AW31">
        <v>28</v>
      </c>
      <c r="AX31">
        <f>IF(Z31&gt;0, (R31*SUMPRODUCT(K31:$K$98, X31:$X$98)-K31*$AZ$3)/Z31, 0)</f>
        <v>2860.7564979757908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250000</v>
      </c>
      <c r="S32">
        <f t="shared" si="1"/>
        <v>2730.5391685704885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1724.315475448404</v>
      </c>
      <c r="AC32">
        <f t="shared" si="2"/>
        <v>1578.7096917890244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-4638.210939910492</v>
      </c>
      <c r="AI32">
        <f t="shared" si="6"/>
        <v>-4645.4380368056791</v>
      </c>
      <c r="AJ32">
        <f t="shared" si="7"/>
        <v>145.60578365937954</v>
      </c>
      <c r="AK32">
        <f t="shared" si="22"/>
        <v>120.70208328138828</v>
      </c>
      <c r="AL32">
        <f t="shared" si="8"/>
        <v>-4379.1301698649113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-173.39151389428807</v>
      </c>
      <c r="AR32">
        <f t="shared" si="9"/>
        <v>-173.66168644313325</v>
      </c>
      <c r="AS32">
        <f t="shared" si="9"/>
        <v>5.4432210150733731</v>
      </c>
      <c r="AT32">
        <f t="shared" si="9"/>
        <v>4.5122391416631507</v>
      </c>
      <c r="AU32">
        <f t="shared" si="9"/>
        <v>-163.70622628639674</v>
      </c>
      <c r="AW32">
        <v>29</v>
      </c>
      <c r="AX32">
        <f>IF(Z32&gt;0, (R32*SUMPRODUCT(K32:$K$98, X32:$X$98)-K32*$AZ$3)/Z32, 0)</f>
        <v>2730.5391685704885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250000</v>
      </c>
      <c r="S33">
        <f t="shared" si="1"/>
        <v>2600.2431579369404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1578.7096917890244</v>
      </c>
      <c r="AC33">
        <f t="shared" si="2"/>
        <v>1437.0272073355807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-4933.7468095668864</v>
      </c>
      <c r="AI33">
        <f t="shared" si="6"/>
        <v>-4940.6549481526436</v>
      </c>
      <c r="AJ33">
        <f t="shared" si="7"/>
        <v>141.68248445344375</v>
      </c>
      <c r="AK33">
        <f t="shared" si="22"/>
        <v>110.50967842523173</v>
      </c>
      <c r="AL33">
        <f t="shared" si="8"/>
        <v>-4688.4627852739677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-164.67822545250473</v>
      </c>
      <c r="AR33">
        <f t="shared" si="9"/>
        <v>-164.90880477637202</v>
      </c>
      <c r="AS33">
        <f t="shared" si="9"/>
        <v>4.7290671812045071</v>
      </c>
      <c r="AT33">
        <f t="shared" si="9"/>
        <v>3.688583634471442</v>
      </c>
      <c r="AU33">
        <f t="shared" si="9"/>
        <v>-156.49115396069607</v>
      </c>
      <c r="AW33">
        <v>30</v>
      </c>
      <c r="AX33">
        <f>IF(Z33&gt;0, (R33*SUMPRODUCT(K33:$K$98, X33:$X$98)-K33*$AZ$3)/Z33, 0)</f>
        <v>2600.2431579369404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250000</v>
      </c>
      <c r="S34">
        <f t="shared" si="1"/>
        <v>2471.8118649076787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1437.0272073355807</v>
      </c>
      <c r="AC34">
        <f t="shared" si="2"/>
        <v>1300.6606153124017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-5231.830539115721</v>
      </c>
      <c r="AI34">
        <f t="shared" si="6"/>
        <v>-5238.4080047886646</v>
      </c>
      <c r="AJ34">
        <f t="shared" si="7"/>
        <v>136.36659202317901</v>
      </c>
      <c r="AK34">
        <f t="shared" si="22"/>
        <v>100.59190451349066</v>
      </c>
      <c r="AL34">
        <f t="shared" si="8"/>
        <v>-5001.4495082519952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-155.91753704216728</v>
      </c>
      <c r="AR34">
        <f t="shared" si="9"/>
        <v>-156.11355681766216</v>
      </c>
      <c r="AS34">
        <f t="shared" si="9"/>
        <v>4.0639586859940229</v>
      </c>
      <c r="AT34">
        <f t="shared" si="9"/>
        <v>2.9978115462385055</v>
      </c>
      <c r="AU34">
        <f t="shared" ref="AU34:AU89" si="23">AL34*$K34</f>
        <v>-149.05178658542965</v>
      </c>
      <c r="AW34">
        <v>31</v>
      </c>
      <c r="AX34">
        <f>IF(Z34&gt;0, (R34*SUMPRODUCT(K34:$K$98, X34:$X$98)-K34*$AZ$3)/Z34, 0)</f>
        <v>2471.8118649076787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250000</v>
      </c>
      <c r="S35">
        <f t="shared" si="1"/>
        <v>2345.9355396939654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1300.6606153124017</v>
      </c>
      <c r="AC35">
        <f t="shared" si="2"/>
        <v>1170.0213224035608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-5547.8152522738037</v>
      </c>
      <c r="AI35">
        <f t="shared" ref="AI35:AI66" si="25">SUM(AE35:AH35)</f>
        <v>-5554.0495525274046</v>
      </c>
      <c r="AJ35">
        <f t="shared" si="7"/>
        <v>130.63929290884084</v>
      </c>
      <c r="AK35">
        <f t="shared" si="22"/>
        <v>91.046243071868119</v>
      </c>
      <c r="AL35">
        <f t="shared" si="8"/>
        <v>-5332.3640165466959</v>
      </c>
      <c r="AN35">
        <f t="shared" ref="AN35:AT66" si="26">AE35*$K35</f>
        <v>0</v>
      </c>
      <c r="AO35">
        <f t="shared" si="26"/>
        <v>0</v>
      </c>
      <c r="AP35">
        <f t="shared" si="26"/>
        <v>-0.16588647904115267</v>
      </c>
      <c r="AQ35">
        <f t="shared" si="26"/>
        <v>-147.62002167588895</v>
      </c>
      <c r="AR35">
        <f t="shared" si="26"/>
        <v>-147.7859081549301</v>
      </c>
      <c r="AS35">
        <f t="shared" si="26"/>
        <v>3.4761386913563554</v>
      </c>
      <c r="AT35">
        <f t="shared" si="26"/>
        <v>2.4226200341240389</v>
      </c>
      <c r="AU35">
        <f t="shared" si="23"/>
        <v>-141.88714942944972</v>
      </c>
      <c r="AW35">
        <v>32</v>
      </c>
      <c r="AX35">
        <f>IF(Z35&gt;0, (R35*SUMPRODUCT(K35:$K$98, X35:$X$98)-K35*$AZ$3)/Z35, 0)</f>
        <v>2345.9355396939654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250000</v>
      </c>
      <c r="S36">
        <f t="shared" si="1"/>
        <v>2221.3270105296979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1170.0213224035608</v>
      </c>
      <c r="AC36">
        <f t="shared" si="2"/>
        <v>1044.9711615609988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-5832.5120708564546</v>
      </c>
      <c r="AI36">
        <f t="shared" si="25"/>
        <v>-5838.392402503976</v>
      </c>
      <c r="AJ36">
        <f t="shared" si="7"/>
        <v>125.05016084256204</v>
      </c>
      <c r="AK36">
        <f t="shared" si="22"/>
        <v>81.901492568249267</v>
      </c>
      <c r="AL36">
        <f t="shared" si="8"/>
        <v>-5631.4407490931644</v>
      </c>
      <c r="AN36">
        <f t="shared" si="26"/>
        <v>0</v>
      </c>
      <c r="AO36">
        <f t="shared" si="26"/>
        <v>0</v>
      </c>
      <c r="AP36">
        <f t="shared" si="26"/>
        <v>-0.13970343115066583</v>
      </c>
      <c r="AQ36">
        <f t="shared" si="26"/>
        <v>-138.5673457499183</v>
      </c>
      <c r="AR36">
        <f t="shared" si="26"/>
        <v>-138.70704918106895</v>
      </c>
      <c r="AS36">
        <f t="shared" si="26"/>
        <v>2.9709100749464437</v>
      </c>
      <c r="AT36">
        <f t="shared" si="26"/>
        <v>1.9457949336866909</v>
      </c>
      <c r="AU36">
        <f t="shared" si="23"/>
        <v>-133.79034417243582</v>
      </c>
      <c r="AW36">
        <v>33</v>
      </c>
      <c r="AX36">
        <f>IF(Z36&gt;0, (R36*SUMPRODUCT(K36:$K$98, X36:$X$98)-K36*$AZ$3)/Z36, 0)</f>
        <v>2221.3270105296979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250000</v>
      </c>
      <c r="S37">
        <f t="shared" si="1"/>
        <v>2099.0524705003286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1044.9711615609988</v>
      </c>
      <c r="AC37">
        <f t="shared" si="2"/>
        <v>926.55547726940824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-6076.5509053815922</v>
      </c>
      <c r="AI37">
        <f t="shared" si="25"/>
        <v>-6082.0686061673696</v>
      </c>
      <c r="AJ37">
        <f t="shared" si="7"/>
        <v>118.41568429159054</v>
      </c>
      <c r="AK37">
        <f t="shared" si="22"/>
        <v>73.147981309269923</v>
      </c>
      <c r="AL37">
        <f t="shared" si="8"/>
        <v>-5890.5049405665086</v>
      </c>
      <c r="AN37">
        <f t="shared" si="26"/>
        <v>0</v>
      </c>
      <c r="AO37">
        <f t="shared" si="26"/>
        <v>0</v>
      </c>
      <c r="AP37">
        <f t="shared" si="26"/>
        <v>-0.1170429811679171</v>
      </c>
      <c r="AQ37">
        <f t="shared" si="26"/>
        <v>-128.89746305521453</v>
      </c>
      <c r="AR37">
        <f t="shared" si="26"/>
        <v>-129.01450603638244</v>
      </c>
      <c r="AS37">
        <f t="shared" si="26"/>
        <v>2.5118659464558091</v>
      </c>
      <c r="AT37">
        <f t="shared" si="26"/>
        <v>1.5516350253932498</v>
      </c>
      <c r="AU37">
        <f t="shared" si="23"/>
        <v>-124.95100506453336</v>
      </c>
      <c r="AW37">
        <v>34</v>
      </c>
      <c r="AX37">
        <f>IF(Z37&gt;0, (R37*SUMPRODUCT(K37:$K$98, X37:$X$98)-K37*$AZ$3)/Z37, 0)</f>
        <v>2099.0524705003286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250000</v>
      </c>
      <c r="S38">
        <f t="shared" si="1"/>
        <v>1980.8739530851419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926.55547726940824</v>
      </c>
      <c r="AC38">
        <f t="shared" si="2"/>
        <v>815.65056908770111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-6309.7296546264361</v>
      </c>
      <c r="AI38">
        <f t="shared" si="25"/>
        <v>-6314.8766919216241</v>
      </c>
      <c r="AJ38">
        <f t="shared" si="7"/>
        <v>110.90490818170713</v>
      </c>
      <c r="AK38">
        <f t="shared" si="22"/>
        <v>64.858883408858588</v>
      </c>
      <c r="AL38">
        <f t="shared" si="8"/>
        <v>-6139.112900331058</v>
      </c>
      <c r="AN38">
        <f t="shared" si="26"/>
        <v>0</v>
      </c>
      <c r="AO38">
        <f t="shared" si="26"/>
        <v>0</v>
      </c>
      <c r="AP38">
        <f t="shared" si="26"/>
        <v>-9.7482469309777692E-2</v>
      </c>
      <c r="AQ38">
        <f t="shared" si="26"/>
        <v>-119.50331659440906</v>
      </c>
      <c r="AR38">
        <f t="shared" si="26"/>
        <v>-119.60079906371882</v>
      </c>
      <c r="AS38">
        <f t="shared" si="26"/>
        <v>2.1004868797500138</v>
      </c>
      <c r="AT38">
        <f t="shared" si="26"/>
        <v>1.2283967938761993</v>
      </c>
      <c r="AU38">
        <f t="shared" si="23"/>
        <v>-116.2719153900926</v>
      </c>
      <c r="AW38">
        <v>35</v>
      </c>
      <c r="AX38">
        <f>IF(Z38&gt;0, (R38*SUMPRODUCT(K38:$K$98, X38:$X$98)-K38*$AZ$3)/Z38, 0)</f>
        <v>1980.8739530851419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250000</v>
      </c>
      <c r="S39">
        <f t="shared" si="1"/>
        <v>1866.6568486769634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815.65056908770111</v>
      </c>
      <c r="AC39">
        <f t="shared" si="2"/>
        <v>712.21203363035193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-6525.2965303893716</v>
      </c>
      <c r="AI39">
        <f t="shared" si="25"/>
        <v>-6530.0658324850883</v>
      </c>
      <c r="AJ39">
        <f t="shared" si="7"/>
        <v>103.43853545734919</v>
      </c>
      <c r="AK39">
        <f t="shared" si="22"/>
        <v>57.095539836139082</v>
      </c>
      <c r="AL39">
        <f t="shared" si="8"/>
        <v>-6369.5317571915994</v>
      </c>
      <c r="AN39">
        <f t="shared" si="26"/>
        <v>0</v>
      </c>
      <c r="AO39">
        <f t="shared" si="26"/>
        <v>0</v>
      </c>
      <c r="AP39">
        <f t="shared" si="26"/>
        <v>-8.0650305372453671E-2</v>
      </c>
      <c r="AQ39">
        <f t="shared" si="26"/>
        <v>-110.3446892773535</v>
      </c>
      <c r="AR39">
        <f t="shared" si="26"/>
        <v>-110.42533958272594</v>
      </c>
      <c r="AS39">
        <f t="shared" si="26"/>
        <v>1.7491761487296928</v>
      </c>
      <c r="AT39">
        <f t="shared" si="26"/>
        <v>0.9655024216908018</v>
      </c>
      <c r="AU39">
        <f t="shared" si="23"/>
        <v>-107.71066101230544</v>
      </c>
      <c r="AW39">
        <v>36</v>
      </c>
      <c r="AX39">
        <f>IF(Z39&gt;0, (R39*SUMPRODUCT(K39:$K$98, X39:$X$98)-K39*$AZ$3)/Z39, 0)</f>
        <v>1866.6568486769634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250000</v>
      </c>
      <c r="S40">
        <f t="shared" si="1"/>
        <v>1756.4349308283927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712.21203363035193</v>
      </c>
      <c r="AC40">
        <f t="shared" si="2"/>
        <v>616.21089893965882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-6724.5630511356812</v>
      </c>
      <c r="AI40">
        <f t="shared" si="25"/>
        <v>-6728.948432057884</v>
      </c>
      <c r="AJ40">
        <f t="shared" si="7"/>
        <v>96.001134690693107</v>
      </c>
      <c r="AK40">
        <f t="shared" si="22"/>
        <v>49.854842354124642</v>
      </c>
      <c r="AL40">
        <f t="shared" si="8"/>
        <v>-6583.0924550130667</v>
      </c>
      <c r="AN40">
        <f t="shared" si="26"/>
        <v>0</v>
      </c>
      <c r="AO40">
        <f t="shared" si="26"/>
        <v>0</v>
      </c>
      <c r="AP40">
        <f t="shared" si="26"/>
        <v>-6.6212575957509526E-2</v>
      </c>
      <c r="AQ40">
        <f t="shared" si="26"/>
        <v>-101.53066511282987</v>
      </c>
      <c r="AR40">
        <f t="shared" si="26"/>
        <v>-101.59687768878737</v>
      </c>
      <c r="AS40">
        <f t="shared" si="26"/>
        <v>1.4494709890609621</v>
      </c>
      <c r="AT40">
        <f t="shared" si="26"/>
        <v>0.75273222435689591</v>
      </c>
      <c r="AU40">
        <f t="shared" si="23"/>
        <v>-99.394674475369527</v>
      </c>
      <c r="AW40">
        <v>37</v>
      </c>
      <c r="AX40">
        <f>IF(Z40&gt;0, (R40*SUMPRODUCT(K40:$K$98, X40:$X$98)-K40*$AZ$3)/Z40, 0)</f>
        <v>1756.4349308283927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250000</v>
      </c>
      <c r="S41">
        <f t="shared" si="1"/>
        <v>1649.8855762648438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616.21089893965882</v>
      </c>
      <c r="AC41">
        <f t="shared" si="2"/>
        <v>527.48697899349008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-6902.729903736993</v>
      </c>
      <c r="AI41">
        <f t="shared" si="25"/>
        <v>-6906.7262943547876</v>
      </c>
      <c r="AJ41">
        <f t="shared" si="7"/>
        <v>88.723919946168735</v>
      </c>
      <c r="AK41">
        <f t="shared" si="22"/>
        <v>43.134762925776123</v>
      </c>
      <c r="AL41">
        <f t="shared" si="8"/>
        <v>-6774.8676114828431</v>
      </c>
      <c r="AN41">
        <f t="shared" si="26"/>
        <v>0</v>
      </c>
      <c r="AO41">
        <f t="shared" si="26"/>
        <v>0</v>
      </c>
      <c r="AP41">
        <f t="shared" si="26"/>
        <v>-5.387447725889008E-2</v>
      </c>
      <c r="AQ41">
        <f t="shared" si="26"/>
        <v>-93.054208356741626</v>
      </c>
      <c r="AR41">
        <f t="shared" si="26"/>
        <v>-93.108082834000527</v>
      </c>
      <c r="AS41">
        <f t="shared" si="26"/>
        <v>1.1960679684754798</v>
      </c>
      <c r="AT41">
        <f t="shared" si="26"/>
        <v>0.58149040635948968</v>
      </c>
      <c r="AU41">
        <f t="shared" si="23"/>
        <v>-91.330524459165559</v>
      </c>
      <c r="AW41">
        <v>38</v>
      </c>
      <c r="AX41">
        <f>IF(Z41&gt;0, (R41*SUMPRODUCT(K41:$K$98, X41:$X$98)-K41*$AZ$3)/Z41, 0)</f>
        <v>1649.8855762648438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250000</v>
      </c>
      <c r="S42">
        <f t="shared" si="1"/>
        <v>1546.3857862008413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527.48697899349008</v>
      </c>
      <c r="AC42">
        <f t="shared" si="2"/>
        <v>445.86736453555301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-7046.3655208918635</v>
      </c>
      <c r="AI42">
        <f t="shared" si="25"/>
        <v>-7049.9696293274355</v>
      </c>
      <c r="AJ42">
        <f t="shared" si="7"/>
        <v>81.619614457937075</v>
      </c>
      <c r="AK42">
        <f t="shared" si="22"/>
        <v>36.924088529544306</v>
      </c>
      <c r="AL42">
        <f t="shared" si="8"/>
        <v>-6931.4259263399545</v>
      </c>
      <c r="AN42">
        <f t="shared" si="26"/>
        <v>0</v>
      </c>
      <c r="AO42">
        <f t="shared" si="26"/>
        <v>0</v>
      </c>
      <c r="AP42">
        <f t="shared" si="26"/>
        <v>-4.3380541102296333E-2</v>
      </c>
      <c r="AQ42">
        <f t="shared" si="26"/>
        <v>-84.812972352308648</v>
      </c>
      <c r="AR42">
        <f t="shared" si="26"/>
        <v>-84.856352893410943</v>
      </c>
      <c r="AS42">
        <f t="shared" si="26"/>
        <v>0.98240746721168315</v>
      </c>
      <c r="AT42">
        <f t="shared" si="26"/>
        <v>0.44443361479125537</v>
      </c>
      <c r="AU42">
        <f t="shared" si="23"/>
        <v>-83.42951181140802</v>
      </c>
      <c r="AW42">
        <v>39</v>
      </c>
      <c r="AX42">
        <f>IF(Z42&gt;0, (R42*SUMPRODUCT(K42:$K$98, X42:$X$98)-K42*$AZ$3)/Z42, 0)</f>
        <v>1546.3857862008413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250000</v>
      </c>
      <c r="S43">
        <f t="shared" si="1"/>
        <v>1445.8554255216243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445.86736453555301</v>
      </c>
      <c r="AC43">
        <f t="shared" si="2"/>
        <v>371.26385102146276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-7166.8493470126441</v>
      </c>
      <c r="AI43">
        <f t="shared" si="25"/>
        <v>-7170.0590718965095</v>
      </c>
      <c r="AJ43">
        <f t="shared" si="7"/>
        <v>74.603513514090253</v>
      </c>
      <c r="AK43">
        <f t="shared" si="22"/>
        <v>31.210715517488712</v>
      </c>
      <c r="AL43">
        <f t="shared" si="8"/>
        <v>-7064.2448428649304</v>
      </c>
      <c r="AN43">
        <f t="shared" si="26"/>
        <v>0</v>
      </c>
      <c r="AO43">
        <f t="shared" si="26"/>
        <v>0</v>
      </c>
      <c r="AP43">
        <f t="shared" si="26"/>
        <v>-3.4494265547588478E-2</v>
      </c>
      <c r="AQ43">
        <f t="shared" si="26"/>
        <v>-77.020683535254847</v>
      </c>
      <c r="AR43">
        <f t="shared" si="26"/>
        <v>-77.05517780080244</v>
      </c>
      <c r="AS43">
        <f t="shared" si="26"/>
        <v>0.80174890342601701</v>
      </c>
      <c r="AT43">
        <f t="shared" si="26"/>
        <v>0.33541526079146211</v>
      </c>
      <c r="AU43">
        <f t="shared" si="23"/>
        <v>-75.918013636584959</v>
      </c>
      <c r="AW43">
        <v>40</v>
      </c>
      <c r="AX43">
        <f>IF(Z43&gt;0, (R43*SUMPRODUCT(K43:$K$98, X43:$X$98)-K43*$AZ$3)/Z43, 0)</f>
        <v>1445.8554255216243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250000</v>
      </c>
      <c r="S44">
        <f t="shared" si="1"/>
        <v>1346.2065993122665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371.26385102146276</v>
      </c>
      <c r="AC44">
        <f t="shared" si="2"/>
        <v>303.35875573461715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-7216.7057566829817</v>
      </c>
      <c r="AI44">
        <f t="shared" si="25"/>
        <v>-7219.5225490301746</v>
      </c>
      <c r="AJ44">
        <f t="shared" si="7"/>
        <v>67.905095286845608</v>
      </c>
      <c r="AK44">
        <f t="shared" si="22"/>
        <v>25.988469571502396</v>
      </c>
      <c r="AL44">
        <f t="shared" si="8"/>
        <v>-7125.6289841718262</v>
      </c>
      <c r="AN44">
        <f t="shared" si="26"/>
        <v>0</v>
      </c>
      <c r="AO44">
        <f t="shared" si="26"/>
        <v>0</v>
      </c>
      <c r="AP44">
        <f t="shared" si="26"/>
        <v>-2.7028123997061431E-2</v>
      </c>
      <c r="AQ44">
        <f t="shared" si="26"/>
        <v>-69.246857417924787</v>
      </c>
      <c r="AR44">
        <f t="shared" si="26"/>
        <v>-69.273885541921857</v>
      </c>
      <c r="AS44">
        <f t="shared" si="26"/>
        <v>0.65157353089037062</v>
      </c>
      <c r="AT44">
        <f t="shared" si="26"/>
        <v>0.24936860495682225</v>
      </c>
      <c r="AU44">
        <f t="shared" si="23"/>
        <v>-68.372943406074668</v>
      </c>
      <c r="AW44">
        <v>41</v>
      </c>
      <c r="AX44">
        <f>IF(Z44&gt;0, (R44*SUMPRODUCT(K44:$K$98, X44:$X$98)-K44*$AZ$3)/Z44, 0)</f>
        <v>1346.2065993122665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250000</v>
      </c>
      <c r="S45">
        <f t="shared" si="1"/>
        <v>1246.1820360448717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303.35875573461715</v>
      </c>
      <c r="AC45">
        <f t="shared" si="2"/>
        <v>242.25081639562927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-7173.887028411531</v>
      </c>
      <c r="AI45">
        <f t="shared" si="25"/>
        <v>-7176.3169584838306</v>
      </c>
      <c r="AJ45">
        <f t="shared" si="7"/>
        <v>61.107939338987876</v>
      </c>
      <c r="AK45">
        <f t="shared" si="22"/>
        <v>21.235112901423204</v>
      </c>
      <c r="AL45">
        <f t="shared" si="8"/>
        <v>-7093.9739062434192</v>
      </c>
      <c r="AN45">
        <f t="shared" si="26"/>
        <v>0</v>
      </c>
      <c r="AO45">
        <f t="shared" si="26"/>
        <v>0</v>
      </c>
      <c r="AP45">
        <f t="shared" si="26"/>
        <v>-2.0817895475203851E-2</v>
      </c>
      <c r="AQ45">
        <f t="shared" si="26"/>
        <v>-61.460711158258896</v>
      </c>
      <c r="AR45">
        <f t="shared" si="26"/>
        <v>-61.4815290537341</v>
      </c>
      <c r="AS45">
        <f t="shared" si="26"/>
        <v>0.52352893129145772</v>
      </c>
      <c r="AT45">
        <f t="shared" si="26"/>
        <v>0.18192719445937167</v>
      </c>
      <c r="AU45">
        <f t="shared" si="23"/>
        <v>-60.776072927983265</v>
      </c>
      <c r="AW45">
        <v>42</v>
      </c>
      <c r="AX45">
        <f>IF(Z45&gt;0, (R45*SUMPRODUCT(K45:$K$98, X45:$X$98)-K45*$AZ$3)/Z45, 0)</f>
        <v>1246.1820360448717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250000</v>
      </c>
      <c r="S46">
        <f t="shared" si="1"/>
        <v>1144.2799279015373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242.25081639562927</v>
      </c>
      <c r="AC46">
        <f t="shared" si="2"/>
        <v>188.0569963792783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-7026.2973476077923</v>
      </c>
      <c r="AI46">
        <f t="shared" si="25"/>
        <v>-7028.3516635119886</v>
      </c>
      <c r="AJ46">
        <f t="shared" si="7"/>
        <v>54.193820016350969</v>
      </c>
      <c r="AK46">
        <f t="shared" si="22"/>
        <v>16.95755714769405</v>
      </c>
      <c r="AL46">
        <f t="shared" si="8"/>
        <v>-6957.2002863479429</v>
      </c>
      <c r="AN46">
        <f t="shared" si="26"/>
        <v>0</v>
      </c>
      <c r="AO46">
        <f t="shared" si="26"/>
        <v>0</v>
      </c>
      <c r="AP46">
        <f t="shared" si="26"/>
        <v>-1.5714199179657683E-2</v>
      </c>
      <c r="AQ46">
        <f t="shared" si="26"/>
        <v>-53.746668557771571</v>
      </c>
      <c r="AR46">
        <f t="shared" si="26"/>
        <v>-53.762382756951226</v>
      </c>
      <c r="AS46">
        <f t="shared" si="26"/>
        <v>0.4145479671864481</v>
      </c>
      <c r="AT46">
        <f t="shared" si="26"/>
        <v>0.12971443684729431</v>
      </c>
      <c r="AU46">
        <f t="shared" si="23"/>
        <v>-53.218120352917481</v>
      </c>
      <c r="AW46">
        <v>43</v>
      </c>
      <c r="AX46">
        <f>IF(Z46&gt;0, (R46*SUMPRODUCT(K46:$K$98, X46:$X$98)-K46*$AZ$3)/Z46, 0)</f>
        <v>1144.2799279015373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250000</v>
      </c>
      <c r="S47">
        <f t="shared" si="1"/>
        <v>1037.0098346875889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188.0569963792783</v>
      </c>
      <c r="AC47">
        <f t="shared" si="2"/>
        <v>140.79862348392444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-6732.0392347282586</v>
      </c>
      <c r="AI47">
        <f t="shared" si="25"/>
        <v>-6733.7364055116768</v>
      </c>
      <c r="AJ47">
        <f t="shared" si="7"/>
        <v>47.258372895353858</v>
      </c>
      <c r="AK47">
        <f t="shared" si="22"/>
        <v>13.163989746549483</v>
      </c>
      <c r="AL47">
        <f t="shared" si="8"/>
        <v>-6673.3140428697734</v>
      </c>
      <c r="AN47">
        <f t="shared" si="26"/>
        <v>0</v>
      </c>
      <c r="AO47">
        <f t="shared" si="26"/>
        <v>0</v>
      </c>
      <c r="AP47">
        <f t="shared" si="26"/>
        <v>-1.1591310761045635E-2</v>
      </c>
      <c r="AQ47">
        <f t="shared" si="26"/>
        <v>-45.978377419464145</v>
      </c>
      <c r="AR47">
        <f t="shared" si="26"/>
        <v>-45.989968730225193</v>
      </c>
      <c r="AS47">
        <f t="shared" si="26"/>
        <v>0.32276450410498281</v>
      </c>
      <c r="AT47">
        <f t="shared" si="26"/>
        <v>8.9907213521645463E-2</v>
      </c>
      <c r="AU47">
        <f t="shared" si="23"/>
        <v>-45.577297012598564</v>
      </c>
      <c r="AW47">
        <v>44</v>
      </c>
      <c r="AX47">
        <f>IF(Z47&gt;0, (R47*SUMPRODUCT(K47:$K$98, X47:$X$98)-K47*$AZ$3)/Z47, 0)</f>
        <v>1037.0098346875889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250000</v>
      </c>
      <c r="S48">
        <f t="shared" si="1"/>
        <v>920.88765701773229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140.79862348392444</v>
      </c>
      <c r="AC48">
        <f t="shared" si="2"/>
        <v>100.61336719161906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-6289.746592554462</v>
      </c>
      <c r="AI48">
        <f t="shared" si="25"/>
        <v>-6291.1123043004181</v>
      </c>
      <c r="AJ48">
        <f t="shared" si="7"/>
        <v>40.185256292305382</v>
      </c>
      <c r="AK48">
        <f t="shared" si="22"/>
        <v>9.8559036438747114</v>
      </c>
      <c r="AL48">
        <f t="shared" si="8"/>
        <v>-6241.0711443642385</v>
      </c>
      <c r="AN48">
        <f t="shared" si="26"/>
        <v>0</v>
      </c>
      <c r="AO48">
        <f t="shared" si="26"/>
        <v>0</v>
      </c>
      <c r="AP48">
        <f t="shared" si="26"/>
        <v>-8.328140138143288E-3</v>
      </c>
      <c r="AQ48">
        <f t="shared" si="26"/>
        <v>-38.355012477048142</v>
      </c>
      <c r="AR48">
        <f t="shared" si="26"/>
        <v>-38.363340617186289</v>
      </c>
      <c r="AS48">
        <f t="shared" si="26"/>
        <v>0.24505057299276312</v>
      </c>
      <c r="AT48">
        <f t="shared" si="26"/>
        <v>6.0101516280622012E-2</v>
      </c>
      <c r="AU48">
        <f t="shared" si="23"/>
        <v>-38.058188527912904</v>
      </c>
      <c r="AW48">
        <v>45</v>
      </c>
      <c r="AX48">
        <f>IF(Z48&gt;0, (R48*SUMPRODUCT(K48:$K$98, X48:$X$98)-K48*$AZ$3)/Z48, 0)</f>
        <v>920.88765701773229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250000</v>
      </c>
      <c r="S49">
        <f t="shared" si="1"/>
        <v>789.94792353386265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100.61336719161906</v>
      </c>
      <c r="AC49">
        <f t="shared" si="2"/>
        <v>67.430784292391309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-5700.8300401147872</v>
      </c>
      <c r="AI49">
        <f t="shared" si="25"/>
        <v>-5701.8970532412777</v>
      </c>
      <c r="AJ49">
        <f t="shared" si="7"/>
        <v>33.182582899227754</v>
      </c>
      <c r="AK49">
        <f t="shared" si="22"/>
        <v>7.0429357034133346</v>
      </c>
      <c r="AL49">
        <f t="shared" si="8"/>
        <v>-5661.6715346386363</v>
      </c>
      <c r="AN49">
        <f t="shared" si="26"/>
        <v>0</v>
      </c>
      <c r="AO49">
        <f t="shared" si="26"/>
        <v>0</v>
      </c>
      <c r="AP49">
        <f t="shared" si="26"/>
        <v>-5.8095262630890026E-3</v>
      </c>
      <c r="AQ49">
        <f t="shared" si="26"/>
        <v>-31.039095037538754</v>
      </c>
      <c r="AR49">
        <f t="shared" si="26"/>
        <v>-31.04490456380184</v>
      </c>
      <c r="AS49">
        <f t="shared" si="26"/>
        <v>0.18066796184988532</v>
      </c>
      <c r="AT49">
        <f t="shared" si="26"/>
        <v>3.8346407295650524E-2</v>
      </c>
      <c r="AU49">
        <f t="shared" si="23"/>
        <v>-30.825890194656303</v>
      </c>
      <c r="AW49">
        <v>46</v>
      </c>
      <c r="AX49">
        <f>IF(Z49&gt;0, (R49*SUMPRODUCT(K49:$K$98, X49:$X$98)-K49*$AZ$3)/Z49, 0)</f>
        <v>789.94792353386265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250000</v>
      </c>
      <c r="S50">
        <f t="shared" si="1"/>
        <v>635.86411598205075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67.430784292391309</v>
      </c>
      <c r="AC50">
        <f t="shared" si="2"/>
        <v>41.009929949334968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-5003.1595263360814</v>
      </c>
      <c r="AI50">
        <f t="shared" si="25"/>
        <v>-5003.9657113549911</v>
      </c>
      <c r="AJ50">
        <f t="shared" si="7"/>
        <v>26.420854343056341</v>
      </c>
      <c r="AK50">
        <f t="shared" si="22"/>
        <v>4.7201549004673922</v>
      </c>
      <c r="AL50">
        <f t="shared" si="8"/>
        <v>-4972.8247021114676</v>
      </c>
      <c r="AN50">
        <f t="shared" si="26"/>
        <v>0</v>
      </c>
      <c r="AO50">
        <f t="shared" si="26"/>
        <v>0</v>
      </c>
      <c r="AP50">
        <f t="shared" si="26"/>
        <v>-3.9191118479494818E-3</v>
      </c>
      <c r="AQ50">
        <f t="shared" si="26"/>
        <v>-24.321888049190949</v>
      </c>
      <c r="AR50">
        <f t="shared" si="26"/>
        <v>-24.325807161038902</v>
      </c>
      <c r="AS50">
        <f t="shared" si="26"/>
        <v>0.12843985048111986</v>
      </c>
      <c r="AT50">
        <f t="shared" si="26"/>
        <v>2.2946116041212994E-2</v>
      </c>
      <c r="AU50">
        <f t="shared" si="23"/>
        <v>-24.174421194516569</v>
      </c>
      <c r="AW50">
        <v>47</v>
      </c>
      <c r="AX50">
        <f>IF(Z50&gt;0, (R50*SUMPRODUCT(K50:$K$98, X50:$X$98)-K50*$AZ$3)/Z50, 0)</f>
        <v>635.86411598205075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250000</v>
      </c>
      <c r="S51">
        <f t="shared" si="1"/>
        <v>444.10011283402821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41.009929949334968</v>
      </c>
      <c r="AC51">
        <f t="shared" si="2"/>
        <v>20.811471091646176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-4246.9343246363624</v>
      </c>
      <c r="AI51">
        <f t="shared" si="25"/>
        <v>-4247.5201010888504</v>
      </c>
      <c r="AJ51">
        <f t="shared" si="7"/>
        <v>20.198458857688792</v>
      </c>
      <c r="AK51">
        <f t="shared" si="22"/>
        <v>2.8706950964534479</v>
      </c>
      <c r="AL51">
        <f t="shared" si="8"/>
        <v>-4224.4509471347083</v>
      </c>
      <c r="AN51">
        <f t="shared" si="26"/>
        <v>0</v>
      </c>
      <c r="AO51">
        <f t="shared" si="26"/>
        <v>0</v>
      </c>
      <c r="AP51">
        <f t="shared" si="26"/>
        <v>-2.5425343054790409E-3</v>
      </c>
      <c r="AQ51">
        <f t="shared" si="26"/>
        <v>-18.43361263095467</v>
      </c>
      <c r="AR51">
        <f t="shared" si="26"/>
        <v>-18.43615516526015</v>
      </c>
      <c r="AS51">
        <f t="shared" si="26"/>
        <v>8.7670431860702405E-2</v>
      </c>
      <c r="AT51">
        <f t="shared" si="26"/>
        <v>1.2460112953155893E-2</v>
      </c>
      <c r="AU51">
        <f t="shared" si="23"/>
        <v>-18.336024620446292</v>
      </c>
      <c r="AW51">
        <v>48</v>
      </c>
      <c r="AX51">
        <f>IF(Z51&gt;0, (R51*SUMPRODUCT(K51:$K$98, X51:$X$98)-K51*$AZ$3)/Z51, 0)</f>
        <v>444.10011283402821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250000</v>
      </c>
      <c r="S52">
        <f t="shared" si="1"/>
        <v>186.29955929417031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20.811471091646176</v>
      </c>
      <c r="AC52">
        <f t="shared" si="2"/>
        <v>6.0594916673898505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-3466.9915778676959</v>
      </c>
      <c r="AI52">
        <f t="shared" si="25"/>
        <v>-3467.3981469767659</v>
      </c>
      <c r="AJ52">
        <f t="shared" si="7"/>
        <v>14.751979424256326</v>
      </c>
      <c r="AK52">
        <f t="shared" si="22"/>
        <v>1.4568029764152324</v>
      </c>
      <c r="AL52">
        <f t="shared" si="8"/>
        <v>-3451.1893645760947</v>
      </c>
      <c r="AN52">
        <f t="shared" si="26"/>
        <v>0</v>
      </c>
      <c r="AO52">
        <f t="shared" si="26"/>
        <v>0</v>
      </c>
      <c r="AP52">
        <f t="shared" si="26"/>
        <v>-1.5756192104506436E-3</v>
      </c>
      <c r="AQ52">
        <f t="shared" si="26"/>
        <v>-13.435990119991594</v>
      </c>
      <c r="AR52">
        <f t="shared" si="26"/>
        <v>-13.437565739202045</v>
      </c>
      <c r="AS52">
        <f t="shared" si="26"/>
        <v>5.716986769161142E-2</v>
      </c>
      <c r="AT52">
        <f t="shared" si="26"/>
        <v>5.6456988597381472E-3</v>
      </c>
      <c r="AU52">
        <f t="shared" si="23"/>
        <v>-13.374750172650696</v>
      </c>
      <c r="AW52">
        <v>49</v>
      </c>
      <c r="AX52">
        <f>IF(Z52&gt;0, (R52*SUMPRODUCT(K52:$K$98, X52:$X$98)-K52*$AZ$3)/Z52, 0)</f>
        <v>186.29955929417031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250000</v>
      </c>
      <c r="S53">
        <f t="shared" si="1"/>
        <v>-191.25517050328926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6.0594916673898505</v>
      </c>
      <c r="AC53">
        <f t="shared" si="2"/>
        <v>-4.0893259466210949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-2704.6887603583014</v>
      </c>
      <c r="AI53">
        <f t="shared" si="25"/>
        <v>-2704.9560293382629</v>
      </c>
      <c r="AJ53">
        <f t="shared" si="7"/>
        <v>10.148817614010945</v>
      </c>
      <c r="AK53">
        <f t="shared" si="22"/>
        <v>0.42416441671728955</v>
      </c>
      <c r="AL53">
        <f t="shared" si="8"/>
        <v>-2694.3830473075345</v>
      </c>
      <c r="AN53">
        <f t="shared" si="26"/>
        <v>0</v>
      </c>
      <c r="AO53">
        <f t="shared" si="26"/>
        <v>0</v>
      </c>
      <c r="AP53">
        <f t="shared" si="26"/>
        <v>-9.2479915158652103E-4</v>
      </c>
      <c r="AQ53">
        <f t="shared" si="26"/>
        <v>-9.3587137244505989</v>
      </c>
      <c r="AR53">
        <f t="shared" si="26"/>
        <v>-9.359638523602186</v>
      </c>
      <c r="AS53">
        <f t="shared" si="26"/>
        <v>3.5116749876465576E-2</v>
      </c>
      <c r="AT53">
        <f t="shared" si="26"/>
        <v>1.4676858226119174E-3</v>
      </c>
      <c r="AU53">
        <f t="shared" si="23"/>
        <v>-9.3230540879031079</v>
      </c>
      <c r="AW53">
        <v>50</v>
      </c>
      <c r="AX53">
        <f>IF(Z53&gt;0, (R53*SUMPRODUCT(K53:$K$98, X53:$X$98)-K53*$AZ$3)/Z53, 0)</f>
        <v>-191.25517050328926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250000</v>
      </c>
      <c r="S54">
        <f t="shared" si="1"/>
        <v>-795.94828008750221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-4.0893259466210949</v>
      </c>
      <c r="AC54">
        <f t="shared" si="2"/>
        <v>-10.513064219303224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-1989.8694754849009</v>
      </c>
      <c r="AI54">
        <f t="shared" si="25"/>
        <v>-1990.0345783012885</v>
      </c>
      <c r="AJ54">
        <f t="shared" si="7"/>
        <v>6.4237382726821295</v>
      </c>
      <c r="AK54">
        <f t="shared" si="22"/>
        <v>-0.28625281626347665</v>
      </c>
      <c r="AL54">
        <f t="shared" si="8"/>
        <v>-1983.8970928448698</v>
      </c>
      <c r="AN54">
        <f t="shared" si="26"/>
        <v>0</v>
      </c>
      <c r="AO54">
        <f t="shared" si="26"/>
        <v>0</v>
      </c>
      <c r="AP54">
        <f t="shared" si="26"/>
        <v>-5.1007651189144095E-4</v>
      </c>
      <c r="AQ54">
        <f t="shared" si="26"/>
        <v>-6.1475976205757457</v>
      </c>
      <c r="AR54">
        <f t="shared" si="26"/>
        <v>-6.1481076970876369</v>
      </c>
      <c r="AS54">
        <f t="shared" si="26"/>
        <v>1.9845803258386464E-2</v>
      </c>
      <c r="AT54">
        <f t="shared" si="26"/>
        <v>-8.8436309708988658E-4</v>
      </c>
      <c r="AU54">
        <f t="shared" si="23"/>
        <v>-6.1291462569263402</v>
      </c>
      <c r="AW54">
        <v>51</v>
      </c>
      <c r="AX54">
        <f>IF(Z54&gt;0, (R54*SUMPRODUCT(K54:$K$98, X54:$X$98)-K54*$AZ$3)/Z54, 0)</f>
        <v>-795.94828008750221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250000</v>
      </c>
      <c r="S55">
        <f t="shared" si="1"/>
        <v>-1844.418140498319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-10.513064219303224</v>
      </c>
      <c r="AC55">
        <f t="shared" si="2"/>
        <v>-14.040148043657139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-1365.9765102605791</v>
      </c>
      <c r="AI55">
        <f t="shared" si="25"/>
        <v>-1366.0716632232898</v>
      </c>
      <c r="AJ55">
        <f t="shared" si="7"/>
        <v>3.5270838243539142</v>
      </c>
      <c r="AK55">
        <f t="shared" si="22"/>
        <v>-0.73591449535122577</v>
      </c>
      <c r="AL55">
        <f t="shared" si="8"/>
        <v>-1363.280493894287</v>
      </c>
      <c r="AN55">
        <f t="shared" si="26"/>
        <v>0</v>
      </c>
      <c r="AO55">
        <f t="shared" si="26"/>
        <v>0</v>
      </c>
      <c r="AP55">
        <f t="shared" si="26"/>
        <v>-2.6247330287844741E-4</v>
      </c>
      <c r="AQ55">
        <f t="shared" si="26"/>
        <v>-3.7679579919404542</v>
      </c>
      <c r="AR55">
        <f t="shared" si="26"/>
        <v>-3.7682204652433327</v>
      </c>
      <c r="AS55">
        <f t="shared" si="26"/>
        <v>9.7292329585396738E-3</v>
      </c>
      <c r="AT55">
        <f t="shared" si="26"/>
        <v>-2.0299726117651239E-3</v>
      </c>
      <c r="AU55">
        <f t="shared" si="23"/>
        <v>-3.7605212048965582</v>
      </c>
      <c r="AW55">
        <v>52</v>
      </c>
      <c r="AX55">
        <f>IF(Z55&gt;0, (R55*SUMPRODUCT(K55:$K$98, X55:$X$98)-K55*$AZ$3)/Z55, 0)</f>
        <v>-1844.418140498319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250000</v>
      </c>
      <c r="S56">
        <f t="shared" si="1"/>
        <v>-3571.4055860303433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-14.040148043657139</v>
      </c>
      <c r="AC56">
        <f t="shared" si="2"/>
        <v>-15.468361574685243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-801.23638268795401</v>
      </c>
      <c r="AI56">
        <f t="shared" si="25"/>
        <v>-801.29052230190314</v>
      </c>
      <c r="AJ56">
        <f t="shared" si="7"/>
        <v>1.4282135310281046</v>
      </c>
      <c r="AK56">
        <f t="shared" si="22"/>
        <v>-0.98281036305599978</v>
      </c>
      <c r="AL56">
        <f t="shared" si="8"/>
        <v>-800.84511913393112</v>
      </c>
      <c r="AN56">
        <f t="shared" si="26"/>
        <v>0</v>
      </c>
      <c r="AO56">
        <f t="shared" si="26"/>
        <v>0</v>
      </c>
      <c r="AP56">
        <f t="shared" si="26"/>
        <v>-1.3333984720297472E-4</v>
      </c>
      <c r="AQ56">
        <f t="shared" si="26"/>
        <v>-1.9733560889702004</v>
      </c>
      <c r="AR56">
        <f t="shared" si="26"/>
        <v>-1.9734894288174032</v>
      </c>
      <c r="AS56">
        <f t="shared" si="26"/>
        <v>3.5175310666110526E-3</v>
      </c>
      <c r="AT56">
        <f t="shared" si="26"/>
        <v>-2.4205526061275903E-3</v>
      </c>
      <c r="AU56">
        <f t="shared" si="23"/>
        <v>-1.9723924503569201</v>
      </c>
      <c r="AW56">
        <v>53</v>
      </c>
      <c r="AX56">
        <f>IF(Z56&gt;0, (R56*SUMPRODUCT(K56:$K$98, X56:$X$98)-K56*$AZ$3)/Z56, 0)</f>
        <v>-3571.4055860303433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250000</v>
      </c>
      <c r="S57">
        <f t="shared" si="1"/>
        <v>-6318.1390984989412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-15.468361574685243</v>
      </c>
      <c r="AC57">
        <f t="shared" si="2"/>
        <v>-15.352660109269417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-464.48089192001891</v>
      </c>
      <c r="AI57">
        <f t="shared" si="25"/>
        <v>-464.51126609323256</v>
      </c>
      <c r="AJ57">
        <f t="shared" si="7"/>
        <v>-0.11570146541582638</v>
      </c>
      <c r="AK57">
        <f t="shared" si="22"/>
        <v>-1.0827853102279672</v>
      </c>
      <c r="AL57">
        <f t="shared" si="8"/>
        <v>-465.70975286887636</v>
      </c>
      <c r="AN57">
        <f t="shared" si="26"/>
        <v>0</v>
      </c>
      <c r="AO57">
        <f t="shared" si="26"/>
        <v>0</v>
      </c>
      <c r="AP57">
        <f t="shared" si="26"/>
        <v>-6.679304473520375E-5</v>
      </c>
      <c r="AQ57">
        <f t="shared" si="26"/>
        <v>-1.0213971183485138</v>
      </c>
      <c r="AR57">
        <f t="shared" si="26"/>
        <v>-1.0214639113932489</v>
      </c>
      <c r="AS57">
        <f t="shared" si="26"/>
        <v>-2.544284284245104E-4</v>
      </c>
      <c r="AT57">
        <f t="shared" si="26"/>
        <v>-2.3810533757056824E-3</v>
      </c>
      <c r="AU57">
        <f t="shared" si="23"/>
        <v>-1.0240993931973792</v>
      </c>
      <c r="AW57">
        <v>54</v>
      </c>
      <c r="AX57">
        <f>IF(Z57&gt;0, (R57*SUMPRODUCT(K57:$K$98, X57:$X$98)-K57*$AZ$3)/Z57, 0)</f>
        <v>-6318.1390984989412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250000</v>
      </c>
      <c r="S58">
        <f t="shared" si="1"/>
        <v>-10811.223901827381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-15.352660109269417</v>
      </c>
      <c r="AC58">
        <f t="shared" si="2"/>
        <v>-14.508827268344691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-265.9048189591399</v>
      </c>
      <c r="AI58">
        <f t="shared" si="25"/>
        <v>-265.92159414967347</v>
      </c>
      <c r="AJ58">
        <f t="shared" si="7"/>
        <v>-0.84383284092472621</v>
      </c>
      <c r="AK58">
        <f t="shared" si="22"/>
        <v>-1.0746862076488592</v>
      </c>
      <c r="AL58">
        <f t="shared" si="8"/>
        <v>-267.84011319824708</v>
      </c>
      <c r="AN58">
        <f t="shared" si="26"/>
        <v>0</v>
      </c>
      <c r="AO58">
        <f t="shared" si="26"/>
        <v>0</v>
      </c>
      <c r="AP58">
        <f t="shared" si="26"/>
        <v>-3.2936406551614E-5</v>
      </c>
      <c r="AQ58">
        <f t="shared" si="26"/>
        <v>-0.52207748125078601</v>
      </c>
      <c r="AR58">
        <f t="shared" si="26"/>
        <v>-0.52211041765733757</v>
      </c>
      <c r="AS58">
        <f t="shared" si="26"/>
        <v>-1.6567812720023418E-3</v>
      </c>
      <c r="AT58">
        <f t="shared" si="26"/>
        <v>-2.1100387372463979E-3</v>
      </c>
      <c r="AU58">
        <f t="shared" si="23"/>
        <v>-0.52587723766658645</v>
      </c>
      <c r="AW58">
        <v>55</v>
      </c>
      <c r="AX58">
        <f>IF(Z58&gt;0, (R58*SUMPRODUCT(K58:$K$98, X58:$X$98)-K58*$AZ$3)/Z58, 0)</f>
        <v>-10811.223901827381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250000</v>
      </c>
      <c r="S59">
        <f t="shared" si="1"/>
        <v>-18354.463700794033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-14.508827268344691</v>
      </c>
      <c r="AC59">
        <f t="shared" si="2"/>
        <v>-13.365520857387226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-150.10149137934897</v>
      </c>
      <c r="AI59">
        <f t="shared" si="25"/>
        <v>-150.11059374340823</v>
      </c>
      <c r="AJ59">
        <f t="shared" si="7"/>
        <v>-1.1433064109574644</v>
      </c>
      <c r="AK59">
        <f t="shared" si="22"/>
        <v>-1.0156179087841284</v>
      </c>
      <c r="AL59">
        <f t="shared" si="8"/>
        <v>-152.2695180631498</v>
      </c>
      <c r="AN59">
        <f t="shared" si="26"/>
        <v>0</v>
      </c>
      <c r="AO59">
        <f t="shared" si="26"/>
        <v>0</v>
      </c>
      <c r="AP59">
        <f t="shared" si="26"/>
        <v>-1.5956768048803794E-5</v>
      </c>
      <c r="AQ59">
        <f t="shared" si="26"/>
        <v>-0.26313325484710015</v>
      </c>
      <c r="AR59">
        <f t="shared" si="26"/>
        <v>-0.26314921161514893</v>
      </c>
      <c r="AS59">
        <f t="shared" si="26"/>
        <v>-2.0042568160930606E-3</v>
      </c>
      <c r="AT59">
        <f t="shared" si="26"/>
        <v>-1.7804143287555661E-3</v>
      </c>
      <c r="AU59">
        <f t="shared" si="23"/>
        <v>-0.26693388275999752</v>
      </c>
      <c r="AW59">
        <v>56</v>
      </c>
      <c r="AX59">
        <f>IF(Z59&gt;0, (R59*SUMPRODUCT(K59:$K$98, X59:$X$98)-K59*$AZ$3)/Z59, 0)</f>
        <v>-18354.463700794033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250000</v>
      </c>
      <c r="S60">
        <f t="shared" si="1"/>
        <v>-31283.068821130277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-13.365520857387226</v>
      </c>
      <c r="AC60">
        <f t="shared" si="2"/>
        <v>-12.141704208476964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-83.195853083538452</v>
      </c>
      <c r="AI60">
        <f t="shared" si="25"/>
        <v>-83.200704631302955</v>
      </c>
      <c r="AJ60">
        <f t="shared" si="7"/>
        <v>-1.2238166489102618</v>
      </c>
      <c r="AK60">
        <f t="shared" si="22"/>
        <v>-0.93558646001710588</v>
      </c>
      <c r="AL60">
        <f t="shared" si="8"/>
        <v>-85.360107740230319</v>
      </c>
      <c r="AN60">
        <f t="shared" si="26"/>
        <v>0</v>
      </c>
      <c r="AO60">
        <f t="shared" si="26"/>
        <v>0</v>
      </c>
      <c r="AP60">
        <f t="shared" si="26"/>
        <v>-7.59369271815386E-6</v>
      </c>
      <c r="AQ60">
        <f t="shared" si="26"/>
        <v>-0.13021900935684699</v>
      </c>
      <c r="AR60">
        <f t="shared" si="26"/>
        <v>-0.13022660304956513</v>
      </c>
      <c r="AS60">
        <f t="shared" si="26"/>
        <v>-1.9155304711581003E-3</v>
      </c>
      <c r="AT60">
        <f t="shared" si="26"/>
        <v>-1.4643895996687961E-3</v>
      </c>
      <c r="AU60">
        <f t="shared" si="23"/>
        <v>-0.13360652312039203</v>
      </c>
      <c r="AW60">
        <v>57</v>
      </c>
      <c r="AX60">
        <f>IF(Z60&gt;0, (R60*SUMPRODUCT(K60:$K$98, X60:$X$98)-K60*$AZ$3)/Z60, 0)</f>
        <v>-31283.068821130277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250000</v>
      </c>
      <c r="S61">
        <f t="shared" si="1"/>
        <v>-53954.937795501646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-12.141704208476964</v>
      </c>
      <c r="AC61">
        <f t="shared" si="2"/>
        <v>-10.944289375193307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-45.35032235270797</v>
      </c>
      <c r="AI61">
        <f t="shared" si="25"/>
        <v>-45.352857868877194</v>
      </c>
      <c r="AJ61">
        <f t="shared" si="7"/>
        <v>-1.1974148332836574</v>
      </c>
      <c r="AK61">
        <f t="shared" si="22"/>
        <v>-0.84991929459338755</v>
      </c>
      <c r="AL61">
        <f t="shared" si="8"/>
        <v>-47.400191996754238</v>
      </c>
      <c r="AN61">
        <f t="shared" si="26"/>
        <v>0</v>
      </c>
      <c r="AO61">
        <f t="shared" si="26"/>
        <v>0</v>
      </c>
      <c r="AP61">
        <f t="shared" si="26"/>
        <v>-3.5434072510732637E-6</v>
      </c>
      <c r="AQ61">
        <f t="shared" si="26"/>
        <v>-6.3377494103040471E-2</v>
      </c>
      <c r="AR61">
        <f t="shared" si="26"/>
        <v>-6.3381037510291546E-2</v>
      </c>
      <c r="AS61">
        <f t="shared" si="26"/>
        <v>-1.6733982824886507E-3</v>
      </c>
      <c r="AT61">
        <f t="shared" si="26"/>
        <v>-1.1877700595426151E-3</v>
      </c>
      <c r="AU61">
        <f t="shared" si="23"/>
        <v>-6.6242205852322808E-2</v>
      </c>
      <c r="AW61">
        <v>58</v>
      </c>
      <c r="AX61">
        <f>IF(Z61&gt;0, (R61*SUMPRODUCT(K61:$K$98, X61:$X$98)-K61*$AZ$3)/Z61, 0)</f>
        <v>-53954.937795501646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250000</v>
      </c>
      <c r="S62">
        <f t="shared" si="1"/>
        <v>-94624.177075470056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-10.944289375193307</v>
      </c>
      <c r="AC62">
        <f t="shared" si="2"/>
        <v>-9.8222795097958979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-24.252454148281316</v>
      </c>
      <c r="AI62">
        <f t="shared" si="25"/>
        <v>-24.253751686581435</v>
      </c>
      <c r="AJ62">
        <f t="shared" si="7"/>
        <v>-1.1220098653974091</v>
      </c>
      <c r="AK62">
        <f t="shared" si="22"/>
        <v>-0.76610025626353151</v>
      </c>
      <c r="AL62">
        <f t="shared" si="8"/>
        <v>-26.141861808242375</v>
      </c>
      <c r="AN62">
        <f t="shared" si="26"/>
        <v>0</v>
      </c>
      <c r="AO62">
        <f t="shared" si="26"/>
        <v>0</v>
      </c>
      <c r="AP62">
        <f t="shared" si="26"/>
        <v>-1.6190372782119113E-6</v>
      </c>
      <c r="AQ62">
        <f t="shared" si="26"/>
        <v>-3.0261632624378396E-2</v>
      </c>
      <c r="AR62">
        <f t="shared" si="26"/>
        <v>-3.0263251661656613E-2</v>
      </c>
      <c r="AS62">
        <f t="shared" si="26"/>
        <v>-1.400017092702795E-3</v>
      </c>
      <c r="AT62">
        <f t="shared" si="26"/>
        <v>-9.5592158907893709E-4</v>
      </c>
      <c r="AU62">
        <f t="shared" si="23"/>
        <v>-3.2619190343438347E-2</v>
      </c>
      <c r="AW62">
        <v>59</v>
      </c>
      <c r="AX62">
        <f>IF(Z62&gt;0, (R62*SUMPRODUCT(K62:$K$98, X62:$X$98)-K62*$AZ$3)/Z62, 0)</f>
        <v>-94624.177075470056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250000</v>
      </c>
      <c r="S63">
        <f t="shared" si="1"/>
        <v>-169266.95380672641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-9.8222795097958979</v>
      </c>
      <c r="AC63">
        <f t="shared" si="2"/>
        <v>-8.7941595714377314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-12.702663442861324</v>
      </c>
      <c r="AI63">
        <f t="shared" si="25"/>
        <v>-12.703312872606297</v>
      </c>
      <c r="AJ63">
        <f t="shared" si="7"/>
        <v>-1.0281199383581665</v>
      </c>
      <c r="AK63">
        <f t="shared" si="22"/>
        <v>-0.68755956568571297</v>
      </c>
      <c r="AL63">
        <f t="shared" si="8"/>
        <v>-14.418992376650177</v>
      </c>
      <c r="AN63">
        <f t="shared" si="26"/>
        <v>0</v>
      </c>
      <c r="AO63">
        <f t="shared" si="26"/>
        <v>0</v>
      </c>
      <c r="AP63">
        <f t="shared" si="26"/>
        <v>-7.2352045861679926E-7</v>
      </c>
      <c r="AQ63">
        <f t="shared" si="26"/>
        <v>-1.4151856996053161E-2</v>
      </c>
      <c r="AR63">
        <f t="shared" si="26"/>
        <v>-1.4152580516511777E-2</v>
      </c>
      <c r="AS63">
        <f t="shared" si="26"/>
        <v>-1.1454138266264546E-3</v>
      </c>
      <c r="AT63">
        <f t="shared" si="26"/>
        <v>-7.6600035052655502E-4</v>
      </c>
      <c r="AU63">
        <f t="shared" si="23"/>
        <v>-1.6063994693664787E-2</v>
      </c>
      <c r="AW63">
        <v>60</v>
      </c>
      <c r="AX63">
        <f>IF(Z63&gt;0, (R63*SUMPRODUCT(K63:$K$98, X63:$X$98)-K63*$AZ$3)/Z63, 0)</f>
        <v>-169266.95380672641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250000</v>
      </c>
      <c r="S64">
        <f t="shared" si="1"/>
        <v>-309857.09133022121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-8.7941595714377314</v>
      </c>
      <c r="AC64">
        <f t="shared" si="2"/>
        <v>-7.8633278829136586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-6.514390793045699</v>
      </c>
      <c r="AI64">
        <f t="shared" si="25"/>
        <v>-6.5147080089535692</v>
      </c>
      <c r="AJ64">
        <f t="shared" si="7"/>
        <v>-0.93083168852407283</v>
      </c>
      <c r="AK64">
        <f t="shared" si="22"/>
        <v>-0.61559117000064123</v>
      </c>
      <c r="AL64">
        <f t="shared" si="8"/>
        <v>-8.0611308674782833</v>
      </c>
      <c r="AN64">
        <f t="shared" si="26"/>
        <v>0</v>
      </c>
      <c r="AO64">
        <f t="shared" si="26"/>
        <v>0</v>
      </c>
      <c r="AP64">
        <f t="shared" si="26"/>
        <v>-3.1554083865738561E-7</v>
      </c>
      <c r="AQ64">
        <f t="shared" si="26"/>
        <v>-6.479991334542131E-3</v>
      </c>
      <c r="AR64">
        <f t="shared" si="26"/>
        <v>-6.4803068753807877E-3</v>
      </c>
      <c r="AS64">
        <f t="shared" si="26"/>
        <v>-9.25916400654427E-4</v>
      </c>
      <c r="AT64">
        <f t="shared" si="26"/>
        <v>-6.1234052023455623E-4</v>
      </c>
      <c r="AU64">
        <f t="shared" si="23"/>
        <v>-8.0185637962697717E-3</v>
      </c>
      <c r="AW64">
        <v>61</v>
      </c>
      <c r="AX64">
        <f>IF(Z64&gt;0, (R64*SUMPRODUCT(K64:$K$98, X64:$X$98)-K64*$AZ$3)/Z64, 0)</f>
        <v>-309857.09133022121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250000</v>
      </c>
      <c r="S65">
        <f t="shared" si="1"/>
        <v>-581582.23867497314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-7.8633278829136586</v>
      </c>
      <c r="AC65">
        <f t="shared" si="2"/>
        <v>-7.026072565748084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-3.2606346303961709</v>
      </c>
      <c r="AI65">
        <f t="shared" si="25"/>
        <v>-3.2607856424134427</v>
      </c>
      <c r="AJ65">
        <f t="shared" si="7"/>
        <v>-0.83725531716557455</v>
      </c>
      <c r="AK65">
        <f t="shared" si="22"/>
        <v>-0.55043295180395613</v>
      </c>
      <c r="AL65">
        <f t="shared" si="8"/>
        <v>-4.6484739113829736</v>
      </c>
      <c r="AN65">
        <f t="shared" si="26"/>
        <v>0</v>
      </c>
      <c r="AO65">
        <f t="shared" si="26"/>
        <v>0</v>
      </c>
      <c r="AP65">
        <f t="shared" si="26"/>
        <v>-1.3412017255631099E-7</v>
      </c>
      <c r="AQ65">
        <f t="shared" si="26"/>
        <v>-2.8959078037097039E-3</v>
      </c>
      <c r="AR65">
        <f t="shared" si="26"/>
        <v>-2.89604192388226E-3</v>
      </c>
      <c r="AS65">
        <f t="shared" si="26"/>
        <v>-7.43601930763594E-4</v>
      </c>
      <c r="AT65">
        <f t="shared" si="26"/>
        <v>-4.8886283231138069E-4</v>
      </c>
      <c r="AU65">
        <f t="shared" si="23"/>
        <v>-4.1285066869572347E-3</v>
      </c>
      <c r="AW65">
        <v>62</v>
      </c>
      <c r="AX65">
        <f>IF(Z65&gt;0, (R65*SUMPRODUCT(K65:$K$98, X65:$X$98)-K65*$AZ$3)/Z65, 0)</f>
        <v>-581582.23867497314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250000</v>
      </c>
      <c r="S66">
        <f t="shared" si="1"/>
        <v>-1122142.4653708546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-7.026072565748084</v>
      </c>
      <c r="AC66">
        <f t="shared" si="2"/>
        <v>-6.2756333766766916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-1.5919014374094862</v>
      </c>
      <c r="AI66">
        <f t="shared" si="25"/>
        <v>-1.591971344234715</v>
      </c>
      <c r="AJ66">
        <f t="shared" si="7"/>
        <v>-0.7504391890713924</v>
      </c>
      <c r="AK66">
        <f t="shared" si="22"/>
        <v>-0.49182507960236593</v>
      </c>
      <c r="AL66">
        <f t="shared" si="8"/>
        <v>-2.8342356129084734</v>
      </c>
      <c r="AN66">
        <f t="shared" si="26"/>
        <v>0</v>
      </c>
      <c r="AO66">
        <f t="shared" si="26"/>
        <v>0</v>
      </c>
      <c r="AP66">
        <f t="shared" si="26"/>
        <v>-5.5435012675070069E-8</v>
      </c>
      <c r="AQ66">
        <f t="shared" si="26"/>
        <v>-1.2623527970476677E-3</v>
      </c>
      <c r="AR66">
        <f t="shared" si="26"/>
        <v>-1.2624082320603427E-3</v>
      </c>
      <c r="AS66">
        <f t="shared" si="26"/>
        <v>-5.9508647148408603E-4</v>
      </c>
      <c r="AT66">
        <f t="shared" si="26"/>
        <v>-3.9000955103386526E-4</v>
      </c>
      <c r="AU66">
        <f t="shared" si="23"/>
        <v>-2.2475042545782942E-3</v>
      </c>
      <c r="AW66">
        <v>63</v>
      </c>
      <c r="AX66">
        <f>IF(Z66&gt;0, (R66*SUMPRODUCT(K66:$K$98, X66:$X$98)-K66*$AZ$3)/Z66, 0)</f>
        <v>-1122142.4653708546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250000</v>
      </c>
      <c r="S67">
        <f t="shared" ref="S67:S89" si="28">AX67</f>
        <v>-2231741.0934531703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-6.2756333766766916</v>
      </c>
      <c r="AC67">
        <f t="shared" ref="AC67:AC89" si="29">S67*Z67</f>
        <v>-5.6042751072638266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-0.75636333118498078</v>
      </c>
      <c r="AI67">
        <f t="shared" ref="AI67:AI89" si="33">SUM(AE67:AH67)</f>
        <v>-0.75639472077539804</v>
      </c>
      <c r="AJ67">
        <f t="shared" ref="AJ67:AJ89" si="34">AB67-AC67</f>
        <v>-0.67135826941286503</v>
      </c>
      <c r="AK67">
        <f t="shared" si="22"/>
        <v>-0.43929433636736848</v>
      </c>
      <c r="AL67">
        <f t="shared" ref="AL67:AL89" si="35">SUM(AI67:AK67)</f>
        <v>-1.8670473265556315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-5.3552162766534609E-4</v>
      </c>
      <c r="AR67">
        <f t="shared" si="36"/>
        <v>-5.3554385217552381E-4</v>
      </c>
      <c r="AS67">
        <f t="shared" si="36"/>
        <v>-4.7533620200665086E-4</v>
      </c>
      <c r="AT67">
        <f t="shared" si="36"/>
        <v>-3.1102990895533862E-4</v>
      </c>
      <c r="AU67">
        <f t="shared" si="23"/>
        <v>-1.3219099631375133E-3</v>
      </c>
      <c r="AW67">
        <v>64</v>
      </c>
      <c r="AX67">
        <f>IF(Z67&gt;0, (R67*SUMPRODUCT(K67:$K$98, X67:$X$98)-K67*$AZ$3)/Z67, 0)</f>
        <v>-2231741.0934531703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250000</v>
      </c>
      <c r="S68">
        <f t="shared" si="28"/>
        <v>-4582606.1142659849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-5.6042751072638266</v>
      </c>
      <c r="AC68">
        <f t="shared" si="29"/>
        <v>-5.0042565019183556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-0.34851112845169741</v>
      </c>
      <c r="AI68">
        <f t="shared" si="33"/>
        <v>-0.34852477858978786</v>
      </c>
      <c r="AJ68">
        <f t="shared" si="34"/>
        <v>-0.60001860534547102</v>
      </c>
      <c r="AK68">
        <f t="shared" si="22"/>
        <v>-0.39229925750846789</v>
      </c>
      <c r="AL68">
        <f t="shared" si="35"/>
        <v>-1.3408426414437267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-2.2031556305696437E-4</v>
      </c>
      <c r="AR68">
        <f t="shared" si="36"/>
        <v>-2.2032419215834361E-4</v>
      </c>
      <c r="AS68">
        <f t="shared" si="36"/>
        <v>-3.7930908395558894E-4</v>
      </c>
      <c r="AT68">
        <f t="shared" si="36"/>
        <v>-2.4799676322756519E-4</v>
      </c>
      <c r="AU68">
        <f t="shared" si="23"/>
        <v>-8.4763003934149766E-4</v>
      </c>
      <c r="AW68">
        <v>65</v>
      </c>
      <c r="AX68">
        <f>IF(Z68&gt;0, (R68*SUMPRODUCT(K68:$K$98, X68:$X$98)-K68*$AZ$3)/Z68, 0)</f>
        <v>-4582606.1142659849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250000</v>
      </c>
      <c r="S69">
        <f t="shared" si="28"/>
        <v>-9740808.5576859899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-5.0042565019183556</v>
      </c>
      <c r="AC69">
        <f t="shared" si="29"/>
        <v>-4.4682677755411122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-0.15559365624113347</v>
      </c>
      <c r="AI69">
        <f t="shared" si="33"/>
        <v>-0.155599390195031</v>
      </c>
      <c r="AJ69">
        <f t="shared" si="34"/>
        <v>-0.53598872637724337</v>
      </c>
      <c r="AK69">
        <f t="shared" si="22"/>
        <v>-0.35029795513428491</v>
      </c>
      <c r="AL69">
        <f t="shared" si="35"/>
        <v>-1.0418860717065592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-8.7821811292216484E-5</v>
      </c>
      <c r="AR69">
        <f t="shared" si="36"/>
        <v>-8.7825047710906766E-5</v>
      </c>
      <c r="AS69">
        <f t="shared" si="36"/>
        <v>-3.0252840584778083E-4</v>
      </c>
      <c r="AT69">
        <f t="shared" si="36"/>
        <v>-1.9771886370595888E-4</v>
      </c>
      <c r="AU69">
        <f t="shared" si="23"/>
        <v>-5.8807231726464644E-4</v>
      </c>
      <c r="AW69">
        <v>66</v>
      </c>
      <c r="AX69">
        <f>IF(Z69&gt;0, (R69*SUMPRODUCT(K69:$K$98, X69:$X$98)-K69*$AZ$3)/Z69, 0)</f>
        <v>-9740808.5576859899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250000</v>
      </c>
      <c r="S70">
        <f t="shared" si="28"/>
        <v>-21465854.490606498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-4.4682677755411122</v>
      </c>
      <c r="AC70">
        <f t="shared" si="29"/>
        <v>-3.9895975241914221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-6.7067825134799128E-2</v>
      </c>
      <c r="AI70">
        <f t="shared" si="33"/>
        <v>-6.7070148357900927E-2</v>
      </c>
      <c r="AJ70">
        <f t="shared" si="34"/>
        <v>-0.4786702513496901</v>
      </c>
      <c r="AK70">
        <f t="shared" si="22"/>
        <v>-0.31277874428787789</v>
      </c>
      <c r="AL70">
        <f t="shared" si="35"/>
        <v>-0.85851914399546891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-3.3799222058483702E-5</v>
      </c>
      <c r="AR70">
        <f t="shared" si="36"/>
        <v>-3.3800392860330213E-5</v>
      </c>
      <c r="AS70">
        <f t="shared" si="36"/>
        <v>-2.4122866792893567E-4</v>
      </c>
      <c r="AT70">
        <f t="shared" si="36"/>
        <v>-1.57626674371977E-4</v>
      </c>
      <c r="AU70">
        <f t="shared" si="23"/>
        <v>-4.3265573516124291E-4</v>
      </c>
      <c r="AW70">
        <v>67</v>
      </c>
      <c r="AX70">
        <f>IF(Z70&gt;0, (R70*SUMPRODUCT(K70:$K$98, X70:$X$98)-K70*$AZ$3)/Z70, 0)</f>
        <v>-21465854.490606498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250000</v>
      </c>
      <c r="S71">
        <f t="shared" si="28"/>
        <v>-49078741.381840907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-3.9895975241914221</v>
      </c>
      <c r="AC71">
        <f t="shared" si="29"/>
        <v>-3.5621687580911745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-2.7854645708871702E-2</v>
      </c>
      <c r="AI71">
        <f t="shared" si="33"/>
        <v>-2.7855552967457037E-2</v>
      </c>
      <c r="AJ71">
        <f t="shared" si="34"/>
        <v>-0.4274287661002476</v>
      </c>
      <c r="AK71">
        <f t="shared" si="22"/>
        <v>-0.27927182669339956</v>
      </c>
      <c r="AL71">
        <f t="shared" si="35"/>
        <v>-0.73455614576110417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-1.2533492265136882E-5</v>
      </c>
      <c r="AR71">
        <f t="shared" si="36"/>
        <v>-1.2533900495727234E-5</v>
      </c>
      <c r="AS71">
        <f t="shared" si="36"/>
        <v>-1.9232609130290232E-4</v>
      </c>
      <c r="AT71">
        <f t="shared" si="36"/>
        <v>-1.2566131037227809E-4</v>
      </c>
      <c r="AU71">
        <f t="shared" si="23"/>
        <v>-3.3052130217090761E-4</v>
      </c>
      <c r="AW71">
        <v>68</v>
      </c>
      <c r="AX71">
        <f>IF(Z71&gt;0, (R71*SUMPRODUCT(K71:$K$98, X71:$X$98)-K71*$AZ$3)/Z71, 0)</f>
        <v>-49078741.381840907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250000</v>
      </c>
      <c r="S72">
        <f t="shared" si="28"/>
        <v>-116694414.46579245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-3.5621687580911745</v>
      </c>
      <c r="AC72">
        <f t="shared" si="29"/>
        <v>-3.180518286831381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-1.1149944237413154E-2</v>
      </c>
      <c r="AI72">
        <f t="shared" si="33"/>
        <v>-1.1150284926200765E-2</v>
      </c>
      <c r="AJ72">
        <f t="shared" si="34"/>
        <v>-0.38165047125979346</v>
      </c>
      <c r="AK72">
        <f t="shared" ref="AK72:AK89" si="49">G72*SUM(AB72:AB72, AE72:AF72)</f>
        <v>-0.24935181306638224</v>
      </c>
      <c r="AL72">
        <f t="shared" si="35"/>
        <v>-0.6421525692523764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-4.4794957736303618E-6</v>
      </c>
      <c r="AR72">
        <f t="shared" si="36"/>
        <v>-4.4796326455242236E-6</v>
      </c>
      <c r="AS72">
        <f t="shared" si="36"/>
        <v>-1.5332827112047668E-4</v>
      </c>
      <c r="AT72">
        <f t="shared" si="36"/>
        <v>-1.0017721784024548E-4</v>
      </c>
      <c r="AU72">
        <f t="shared" si="23"/>
        <v>-2.5798512160624636E-4</v>
      </c>
      <c r="AW72">
        <v>69</v>
      </c>
      <c r="AX72">
        <f>IF(Z72&gt;0, (R72*SUMPRODUCT(K72:$K$98, X72:$X$98)-K72*$AZ$3)/Z72, 0)</f>
        <v>-116694414.46579245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250000</v>
      </c>
      <c r="S73">
        <f t="shared" si="28"/>
        <v>-289220825.21878839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-3.180518286831381</v>
      </c>
      <c r="AC73">
        <f t="shared" si="29"/>
        <v>-2.8397522263699591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-4.2909805333887618E-3</v>
      </c>
      <c r="AI73">
        <f t="shared" si="33"/>
        <v>-4.2911032662618278E-3</v>
      </c>
      <c r="AJ73">
        <f t="shared" si="34"/>
        <v>-0.34076606046142199</v>
      </c>
      <c r="AK73">
        <f t="shared" si="49"/>
        <v>-0.22263628007819669</v>
      </c>
      <c r="AL73">
        <f t="shared" si="35"/>
        <v>-0.56769344380588049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-1.53919965513854E-6</v>
      </c>
      <c r="AR73">
        <f t="shared" si="36"/>
        <v>-1.5392436801333932E-6</v>
      </c>
      <c r="AS73">
        <f t="shared" si="36"/>
        <v>-1.2223476631130628E-4</v>
      </c>
      <c r="AT73">
        <f t="shared" si="36"/>
        <v>-7.9860927555189379E-5</v>
      </c>
      <c r="AU73">
        <f t="shared" si="23"/>
        <v>-2.0363493754662902E-4</v>
      </c>
      <c r="AW73">
        <v>70</v>
      </c>
      <c r="AX73">
        <f>IF(Z73&gt;0, (R73*SUMPRODUCT(K73:$K$98, X73:$X$98)-K73*$AZ$3)/Z73, 0)</f>
        <v>-289220825.21878839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250000</v>
      </c>
      <c r="S74">
        <f t="shared" si="28"/>
        <v>-748892378.71934772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-2.8397522263699591</v>
      </c>
      <c r="AC74">
        <f t="shared" si="29"/>
        <v>-2.5354943548935469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-1.5836960923578606E-3</v>
      </c>
      <c r="AI74">
        <f t="shared" si="33"/>
        <v>-1.5837384130975782E-3</v>
      </c>
      <c r="AJ74">
        <f t="shared" si="34"/>
        <v>-0.30425787147641215</v>
      </c>
      <c r="AK74">
        <f t="shared" si="49"/>
        <v>-0.19878265584589716</v>
      </c>
      <c r="AL74">
        <f t="shared" si="35"/>
        <v>-0.50462426573540686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-5.072151716660495E-7</v>
      </c>
      <c r="AR74">
        <f t="shared" si="36"/>
        <v>-5.0722872585827393E-7</v>
      </c>
      <c r="AS74">
        <f t="shared" si="36"/>
        <v>-9.7445595311087792E-5</v>
      </c>
      <c r="AT74">
        <f t="shared" si="36"/>
        <v>-6.3664726708391006E-5</v>
      </c>
      <c r="AU74">
        <f t="shared" si="23"/>
        <v>-1.6161755074533705E-4</v>
      </c>
      <c r="AW74">
        <v>71</v>
      </c>
      <c r="AX74">
        <f>IF(Z74&gt;0, (R74*SUMPRODUCT(K74:$K$98, X74:$X$98)-K74*$AZ$3)/Z74, 0)</f>
        <v>-748892378.71934772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250000</v>
      </c>
      <c r="S75">
        <f t="shared" si="28"/>
        <v>-2030383278.3383062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-2.5354943548935469</v>
      </c>
      <c r="AC75">
        <f t="shared" si="29"/>
        <v>-2.2638346740050874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-5.5920590173634229E-4</v>
      </c>
      <c r="AI75">
        <f t="shared" si="33"/>
        <v>-5.5921983897357574E-4</v>
      </c>
      <c r="AJ75">
        <f t="shared" si="34"/>
        <v>-0.27165968088845949</v>
      </c>
      <c r="AK75">
        <f t="shared" si="49"/>
        <v>-0.1774846048425483</v>
      </c>
      <c r="AL75">
        <f t="shared" si="35"/>
        <v>-0.44970350556998134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-1.5990944425972161E-7</v>
      </c>
      <c r="AR75">
        <f t="shared" si="36"/>
        <v>-1.599134297252784E-7</v>
      </c>
      <c r="AS75">
        <f t="shared" si="36"/>
        <v>-7.7683279922050378E-5</v>
      </c>
      <c r="AT75">
        <f t="shared" si="36"/>
        <v>-5.0753156282691839E-5</v>
      </c>
      <c r="AU75">
        <f t="shared" si="23"/>
        <v>-1.2859634963446748E-4</v>
      </c>
      <c r="AW75">
        <v>72</v>
      </c>
      <c r="AX75">
        <f>IF(Z75&gt;0, (R75*SUMPRODUCT(K75:$K$98, X75:$X$98)-K75*$AZ$3)/Z75, 0)</f>
        <v>-2030383278.3383062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250000</v>
      </c>
      <c r="S76">
        <f t="shared" si="28"/>
        <v>-5778059631.4388733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-2.2638346740050874</v>
      </c>
      <c r="AC76">
        <f t="shared" si="29"/>
        <v>-2.0212810945362891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-1.885022853559139E-4</v>
      </c>
      <c r="AI76">
        <f t="shared" si="33"/>
        <v>-1.8850665810650724E-4</v>
      </c>
      <c r="AJ76">
        <f t="shared" si="34"/>
        <v>-0.2425535794687983</v>
      </c>
      <c r="AK76">
        <f t="shared" si="49"/>
        <v>-0.15846842718035614</v>
      </c>
      <c r="AL76">
        <f t="shared" si="35"/>
        <v>-0.40121051330726099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-4.8128349119956609E-8</v>
      </c>
      <c r="AR76">
        <f t="shared" si="36"/>
        <v>-4.8129465569376692E-8</v>
      </c>
      <c r="AS76">
        <f t="shared" si="36"/>
        <v>-6.1928709940721276E-5</v>
      </c>
      <c r="AT76">
        <f t="shared" si="36"/>
        <v>-4.046011311441813E-5</v>
      </c>
      <c r="AU76">
        <f t="shared" si="23"/>
        <v>-1.024369525207088E-4</v>
      </c>
      <c r="AW76">
        <v>73</v>
      </c>
      <c r="AX76">
        <f>IF(Z76&gt;0, (R76*SUMPRODUCT(K76:$K$98, X76:$X$98)-K76*$AZ$3)/Z76, 0)</f>
        <v>-5778059631.4388733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250000</v>
      </c>
      <c r="S77">
        <f t="shared" si="28"/>
        <v>-17308712427.984425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-2.0212810945362891</v>
      </c>
      <c r="AC77">
        <f t="shared" si="29"/>
        <v>-1.8047153039340644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-6.0513888173570878E-5</v>
      </c>
      <c r="AI77">
        <f t="shared" si="33"/>
        <v>-6.0515191502249604E-5</v>
      </c>
      <c r="AJ77">
        <f t="shared" si="34"/>
        <v>-0.21656579060222469</v>
      </c>
      <c r="AK77">
        <f t="shared" si="49"/>
        <v>-0.14148967661754025</v>
      </c>
      <c r="AL77">
        <f t="shared" si="35"/>
        <v>-0.35811598241126719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-1.3794989707213745E-8</v>
      </c>
      <c r="AR77">
        <f t="shared" si="36"/>
        <v>-1.3795286819269354E-8</v>
      </c>
      <c r="AS77">
        <f t="shared" si="36"/>
        <v>-4.9369209985701788E-5</v>
      </c>
      <c r="AT77">
        <f t="shared" si="36"/>
        <v>-3.2254556623721107E-5</v>
      </c>
      <c r="AU77">
        <f t="shared" si="23"/>
        <v>-8.1637561896242159E-5</v>
      </c>
      <c r="AW77">
        <v>74</v>
      </c>
      <c r="AX77">
        <f>IF(Z77&gt;0, (R77*SUMPRODUCT(K77:$K$98, X77:$X$98)-K77*$AZ$3)/Z77, 0)</f>
        <v>-17308712427.984425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250000</v>
      </c>
      <c r="S78">
        <f t="shared" si="28"/>
        <v>-54734952063.205307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-1.8047153039340644</v>
      </c>
      <c r="AC78">
        <f t="shared" si="29"/>
        <v>-1.6113529617196138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-1.8446108930627979E-5</v>
      </c>
      <c r="AI78">
        <f t="shared" si="33"/>
        <v>-1.8446476920573382E-5</v>
      </c>
      <c r="AJ78">
        <f t="shared" si="34"/>
        <v>-0.19336234221445059</v>
      </c>
      <c r="AK78">
        <f t="shared" si="49"/>
        <v>-0.12633007127538451</v>
      </c>
      <c r="AL78">
        <f t="shared" si="35"/>
        <v>-0.31971085996675563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-3.7545082996113574E-9</v>
      </c>
      <c r="AR78">
        <f t="shared" si="36"/>
        <v>-3.7545832000312449E-9</v>
      </c>
      <c r="AS78">
        <f t="shared" si="36"/>
        <v>-3.9356837878747741E-5</v>
      </c>
      <c r="AT78">
        <f t="shared" si="36"/>
        <v>-2.5713135647073194E-5</v>
      </c>
      <c r="AU78">
        <f t="shared" si="23"/>
        <v>-6.5073728109020957E-5</v>
      </c>
      <c r="AW78">
        <v>75</v>
      </c>
      <c r="AX78">
        <f>IF(Z78&gt;0, (R78*SUMPRODUCT(K78:$K$98, X78:$X$98)-K78*$AZ$3)/Z78, 0)</f>
        <v>-54734952063.205307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250000</v>
      </c>
      <c r="S79">
        <f t="shared" si="28"/>
        <v>-183237926613.69785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-1.6113529617196138</v>
      </c>
      <c r="AC79">
        <f t="shared" si="29"/>
        <v>-1.4387080047514071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-5.3233048754210155E-6</v>
      </c>
      <c r="AI79">
        <f t="shared" si="33"/>
        <v>-5.3234030202231958E-6</v>
      </c>
      <c r="AJ79">
        <f t="shared" si="34"/>
        <v>-0.1726449569682067</v>
      </c>
      <c r="AK79">
        <f t="shared" si="49"/>
        <v>-0.11279470732037299</v>
      </c>
      <c r="AL79">
        <f t="shared" si="35"/>
        <v>-0.28544498769159993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-9.6741232659798885E-10</v>
      </c>
      <c r="AR79">
        <f t="shared" si="36"/>
        <v>-9.6743016260280975E-10</v>
      </c>
      <c r="AS79">
        <f t="shared" si="36"/>
        <v>-3.1375031752772405E-5</v>
      </c>
      <c r="AT79">
        <f t="shared" si="36"/>
        <v>-2.0498354460322191E-5</v>
      </c>
      <c r="AU79">
        <f t="shared" si="23"/>
        <v>-5.1874353643257207E-5</v>
      </c>
      <c r="AW79">
        <v>76</v>
      </c>
      <c r="AX79">
        <f>IF(Z79&gt;0, (R79*SUMPRODUCT(K79:$K$98, X79:$X$98)-K79*$AZ$3)/Z79, 0)</f>
        <v>-183237926613.69785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250000</v>
      </c>
      <c r="S80">
        <f t="shared" si="28"/>
        <v>-658249787266.61902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-1.4387080047514071</v>
      </c>
      <c r="AC80">
        <f t="shared" si="29"/>
        <v>-1.284560719359253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-1.4553973017363797E-6</v>
      </c>
      <c r="AI80">
        <f t="shared" si="33"/>
        <v>-1.4554216952254511E-6</v>
      </c>
      <c r="AJ80">
        <f t="shared" si="34"/>
        <v>-0.15414728539215417</v>
      </c>
      <c r="AK80">
        <f t="shared" si="49"/>
        <v>-0.10070956033259851</v>
      </c>
      <c r="AL80">
        <f t="shared" si="35"/>
        <v>-0.25485830114644792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-2.3615319181198085E-10</v>
      </c>
      <c r="AR80">
        <f t="shared" si="36"/>
        <v>-2.3615714990665149E-10</v>
      </c>
      <c r="AS80">
        <f t="shared" si="36"/>
        <v>-2.5011983608241709E-5</v>
      </c>
      <c r="AT80">
        <f t="shared" si="36"/>
        <v>-1.6341162712167963E-5</v>
      </c>
      <c r="AU80">
        <f t="shared" si="23"/>
        <v>-4.1353382477559582E-5</v>
      </c>
      <c r="AW80">
        <v>77</v>
      </c>
      <c r="AX80">
        <f>IF(Z80&gt;0, (R80*SUMPRODUCT(K80:$K$98, X80:$X$98)-K80*$AZ$3)/Z80, 0)</f>
        <v>-658249787266.61902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250000</v>
      </c>
      <c r="S81">
        <f t="shared" si="28"/>
        <v>-2549936687728.2866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-1.284560719359253</v>
      </c>
      <c r="AC81">
        <f t="shared" si="29"/>
        <v>-1.1469292139172214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-3.7054425116673907E-7</v>
      </c>
      <c r="AI81">
        <f t="shared" si="33"/>
        <v>-3.705498735083615E-7</v>
      </c>
      <c r="AJ81">
        <f t="shared" si="34"/>
        <v>-0.13763150544203162</v>
      </c>
      <c r="AK81">
        <f t="shared" si="49"/>
        <v>-8.9919250355147723E-2</v>
      </c>
      <c r="AL81">
        <f t="shared" si="35"/>
        <v>-0.22755112634705285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-5.3682695143134856E-11</v>
      </c>
      <c r="AR81">
        <f t="shared" si="36"/>
        <v>-5.3683509681345496E-11</v>
      </c>
      <c r="AS81">
        <f t="shared" si="36"/>
        <v>-1.9939400288821678E-5</v>
      </c>
      <c r="AT81">
        <f t="shared" si="36"/>
        <v>-1.3027074874634861E-5</v>
      </c>
      <c r="AU81">
        <f t="shared" si="23"/>
        <v>-3.2966528846966222E-5</v>
      </c>
      <c r="AW81">
        <v>78</v>
      </c>
      <c r="AX81">
        <f>IF(Z81&gt;0, (R81*SUMPRODUCT(K81:$K$98, X81:$X$98)-K81*$AZ$3)/Z81, 0)</f>
        <v>-2549936687728.2866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250000</v>
      </c>
      <c r="S82">
        <f t="shared" si="28"/>
        <v>-10711710756064.654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-1.1469292139172214</v>
      </c>
      <c r="AC82">
        <f t="shared" si="29"/>
        <v>-1.0240439410439532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-8.742226160156053E-8</v>
      </c>
      <c r="AI82">
        <f t="shared" si="33"/>
        <v>-8.7423456606686648E-8</v>
      </c>
      <c r="AJ82">
        <f t="shared" si="34"/>
        <v>-0.12288527287326811</v>
      </c>
      <c r="AK82">
        <f t="shared" si="49"/>
        <v>-8.0285044974205508E-2</v>
      </c>
      <c r="AL82">
        <f t="shared" si="35"/>
        <v>-0.20317040527093022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-1.1308324086565212E-11</v>
      </c>
      <c r="AR82">
        <f t="shared" si="36"/>
        <v>-1.1308478663957786E-11</v>
      </c>
      <c r="AS82">
        <f t="shared" si="36"/>
        <v>-1.5895567852617883E-5</v>
      </c>
      <c r="AT82">
        <f t="shared" si="36"/>
        <v>-1.0385104334301198E-5</v>
      </c>
      <c r="AU82">
        <f t="shared" si="23"/>
        <v>-2.6280683495397744E-5</v>
      </c>
      <c r="AW82">
        <v>79</v>
      </c>
      <c r="AX82">
        <f>IF(Z82&gt;0, (R82*SUMPRODUCT(K82:$K$98, X82:$X$98)-K82*$AZ$3)/Z82, 0)</f>
        <v>-10711710756064.654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250000</v>
      </c>
      <c r="S83">
        <f t="shared" si="28"/>
        <v>-49109332417614.203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-1.0240439410439532</v>
      </c>
      <c r="AC83">
        <f t="shared" si="29"/>
        <v>-0.91432494737048442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-1.9006563844425521E-8</v>
      </c>
      <c r="AI83">
        <f t="shared" si="33"/>
        <v>-1.9006796571308163E-8</v>
      </c>
      <c r="AJ83">
        <f t="shared" si="34"/>
        <v>-0.10971899367346882</v>
      </c>
      <c r="AK83">
        <f t="shared" si="49"/>
        <v>-7.1683075873076735E-2</v>
      </c>
      <c r="AL83">
        <f t="shared" si="35"/>
        <v>-0.18140208855334211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-2.1951378347381447E-12</v>
      </c>
      <c r="AR83">
        <f t="shared" si="36"/>
        <v>-2.1951647132202013E-12</v>
      </c>
      <c r="AS83">
        <f t="shared" si="36"/>
        <v>-1.267184937653344E-5</v>
      </c>
      <c r="AT83">
        <f t="shared" si="36"/>
        <v>-8.2789415934088789E-6</v>
      </c>
      <c r="AU83">
        <f t="shared" si="23"/>
        <v>-2.095079316510703E-5</v>
      </c>
      <c r="AW83">
        <v>80</v>
      </c>
      <c r="AX83">
        <f>IF(Z83&gt;0, (R83*SUMPRODUCT(K83:$K$98, X83:$X$98)-K83*$AZ$3)/Z83, 0)</f>
        <v>-49109332417614.203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250000</v>
      </c>
      <c r="S84">
        <f t="shared" si="28"/>
        <v>-247560507202164.94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-0.91432494737048442</v>
      </c>
      <c r="AC84">
        <f t="shared" si="29"/>
        <v>-0.81636156015412842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-3.7835861852509691E-9</v>
      </c>
      <c r="AI84">
        <f t="shared" si="33"/>
        <v>-3.7836274055555209E-9</v>
      </c>
      <c r="AJ84">
        <f t="shared" si="34"/>
        <v>-9.7963387216356002E-2</v>
      </c>
      <c r="AK84">
        <f t="shared" si="49"/>
        <v>-6.4002746315933917E-2</v>
      </c>
      <c r="AL84">
        <f t="shared" si="35"/>
        <v>-0.16196613731591733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-3.9016094529143165E-13</v>
      </c>
      <c r="AR84">
        <f t="shared" si="36"/>
        <v>-3.9016519590241331E-13</v>
      </c>
      <c r="AS84">
        <f t="shared" si="36"/>
        <v>-1.010192074103599E-5</v>
      </c>
      <c r="AT84">
        <f t="shared" si="36"/>
        <v>-6.5999215509388731E-6</v>
      </c>
      <c r="AU84">
        <f t="shared" si="23"/>
        <v>-1.6701842682140059E-5</v>
      </c>
      <c r="AW84">
        <v>81</v>
      </c>
      <c r="AX84">
        <f>IF(Z84&gt;0, (R84*SUMPRODUCT(K84:$K$98, X84:$X$98)-K84*$AZ$3)/Z84, 0)</f>
        <v>-247560507202164.94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250000</v>
      </c>
      <c r="S85">
        <f t="shared" si="28"/>
        <v>-1385134036475424.3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-0.81636156015412842</v>
      </c>
      <c r="AC85">
        <f t="shared" si="29"/>
        <v>-0.72889425013795539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-6.8460540258651391E-10</v>
      </c>
      <c r="AI85">
        <f t="shared" si="33"/>
        <v>-6.8461198041789114E-10</v>
      </c>
      <c r="AJ85">
        <f t="shared" si="34"/>
        <v>-8.7467310016173028E-2</v>
      </c>
      <c r="AK85">
        <f t="shared" si="49"/>
        <v>-5.7145309210788996E-2</v>
      </c>
      <c r="AL85">
        <f t="shared" si="35"/>
        <v>-0.14461261991157401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-6.3032199655769253E-14</v>
      </c>
      <c r="AR85">
        <f t="shared" si="36"/>
        <v>-6.3032805282279225E-14</v>
      </c>
      <c r="AS85">
        <f t="shared" si="36"/>
        <v>-8.0531893664040601E-6</v>
      </c>
      <c r="AT85">
        <f t="shared" si="36"/>
        <v>-5.2614170527378154E-6</v>
      </c>
      <c r="AU85">
        <f t="shared" si="23"/>
        <v>-1.3314606482174682E-5</v>
      </c>
      <c r="AW85">
        <v>82</v>
      </c>
      <c r="AX85">
        <f>IF(Z85&gt;0, (R85*SUMPRODUCT(K85:$K$98, X85:$X$98)-K85*$AZ$3)/Z85, 0)</f>
        <v>-1385134036475424.3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250000</v>
      </c>
      <c r="S86">
        <f t="shared" si="28"/>
        <v>-8707091842441748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-0.72889425013795539</v>
      </c>
      <c r="AC86">
        <f t="shared" si="29"/>
        <v>-0.65079843762322931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-1.1155518860822569E-10</v>
      </c>
      <c r="AI86">
        <f t="shared" si="33"/>
        <v>-1.1155612290185868E-10</v>
      </c>
      <c r="AJ86">
        <f t="shared" si="34"/>
        <v>-7.8095812514726082E-2</v>
      </c>
      <c r="AK86">
        <f t="shared" si="49"/>
        <v>-5.1022597509656882E-2</v>
      </c>
      <c r="AL86">
        <f t="shared" si="35"/>
        <v>-0.12911841013593908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-9.1705185394084601E-15</v>
      </c>
      <c r="AR86">
        <f t="shared" si="36"/>
        <v>-9.1705953440572588E-15</v>
      </c>
      <c r="AS86">
        <f t="shared" si="36"/>
        <v>-6.4199532576797978E-6</v>
      </c>
      <c r="AT86">
        <f t="shared" si="36"/>
        <v>-4.194369461687081E-6</v>
      </c>
      <c r="AU86">
        <f t="shared" si="23"/>
        <v>-1.0614322728537474E-5</v>
      </c>
      <c r="AW86">
        <v>83</v>
      </c>
      <c r="AX86">
        <f>IF(Z86&gt;0, (R86*SUMPRODUCT(K86:$K$98, X86:$X$98)-K86*$AZ$3)/Z86, 0)</f>
        <v>-8707091842441748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250000</v>
      </c>
      <c r="S87">
        <f t="shared" si="28"/>
        <v>-6.2445598548166168E+16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-0.65079843762322931</v>
      </c>
      <c r="AC87">
        <f t="shared" si="29"/>
        <v>-0.58107003359217713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-1.6172708929005153E-11</v>
      </c>
      <c r="AI87">
        <f t="shared" si="33"/>
        <v>-1.6172825244255368E-11</v>
      </c>
      <c r="AJ87">
        <f t="shared" si="34"/>
        <v>-6.9728404031052182E-2</v>
      </c>
      <c r="AK87">
        <f t="shared" si="49"/>
        <v>-4.5555890633626056E-2</v>
      </c>
      <c r="AL87">
        <f t="shared" si="35"/>
        <v>-0.11528429468085107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-1.1870496000699636E-15</v>
      </c>
      <c r="AR87">
        <f t="shared" si="36"/>
        <v>-1.1870581374134511E-15</v>
      </c>
      <c r="AS87">
        <f t="shared" si="36"/>
        <v>-5.1179474311894952E-6</v>
      </c>
      <c r="AT87">
        <f t="shared" si="36"/>
        <v>-3.3437256550441921E-6</v>
      </c>
      <c r="AU87">
        <f t="shared" si="23"/>
        <v>-8.4616730874207459E-6</v>
      </c>
      <c r="AW87">
        <v>84</v>
      </c>
      <c r="AX87">
        <f>IF(Z87&gt;0, (R87*SUMPRODUCT(K87:$K$98, X87:$X$98)-K87*$AZ$3)/Z87, 0)</f>
        <v>-6.2445598548166168E+16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250000</v>
      </c>
      <c r="S88">
        <f t="shared" si="28"/>
        <v>-5.212986008339607E+17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-0.58107003359217713</v>
      </c>
      <c r="AC88">
        <f t="shared" si="29"/>
        <v>-0.5188125299930163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-2.0542342031915886E-12</v>
      </c>
      <c r="AI88">
        <f t="shared" si="33"/>
        <v>-2.0542466435791411E-12</v>
      </c>
      <c r="AJ88">
        <f t="shared" si="34"/>
        <v>-6.2257503599160824E-2</v>
      </c>
      <c r="AK88">
        <f t="shared" si="49"/>
        <v>-4.0674902351452401E-2</v>
      </c>
      <c r="AL88">
        <f t="shared" si="35"/>
        <v>-0.10293240595266748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-1.3462261707433386E-16</v>
      </c>
      <c r="AR88">
        <f t="shared" si="36"/>
        <v>-1.3462343234531276E-16</v>
      </c>
      <c r="AS88">
        <f t="shared" si="36"/>
        <v>-4.0799963577727017E-6</v>
      </c>
      <c r="AT88">
        <f t="shared" si="36"/>
        <v>-2.6655976204115417E-6</v>
      </c>
      <c r="AU88">
        <f t="shared" si="23"/>
        <v>-6.7455939783188675E-6</v>
      </c>
      <c r="AW88">
        <v>85</v>
      </c>
      <c r="AX88">
        <f>IF(Z88&gt;0, (R88*SUMPRODUCT(K88:$K$98, X88:$X$98)-K88*$AZ$3)/Z88, 0)</f>
        <v>-5.212986008339607E+17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-0.5188125299930163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-2.4880775104855103E-13</v>
      </c>
      <c r="AI89">
        <f t="shared" si="33"/>
        <v>-2.4880775104855103E-13</v>
      </c>
      <c r="AJ89">
        <f t="shared" si="34"/>
        <v>-0.5188125299930163</v>
      </c>
      <c r="AK89">
        <f t="shared" si="49"/>
        <v>-3.6316877099511147E-2</v>
      </c>
      <c r="AL89">
        <f t="shared" si="35"/>
        <v>-0.55512940709277625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-1.4558410337507787E-17</v>
      </c>
      <c r="AR89">
        <f t="shared" si="36"/>
        <v>-1.4558410337507787E-17</v>
      </c>
      <c r="AS89">
        <f t="shared" si="36"/>
        <v>-3.0357115757237916E-5</v>
      </c>
      <c r="AT89">
        <f t="shared" si="36"/>
        <v>-2.1249981030066543E-6</v>
      </c>
      <c r="AU89">
        <f t="shared" si="23"/>
        <v>-3.248211386025913E-5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11896.226009878532</v>
      </c>
      <c r="AO91" s="8">
        <f t="shared" si="50"/>
        <v>-1189.6226009878533</v>
      </c>
      <c r="AP91" s="8">
        <f t="shared" si="50"/>
        <v>-705.7116477642943</v>
      </c>
      <c r="AQ91" s="8">
        <f t="shared" si="50"/>
        <v>-7916.6671048115168</v>
      </c>
      <c r="AR91" s="8">
        <f t="shared" si="50"/>
        <v>2084.2246563148697</v>
      </c>
      <c r="AS91" s="8">
        <f t="shared" si="50"/>
        <v>-1770.5183005353972</v>
      </c>
      <c r="AT91" s="8">
        <f t="shared" si="50"/>
        <v>1032.8023419789815</v>
      </c>
      <c r="AU91" s="8">
        <f t="shared" si="50"/>
        <v>1346.5086977584529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30543.477043931143</v>
      </c>
      <c r="K3">
        <v>1</v>
      </c>
      <c r="L3" s="2">
        <v>0</v>
      </c>
      <c r="O3">
        <f>$C$3</f>
        <v>30543.477043931143</v>
      </c>
      <c r="P3">
        <f>O3*C5</f>
        <v>3054.3477043931143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30543.477043931143</v>
      </c>
      <c r="AF3">
        <f t="shared" ref="AF3:AG34" si="4">-$Z3*P3</f>
        <v>-3054.3477043931143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26864.172368838026</v>
      </c>
      <c r="AJ3">
        <f t="shared" ref="AJ3:AJ66" si="7">AB3-AC3</f>
        <v>0</v>
      </c>
      <c r="AL3">
        <f t="shared" ref="AL3:AL66" si="8">SUM(AI3:AK3)</f>
        <v>26864.172368838026</v>
      </c>
      <c r="AN3">
        <f t="shared" ref="AN3:AU34" si="9">AE3*$K3</f>
        <v>30543.477043931143</v>
      </c>
      <c r="AO3">
        <f t="shared" si="9"/>
        <v>-3054.3477043931143</v>
      </c>
      <c r="AP3">
        <f t="shared" si="9"/>
        <v>-624.95697070000006</v>
      </c>
      <c r="AQ3">
        <f t="shared" si="9"/>
        <v>0</v>
      </c>
      <c r="AR3">
        <f t="shared" si="9"/>
        <v>26864.172368838026</v>
      </c>
      <c r="AS3">
        <f t="shared" si="9"/>
        <v>0</v>
      </c>
      <c r="AT3">
        <f t="shared" si="9"/>
        <v>0</v>
      </c>
      <c r="AU3">
        <f t="shared" si="9"/>
        <v>26864.172368838026</v>
      </c>
      <c r="AW3">
        <v>0</v>
      </c>
      <c r="AX3">
        <f>IF(Z3&gt;0, (R3*SUMPRODUCT(K3:$K$98, X3:$X$98)-K3*$AZ$3)/Z3, 0)</f>
        <v>0</v>
      </c>
      <c r="AZ3">
        <f>C6*ABS(SUMPRODUCT(X4:X79, K4:K79))/1</f>
        <v>17674.498134601945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1917.8503008908265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1893.6962287073529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-1893.6962287073529</v>
      </c>
      <c r="AK4">
        <f>G4*SUM(AB4, AE4:AF4)</f>
        <v>0</v>
      </c>
      <c r="AL4">
        <f t="shared" si="8"/>
        <v>-2542.2829787073529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-579.09531249999986</v>
      </c>
      <c r="AR4">
        <f t="shared" si="9"/>
        <v>-579.09531249999986</v>
      </c>
      <c r="AS4">
        <f t="shared" si="9"/>
        <v>-1690.8002042029937</v>
      </c>
      <c r="AT4">
        <f t="shared" si="9"/>
        <v>0</v>
      </c>
      <c r="AU4">
        <f t="shared" si="9"/>
        <v>-2269.8955167029935</v>
      </c>
      <c r="AW4">
        <v>1</v>
      </c>
      <c r="AX4">
        <f>IF(Z4&gt;0, (R4*SUMPRODUCT(K4:$K$98, X4:$X$98)-K4*$AZ$3)/Z4, 0)</f>
        <v>1917.8503008908265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250000</v>
      </c>
      <c r="S5">
        <f t="shared" si="1"/>
        <v>3082.8633329312156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1893.6962287073529</v>
      </c>
      <c r="AC5">
        <f t="shared" si="2"/>
        <v>3005.4011204103426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-664.57658382002217</v>
      </c>
      <c r="AI5">
        <f t="shared" si="6"/>
        <v>-676.76249994670616</v>
      </c>
      <c r="AJ5">
        <f t="shared" si="7"/>
        <v>-1111.7048917029897</v>
      </c>
      <c r="AK5">
        <f>G5*SUM(AB5, AE5:AF5)</f>
        <v>132.55873600951472</v>
      </c>
      <c r="AL5">
        <f t="shared" si="8"/>
        <v>-1655.9086556401812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-529.79638378509412</v>
      </c>
      <c r="AR5">
        <f t="shared" si="9"/>
        <v>-539.51092151363684</v>
      </c>
      <c r="AS5">
        <f t="shared" si="9"/>
        <v>-886.24433330914349</v>
      </c>
      <c r="AT5">
        <f t="shared" si="9"/>
        <v>105.6750127626871</v>
      </c>
      <c r="AU5">
        <f t="shared" si="9"/>
        <v>-1320.0802420600933</v>
      </c>
      <c r="AW5">
        <v>2</v>
      </c>
      <c r="AX5">
        <f>IF(Z5&gt;0, (R5*SUMPRODUCT(K5:$K$98, X5:$X$98)-K5*$AZ$3)/Z5, 0)</f>
        <v>3082.8633329312156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250000</v>
      </c>
      <c r="S6">
        <f t="shared" si="1"/>
        <v>4140.9994210517762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3005.4011204103426</v>
      </c>
      <c r="AC6">
        <f t="shared" si="2"/>
        <v>3985.2477760922065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-684.16193180506332</v>
      </c>
      <c r="AI6">
        <f t="shared" si="6"/>
        <v>-696.19178067389021</v>
      </c>
      <c r="AJ6">
        <f t="shared" si="7"/>
        <v>-979.84665568186392</v>
      </c>
      <c r="AK6">
        <f>G6*SUM(AB6, AE6:AF6)</f>
        <v>210.378078428724</v>
      </c>
      <c r="AL6">
        <f t="shared" si="8"/>
        <v>-1465.6603579270302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-486.97294936470996</v>
      </c>
      <c r="AR6">
        <f t="shared" si="9"/>
        <v>-495.53555817372143</v>
      </c>
      <c r="AS6">
        <f t="shared" si="9"/>
        <v>-697.43549540037907</v>
      </c>
      <c r="AT6">
        <f t="shared" si="9"/>
        <v>149.74296079850637</v>
      </c>
      <c r="AU6">
        <f t="shared" si="9"/>
        <v>-1043.2280927755942</v>
      </c>
      <c r="AW6">
        <v>3</v>
      </c>
      <c r="AX6">
        <f>IF(Z6&gt;0, (R6*SUMPRODUCT(K6:$K$98, X6:$X$98)-K6*$AZ$3)/Z6, 0)</f>
        <v>4140.9994210517762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250000</v>
      </c>
      <c r="S7">
        <f t="shared" si="1"/>
        <v>5101.5792973093048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3985.2477760922065</v>
      </c>
      <c r="AC7">
        <f t="shared" si="2"/>
        <v>4846.1703976801346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-707.17586873887649</v>
      </c>
      <c r="AI7">
        <f t="shared" si="6"/>
        <v>-719.05006032557822</v>
      </c>
      <c r="AJ7">
        <f t="shared" si="7"/>
        <v>-860.92262158792801</v>
      </c>
      <c r="AK7">
        <f>G7*SUM(AB7, AE7:AF7)</f>
        <v>278.96734432645451</v>
      </c>
      <c r="AL7">
        <f t="shared" si="8"/>
        <v>-1301.0053375870516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-449.4230491951979</v>
      </c>
      <c r="AR7">
        <f t="shared" si="9"/>
        <v>-456.96931261498941</v>
      </c>
      <c r="AS7">
        <f t="shared" si="9"/>
        <v>-547.13189012680971</v>
      </c>
      <c r="AT7">
        <f t="shared" si="9"/>
        <v>177.28879060404725</v>
      </c>
      <c r="AU7">
        <f t="shared" si="9"/>
        <v>-826.81241213775172</v>
      </c>
      <c r="AW7">
        <v>4</v>
      </c>
      <c r="AX7">
        <f>IF(Z7&gt;0, (R7*SUMPRODUCT(K7:$K$98, X7:$X$98)-K7*$AZ$3)/Z7, 0)</f>
        <v>5101.5792973093048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250000</v>
      </c>
      <c r="S8">
        <f t="shared" si="1"/>
        <v>5977.7061222093971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4846.1703976801346</v>
      </c>
      <c r="AC8">
        <f t="shared" si="2"/>
        <v>5600.225536835509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-896.01011074812016</v>
      </c>
      <c r="AI8">
        <f t="shared" si="6"/>
        <v>-907.7207599134174</v>
      </c>
      <c r="AJ8">
        <f t="shared" si="7"/>
        <v>-754.05513915537449</v>
      </c>
      <c r="AK8">
        <f t="shared" ref="AK8:AK71" si="22">G8*SUM(AB8:AB8, AE8:AF8)</f>
        <v>339.23192783760948</v>
      </c>
      <c r="AL8">
        <f t="shared" si="8"/>
        <v>-1322.5439712311825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-508.42019983387974</v>
      </c>
      <c r="AR8">
        <f t="shared" si="9"/>
        <v>-515.06513666816795</v>
      </c>
      <c r="AS8">
        <f t="shared" si="9"/>
        <v>-427.87113664938499</v>
      </c>
      <c r="AT8">
        <f t="shared" si="9"/>
        <v>192.48930617225352</v>
      </c>
      <c r="AU8">
        <f t="shared" si="9"/>
        <v>-750.44696714529948</v>
      </c>
      <c r="AW8">
        <v>5</v>
      </c>
      <c r="AX8">
        <f>IF(Z8&gt;0, (R8*SUMPRODUCT(K8:$K$98, X8:$X$98)-K8*$AZ$3)/Z8, 0)</f>
        <v>5977.7061222093971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250000</v>
      </c>
      <c r="S9">
        <f t="shared" si="1"/>
        <v>6680.0983444364783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5600.225536835509</v>
      </c>
      <c r="AC9">
        <f t="shared" si="2"/>
        <v>6166.3394337432201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-1098.0745481992788</v>
      </c>
      <c r="AI9">
        <f t="shared" si="6"/>
        <v>-1109.6131871455132</v>
      </c>
      <c r="AJ9">
        <f t="shared" si="7"/>
        <v>-566.11389690771102</v>
      </c>
      <c r="AK9">
        <f t="shared" si="22"/>
        <v>392.01578757848569</v>
      </c>
      <c r="AL9">
        <f t="shared" si="8"/>
        <v>-1283.7112964747384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-556.31873949048054</v>
      </c>
      <c r="AR9">
        <f t="shared" si="9"/>
        <v>-562.16457307667156</v>
      </c>
      <c r="AS9">
        <f t="shared" si="9"/>
        <v>-286.81091830441585</v>
      </c>
      <c r="AT9">
        <f t="shared" si="9"/>
        <v>198.60739798009863</v>
      </c>
      <c r="AU9">
        <f t="shared" si="9"/>
        <v>-650.36809340098876</v>
      </c>
      <c r="AW9">
        <v>6</v>
      </c>
      <c r="AX9">
        <f>IF(Z9&gt;0, (R9*SUMPRODUCT(K9:$K$98, X9:$X$98)-K9*$AZ$3)/Z9, 0)</f>
        <v>6680.0983444364783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250000</v>
      </c>
      <c r="S10">
        <f t="shared" si="1"/>
        <v>7230.0733978137341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6166.3394337432201</v>
      </c>
      <c r="AC10">
        <f t="shared" si="2"/>
        <v>6569.4261377720095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-1308.7770456599972</v>
      </c>
      <c r="AI10">
        <f t="shared" si="6"/>
        <v>-1320.1348593644861</v>
      </c>
      <c r="AJ10">
        <f t="shared" si="7"/>
        <v>-403.08670402878943</v>
      </c>
      <c r="AK10">
        <f t="shared" si="22"/>
        <v>431.64376036202543</v>
      </c>
      <c r="AL10">
        <f t="shared" si="8"/>
        <v>-1291.5778030312501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-592.02426965523739</v>
      </c>
      <c r="AR10">
        <f t="shared" si="9"/>
        <v>-597.16196777240566</v>
      </c>
      <c r="AS10">
        <f t="shared" si="9"/>
        <v>-182.33595428015755</v>
      </c>
      <c r="AT10">
        <f t="shared" si="9"/>
        <v>195.25371630482832</v>
      </c>
      <c r="AU10">
        <f t="shared" si="9"/>
        <v>-584.2442057477349</v>
      </c>
      <c r="AW10">
        <v>7</v>
      </c>
      <c r="AX10">
        <f>IF(Z10&gt;0, (R10*SUMPRODUCT(K10:$K$98, X10:$X$98)-K10*$AZ$3)/Z10, 0)</f>
        <v>7230.0733978137341</v>
      </c>
    </row>
    <row r="11" spans="1:52" x14ac:dyDescent="0.25">
      <c r="A11" t="s">
        <v>33</v>
      </c>
      <c r="C11" s="12">
        <f>AU81</f>
        <v>7358.9489789518475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250000</v>
      </c>
      <c r="S11">
        <f t="shared" si="1"/>
        <v>7649.8049127348067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6569.4261377720095</v>
      </c>
      <c r="AC11">
        <f t="shared" si="2"/>
        <v>6834.0138712589787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-1545.2291915580829</v>
      </c>
      <c r="AI11">
        <f t="shared" si="6"/>
        <v>-1556.3961656659492</v>
      </c>
      <c r="AJ11">
        <f t="shared" si="7"/>
        <v>-264.58773348696923</v>
      </c>
      <c r="AK11">
        <f t="shared" si="22"/>
        <v>459.8598296440407</v>
      </c>
      <c r="AL11">
        <f t="shared" si="8"/>
        <v>-1361.1240695088777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-624.09215385442963</v>
      </c>
      <c r="AR11">
        <f t="shared" si="9"/>
        <v>-628.60230740387669</v>
      </c>
      <c r="AS11">
        <f t="shared" si="9"/>
        <v>-106.86254788446217</v>
      </c>
      <c r="AT11">
        <f t="shared" si="9"/>
        <v>185.72967241467796</v>
      </c>
      <c r="AU11">
        <f t="shared" si="9"/>
        <v>-549.73518287366085</v>
      </c>
      <c r="AW11">
        <v>8</v>
      </c>
      <c r="AX11">
        <f>IF(Z11&gt;0, (R11*SUMPRODUCT(K11:$K$98, X11:$X$98)-K11*$AZ$3)/Z11, 0)</f>
        <v>7649.8049127348067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250000</v>
      </c>
      <c r="S12">
        <f t="shared" si="1"/>
        <v>7951.1867391968062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6834.0138712589787</v>
      </c>
      <c r="AC12">
        <f t="shared" si="2"/>
        <v>6974.7538630672343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-1806.9408107443126</v>
      </c>
      <c r="AI12">
        <f t="shared" si="6"/>
        <v>-1817.9057680705628</v>
      </c>
      <c r="AJ12">
        <f t="shared" si="7"/>
        <v>-140.73999180825558</v>
      </c>
      <c r="AK12">
        <f t="shared" si="22"/>
        <v>478.38097098812858</v>
      </c>
      <c r="AL12">
        <f t="shared" si="8"/>
        <v>-1480.2647888906897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-651.60097090274235</v>
      </c>
      <c r="AR12">
        <f t="shared" si="9"/>
        <v>-655.55504443808331</v>
      </c>
      <c r="AS12">
        <f t="shared" si="9"/>
        <v>-50.752251961882358</v>
      </c>
      <c r="AT12">
        <f t="shared" si="9"/>
        <v>172.50897389874137</v>
      </c>
      <c r="AU12">
        <f t="shared" si="9"/>
        <v>-533.79832250122433</v>
      </c>
      <c r="AW12">
        <v>9</v>
      </c>
      <c r="AX12">
        <f>IF(Z12&gt;0, (R12*SUMPRODUCT(K12:$K$98, X12:$X$98)-K12*$AZ$3)/Z12, 0)</f>
        <v>7951.1867391968062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250000</v>
      </c>
      <c r="S13">
        <f t="shared" si="1"/>
        <v>8145.8251166065029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6974.7538630672343</v>
      </c>
      <c r="AC13">
        <f t="shared" si="2"/>
        <v>7006.0387365061724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-2086.8465116481771</v>
      </c>
      <c r="AI13">
        <f t="shared" si="6"/>
        <v>-2097.5974770755824</v>
      </c>
      <c r="AJ13">
        <f t="shared" si="7"/>
        <v>-31.284873438938121</v>
      </c>
      <c r="AK13">
        <f t="shared" si="22"/>
        <v>488.23277041470647</v>
      </c>
      <c r="AL13">
        <f t="shared" si="8"/>
        <v>-1640.6495800998141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-671.90872562336722</v>
      </c>
      <c r="AR13">
        <f t="shared" si="9"/>
        <v>-675.37024875850364</v>
      </c>
      <c r="AS13">
        <f t="shared" si="9"/>
        <v>-10.072891957465206</v>
      </c>
      <c r="AT13">
        <f t="shared" si="9"/>
        <v>157.19788530006528</v>
      </c>
      <c r="AU13">
        <f t="shared" si="9"/>
        <v>-528.24525541590356</v>
      </c>
      <c r="AW13">
        <v>10</v>
      </c>
      <c r="AX13">
        <f>IF(Z13&gt;0, (R13*SUMPRODUCT(K13:$K$98, X13:$X$98)-K13*$AZ$3)/Z13, 0)</f>
        <v>8145.8251166065029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250000</v>
      </c>
      <c r="S14">
        <f t="shared" si="1"/>
        <v>8247.8393517024488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7006.0387365061724</v>
      </c>
      <c r="AC14">
        <f t="shared" si="2"/>
        <v>6943.8495147593076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-2394.3105270163887</v>
      </c>
      <c r="AI14">
        <f t="shared" si="6"/>
        <v>-2404.8342672631693</v>
      </c>
      <c r="AJ14">
        <f t="shared" si="7"/>
        <v>62.18922174686486</v>
      </c>
      <c r="AK14">
        <f t="shared" si="22"/>
        <v>490.4227115554321</v>
      </c>
      <c r="AL14">
        <f t="shared" si="8"/>
        <v>-1852.2223339608722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-688.30706230950159</v>
      </c>
      <c r="AR14">
        <f t="shared" si="9"/>
        <v>-691.33238615619416</v>
      </c>
      <c r="AS14">
        <f t="shared" si="9"/>
        <v>17.8779151847273</v>
      </c>
      <c r="AT14">
        <f t="shared" si="9"/>
        <v>140.98481047954269</v>
      </c>
      <c r="AU14">
        <f t="shared" si="9"/>
        <v>-532.46966049192417</v>
      </c>
      <c r="AW14">
        <v>11</v>
      </c>
      <c r="AX14">
        <f>IF(Z14&gt;0, (R14*SUMPRODUCT(K14:$K$98, X14:$X$98)-K14*$AZ$3)/Z14, 0)</f>
        <v>8247.8393517024488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250000</v>
      </c>
      <c r="S15">
        <f t="shared" si="1"/>
        <v>8266.7868603654351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6943.8495147593076</v>
      </c>
      <c r="AC15">
        <f t="shared" si="2"/>
        <v>6799.9348666252527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-2729.855273367602</v>
      </c>
      <c r="AI15">
        <f t="shared" si="6"/>
        <v>-2740.1372834482463</v>
      </c>
      <c r="AJ15">
        <f t="shared" si="7"/>
        <v>143.91464813405491</v>
      </c>
      <c r="AK15">
        <f t="shared" si="22"/>
        <v>486.06946603315157</v>
      </c>
      <c r="AL15">
        <f t="shared" si="8"/>
        <v>-2110.1531692810399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-700.68585601908967</v>
      </c>
      <c r="AR15">
        <f t="shared" si="9"/>
        <v>-703.3249919122045</v>
      </c>
      <c r="AS15">
        <f t="shared" si="9"/>
        <v>36.939305686011501</v>
      </c>
      <c r="AT15">
        <f t="shared" si="9"/>
        <v>124.7619253719748</v>
      </c>
      <c r="AU15">
        <f t="shared" si="9"/>
        <v>-541.62376085421818</v>
      </c>
      <c r="AW15">
        <v>12</v>
      </c>
      <c r="AX15">
        <f>IF(Z15&gt;0, (R15*SUMPRODUCT(K15:$K$98, X15:$X$98)-K15*$AZ$3)/Z15, 0)</f>
        <v>8266.7868603654351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250000</v>
      </c>
      <c r="S16">
        <f t="shared" si="1"/>
        <v>8210.1625614742443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6799.9348666252527</v>
      </c>
      <c r="AC16">
        <f t="shared" si="2"/>
        <v>6585.3136661199569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-3060.5573097785086</v>
      </c>
      <c r="AI16">
        <f t="shared" si="6"/>
        <v>-3070.5834718928577</v>
      </c>
      <c r="AJ16">
        <f t="shared" si="7"/>
        <v>214.62120050529575</v>
      </c>
      <c r="AK16">
        <f t="shared" si="22"/>
        <v>475.99544066376774</v>
      </c>
      <c r="AL16">
        <f t="shared" si="8"/>
        <v>-2379.9668307237944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-701.40074281436478</v>
      </c>
      <c r="AR16">
        <f t="shared" si="9"/>
        <v>-703.69848039703083</v>
      </c>
      <c r="AS16">
        <f t="shared" si="9"/>
        <v>49.185639810489072</v>
      </c>
      <c r="AT16">
        <f t="shared" si="9"/>
        <v>109.08586961960178</v>
      </c>
      <c r="AU16">
        <f t="shared" si="9"/>
        <v>-545.42697096694008</v>
      </c>
      <c r="AW16">
        <v>13</v>
      </c>
      <c r="AX16">
        <f>IF(Z16&gt;0, (R16*SUMPRODUCT(K16:$K$98, X16:$X$98)-K16*$AZ$3)/Z16, 0)</f>
        <v>8210.1625614742443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250000</v>
      </c>
      <c r="S17">
        <f t="shared" si="1"/>
        <v>8094.764088924343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6585.3136661199569</v>
      </c>
      <c r="AC17">
        <f t="shared" si="2"/>
        <v>6317.8992228714778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-3394.9910377817164</v>
      </c>
      <c r="AI17">
        <f t="shared" si="6"/>
        <v>-3404.7471887230327</v>
      </c>
      <c r="AJ17">
        <f t="shared" si="7"/>
        <v>267.41444324847907</v>
      </c>
      <c r="AK17">
        <f t="shared" si="22"/>
        <v>460.97195662839704</v>
      </c>
      <c r="AL17">
        <f t="shared" si="8"/>
        <v>-2676.3607888461565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-694.68242998356561</v>
      </c>
      <c r="AR17">
        <f t="shared" si="9"/>
        <v>-696.67873176103024</v>
      </c>
      <c r="AS17">
        <f t="shared" si="9"/>
        <v>54.718293268289877</v>
      </c>
      <c r="AT17">
        <f t="shared" si="9"/>
        <v>94.323995386488875</v>
      </c>
      <c r="AU17">
        <f t="shared" si="9"/>
        <v>-547.63644310625148</v>
      </c>
      <c r="AW17">
        <v>14</v>
      </c>
      <c r="AX17">
        <f>IF(Z17&gt;0, (R17*SUMPRODUCT(K17:$K$98, X17:$X$98)-K17*$AZ$3)/Z17, 0)</f>
        <v>8094.764088924343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250000</v>
      </c>
      <c r="S18">
        <f t="shared" si="1"/>
        <v>7932.6964421584971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6317.8992228714778</v>
      </c>
      <c r="AC18">
        <f t="shared" si="2"/>
        <v>6010.7045603574525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-3743.6224342811779</v>
      </c>
      <c r="AI18">
        <f t="shared" si="6"/>
        <v>-3753.0938425913669</v>
      </c>
      <c r="AJ18">
        <f t="shared" si="7"/>
        <v>307.19466251402537</v>
      </c>
      <c r="AK18">
        <f t="shared" si="22"/>
        <v>442.25294560100349</v>
      </c>
      <c r="AL18">
        <f t="shared" si="8"/>
        <v>-3003.6462344763381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-683.94582232795187</v>
      </c>
      <c r="AR18">
        <f t="shared" si="9"/>
        <v>-685.67621321513002</v>
      </c>
      <c r="AS18">
        <f t="shared" si="9"/>
        <v>56.123316321629908</v>
      </c>
      <c r="AT18">
        <f t="shared" si="9"/>
        <v>80.797959694382655</v>
      </c>
      <c r="AU18">
        <f t="shared" si="9"/>
        <v>-548.75493719911753</v>
      </c>
      <c r="AW18">
        <v>15</v>
      </c>
      <c r="AX18">
        <f>IF(Z18&gt;0, (R18*SUMPRODUCT(K18:$K$98, X18:$X$98)-K18*$AZ$3)/Z18, 0)</f>
        <v>7932.6964421584971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250000</v>
      </c>
      <c r="S19">
        <f t="shared" si="1"/>
        <v>7733.2183510764908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6010.7045603574525</v>
      </c>
      <c r="AC19">
        <f t="shared" si="2"/>
        <v>5672.7299589844506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-4145.4910731071586</v>
      </c>
      <c r="AI19">
        <f t="shared" si="6"/>
        <v>-4154.6604927805902</v>
      </c>
      <c r="AJ19">
        <f t="shared" si="7"/>
        <v>337.97460137300186</v>
      </c>
      <c r="AK19">
        <f t="shared" si="22"/>
        <v>420.74931922502174</v>
      </c>
      <c r="AL19">
        <f t="shared" si="8"/>
        <v>-3395.9365721825666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-676.21939300070653</v>
      </c>
      <c r="AR19">
        <f t="shared" si="9"/>
        <v>-677.71512397597292</v>
      </c>
      <c r="AS19">
        <f t="shared" si="9"/>
        <v>55.130978636701393</v>
      </c>
      <c r="AT19">
        <f t="shared" si="9"/>
        <v>68.63332817131122</v>
      </c>
      <c r="AU19">
        <f t="shared" si="9"/>
        <v>-553.95081716796039</v>
      </c>
      <c r="AW19">
        <v>16</v>
      </c>
      <c r="AX19">
        <f>IF(Z19&gt;0, (R19*SUMPRODUCT(K19:$K$98, X19:$X$98)-K19*$AZ$3)/Z19, 0)</f>
        <v>7733.2183510764908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250000</v>
      </c>
      <c r="S20">
        <f t="shared" si="1"/>
        <v>7492.9502966055816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5672.7299589844506</v>
      </c>
      <c r="AC20">
        <f t="shared" si="2"/>
        <v>5305.4134418363747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-4541.0091161059636</v>
      </c>
      <c r="AI20">
        <f t="shared" si="6"/>
        <v>-4549.8597911268562</v>
      </c>
      <c r="AJ20">
        <f t="shared" si="7"/>
        <v>367.31651714807595</v>
      </c>
      <c r="AK20">
        <f t="shared" si="22"/>
        <v>397.0910971289116</v>
      </c>
      <c r="AL20">
        <f t="shared" si="8"/>
        <v>-3785.4521768498685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-661.37227987819335</v>
      </c>
      <c r="AR20">
        <f t="shared" si="9"/>
        <v>-662.66133060840821</v>
      </c>
      <c r="AS20">
        <f t="shared" si="9"/>
        <v>53.497572053205211</v>
      </c>
      <c r="AT20">
        <f t="shared" si="9"/>
        <v>57.834071131019741</v>
      </c>
      <c r="AU20">
        <f t="shared" si="9"/>
        <v>-551.32968742418325</v>
      </c>
      <c r="AW20">
        <v>17</v>
      </c>
      <c r="AX20">
        <f>IF(Z20&gt;0, (R20*SUMPRODUCT(K20:$K$98, X20:$X$98)-K20*$AZ$3)/Z20, 0)</f>
        <v>7492.9502966055816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250000</v>
      </c>
      <c r="S21">
        <f t="shared" si="1"/>
        <v>7220.0788734931984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5305.4134418363747</v>
      </c>
      <c r="AC21">
        <f t="shared" si="2"/>
        <v>4919.8473011123151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-4890.4029559319597</v>
      </c>
      <c r="AI21">
        <f t="shared" si="6"/>
        <v>-4898.9206040548461</v>
      </c>
      <c r="AJ21">
        <f t="shared" si="7"/>
        <v>385.56614072405955</v>
      </c>
      <c r="AK21">
        <f t="shared" si="22"/>
        <v>371.37894092854629</v>
      </c>
      <c r="AL21">
        <f t="shared" si="8"/>
        <v>-4141.9755224022401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-635.94599589741085</v>
      </c>
      <c r="AR21">
        <f t="shared" si="9"/>
        <v>-637.05362736807365</v>
      </c>
      <c r="AS21">
        <f t="shared" si="9"/>
        <v>50.13886290283331</v>
      </c>
      <c r="AT21">
        <f t="shared" si="9"/>
        <v>48.293965256513722</v>
      </c>
      <c r="AU21">
        <f t="shared" si="9"/>
        <v>-538.62079920872657</v>
      </c>
      <c r="AW21">
        <v>18</v>
      </c>
      <c r="AX21">
        <f>IF(Z21&gt;0, (R21*SUMPRODUCT(K21:$K$98, X21:$X$98)-K21*$AZ$3)/Z21, 0)</f>
        <v>7220.0788734931984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250000</v>
      </c>
      <c r="S22">
        <f t="shared" si="1"/>
        <v>6930.834359055164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4919.8473011123151</v>
      </c>
      <c r="AC22">
        <f t="shared" si="2"/>
        <v>4530.1567866025252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-5243.537095517042</v>
      </c>
      <c r="AI22">
        <f t="shared" si="6"/>
        <v>-5251.7073903039236</v>
      </c>
      <c r="AJ22">
        <f t="shared" si="7"/>
        <v>389.69051450978986</v>
      </c>
      <c r="AK22">
        <f t="shared" si="22"/>
        <v>344.38931107786209</v>
      </c>
      <c r="AL22">
        <f t="shared" si="8"/>
        <v>-4517.627564716272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-608.81019166558076</v>
      </c>
      <c r="AR22">
        <f t="shared" si="9"/>
        <v>-609.75881825952979</v>
      </c>
      <c r="AS22">
        <f t="shared" si="9"/>
        <v>45.245709624482025</v>
      </c>
      <c r="AT22">
        <f t="shared" si="9"/>
        <v>39.98593290474588</v>
      </c>
      <c r="AU22">
        <f t="shared" si="9"/>
        <v>-524.52717573030191</v>
      </c>
      <c r="AW22">
        <v>19</v>
      </c>
      <c r="AX22">
        <f>IF(Z22&gt;0, (R22*SUMPRODUCT(K22:$K$98, X22:$X$98)-K22*$AZ$3)/Z22, 0)</f>
        <v>6930.834359055164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250000</v>
      </c>
      <c r="S23">
        <f t="shared" si="1"/>
        <v>6628.3154612604749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4530.1567866025252</v>
      </c>
      <c r="AC23">
        <f t="shared" si="2"/>
        <v>4141.2175604616068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-5577.6429211630602</v>
      </c>
      <c r="AI23">
        <f t="shared" si="6"/>
        <v>-5585.4526308560153</v>
      </c>
      <c r="AJ23">
        <f t="shared" si="7"/>
        <v>388.93922614091844</v>
      </c>
      <c r="AK23">
        <f t="shared" si="22"/>
        <v>317.11097506217681</v>
      </c>
      <c r="AL23">
        <f t="shared" si="8"/>
        <v>-4879.4024296529196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-578.21619841217512</v>
      </c>
      <c r="AR23">
        <f t="shared" si="9"/>
        <v>-579.02580575226307</v>
      </c>
      <c r="AS23">
        <f t="shared" si="9"/>
        <v>40.320071387015304</v>
      </c>
      <c r="AT23">
        <f t="shared" si="9"/>
        <v>32.873868956278699</v>
      </c>
      <c r="AU23">
        <f t="shared" si="9"/>
        <v>-505.83186540896907</v>
      </c>
      <c r="AW23">
        <v>20</v>
      </c>
      <c r="AX23">
        <f>IF(Z23&gt;0, (R23*SUMPRODUCT(K23:$K$98, X23:$X$98)-K23*$AZ$3)/Z23, 0)</f>
        <v>6628.3154612604749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250000</v>
      </c>
      <c r="S24">
        <f t="shared" si="1"/>
        <v>6319.5515323586715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4141.2175604616068</v>
      </c>
      <c r="AC24">
        <f t="shared" si="2"/>
        <v>3759.3147241250203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-5914.629124185888</v>
      </c>
      <c r="AI24">
        <f t="shared" si="6"/>
        <v>-5922.0650053257041</v>
      </c>
      <c r="AJ24">
        <f t="shared" si="7"/>
        <v>381.90283633658646</v>
      </c>
      <c r="AK24">
        <f t="shared" si="22"/>
        <v>289.8852292323125</v>
      </c>
      <c r="AL24">
        <f t="shared" si="8"/>
        <v>-5250.2769397568054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-547.45577496104977</v>
      </c>
      <c r="AR24">
        <f t="shared" si="9"/>
        <v>-548.14403723184375</v>
      </c>
      <c r="AS24">
        <f t="shared" si="9"/>
        <v>35.348778230494169</v>
      </c>
      <c r="AT24">
        <f t="shared" si="9"/>
        <v>26.831664249274663</v>
      </c>
      <c r="AU24">
        <f t="shared" si="9"/>
        <v>-485.96359475207493</v>
      </c>
      <c r="AW24">
        <v>21</v>
      </c>
      <c r="AX24">
        <f>IF(Z24&gt;0, (R24*SUMPRODUCT(K24:$K$98, X24:$X$98)-K24*$AZ$3)/Z24, 0)</f>
        <v>6319.5515323586715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250000</v>
      </c>
      <c r="S25">
        <f t="shared" si="1"/>
        <v>6007.3292446803962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3759.3147241250203</v>
      </c>
      <c r="AC25">
        <f t="shared" si="2"/>
        <v>3387.1387367314624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-6271.8525421214017</v>
      </c>
      <c r="AI25">
        <f t="shared" si="6"/>
        <v>-6278.9004718227134</v>
      </c>
      <c r="AJ25">
        <f t="shared" si="7"/>
        <v>372.17598739355799</v>
      </c>
      <c r="AK25">
        <f t="shared" si="22"/>
        <v>263.15203068875144</v>
      </c>
      <c r="AL25">
        <f t="shared" si="8"/>
        <v>-5643.5724537404039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-518.32163911417183</v>
      </c>
      <c r="AR25">
        <f t="shared" si="9"/>
        <v>-518.90409771800716</v>
      </c>
      <c r="AS25">
        <f t="shared" si="9"/>
        <v>30.757557919165489</v>
      </c>
      <c r="AT25">
        <f t="shared" si="9"/>
        <v>21.747544440303631</v>
      </c>
      <c r="AU25">
        <f t="shared" si="9"/>
        <v>-466.39899535853806</v>
      </c>
      <c r="AW25">
        <v>22</v>
      </c>
      <c r="AX25">
        <f>IF(Z25&gt;0, (R25*SUMPRODUCT(K25:$K$98, X25:$X$98)-K25*$AZ$3)/Z25, 0)</f>
        <v>6007.3292446803962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250000</v>
      </c>
      <c r="S26">
        <f t="shared" si="1"/>
        <v>5688.597655631037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3387.1387367314624</v>
      </c>
      <c r="AC26">
        <f t="shared" si="2"/>
        <v>3025.3169079454065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-6593.7047279218659</v>
      </c>
      <c r="AI26">
        <f t="shared" si="6"/>
        <v>-6600.3524930897684</v>
      </c>
      <c r="AJ26">
        <f t="shared" si="7"/>
        <v>361.8218287860559</v>
      </c>
      <c r="AK26">
        <f t="shared" si="22"/>
        <v>237.09971157120239</v>
      </c>
      <c r="AL26">
        <f t="shared" si="8"/>
        <v>-6001.4309527325104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-486.5359926209029</v>
      </c>
      <c r="AR26">
        <f t="shared" si="9"/>
        <v>-487.02651762287638</v>
      </c>
      <c r="AS26">
        <f t="shared" si="9"/>
        <v>26.698093087922715</v>
      </c>
      <c r="AT26">
        <f t="shared" si="9"/>
        <v>17.495103023180402</v>
      </c>
      <c r="AU26">
        <f t="shared" si="9"/>
        <v>-442.83332151177325</v>
      </c>
      <c r="AW26">
        <v>23</v>
      </c>
      <c r="AX26">
        <f>IF(Z26&gt;0, (R26*SUMPRODUCT(K26:$K$98, X26:$X$98)-K26*$AZ$3)/Z26, 0)</f>
        <v>5688.597655631037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250000</v>
      </c>
      <c r="S27">
        <f t="shared" si="1"/>
        <v>5367.4963628334144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3025.3169079454065</v>
      </c>
      <c r="AC27">
        <f t="shared" si="2"/>
        <v>2678.5128888317518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-6869.5927153716138</v>
      </c>
      <c r="AI27">
        <f t="shared" si="6"/>
        <v>-6875.8305232520688</v>
      </c>
      <c r="AJ27">
        <f t="shared" si="7"/>
        <v>346.8040191136547</v>
      </c>
      <c r="AK27">
        <f t="shared" si="22"/>
        <v>211.77218355617848</v>
      </c>
      <c r="AL27">
        <f t="shared" si="8"/>
        <v>-6317.2543205822349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-452.58321716768501</v>
      </c>
      <c r="AR27">
        <f t="shared" si="9"/>
        <v>-452.99417707107102</v>
      </c>
      <c r="AS27">
        <f t="shared" si="9"/>
        <v>22.848178225461286</v>
      </c>
      <c r="AT27">
        <f t="shared" si="9"/>
        <v>13.951996881273043</v>
      </c>
      <c r="AU27">
        <f t="shared" si="9"/>
        <v>-416.19400196433662</v>
      </c>
      <c r="AW27">
        <v>24</v>
      </c>
      <c r="AX27">
        <f>IF(Z27&gt;0, (R27*SUMPRODUCT(K27:$K$98, X27:$X$98)-K27*$AZ$3)/Z27, 0)</f>
        <v>5367.4963628334144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250000</v>
      </c>
      <c r="S28">
        <f t="shared" si="1"/>
        <v>5049.8011365635402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2678.5128888317518</v>
      </c>
      <c r="AC28">
        <f t="shared" si="2"/>
        <v>2350.6903622955388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-7133.2032836255876</v>
      </c>
      <c r="AI28">
        <f t="shared" si="6"/>
        <v>-7139.0220532630574</v>
      </c>
      <c r="AJ28">
        <f t="shared" si="7"/>
        <v>327.82252653621299</v>
      </c>
      <c r="AK28">
        <f t="shared" si="22"/>
        <v>187.49590221822265</v>
      </c>
      <c r="AL28">
        <f t="shared" si="8"/>
        <v>-6623.7036245086219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-419.5986034522503</v>
      </c>
      <c r="AR28">
        <f t="shared" si="9"/>
        <v>-419.94088272239213</v>
      </c>
      <c r="AS28">
        <f t="shared" si="9"/>
        <v>19.283604973173965</v>
      </c>
      <c r="AT28">
        <f t="shared" si="9"/>
        <v>11.029128933473887</v>
      </c>
      <c r="AU28">
        <f t="shared" si="9"/>
        <v>-389.62814881574428</v>
      </c>
      <c r="AW28">
        <v>25</v>
      </c>
      <c r="AX28">
        <f>IF(Z28&gt;0, (R28*SUMPRODUCT(K28:$K$98, X28:$X$98)-K28*$AZ$3)/Z28, 0)</f>
        <v>5049.8011365635402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250000</v>
      </c>
      <c r="S29">
        <f t="shared" si="1"/>
        <v>4735.2210447681755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2350.6903622955388</v>
      </c>
      <c r="AC29">
        <f t="shared" si="2"/>
        <v>2042.4852326213872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-7376.903478435931</v>
      </c>
      <c r="AI29">
        <f t="shared" si="6"/>
        <v>-7382.2952152031039</v>
      </c>
      <c r="AJ29">
        <f t="shared" si="7"/>
        <v>308.20512967415152</v>
      </c>
      <c r="AK29">
        <f t="shared" si="22"/>
        <v>164.54832536068773</v>
      </c>
      <c r="AL29">
        <f t="shared" si="8"/>
        <v>-6909.5417601682648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-387.44094171287765</v>
      </c>
      <c r="AR29">
        <f t="shared" si="9"/>
        <v>-387.72412009207807</v>
      </c>
      <c r="AS29">
        <f t="shared" si="9"/>
        <v>16.187182878392591</v>
      </c>
      <c r="AT29">
        <f t="shared" si="9"/>
        <v>8.6422112369211668</v>
      </c>
      <c r="AU29">
        <f t="shared" si="9"/>
        <v>-362.89472597676433</v>
      </c>
      <c r="AW29">
        <v>26</v>
      </c>
      <c r="AX29">
        <f>IF(Z29&gt;0, (R29*SUMPRODUCT(K29:$K$98, X29:$X$98)-K29*$AZ$3)/Z29, 0)</f>
        <v>4735.2210447681755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250000</v>
      </c>
      <c r="S30">
        <f t="shared" si="1"/>
        <v>4423.6717586646537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2042.4852326213872</v>
      </c>
      <c r="AC30">
        <f t="shared" si="2"/>
        <v>1754.5027496389548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-7602.1759826330026</v>
      </c>
      <c r="AI30">
        <f t="shared" si="6"/>
        <v>-7607.1336932333725</v>
      </c>
      <c r="AJ30">
        <f t="shared" si="7"/>
        <v>287.98248298243243</v>
      </c>
      <c r="AK30">
        <f t="shared" si="22"/>
        <v>142.97396628349713</v>
      </c>
      <c r="AL30">
        <f t="shared" si="8"/>
        <v>-7176.1772439674432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-356.49324640513481</v>
      </c>
      <c r="AR30">
        <f t="shared" si="9"/>
        <v>-356.72573120300069</v>
      </c>
      <c r="AS30">
        <f t="shared" si="9"/>
        <v>13.504529558477989</v>
      </c>
      <c r="AT30">
        <f t="shared" si="9"/>
        <v>6.7045611030657906</v>
      </c>
      <c r="AU30">
        <f t="shared" si="9"/>
        <v>-336.51664054145692</v>
      </c>
      <c r="AW30">
        <v>27</v>
      </c>
      <c r="AX30">
        <f>IF(Z30&gt;0, (R30*SUMPRODUCT(K30:$K$98, X30:$X$98)-K30*$AZ$3)/Z30, 0)</f>
        <v>4423.6717586646537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250000</v>
      </c>
      <c r="S31">
        <f t="shared" si="1"/>
        <v>4113.6203047408744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1754.5027496389548</v>
      </c>
      <c r="AC31">
        <f t="shared" si="2"/>
        <v>1486.8116985288611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-7803.5951317208019</v>
      </c>
      <c r="AI31">
        <f t="shared" si="6"/>
        <v>-7808.1130854585817</v>
      </c>
      <c r="AJ31">
        <f t="shared" si="7"/>
        <v>267.69105111009367</v>
      </c>
      <c r="AK31">
        <f t="shared" si="22"/>
        <v>122.81519247472684</v>
      </c>
      <c r="AL31">
        <f t="shared" si="8"/>
        <v>-7417.6068418737614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-326.73081370923404</v>
      </c>
      <c r="AR31">
        <f t="shared" si="9"/>
        <v>-326.91997712380498</v>
      </c>
      <c r="AS31">
        <f t="shared" si="9"/>
        <v>11.208028283829517</v>
      </c>
      <c r="AT31">
        <f t="shared" si="9"/>
        <v>5.14218217318958</v>
      </c>
      <c r="AU31">
        <f t="shared" si="9"/>
        <v>-310.56976666678588</v>
      </c>
      <c r="AW31">
        <v>28</v>
      </c>
      <c r="AX31">
        <f>IF(Z31&gt;0, (R31*SUMPRODUCT(K31:$K$98, X31:$X$98)-K31*$AZ$3)/Z31, 0)</f>
        <v>4113.6203047408744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250000</v>
      </c>
      <c r="S32">
        <f t="shared" si="1"/>
        <v>3802.2335510915295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1486.8116985288611</v>
      </c>
      <c r="AC32">
        <f t="shared" si="2"/>
        <v>1239.368559190199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-7965.9764241084195</v>
      </c>
      <c r="AI32">
        <f t="shared" si="6"/>
        <v>-7970.0508994876163</v>
      </c>
      <c r="AJ32">
        <f t="shared" si="7"/>
        <v>247.44313933866215</v>
      </c>
      <c r="AK32">
        <f t="shared" si="22"/>
        <v>104.07681889702029</v>
      </c>
      <c r="AL32">
        <f t="shared" si="8"/>
        <v>-7618.5309412519337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-297.79428527867282</v>
      </c>
      <c r="AR32">
        <f t="shared" si="9"/>
        <v>-297.94660251121712</v>
      </c>
      <c r="AS32">
        <f t="shared" si="9"/>
        <v>9.2502348617878667</v>
      </c>
      <c r="AT32">
        <f t="shared" si="9"/>
        <v>3.890732315465637</v>
      </c>
      <c r="AU32">
        <f t="shared" si="9"/>
        <v>-284.80563533396361</v>
      </c>
      <c r="AW32">
        <v>29</v>
      </c>
      <c r="AX32">
        <f>IF(Z32&gt;0, (R32*SUMPRODUCT(K32:$K$98, X32:$X$98)-K32*$AZ$3)/Z32, 0)</f>
        <v>3802.2335510915295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250000</v>
      </c>
      <c r="S33">
        <f t="shared" si="1"/>
        <v>3487.4361619470997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1239.368559190199</v>
      </c>
      <c r="AC33">
        <f t="shared" si="2"/>
        <v>1012.3668403138223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-8102.184418927719</v>
      </c>
      <c r="AI33">
        <f t="shared" si="6"/>
        <v>-8105.8130403321775</v>
      </c>
      <c r="AJ33">
        <f t="shared" si="7"/>
        <v>227.00171887637669</v>
      </c>
      <c r="AK33">
        <f t="shared" si="22"/>
        <v>86.755799143313936</v>
      </c>
      <c r="AL33">
        <f t="shared" si="8"/>
        <v>-7792.0555223124866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-270.43409479601542</v>
      </c>
      <c r="AR33">
        <f t="shared" si="9"/>
        <v>-270.55521064504245</v>
      </c>
      <c r="AS33">
        <f t="shared" si="9"/>
        <v>7.5768460932659192</v>
      </c>
      <c r="AT33">
        <f t="shared" si="9"/>
        <v>2.8957284599468629</v>
      </c>
      <c r="AU33">
        <f t="shared" si="9"/>
        <v>-260.08263609182967</v>
      </c>
      <c r="AW33">
        <v>30</v>
      </c>
      <c r="AX33">
        <f>IF(Z33&gt;0, (R33*SUMPRODUCT(K33:$K$98, X33:$X$98)-K33*$AZ$3)/Z33, 0)</f>
        <v>3487.4361619470997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250000</v>
      </c>
      <c r="S34">
        <f t="shared" si="1"/>
        <v>3160.4792828226114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1012.3668403138223</v>
      </c>
      <c r="AC34">
        <f t="shared" si="2"/>
        <v>805.140394091286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-8158.5475160232436</v>
      </c>
      <c r="AI34">
        <f t="shared" si="6"/>
        <v>-8161.7319238378559</v>
      </c>
      <c r="AJ34">
        <f t="shared" si="7"/>
        <v>207.22644622253631</v>
      </c>
      <c r="AK34">
        <f t="shared" si="22"/>
        <v>70.865678821967563</v>
      </c>
      <c r="AL34">
        <f t="shared" si="8"/>
        <v>-7883.6397987933515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-243.13873032188047</v>
      </c>
      <c r="AR34">
        <f t="shared" si="9"/>
        <v>-243.2336311447722</v>
      </c>
      <c r="AS34">
        <f t="shared" si="9"/>
        <v>6.1757040606441418</v>
      </c>
      <c r="AT34">
        <f t="shared" si="9"/>
        <v>2.1119189584091504</v>
      </c>
      <c r="AU34">
        <f t="shared" ref="AU34:AU79" si="23">AL34*$K34</f>
        <v>-234.94600812571892</v>
      </c>
      <c r="AW34">
        <v>31</v>
      </c>
      <c r="AX34">
        <f>IF(Z34&gt;0, (R34*SUMPRODUCT(K34:$K$98, X34:$X$98)-K34*$AZ$3)/Z34, 0)</f>
        <v>3160.4792828226114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250000</v>
      </c>
      <c r="S35">
        <f t="shared" si="1"/>
        <v>2814.0894515240552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805.140394091286</v>
      </c>
      <c r="AC35">
        <f t="shared" si="2"/>
        <v>618.43706428144037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-8110.1405778777043</v>
      </c>
      <c r="AI35">
        <f t="shared" ref="AI35:AI66" si="25">SUM(AE35:AH35)</f>
        <v>-8112.8876345852768</v>
      </c>
      <c r="AJ35">
        <f t="shared" si="7"/>
        <v>186.70332980984563</v>
      </c>
      <c r="AK35">
        <f t="shared" si="22"/>
        <v>56.359827586390026</v>
      </c>
      <c r="AL35">
        <f t="shared" si="8"/>
        <v>-7869.8244771890413</v>
      </c>
      <c r="AN35">
        <f t="shared" ref="AN35:AT66" si="26">AE35*$K35</f>
        <v>0</v>
      </c>
      <c r="AO35">
        <f t="shared" si="26"/>
        <v>0</v>
      </c>
      <c r="AP35">
        <f t="shared" si="26"/>
        <v>-7.3095543430458459E-2</v>
      </c>
      <c r="AQ35">
        <f t="shared" si="26"/>
        <v>-215.8001075126152</v>
      </c>
      <c r="AR35">
        <f t="shared" si="26"/>
        <v>-215.87320305604564</v>
      </c>
      <c r="AS35">
        <f t="shared" si="26"/>
        <v>4.9679285160395272</v>
      </c>
      <c r="AT35">
        <f t="shared" si="26"/>
        <v>1.4996604233607682</v>
      </c>
      <c r="AU35">
        <f t="shared" si="23"/>
        <v>-209.40561411664535</v>
      </c>
      <c r="AW35">
        <v>32</v>
      </c>
      <c r="AX35">
        <f>IF(Z35&gt;0, (R35*SUMPRODUCT(K35:$K$98, X35:$X$98)-K35*$AZ$3)/Z35, 0)</f>
        <v>2814.0894515240552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250000</v>
      </c>
      <c r="S36">
        <f t="shared" si="1"/>
        <v>2438.3260739329057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618.43706428144037</v>
      </c>
      <c r="AC36">
        <f t="shared" si="2"/>
        <v>453.02570722599933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-7943.2891827523126</v>
      </c>
      <c r="AI36">
        <f t="shared" si="25"/>
        <v>-7945.6116044336713</v>
      </c>
      <c r="AJ36">
        <f t="shared" si="7"/>
        <v>165.41135705544104</v>
      </c>
      <c r="AK36">
        <f t="shared" si="22"/>
        <v>43.290594499700831</v>
      </c>
      <c r="AL36">
        <f t="shared" si="8"/>
        <v>-7736.9096528785294</v>
      </c>
      <c r="AN36">
        <f t="shared" si="26"/>
        <v>0</v>
      </c>
      <c r="AO36">
        <f t="shared" si="26"/>
        <v>0</v>
      </c>
      <c r="AP36">
        <f t="shared" si="26"/>
        <v>-5.5175506572202888E-2</v>
      </c>
      <c r="AQ36">
        <f t="shared" si="26"/>
        <v>-188.71465420154718</v>
      </c>
      <c r="AR36">
        <f t="shared" si="26"/>
        <v>-188.76982970811937</v>
      </c>
      <c r="AS36">
        <f t="shared" si="26"/>
        <v>3.9298011603941334</v>
      </c>
      <c r="AT36">
        <f t="shared" si="26"/>
        <v>1.028486988605358</v>
      </c>
      <c r="AU36">
        <f t="shared" si="23"/>
        <v>-183.81154155911986</v>
      </c>
      <c r="AW36">
        <v>33</v>
      </c>
      <c r="AX36">
        <f>IF(Z36&gt;0, (R36*SUMPRODUCT(K36:$K$98, X36:$X$98)-K36*$AZ$3)/Z36, 0)</f>
        <v>2438.3260739329057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250000</v>
      </c>
      <c r="S37">
        <f t="shared" si="1"/>
        <v>2015.078427885599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453.02570722599933</v>
      </c>
      <c r="AC37">
        <f t="shared" si="2"/>
        <v>309.30100878978618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-7610.6278720594328</v>
      </c>
      <c r="AI37">
        <f t="shared" si="25"/>
        <v>-7612.5465381303757</v>
      </c>
      <c r="AJ37">
        <f t="shared" si="7"/>
        <v>143.72469843621315</v>
      </c>
      <c r="AK37">
        <f t="shared" si="22"/>
        <v>31.711799505819958</v>
      </c>
      <c r="AL37">
        <f t="shared" si="8"/>
        <v>-7437.1100401883432</v>
      </c>
      <c r="AN37">
        <f t="shared" si="26"/>
        <v>0</v>
      </c>
      <c r="AO37">
        <f t="shared" si="26"/>
        <v>0</v>
      </c>
      <c r="AP37">
        <f t="shared" si="26"/>
        <v>-4.0699270498266119E-2</v>
      </c>
      <c r="AQ37">
        <f t="shared" si="26"/>
        <v>-161.43872407897862</v>
      </c>
      <c r="AR37">
        <f t="shared" si="26"/>
        <v>-161.47942334947689</v>
      </c>
      <c r="AS37">
        <f t="shared" si="26"/>
        <v>3.0487276903081026</v>
      </c>
      <c r="AT37">
        <f t="shared" si="26"/>
        <v>0.67267938158729357</v>
      </c>
      <c r="AU37">
        <f t="shared" si="23"/>
        <v>-157.7580162775815</v>
      </c>
      <c r="AW37">
        <v>34</v>
      </c>
      <c r="AX37">
        <f>IF(Z37&gt;0, (R37*SUMPRODUCT(K37:$K$98, X37:$X$98)-K37*$AZ$3)/Z37, 0)</f>
        <v>2015.078427885599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250000</v>
      </c>
      <c r="S38">
        <f t="shared" si="1"/>
        <v>1522.3293707757887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309.30100878978618</v>
      </c>
      <c r="AC38">
        <f t="shared" si="2"/>
        <v>188.03188807271283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-7110.6122612219278</v>
      </c>
      <c r="AI38">
        <f t="shared" si="25"/>
        <v>-7112.1562100190995</v>
      </c>
      <c r="AJ38">
        <f t="shared" si="7"/>
        <v>121.26912071707335</v>
      </c>
      <c r="AK38">
        <f t="shared" si="22"/>
        <v>21.651070615285036</v>
      </c>
      <c r="AL38">
        <f t="shared" si="8"/>
        <v>-6969.2360186867409</v>
      </c>
      <c r="AN38">
        <f t="shared" si="26"/>
        <v>0</v>
      </c>
      <c r="AO38">
        <f t="shared" si="26"/>
        <v>0</v>
      </c>
      <c r="AP38">
        <f t="shared" si="26"/>
        <v>-2.9241665176370866E-2</v>
      </c>
      <c r="AQ38">
        <f t="shared" si="26"/>
        <v>-134.67165706693012</v>
      </c>
      <c r="AR38">
        <f t="shared" si="26"/>
        <v>-134.70089873210651</v>
      </c>
      <c r="AS38">
        <f t="shared" si="26"/>
        <v>2.2967801981107256</v>
      </c>
      <c r="AT38">
        <f t="shared" si="26"/>
        <v>0.41006111005868423</v>
      </c>
      <c r="AU38">
        <f t="shared" si="23"/>
        <v>-131.99405742393708</v>
      </c>
      <c r="AW38">
        <v>35</v>
      </c>
      <c r="AX38">
        <f>IF(Z38&gt;0, (R38*SUMPRODUCT(K38:$K$98, X38:$X$98)-K38*$AZ$3)/Z38, 0)</f>
        <v>1522.3293707757887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250000</v>
      </c>
      <c r="S39">
        <f t="shared" si="1"/>
        <v>924.6078456817595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188.03188807271283</v>
      </c>
      <c r="AC39">
        <f t="shared" si="2"/>
        <v>89.225948293198144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-6444.8370671034309</v>
      </c>
      <c r="AI39">
        <f t="shared" si="25"/>
        <v>-6446.0433345592755</v>
      </c>
      <c r="AJ39">
        <f t="shared" si="7"/>
        <v>98.805939779514688</v>
      </c>
      <c r="AK39">
        <f t="shared" si="22"/>
        <v>13.1622321650899</v>
      </c>
      <c r="AL39">
        <f t="shared" si="8"/>
        <v>-6334.0751626146703</v>
      </c>
      <c r="AN39">
        <f t="shared" si="26"/>
        <v>0</v>
      </c>
      <c r="AO39">
        <f t="shared" si="26"/>
        <v>0</v>
      </c>
      <c r="AP39">
        <f t="shared" si="26"/>
        <v>-2.0398338524651134E-2</v>
      </c>
      <c r="AQ39">
        <f t="shared" si="26"/>
        <v>-108.98409601781928</v>
      </c>
      <c r="AR39">
        <f t="shared" si="26"/>
        <v>-109.00449435634393</v>
      </c>
      <c r="AS39">
        <f t="shared" si="26"/>
        <v>1.6708375892117309</v>
      </c>
      <c r="AT39">
        <f t="shared" si="26"/>
        <v>0.22257722874190478</v>
      </c>
      <c r="AU39">
        <f t="shared" si="23"/>
        <v>-107.11107953839027</v>
      </c>
      <c r="AW39">
        <v>36</v>
      </c>
      <c r="AX39">
        <f>IF(Z39&gt;0, (R39*SUMPRODUCT(K39:$K$98, X39:$X$98)-K39*$AZ$3)/Z39, 0)</f>
        <v>924.6078456817595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250000</v>
      </c>
      <c r="S40">
        <f t="shared" si="1"/>
        <v>168.2141060418106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89.225948293198144</v>
      </c>
      <c r="AC40">
        <f t="shared" si="2"/>
        <v>12.264814139142686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-5656.114590519026</v>
      </c>
      <c r="AI40">
        <f t="shared" si="25"/>
        <v>-5657.0259895707868</v>
      </c>
      <c r="AJ40">
        <f t="shared" si="7"/>
        <v>76.961134154055458</v>
      </c>
      <c r="AK40">
        <f t="shared" si="22"/>
        <v>6.2458163805238707</v>
      </c>
      <c r="AL40">
        <f t="shared" si="8"/>
        <v>-5573.819039036207</v>
      </c>
      <c r="AN40">
        <f t="shared" si="26"/>
        <v>0</v>
      </c>
      <c r="AO40">
        <f t="shared" si="26"/>
        <v>0</v>
      </c>
      <c r="AP40">
        <f t="shared" si="26"/>
        <v>-1.3760738237533614E-2</v>
      </c>
      <c r="AQ40">
        <f t="shared" si="26"/>
        <v>-85.398719881553106</v>
      </c>
      <c r="AR40">
        <f t="shared" si="26"/>
        <v>-85.412480619790642</v>
      </c>
      <c r="AS40">
        <f t="shared" si="26"/>
        <v>1.1619959659950427</v>
      </c>
      <c r="AT40">
        <f t="shared" si="26"/>
        <v>9.4302319193824632E-2</v>
      </c>
      <c r="AU40">
        <f t="shared" si="23"/>
        <v>-84.156182334601766</v>
      </c>
      <c r="AW40">
        <v>37</v>
      </c>
      <c r="AX40">
        <f>IF(Z40&gt;0, (R40*SUMPRODUCT(K40:$K$98, X40:$X$98)-K40*$AZ$3)/Z40, 0)</f>
        <v>168.2141060418106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250000</v>
      </c>
      <c r="S41">
        <f t="shared" si="1"/>
        <v>-840.7632674868272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12.264814139142686</v>
      </c>
      <c r="AC41">
        <f t="shared" si="2"/>
        <v>-44.54197550690705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-4801.1955389603545</v>
      </c>
      <c r="AI41">
        <f t="shared" si="25"/>
        <v>-4801.8577642446498</v>
      </c>
      <c r="AJ41">
        <f t="shared" si="7"/>
        <v>56.806789646049737</v>
      </c>
      <c r="AK41">
        <f t="shared" si="22"/>
        <v>0.85853698973998815</v>
      </c>
      <c r="AL41">
        <f t="shared" si="8"/>
        <v>-4744.19243760886</v>
      </c>
      <c r="AN41">
        <f t="shared" si="26"/>
        <v>0</v>
      </c>
      <c r="AO41">
        <f t="shared" si="26"/>
        <v>0</v>
      </c>
      <c r="AP41">
        <f t="shared" si="26"/>
        <v>-8.9273157784338381E-3</v>
      </c>
      <c r="AQ41">
        <f t="shared" si="26"/>
        <v>-64.723878273435346</v>
      </c>
      <c r="AR41">
        <f t="shared" si="26"/>
        <v>-64.732805589213783</v>
      </c>
      <c r="AS41">
        <f t="shared" si="26"/>
        <v>0.76580004049402484</v>
      </c>
      <c r="AT41">
        <f t="shared" si="26"/>
        <v>1.1573751405510388E-2</v>
      </c>
      <c r="AU41">
        <f t="shared" si="23"/>
        <v>-63.955431797314247</v>
      </c>
      <c r="AW41">
        <v>38</v>
      </c>
      <c r="AX41">
        <f>IF(Z41&gt;0, (R41*SUMPRODUCT(K41:$K$98, X41:$X$98)-K41*$AZ$3)/Z41, 0)</f>
        <v>-840.7632674868272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250000</v>
      </c>
      <c r="S42">
        <f t="shared" si="1"/>
        <v>-2277.303801567673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-44.54197550690705</v>
      </c>
      <c r="AC42">
        <f t="shared" si="2"/>
        <v>-83.737344641500073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-3919.4636000632686</v>
      </c>
      <c r="AI42">
        <f t="shared" si="25"/>
        <v>-3919.9232299147175</v>
      </c>
      <c r="AJ42">
        <f t="shared" si="7"/>
        <v>39.195369134593022</v>
      </c>
      <c r="AK42">
        <f t="shared" si="22"/>
        <v>-3.1179382854834938</v>
      </c>
      <c r="AL42">
        <f t="shared" si="8"/>
        <v>-3883.8457990656079</v>
      </c>
      <c r="AN42">
        <f t="shared" si="26"/>
        <v>0</v>
      </c>
      <c r="AO42">
        <f t="shared" si="26"/>
        <v>0</v>
      </c>
      <c r="AP42">
        <f t="shared" si="26"/>
        <v>-5.5322951623298939E-3</v>
      </c>
      <c r="AQ42">
        <f t="shared" si="26"/>
        <v>-47.17628640785744</v>
      </c>
      <c r="AR42">
        <f t="shared" si="26"/>
        <v>-47.181818703019765</v>
      </c>
      <c r="AS42">
        <f t="shared" si="26"/>
        <v>0.47177168838241218</v>
      </c>
      <c r="AT42">
        <f t="shared" si="26"/>
        <v>-3.7528795918813709E-2</v>
      </c>
      <c r="AU42">
        <f t="shared" si="23"/>
        <v>-46.747575810556171</v>
      </c>
      <c r="AW42">
        <v>39</v>
      </c>
      <c r="AX42">
        <f>IF(Z42&gt;0, (R42*SUMPRODUCT(K42:$K$98, X42:$X$98)-K42*$AZ$3)/Z42, 0)</f>
        <v>-2277.303801567673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250000</v>
      </c>
      <c r="S43">
        <f t="shared" si="1"/>
        <v>-4472.959105776441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-83.737344641500073</v>
      </c>
      <c r="AC43">
        <f t="shared" si="2"/>
        <v>-108.12031931824829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-3057.6737519058224</v>
      </c>
      <c r="AI43">
        <f t="shared" si="25"/>
        <v>-3057.9759017711617</v>
      </c>
      <c r="AJ43">
        <f t="shared" si="7"/>
        <v>24.382974676748219</v>
      </c>
      <c r="AK43">
        <f t="shared" si="22"/>
        <v>-5.8616141249050058</v>
      </c>
      <c r="AL43">
        <f t="shared" si="8"/>
        <v>-3039.4545412193183</v>
      </c>
      <c r="AN43">
        <f t="shared" si="26"/>
        <v>0</v>
      </c>
      <c r="AO43">
        <f t="shared" si="26"/>
        <v>0</v>
      </c>
      <c r="AP43">
        <f t="shared" si="26"/>
        <v>-3.2471436236078863E-3</v>
      </c>
      <c r="AQ43">
        <f t="shared" si="26"/>
        <v>-32.860202719031456</v>
      </c>
      <c r="AR43">
        <f t="shared" si="26"/>
        <v>-32.86344986265506</v>
      </c>
      <c r="AS43">
        <f t="shared" si="26"/>
        <v>0.26203890793501344</v>
      </c>
      <c r="AT43">
        <f t="shared" si="26"/>
        <v>-6.2993584022841567E-2</v>
      </c>
      <c r="AU43">
        <f t="shared" si="23"/>
        <v>-32.664404538742886</v>
      </c>
      <c r="AW43">
        <v>40</v>
      </c>
      <c r="AX43">
        <f>IF(Z43&gt;0, (R43*SUMPRODUCT(K43:$K$98, X43:$X$98)-K43*$AZ$3)/Z43, 0)</f>
        <v>-4472.959105776441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250000</v>
      </c>
      <c r="S44">
        <f t="shared" si="1"/>
        <v>-8078.5733619091152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-108.12031931824829</v>
      </c>
      <c r="AC44">
        <f t="shared" si="2"/>
        <v>-120.62935084878944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-2249.5644430831908</v>
      </c>
      <c r="AI44">
        <f t="shared" si="25"/>
        <v>-2249.7510932277223</v>
      </c>
      <c r="AJ44">
        <f t="shared" si="7"/>
        <v>12.509031530541151</v>
      </c>
      <c r="AK44">
        <f t="shared" si="22"/>
        <v>-7.5684223522773815</v>
      </c>
      <c r="AL44">
        <f t="shared" si="8"/>
        <v>-2244.8104840494589</v>
      </c>
      <c r="AN44">
        <f t="shared" si="26"/>
        <v>0</v>
      </c>
      <c r="AO44">
        <f t="shared" si="26"/>
        <v>0</v>
      </c>
      <c r="AP44">
        <f t="shared" si="26"/>
        <v>-1.7909744946229963E-3</v>
      </c>
      <c r="AQ44">
        <f t="shared" si="26"/>
        <v>-21.585370596322356</v>
      </c>
      <c r="AR44">
        <f t="shared" si="26"/>
        <v>-21.587161570816978</v>
      </c>
      <c r="AS44">
        <f t="shared" si="26"/>
        <v>0.12002860474525508</v>
      </c>
      <c r="AT44">
        <f t="shared" si="26"/>
        <v>-7.2621703194904033E-2</v>
      </c>
      <c r="AU44">
        <f t="shared" si="23"/>
        <v>-21.539754669266628</v>
      </c>
      <c r="AW44">
        <v>41</v>
      </c>
      <c r="AX44">
        <f>IF(Z44&gt;0, (R44*SUMPRODUCT(K44:$K$98, X44:$X$98)-K44*$AZ$3)/Z44, 0)</f>
        <v>-8078.5733619091152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250000</v>
      </c>
      <c r="S45">
        <f t="shared" si="1"/>
        <v>-14414.172875483397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-120.62935084878944</v>
      </c>
      <c r="AC45">
        <f t="shared" si="2"/>
        <v>-124.04403288395972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-1544.2481154801637</v>
      </c>
      <c r="AI45">
        <f t="shared" si="25"/>
        <v>-1544.3556867174761</v>
      </c>
      <c r="AJ45">
        <f t="shared" si="7"/>
        <v>3.4146820351702729</v>
      </c>
      <c r="AK45">
        <f t="shared" si="22"/>
        <v>-8.4440545594152621</v>
      </c>
      <c r="AL45">
        <f t="shared" si="8"/>
        <v>-1549.3850592417211</v>
      </c>
      <c r="AN45">
        <f t="shared" si="26"/>
        <v>0</v>
      </c>
      <c r="AO45">
        <f t="shared" si="26"/>
        <v>0</v>
      </c>
      <c r="AP45">
        <f t="shared" si="26"/>
        <v>-9.2159309439993032E-4</v>
      </c>
      <c r="AQ45">
        <f t="shared" si="26"/>
        <v>-13.230008641943646</v>
      </c>
      <c r="AR45">
        <f t="shared" si="26"/>
        <v>-13.230930235038047</v>
      </c>
      <c r="AS45">
        <f t="shared" si="26"/>
        <v>2.9254542959727334E-2</v>
      </c>
      <c r="AT45">
        <f t="shared" si="26"/>
        <v>-7.2342594220599882E-2</v>
      </c>
      <c r="AU45">
        <f t="shared" si="23"/>
        <v>-13.274018286298919</v>
      </c>
      <c r="AW45">
        <v>42</v>
      </c>
      <c r="AX45">
        <f>IF(Z45&gt;0, (R45*SUMPRODUCT(K45:$K$98, X45:$X$98)-K45*$AZ$3)/Z45, 0)</f>
        <v>-14414.172875483397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250000</v>
      </c>
      <c r="S46">
        <f t="shared" si="1"/>
        <v>-24722.168691317293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-124.04403288395972</v>
      </c>
      <c r="AC46">
        <f t="shared" si="2"/>
        <v>-121.05021245344615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-905.80457623241455</v>
      </c>
      <c r="AI46">
        <f t="shared" si="25"/>
        <v>-905.86578152854213</v>
      </c>
      <c r="AJ46">
        <f t="shared" si="7"/>
        <v>-2.9938204305135656</v>
      </c>
      <c r="AK46">
        <f t="shared" si="22"/>
        <v>-8.6830823018771817</v>
      </c>
      <c r="AL46">
        <f t="shared" si="8"/>
        <v>-917.5426842609329</v>
      </c>
      <c r="AN46">
        <f t="shared" si="26"/>
        <v>0</v>
      </c>
      <c r="AO46">
        <f t="shared" si="26"/>
        <v>0</v>
      </c>
      <c r="AP46">
        <f t="shared" si="26"/>
        <v>-4.6818126279118001E-4</v>
      </c>
      <c r="AQ46">
        <f t="shared" si="26"/>
        <v>-6.9288240916037385</v>
      </c>
      <c r="AR46">
        <f t="shared" si="26"/>
        <v>-6.9292922728665296</v>
      </c>
      <c r="AS46">
        <f t="shared" si="26"/>
        <v>-2.2900806276734232E-2</v>
      </c>
      <c r="AT46">
        <f t="shared" si="26"/>
        <v>-6.6420010917661435E-2</v>
      </c>
      <c r="AU46">
        <f t="shared" si="23"/>
        <v>-7.0186130900609252</v>
      </c>
      <c r="AW46">
        <v>43</v>
      </c>
      <c r="AX46">
        <f>IF(Z46&gt;0, (R46*SUMPRODUCT(K46:$K$98, X46:$X$98)-K46*$AZ$3)/Z46, 0)</f>
        <v>-24722.168691317293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250000</v>
      </c>
      <c r="S47">
        <f t="shared" si="1"/>
        <v>-41314.508647111128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-121.05021245344615</v>
      </c>
      <c r="AC47">
        <f t="shared" si="2"/>
        <v>-113.49347487321306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-525.09961674758586</v>
      </c>
      <c r="AI47">
        <f t="shared" si="25"/>
        <v>-525.13395500991476</v>
      </c>
      <c r="AJ47">
        <f t="shared" si="7"/>
        <v>-7.5567375802330901</v>
      </c>
      <c r="AK47">
        <f t="shared" si="22"/>
        <v>-8.4735148717412319</v>
      </c>
      <c r="AL47">
        <f t="shared" si="8"/>
        <v>-541.16420746188908</v>
      </c>
      <c r="AN47">
        <f t="shared" si="26"/>
        <v>0</v>
      </c>
      <c r="AO47">
        <f t="shared" si="26"/>
        <v>0</v>
      </c>
      <c r="AP47">
        <f t="shared" si="26"/>
        <v>-2.3452293283487299E-4</v>
      </c>
      <c r="AQ47">
        <f t="shared" si="26"/>
        <v>-3.5863172390751861</v>
      </c>
      <c r="AR47">
        <f t="shared" si="26"/>
        <v>-3.5865517620080207</v>
      </c>
      <c r="AS47">
        <f t="shared" si="26"/>
        <v>-5.1610889421358226E-2</v>
      </c>
      <c r="AT47">
        <f t="shared" si="26"/>
        <v>-5.7872280784187526E-2</v>
      </c>
      <c r="AU47">
        <f t="shared" si="23"/>
        <v>-3.6960349322135668</v>
      </c>
      <c r="AW47">
        <v>44</v>
      </c>
      <c r="AX47">
        <f>IF(Z47&gt;0, (R47*SUMPRODUCT(K47:$K$98, X47:$X$98)-K47*$AZ$3)/Z47, 0)</f>
        <v>-41314.508647111128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250000</v>
      </c>
      <c r="S48">
        <f t="shared" si="1"/>
        <v>-68645.545395505236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-113.49347487321306</v>
      </c>
      <c r="AC48">
        <f t="shared" si="2"/>
        <v>-104.1462549052911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-300.60766967099153</v>
      </c>
      <c r="AI48">
        <f t="shared" si="25"/>
        <v>-300.62663416721364</v>
      </c>
      <c r="AJ48">
        <f t="shared" si="7"/>
        <v>-9.3472199679219585</v>
      </c>
      <c r="AK48">
        <f t="shared" si="22"/>
        <v>-7.9445432411249151</v>
      </c>
      <c r="AL48">
        <f t="shared" si="8"/>
        <v>-317.91839737626049</v>
      </c>
      <c r="AN48">
        <f t="shared" si="26"/>
        <v>0</v>
      </c>
      <c r="AO48">
        <f t="shared" si="26"/>
        <v>0</v>
      </c>
      <c r="AP48">
        <f t="shared" si="26"/>
        <v>-1.156459133155083E-4</v>
      </c>
      <c r="AQ48">
        <f t="shared" si="26"/>
        <v>-1.833112153449195</v>
      </c>
      <c r="AR48">
        <f t="shared" si="26"/>
        <v>-1.8332277993625108</v>
      </c>
      <c r="AS48">
        <f t="shared" si="26"/>
        <v>-5.699955208366464E-2</v>
      </c>
      <c r="AT48">
        <f t="shared" si="26"/>
        <v>-4.8445998682761102E-2</v>
      </c>
      <c r="AU48">
        <f t="shared" si="23"/>
        <v>-1.9386733501289364</v>
      </c>
      <c r="AW48">
        <v>45</v>
      </c>
      <c r="AX48">
        <f>IF(Z48&gt;0, (R48*SUMPRODUCT(K48:$K$98, X48:$X$98)-K48*$AZ$3)/Z48, 0)</f>
        <v>-68645.545395505236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250000</v>
      </c>
      <c r="S49">
        <f t="shared" si="1"/>
        <v>-114709.43859903676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-104.1462549052911</v>
      </c>
      <c r="AC49">
        <f t="shared" si="2"/>
        <v>-94.431565981064267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-169.69101844152777</v>
      </c>
      <c r="AI49">
        <f t="shared" si="25"/>
        <v>-169.70130874186557</v>
      </c>
      <c r="AJ49">
        <f t="shared" si="7"/>
        <v>-9.7146889242268344</v>
      </c>
      <c r="AK49">
        <f t="shared" si="22"/>
        <v>-7.2902378433703774</v>
      </c>
      <c r="AL49">
        <f t="shared" si="8"/>
        <v>-186.70623550946277</v>
      </c>
      <c r="AN49">
        <f t="shared" si="26"/>
        <v>0</v>
      </c>
      <c r="AO49">
        <f t="shared" si="26"/>
        <v>0</v>
      </c>
      <c r="AP49">
        <f t="shared" si="26"/>
        <v>-5.6027211459023242E-5</v>
      </c>
      <c r="AQ49">
        <f t="shared" si="26"/>
        <v>-0.92391030979012823</v>
      </c>
      <c r="AR49">
        <f t="shared" si="26"/>
        <v>-0.92396633700158726</v>
      </c>
      <c r="AS49">
        <f t="shared" si="26"/>
        <v>-5.2893201631587387E-2</v>
      </c>
      <c r="AT49">
        <f t="shared" si="26"/>
        <v>-3.9692883961521937E-2</v>
      </c>
      <c r="AU49">
        <f t="shared" si="23"/>
        <v>-1.0165524225946965</v>
      </c>
      <c r="AW49">
        <v>46</v>
      </c>
      <c r="AX49">
        <f>IF(Z49&gt;0, (R49*SUMPRODUCT(K49:$K$98, X49:$X$98)-K49*$AZ$3)/Z49, 0)</f>
        <v>-114709.43859903676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250000</v>
      </c>
      <c r="S50">
        <f t="shared" si="1"/>
        <v>-193822.56195579146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-94.431565981064267</v>
      </c>
      <c r="AC50">
        <f t="shared" si="2"/>
        <v>-85.044939614357943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-94.053622719698453</v>
      </c>
      <c r="AI50">
        <f t="shared" si="25"/>
        <v>-94.059107435896877</v>
      </c>
      <c r="AJ50">
        <f t="shared" si="7"/>
        <v>-9.3866263667063237</v>
      </c>
      <c r="AK50">
        <f t="shared" si="22"/>
        <v>-6.6102096186744994</v>
      </c>
      <c r="AL50">
        <f t="shared" si="8"/>
        <v>-110.0559434212777</v>
      </c>
      <c r="AN50">
        <f t="shared" si="26"/>
        <v>0</v>
      </c>
      <c r="AO50">
        <f t="shared" si="26"/>
        <v>0</v>
      </c>
      <c r="AP50">
        <f t="shared" si="26"/>
        <v>-2.6662882256206364E-5</v>
      </c>
      <c r="AQ50">
        <f t="shared" si="26"/>
        <v>-0.45722341459789062</v>
      </c>
      <c r="AR50">
        <f t="shared" si="26"/>
        <v>-0.45725007748014679</v>
      </c>
      <c r="AS50">
        <f t="shared" si="26"/>
        <v>-4.563126049626573E-2</v>
      </c>
      <c r="AT50">
        <f t="shared" si="26"/>
        <v>-3.2134249863670375E-2</v>
      </c>
      <c r="AU50">
        <f t="shared" si="23"/>
        <v>-0.53501558784008296</v>
      </c>
      <c r="AW50">
        <v>47</v>
      </c>
      <c r="AX50">
        <f>IF(Z50&gt;0, (R50*SUMPRODUCT(K50:$K$98, X50:$X$98)-K50*$AZ$3)/Z50, 0)</f>
        <v>-193822.56195579146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250000</v>
      </c>
      <c r="S51">
        <f t="shared" si="1"/>
        <v>-332715.78768252209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-85.044939614357943</v>
      </c>
      <c r="AC51">
        <f t="shared" si="2"/>
        <v>-76.296326710655435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-51.268926883836102</v>
      </c>
      <c r="AI51">
        <f t="shared" si="25"/>
        <v>-51.271793306528352</v>
      </c>
      <c r="AJ51">
        <f t="shared" si="7"/>
        <v>-8.748612903702508</v>
      </c>
      <c r="AK51">
        <f t="shared" si="22"/>
        <v>-5.9531457730050565</v>
      </c>
      <c r="AL51">
        <f t="shared" si="8"/>
        <v>-65.973551983235922</v>
      </c>
      <c r="AN51">
        <f t="shared" si="26"/>
        <v>0</v>
      </c>
      <c r="AO51">
        <f t="shared" si="26"/>
        <v>0</v>
      </c>
      <c r="AP51">
        <f t="shared" si="26"/>
        <v>-1.244156878975255E-5</v>
      </c>
      <c r="AQ51">
        <f t="shared" si="26"/>
        <v>-0.22253029266288291</v>
      </c>
      <c r="AR51">
        <f t="shared" si="26"/>
        <v>-0.22254273423167267</v>
      </c>
      <c r="AS51">
        <f t="shared" si="26"/>
        <v>-3.7972930353433701E-2</v>
      </c>
      <c r="AT51">
        <f t="shared" si="26"/>
        <v>-2.5839340740117657E-2</v>
      </c>
      <c r="AU51">
        <f t="shared" si="23"/>
        <v>-0.28635500532522407</v>
      </c>
      <c r="AW51">
        <v>48</v>
      </c>
      <c r="AX51">
        <f>IF(Z51&gt;0, (R51*SUMPRODUCT(K51:$K$98, X51:$X$98)-K51*$AZ$3)/Z51, 0)</f>
        <v>-332715.78768252209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250000</v>
      </c>
      <c r="S52">
        <f t="shared" si="1"/>
        <v>-582012.90463930333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-76.296326710655435</v>
      </c>
      <c r="AC52">
        <f t="shared" si="2"/>
        <v>-68.299360290550112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-27.417606622758136</v>
      </c>
      <c r="AI52">
        <f t="shared" si="25"/>
        <v>-27.419073500892328</v>
      </c>
      <c r="AJ52">
        <f t="shared" si="7"/>
        <v>-7.9969664201053234</v>
      </c>
      <c r="AK52">
        <f t="shared" si="22"/>
        <v>-5.3407428697458812</v>
      </c>
      <c r="AL52">
        <f t="shared" si="8"/>
        <v>-40.756782790743529</v>
      </c>
      <c r="AN52">
        <f t="shared" si="26"/>
        <v>0</v>
      </c>
      <c r="AO52">
        <f t="shared" si="26"/>
        <v>0</v>
      </c>
      <c r="AP52">
        <f t="shared" si="26"/>
        <v>-5.6847441580264302E-6</v>
      </c>
      <c r="AQ52">
        <f t="shared" si="26"/>
        <v>-0.10625427937259682</v>
      </c>
      <c r="AR52">
        <f t="shared" si="26"/>
        <v>-0.10625996411675485</v>
      </c>
      <c r="AS52">
        <f t="shared" si="26"/>
        <v>-3.0991468942801099E-2</v>
      </c>
      <c r="AT52">
        <f t="shared" si="26"/>
        <v>-2.0697531799444016E-2</v>
      </c>
      <c r="AU52">
        <f t="shared" si="23"/>
        <v>-0.15794896485899995</v>
      </c>
      <c r="AW52">
        <v>49</v>
      </c>
      <c r="AX52">
        <f>IF(Z52&gt;0, (R52*SUMPRODUCT(K52:$K$98, X52:$X$98)-K52*$AZ$3)/Z52, 0)</f>
        <v>-582012.90463930333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250000</v>
      </c>
      <c r="S53">
        <f t="shared" si="1"/>
        <v>-1039702.2789896289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-68.299360290550112</v>
      </c>
      <c r="AC53">
        <f t="shared" si="2"/>
        <v>-61.066778219236795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-14.360469551175022</v>
      </c>
      <c r="AI53">
        <f t="shared" si="25"/>
        <v>-14.361203737050312</v>
      </c>
      <c r="AJ53">
        <f t="shared" si="7"/>
        <v>-7.2325820713133169</v>
      </c>
      <c r="AK53">
        <f t="shared" si="22"/>
        <v>-4.7809552203385079</v>
      </c>
      <c r="AL53">
        <f t="shared" si="8"/>
        <v>-26.374741028702136</v>
      </c>
      <c r="AN53">
        <f t="shared" si="26"/>
        <v>0</v>
      </c>
      <c r="AO53">
        <f t="shared" si="26"/>
        <v>0</v>
      </c>
      <c r="AP53">
        <f t="shared" si="26"/>
        <v>-2.5404163052236468E-6</v>
      </c>
      <c r="AQ53">
        <f t="shared" si="26"/>
        <v>-4.9689829546351455E-2</v>
      </c>
      <c r="AR53">
        <f t="shared" si="26"/>
        <v>-4.9692369962656677E-2</v>
      </c>
      <c r="AS53">
        <f t="shared" si="26"/>
        <v>-2.5026045911858787E-2</v>
      </c>
      <c r="AT53">
        <f t="shared" si="26"/>
        <v>-1.6542972297721368E-2</v>
      </c>
      <c r="AU53">
        <f t="shared" si="23"/>
        <v>-9.1261388172236835E-2</v>
      </c>
      <c r="AW53">
        <v>50</v>
      </c>
      <c r="AX53">
        <f>IF(Z53&gt;0, (R53*SUMPRODUCT(K53:$K$98, X53:$X$98)-K53*$AZ$3)/Z53, 0)</f>
        <v>-1039702.2789896289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250000</v>
      </c>
      <c r="S54">
        <f t="shared" si="1"/>
        <v>-1901896.562068572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-61.066778219236795</v>
      </c>
      <c r="AC54">
        <f t="shared" si="2"/>
        <v>-54.563935592813586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-7.364574449192463</v>
      </c>
      <c r="AI54">
        <f t="shared" si="25"/>
        <v>-7.3649330644865403</v>
      </c>
      <c r="AJ54">
        <f t="shared" si="7"/>
        <v>-6.5028426264232095</v>
      </c>
      <c r="AK54">
        <f t="shared" si="22"/>
        <v>-4.2746744753465764</v>
      </c>
      <c r="AL54">
        <f t="shared" si="8"/>
        <v>-18.142450166256324</v>
      </c>
      <c r="AN54">
        <f t="shared" si="26"/>
        <v>0</v>
      </c>
      <c r="AO54">
        <f t="shared" si="26"/>
        <v>0</v>
      </c>
      <c r="AP54">
        <f t="shared" si="26"/>
        <v>-1.1079231857819841E-6</v>
      </c>
      <c r="AQ54">
        <f t="shared" si="26"/>
        <v>-2.2752467394564071E-2</v>
      </c>
      <c r="AR54">
        <f t="shared" si="26"/>
        <v>-2.2753575317749852E-2</v>
      </c>
      <c r="AS54">
        <f t="shared" si="26"/>
        <v>-2.0090192019974626E-2</v>
      </c>
      <c r="AT54">
        <f t="shared" si="26"/>
        <v>-1.3206383110617191E-2</v>
      </c>
      <c r="AU54">
        <f t="shared" si="23"/>
        <v>-5.6050150448341662E-2</v>
      </c>
      <c r="AW54">
        <v>51</v>
      </c>
      <c r="AX54">
        <f>IF(Z54&gt;0, (R54*SUMPRODUCT(K54:$K$98, X54:$X$98)-K54*$AZ$3)/Z54, 0)</f>
        <v>-1901896.562068572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250000</v>
      </c>
      <c r="S55">
        <f t="shared" si="1"/>
        <v>-3568423.8364294907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-54.563935592813586</v>
      </c>
      <c r="AC55">
        <f t="shared" si="2"/>
        <v>-48.73621265309248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-3.6861753078741488</v>
      </c>
      <c r="AI55">
        <f t="shared" si="25"/>
        <v>-3.6863460282498912</v>
      </c>
      <c r="AJ55">
        <f t="shared" si="7"/>
        <v>-5.8277229397211059</v>
      </c>
      <c r="AK55">
        <f t="shared" si="22"/>
        <v>-3.8194754914969513</v>
      </c>
      <c r="AL55">
        <f t="shared" si="8"/>
        <v>-13.333544459467948</v>
      </c>
      <c r="AN55">
        <f t="shared" si="26"/>
        <v>0</v>
      </c>
      <c r="AO55">
        <f t="shared" si="26"/>
        <v>0</v>
      </c>
      <c r="AP55">
        <f t="shared" si="26"/>
        <v>-4.7092113175740734E-7</v>
      </c>
      <c r="AQ55">
        <f t="shared" si="26"/>
        <v>-1.016807654206907E-2</v>
      </c>
      <c r="AR55">
        <f t="shared" si="26"/>
        <v>-1.0168547463200827E-2</v>
      </c>
      <c r="AS55">
        <f t="shared" si="26"/>
        <v>-1.6075397388310833E-2</v>
      </c>
      <c r="AT55">
        <f t="shared" si="26"/>
        <v>-1.0535776490374077E-2</v>
      </c>
      <c r="AU55">
        <f t="shared" si="23"/>
        <v>-3.6779721341885736E-2</v>
      </c>
      <c r="AW55">
        <v>52</v>
      </c>
      <c r="AX55">
        <f>IF(Z55&gt;0, (R55*SUMPRODUCT(K55:$K$98, X55:$X$98)-K55*$AZ$3)/Z55, 0)</f>
        <v>-3568423.8364294907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250000</v>
      </c>
      <c r="S56">
        <f t="shared" si="1"/>
        <v>-6883872.7431623414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-48.73621265309248</v>
      </c>
      <c r="AC56">
        <f t="shared" si="2"/>
        <v>-43.522741973281263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-1.799658175879473</v>
      </c>
      <c r="AI56">
        <f t="shared" si="25"/>
        <v>-1.799737206142664</v>
      </c>
      <c r="AJ56">
        <f t="shared" si="7"/>
        <v>-5.2134706798112163</v>
      </c>
      <c r="AK56">
        <f t="shared" si="22"/>
        <v>-3.411534885716474</v>
      </c>
      <c r="AL56">
        <f t="shared" si="8"/>
        <v>-10.424742771670354</v>
      </c>
      <c r="AN56">
        <f t="shared" si="26"/>
        <v>0</v>
      </c>
      <c r="AO56">
        <f t="shared" si="26"/>
        <v>0</v>
      </c>
      <c r="AP56">
        <f t="shared" si="26"/>
        <v>-1.9464274769680674E-7</v>
      </c>
      <c r="AQ56">
        <f t="shared" si="26"/>
        <v>-4.4323579110608878E-3</v>
      </c>
      <c r="AR56">
        <f t="shared" si="26"/>
        <v>-4.4325525538085843E-3</v>
      </c>
      <c r="AS56">
        <f t="shared" si="26"/>
        <v>-1.2840198389592857E-2</v>
      </c>
      <c r="AT56">
        <f t="shared" si="26"/>
        <v>-8.4022309582074267E-3</v>
      </c>
      <c r="AU56">
        <f t="shared" si="23"/>
        <v>-2.567498190160887E-2</v>
      </c>
      <c r="AW56">
        <v>53</v>
      </c>
      <c r="AX56">
        <f>IF(Z56&gt;0, (R56*SUMPRODUCT(K56:$K$98, X56:$X$98)-K56*$AZ$3)/Z56, 0)</f>
        <v>-6883872.7431623414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250000</v>
      </c>
      <c r="S57">
        <f t="shared" si="1"/>
        <v>-13689550.793067807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-43.522741973281263</v>
      </c>
      <c r="AC57">
        <f t="shared" si="2"/>
        <v>-38.863211155876897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-0.85507520812191018</v>
      </c>
      <c r="AI57">
        <f t="shared" si="25"/>
        <v>-0.85511069432206321</v>
      </c>
      <c r="AJ57">
        <f t="shared" si="7"/>
        <v>-4.6595308174043666</v>
      </c>
      <c r="AK57">
        <f t="shared" si="22"/>
        <v>-3.0465919381296889</v>
      </c>
      <c r="AL57">
        <f t="shared" si="8"/>
        <v>-8.5612334498561182</v>
      </c>
      <c r="AN57">
        <f t="shared" si="26"/>
        <v>0</v>
      </c>
      <c r="AO57">
        <f t="shared" si="26"/>
        <v>0</v>
      </c>
      <c r="AP57">
        <f t="shared" si="26"/>
        <v>-7.8034432003563376E-8</v>
      </c>
      <c r="AQ57">
        <f t="shared" si="26"/>
        <v>-1.880317078140137E-3</v>
      </c>
      <c r="AR57">
        <f t="shared" si="26"/>
        <v>-1.8803951125721404E-3</v>
      </c>
      <c r="AS57">
        <f t="shared" si="26"/>
        <v>-1.0246344752912738E-2</v>
      </c>
      <c r="AT57">
        <f t="shared" si="26"/>
        <v>-6.6994795276213628E-3</v>
      </c>
      <c r="AU57">
        <f t="shared" si="23"/>
        <v>-1.882621939310624E-2</v>
      </c>
      <c r="AW57">
        <v>54</v>
      </c>
      <c r="AX57">
        <f>IF(Z57&gt;0, (R57*SUMPRODUCT(K57:$K$98, X57:$X$98)-K57*$AZ$3)/Z57, 0)</f>
        <v>-13689550.793067807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250000</v>
      </c>
      <c r="S58">
        <f t="shared" si="1"/>
        <v>-28108591.891294185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-38.863211155876897</v>
      </c>
      <c r="AC58">
        <f t="shared" si="2"/>
        <v>-34.700838637851973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-0.39399480832414324</v>
      </c>
      <c r="AI58">
        <f t="shared" si="25"/>
        <v>-0.39401023992187856</v>
      </c>
      <c r="AJ58">
        <f t="shared" si="7"/>
        <v>-4.1623725180249238</v>
      </c>
      <c r="AK58">
        <f t="shared" si="22"/>
        <v>-2.7204247809113831</v>
      </c>
      <c r="AL58">
        <f t="shared" si="8"/>
        <v>-7.2768075388581854</v>
      </c>
      <c r="AN58">
        <f t="shared" si="26"/>
        <v>0</v>
      </c>
      <c r="AO58">
        <f t="shared" si="26"/>
        <v>0</v>
      </c>
      <c r="AP58">
        <f t="shared" si="26"/>
        <v>-3.0298396655146737E-8</v>
      </c>
      <c r="AQ58">
        <f t="shared" si="26"/>
        <v>-7.7356934696006039E-4</v>
      </c>
      <c r="AR58">
        <f t="shared" si="26"/>
        <v>-7.7359964535671547E-4</v>
      </c>
      <c r="AS58">
        <f t="shared" si="26"/>
        <v>-8.172401571149672E-3</v>
      </c>
      <c r="AT58">
        <f t="shared" si="26"/>
        <v>-5.3412816026048842E-3</v>
      </c>
      <c r="AU58">
        <f t="shared" si="23"/>
        <v>-1.4287282819111272E-2</v>
      </c>
      <c r="AW58">
        <v>55</v>
      </c>
      <c r="AX58">
        <f>IF(Z58&gt;0, (R58*SUMPRODUCT(K58:$K$98, X58:$X$98)-K58*$AZ$3)/Z58, 0)</f>
        <v>-28108591.891294185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250000</v>
      </c>
      <c r="S59">
        <f t="shared" si="1"/>
        <v>-59746552.942992613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-34.700838637851973</v>
      </c>
      <c r="AC59">
        <f t="shared" si="2"/>
        <v>-30.983529318714059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-0.17589995774173517</v>
      </c>
      <c r="AI59">
        <f t="shared" si="25"/>
        <v>-0.17590644002560607</v>
      </c>
      <c r="AJ59">
        <f t="shared" si="7"/>
        <v>-3.7173093191379145</v>
      </c>
      <c r="AK59">
        <f t="shared" si="22"/>
        <v>-2.4290587046496381</v>
      </c>
      <c r="AL59">
        <f t="shared" si="8"/>
        <v>-6.3222744638131587</v>
      </c>
      <c r="AN59">
        <f t="shared" si="26"/>
        <v>0</v>
      </c>
      <c r="AO59">
        <f t="shared" si="26"/>
        <v>0</v>
      </c>
      <c r="AP59">
        <f t="shared" si="26"/>
        <v>-1.1363674258776158E-8</v>
      </c>
      <c r="AQ59">
        <f t="shared" si="26"/>
        <v>-3.0835888426367813E-4</v>
      </c>
      <c r="AR59">
        <f t="shared" si="26"/>
        <v>-3.0837024793793692E-4</v>
      </c>
      <c r="AS59">
        <f t="shared" si="26"/>
        <v>-6.5165754945509568E-3</v>
      </c>
      <c r="AT59">
        <f t="shared" si="26"/>
        <v>-4.2582263327003624E-3</v>
      </c>
      <c r="AU59">
        <f t="shared" si="23"/>
        <v>-1.1083172075189256E-2</v>
      </c>
      <c r="AW59">
        <v>56</v>
      </c>
      <c r="AX59">
        <f>IF(Z59&gt;0, (R59*SUMPRODUCT(K59:$K$98, X59:$X$98)-K59*$AZ$3)/Z59, 0)</f>
        <v>-59746552.942992613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250000</v>
      </c>
      <c r="S60">
        <f t="shared" si="1"/>
        <v>-131662506.63917291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-30.983529318714059</v>
      </c>
      <c r="AC60">
        <f t="shared" si="2"/>
        <v>-27.66412081287968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-7.5820749328997891E-2</v>
      </c>
      <c r="AI60">
        <f t="shared" si="25"/>
        <v>-7.5823375752563621E-2</v>
      </c>
      <c r="AJ60">
        <f t="shared" si="7"/>
        <v>-3.3194085058343781</v>
      </c>
      <c r="AK60">
        <f t="shared" si="22"/>
        <v>-2.1688470523099843</v>
      </c>
      <c r="AL60">
        <f t="shared" si="8"/>
        <v>-5.5640789338969263</v>
      </c>
      <c r="AN60">
        <f t="shared" si="26"/>
        <v>0</v>
      </c>
      <c r="AO60">
        <f t="shared" si="26"/>
        <v>0</v>
      </c>
      <c r="AP60">
        <f t="shared" si="26"/>
        <v>-4.1109053180595506E-9</v>
      </c>
      <c r="AQ60">
        <f t="shared" si="26"/>
        <v>-1.1867542071360173E-4</v>
      </c>
      <c r="AR60">
        <f t="shared" si="26"/>
        <v>-1.1867953161891979E-4</v>
      </c>
      <c r="AS60">
        <f t="shared" si="26"/>
        <v>-5.1955725106444216E-3</v>
      </c>
      <c r="AT60">
        <f t="shared" si="26"/>
        <v>-3.3947018286444603E-3</v>
      </c>
      <c r="AU60">
        <f t="shared" si="23"/>
        <v>-8.7089538709078027E-3</v>
      </c>
      <c r="AW60">
        <v>57</v>
      </c>
      <c r="AX60">
        <f>IF(Z60&gt;0, (R60*SUMPRODUCT(K60:$K$98, X60:$X$98)-K60*$AZ$3)/Z60, 0)</f>
        <v>-131662506.63917291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250000</v>
      </c>
      <c r="S61">
        <f t="shared" si="1"/>
        <v>-301027147.24210143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-27.66412081287968</v>
      </c>
      <c r="AC61">
        <f t="shared" si="2"/>
        <v>-24.700206573373038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-3.148991495841106E-2</v>
      </c>
      <c r="AI61">
        <f t="shared" si="25"/>
        <v>-3.1490940621993216E-2</v>
      </c>
      <c r="AJ61">
        <f t="shared" si="7"/>
        <v>-2.9639142395066429</v>
      </c>
      <c r="AK61">
        <f t="shared" si="22"/>
        <v>-1.9364884569015779</v>
      </c>
      <c r="AL61">
        <f t="shared" si="8"/>
        <v>-4.931893637030214</v>
      </c>
      <c r="AN61">
        <f t="shared" si="26"/>
        <v>0</v>
      </c>
      <c r="AO61">
        <f t="shared" si="26"/>
        <v>0</v>
      </c>
      <c r="AP61">
        <f t="shared" si="26"/>
        <v>-1.4333743236567281E-9</v>
      </c>
      <c r="AQ61">
        <f t="shared" si="26"/>
        <v>-4.4007446828275349E-5</v>
      </c>
      <c r="AR61">
        <f t="shared" si="26"/>
        <v>-4.4008880202599002E-5</v>
      </c>
      <c r="AS61">
        <f t="shared" si="26"/>
        <v>-4.1420975087078579E-3</v>
      </c>
      <c r="AT61">
        <f t="shared" si="26"/>
        <v>-2.7062604936601343E-3</v>
      </c>
      <c r="AU61">
        <f t="shared" si="23"/>
        <v>-6.8923668825705909E-3</v>
      </c>
      <c r="AW61">
        <v>58</v>
      </c>
      <c r="AX61">
        <f>IF(Z61&gt;0, (R61*SUMPRODUCT(K61:$K$98, X61:$X$98)-K61*$AZ$3)/Z61, 0)</f>
        <v>-301027147.24210143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250000</v>
      </c>
      <c r="S62">
        <f t="shared" si="1"/>
        <v>-715750417.1773982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-24.700206573373038</v>
      </c>
      <c r="AC62">
        <f t="shared" si="2"/>
        <v>-22.053792621063298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-1.2605107223292984E-2</v>
      </c>
      <c r="AI62">
        <f t="shared" si="25"/>
        <v>-1.2605492374878156E-2</v>
      </c>
      <c r="AJ62">
        <f t="shared" si="7"/>
        <v>-2.6464139523097394</v>
      </c>
      <c r="AK62">
        <f t="shared" si="22"/>
        <v>-1.7290144601361128</v>
      </c>
      <c r="AL62">
        <f t="shared" si="8"/>
        <v>-4.3880339048207304</v>
      </c>
      <c r="AN62">
        <f t="shared" si="26"/>
        <v>0</v>
      </c>
      <c r="AO62">
        <f t="shared" si="26"/>
        <v>0</v>
      </c>
      <c r="AP62">
        <f t="shared" si="26"/>
        <v>-4.8058294240682538E-10</v>
      </c>
      <c r="AQ62">
        <f t="shared" si="26"/>
        <v>-1.5728351516509218E-5</v>
      </c>
      <c r="AR62">
        <f t="shared" si="26"/>
        <v>-1.5728832099451628E-5</v>
      </c>
      <c r="AS62">
        <f t="shared" si="26"/>
        <v>-3.3021320773222412E-3</v>
      </c>
      <c r="AT62">
        <f t="shared" si="26"/>
        <v>-2.1574229179023071E-3</v>
      </c>
      <c r="AU62">
        <f t="shared" si="23"/>
        <v>-5.4752838273240002E-3</v>
      </c>
      <c r="AW62">
        <v>59</v>
      </c>
      <c r="AX62">
        <f>IF(Z62&gt;0, (R62*SUMPRODUCT(K62:$K$98, X62:$X$98)-K62*$AZ$3)/Z62, 0)</f>
        <v>-715750417.1773982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250000</v>
      </c>
      <c r="S63">
        <f t="shared" si="1"/>
        <v>-1773947725.7620869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-22.053792621063298</v>
      </c>
      <c r="AC63">
        <f t="shared" si="2"/>
        <v>-19.690899456775025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-4.8509901542769535E-3</v>
      </c>
      <c r="AI63">
        <f t="shared" si="25"/>
        <v>-4.8511289048385597E-3</v>
      </c>
      <c r="AJ63">
        <f t="shared" si="7"/>
        <v>-2.3628931642882733</v>
      </c>
      <c r="AK63">
        <f t="shared" si="22"/>
        <v>-1.543765483474431</v>
      </c>
      <c r="AL63">
        <f t="shared" si="8"/>
        <v>-3.9115097766675433</v>
      </c>
      <c r="AN63">
        <f t="shared" si="26"/>
        <v>0</v>
      </c>
      <c r="AO63">
        <f t="shared" si="26"/>
        <v>0</v>
      </c>
      <c r="AP63">
        <f t="shared" si="26"/>
        <v>-1.545800307791163E-10</v>
      </c>
      <c r="AQ63">
        <f t="shared" si="26"/>
        <v>-5.4044192591097661E-6</v>
      </c>
      <c r="AR63">
        <f t="shared" si="26"/>
        <v>-5.4045738391405452E-6</v>
      </c>
      <c r="AS63">
        <f t="shared" si="26"/>
        <v>-2.6324657272370315E-3</v>
      </c>
      <c r="AT63">
        <f t="shared" si="26"/>
        <v>-1.7198872075801341E-3</v>
      </c>
      <c r="AU63">
        <f t="shared" si="23"/>
        <v>-4.3577575086563066E-3</v>
      </c>
      <c r="AW63">
        <v>60</v>
      </c>
      <c r="AX63">
        <f>IF(Z63&gt;0, (R63*SUMPRODUCT(K63:$K$98, X63:$X$98)-K63*$AZ$3)/Z63, 0)</f>
        <v>-1773947725.7620869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250000</v>
      </c>
      <c r="S64">
        <f t="shared" si="1"/>
        <v>-4593360785.6901979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-19.690899456775025</v>
      </c>
      <c r="AC64">
        <f t="shared" si="2"/>
        <v>-17.581164778480183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-1.7903819631937803E-3</v>
      </c>
      <c r="AI64">
        <f t="shared" si="25"/>
        <v>-1.7904298071516108E-3</v>
      </c>
      <c r="AJ64">
        <f t="shared" si="7"/>
        <v>-2.1097346782948421</v>
      </c>
      <c r="AK64">
        <f t="shared" si="22"/>
        <v>-1.3783629619742519</v>
      </c>
      <c r="AL64">
        <f t="shared" si="8"/>
        <v>-3.4898880700762458</v>
      </c>
      <c r="AN64">
        <f t="shared" si="26"/>
        <v>0</v>
      </c>
      <c r="AO64">
        <f t="shared" si="26"/>
        <v>0</v>
      </c>
      <c r="AP64">
        <f t="shared" si="26"/>
        <v>-4.7591316210725435E-11</v>
      </c>
      <c r="AQ64">
        <f t="shared" si="26"/>
        <v>-1.7809277913448687E-6</v>
      </c>
      <c r="AR64">
        <f t="shared" si="26"/>
        <v>-1.7809753826610794E-6</v>
      </c>
      <c r="AS64">
        <f t="shared" si="26"/>
        <v>-2.0985941537507795E-3</v>
      </c>
      <c r="AT64">
        <f t="shared" si="26"/>
        <v>-1.371084470244234E-3</v>
      </c>
      <c r="AU64">
        <f t="shared" si="23"/>
        <v>-3.4714595993776748E-3</v>
      </c>
      <c r="AW64">
        <v>61</v>
      </c>
      <c r="AX64">
        <f>IF(Z64&gt;0, (R64*SUMPRODUCT(K64:$K$98, X64:$X$98)-K64*$AZ$3)/Z64, 0)</f>
        <v>-4593360785.6901979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250000</v>
      </c>
      <c r="S65">
        <f t="shared" si="1"/>
        <v>-12453434330.661367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-17.581164778480183</v>
      </c>
      <c r="AC65">
        <f t="shared" si="2"/>
        <v>-15.69747005698467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-6.3218704965651077E-4</v>
      </c>
      <c r="AI65">
        <f t="shared" si="25"/>
        <v>-6.3220280582228022E-4</v>
      </c>
      <c r="AJ65">
        <f t="shared" si="7"/>
        <v>-1.8836947214955124</v>
      </c>
      <c r="AK65">
        <f t="shared" si="22"/>
        <v>-1.2306815344936128</v>
      </c>
      <c r="AL65">
        <f t="shared" si="8"/>
        <v>-3.1150084587949474</v>
      </c>
      <c r="AN65">
        <f t="shared" si="26"/>
        <v>0</v>
      </c>
      <c r="AO65">
        <f t="shared" si="26"/>
        <v>0</v>
      </c>
      <c r="AP65">
        <f t="shared" si="26"/>
        <v>-1.3993718579447758E-11</v>
      </c>
      <c r="AQ65">
        <f t="shared" si="26"/>
        <v>-5.6147211142208371E-7</v>
      </c>
      <c r="AR65">
        <f t="shared" si="26"/>
        <v>-5.614861051406632E-7</v>
      </c>
      <c r="AS65">
        <f t="shared" si="26"/>
        <v>-1.6729891147364898E-3</v>
      </c>
      <c r="AT65">
        <f t="shared" si="26"/>
        <v>-1.093020428108642E-3</v>
      </c>
      <c r="AU65">
        <f t="shared" si="23"/>
        <v>-2.7665710289502725E-3</v>
      </c>
      <c r="AW65">
        <v>62</v>
      </c>
      <c r="AX65">
        <f>IF(Z65&gt;0, (R65*SUMPRODUCT(K65:$K$98, X65:$X$98)-K65*$AZ$3)/Z65, 0)</f>
        <v>-12453434330.661367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250000</v>
      </c>
      <c r="S66">
        <f t="shared" si="1"/>
        <v>-35439950950.892006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-15.69747005698467</v>
      </c>
      <c r="AC66">
        <f t="shared" si="2"/>
        <v>-14.015598741293118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-2.1310344412075121E-4</v>
      </c>
      <c r="AI66">
        <f t="shared" si="25"/>
        <v>-2.131083875526569E-4</v>
      </c>
      <c r="AJ66">
        <f t="shared" si="7"/>
        <v>-1.6818713156915521</v>
      </c>
      <c r="AK66">
        <f t="shared" si="22"/>
        <v>-1.098822903988927</v>
      </c>
      <c r="AL66">
        <f t="shared" si="8"/>
        <v>-2.7809073280680319</v>
      </c>
      <c r="AN66">
        <f t="shared" si="26"/>
        <v>0</v>
      </c>
      <c r="AO66">
        <f t="shared" si="26"/>
        <v>0</v>
      </c>
      <c r="AP66">
        <f t="shared" si="26"/>
        <v>-3.920063734157647E-12</v>
      </c>
      <c r="AQ66">
        <f t="shared" si="26"/>
        <v>-1.6898767877494134E-7</v>
      </c>
      <c r="AR66">
        <f t="shared" si="26"/>
        <v>-1.6899159883867552E-7</v>
      </c>
      <c r="AS66">
        <f t="shared" si="26"/>
        <v>-1.3336974951743453E-3</v>
      </c>
      <c r="AT66">
        <f t="shared" si="26"/>
        <v>-8.7134927685454265E-4</v>
      </c>
      <c r="AU66">
        <f t="shared" si="23"/>
        <v>-2.205215763627727E-3</v>
      </c>
      <c r="AW66">
        <v>63</v>
      </c>
      <c r="AX66">
        <f>IF(Z66&gt;0, (R66*SUMPRODUCT(K66:$K$98, X66:$X$98)-K66*$AZ$3)/Z66, 0)</f>
        <v>-35439950950.892006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250000</v>
      </c>
      <c r="S67">
        <f t="shared" ref="S67:S79" si="28">AX67</f>
        <v>-106163652112.82701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-14.015598741293118</v>
      </c>
      <c r="AC67">
        <f t="shared" ref="AC67:AC79" si="29">S67*Z67</f>
        <v>-12.513927591384668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-6.841146759880052E-5</v>
      </c>
      <c r="AI67">
        <f t="shared" ref="AI67:AI79" si="33">SUM(AE67:AH67)</f>
        <v>-6.8412941023007193E-5</v>
      </c>
      <c r="AJ67">
        <f t="shared" ref="AJ67:AJ79" si="34">AB67-AC67</f>
        <v>-1.5016711499084501</v>
      </c>
      <c r="AK67">
        <f t="shared" si="22"/>
        <v>-0.98109191189051836</v>
      </c>
      <c r="AL67">
        <f t="shared" ref="AL67:AL79" si="35">SUM(AI67:AK67)</f>
        <v>-2.4828314747399913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-4.8436801427282387E-8</v>
      </c>
      <c r="AR67">
        <f t="shared" si="36"/>
        <v>-4.8437844643547459E-8</v>
      </c>
      <c r="AS67">
        <f t="shared" si="36"/>
        <v>-1.0632157129526294E-3</v>
      </c>
      <c r="AT67">
        <f t="shared" si="36"/>
        <v>-6.9463433231458792E-4</v>
      </c>
      <c r="AU67">
        <f t="shared" si="23"/>
        <v>-1.7578984831118608E-3</v>
      </c>
      <c r="AW67">
        <v>64</v>
      </c>
      <c r="AX67">
        <f>IF(Z67&gt;0, (R67*SUMPRODUCT(K67:$K$98, X67:$X$98)-K67*$AZ$3)/Z67, 0)</f>
        <v>-106163652112.82701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250000</v>
      </c>
      <c r="S68">
        <f t="shared" si="28"/>
        <v>-335718928398.64441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-12.513927591384668</v>
      </c>
      <c r="AC68">
        <f t="shared" si="29"/>
        <v>-11.173149676521357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-2.0853483745946771E-5</v>
      </c>
      <c r="AI68">
        <f t="shared" si="33"/>
        <v>-2.0853899761724086E-5</v>
      </c>
      <c r="AJ68">
        <f t="shared" si="34"/>
        <v>-1.3407779148633114</v>
      </c>
      <c r="AK68">
        <f t="shared" si="22"/>
        <v>-0.87597493139692684</v>
      </c>
      <c r="AL68">
        <f t="shared" si="35"/>
        <v>-2.2167737001600001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-1.3182784244504491E-8</v>
      </c>
      <c r="AR68">
        <f t="shared" si="36"/>
        <v>-1.3183047233955149E-8</v>
      </c>
      <c r="AS68">
        <f t="shared" si="36"/>
        <v>-8.4758912164376932E-4</v>
      </c>
      <c r="AT68">
        <f t="shared" si="36"/>
        <v>-5.537582432213427E-4</v>
      </c>
      <c r="AU68">
        <f t="shared" si="23"/>
        <v>-1.4013605479123461E-3</v>
      </c>
      <c r="AW68">
        <v>65</v>
      </c>
      <c r="AX68">
        <f>IF(Z68&gt;0, (R68*SUMPRODUCT(K68:$K$98, X68:$X$98)-K68*$AZ$3)/Z68, 0)</f>
        <v>-335718928398.64441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250000</v>
      </c>
      <c r="S69">
        <f t="shared" si="28"/>
        <v>-1123896851609.9939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-11.173149676521357</v>
      </c>
      <c r="AC69">
        <f t="shared" si="29"/>
        <v>-9.9760265081861821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-6.0180416429174856E-6</v>
      </c>
      <c r="AI69">
        <f t="shared" si="33"/>
        <v>-6.0181525964548802E-6</v>
      </c>
      <c r="AJ69">
        <f t="shared" si="34"/>
        <v>-1.1971231683351746</v>
      </c>
      <c r="AK69">
        <f t="shared" si="22"/>
        <v>-0.78212047735649504</v>
      </c>
      <c r="AL69">
        <f t="shared" si="35"/>
        <v>-1.979249663844266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-3.3967664895921325E-9</v>
      </c>
      <c r="AR69">
        <f t="shared" si="36"/>
        <v>-3.3968291151570729E-9</v>
      </c>
      <c r="AS69">
        <f t="shared" si="36"/>
        <v>-6.7569287542250346E-4</v>
      </c>
      <c r="AT69">
        <f t="shared" si="36"/>
        <v>-4.4145268277346326E-4</v>
      </c>
      <c r="AU69">
        <f t="shared" si="23"/>
        <v>-1.1171489550250817E-3</v>
      </c>
      <c r="AW69">
        <v>66</v>
      </c>
      <c r="AX69">
        <f>IF(Z69&gt;0, (R69*SUMPRODUCT(K69:$K$98, X69:$X$98)-K69*$AZ$3)/Z69, 0)</f>
        <v>-1123896851609.9939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250000</v>
      </c>
      <c r="S70">
        <f t="shared" si="28"/>
        <v>-4037400318359.0488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-9.9760265081861821</v>
      </c>
      <c r="AC70">
        <f t="shared" si="29"/>
        <v>-8.9071665280847707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-1.6453390842369444E-6</v>
      </c>
      <c r="AI70">
        <f t="shared" si="33"/>
        <v>-1.6453666612847528E-6</v>
      </c>
      <c r="AJ70">
        <f t="shared" si="34"/>
        <v>-1.0688599801014114</v>
      </c>
      <c r="AK70">
        <f t="shared" si="22"/>
        <v>-0.69832185557303283</v>
      </c>
      <c r="AL70">
        <f t="shared" si="35"/>
        <v>-1.7671834810411056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-8.2917823796811969E-10</v>
      </c>
      <c r="AR70">
        <f t="shared" si="36"/>
        <v>-8.2919213558237393E-10</v>
      </c>
      <c r="AS70">
        <f t="shared" si="36"/>
        <v>-5.3865822761157707E-4</v>
      </c>
      <c r="AT70">
        <f t="shared" si="36"/>
        <v>-3.519233763338286E-4</v>
      </c>
      <c r="AU70">
        <f t="shared" si="23"/>
        <v>-8.9058243313754125E-4</v>
      </c>
      <c r="AW70">
        <v>67</v>
      </c>
      <c r="AX70">
        <f>IF(Z70&gt;0, (R70*SUMPRODUCT(K70:$K$98, X70:$X$98)-K70*$AZ$3)/Z70, 0)</f>
        <v>-4037400318359.0488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250000</v>
      </c>
      <c r="S71">
        <f t="shared" si="28"/>
        <v>-15640134479462.424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-8.9071665280847707</v>
      </c>
      <c r="AC71">
        <f t="shared" si="29"/>
        <v>-7.9528272579334311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-4.1890344180009908E-7</v>
      </c>
      <c r="AI71">
        <f t="shared" si="33"/>
        <v>-4.189097979053394E-7</v>
      </c>
      <c r="AJ71">
        <f t="shared" si="34"/>
        <v>-0.95433927015133957</v>
      </c>
      <c r="AK71">
        <f t="shared" si="22"/>
        <v>-0.62350165696593396</v>
      </c>
      <c r="AL71">
        <f t="shared" si="35"/>
        <v>-1.5778413460270713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-1.884900315198959E-10</v>
      </c>
      <c r="AR71">
        <f t="shared" si="36"/>
        <v>-1.8849289151663391E-10</v>
      </c>
      <c r="AS71">
        <f t="shared" si="36"/>
        <v>-4.2941504213598919E-4</v>
      </c>
      <c r="AT71">
        <f t="shared" si="36"/>
        <v>-2.8055116107233763E-4</v>
      </c>
      <c r="AU71">
        <f t="shared" si="23"/>
        <v>-7.0996639170121825E-4</v>
      </c>
      <c r="AW71">
        <v>68</v>
      </c>
      <c r="AX71">
        <f>IF(Z71&gt;0, (R71*SUMPRODUCT(K71:$K$98, X71:$X$98)-K71*$AZ$3)/Z71, 0)</f>
        <v>-15640134479462.424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250000</v>
      </c>
      <c r="S72">
        <f t="shared" si="28"/>
        <v>-65700688778849.094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-7.9528272579334311</v>
      </c>
      <c r="AC72">
        <f t="shared" si="29"/>
        <v>-7.1007386233178895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-9.8831613658912919E-8</v>
      </c>
      <c r="AI72">
        <f t="shared" si="33"/>
        <v>-9.8832964622417886E-8</v>
      </c>
      <c r="AJ72">
        <f t="shared" si="34"/>
        <v>-0.85208863461554163</v>
      </c>
      <c r="AK72">
        <f t="shared" ref="AK72:AK79" si="49">G72*SUM(AB72:AB72, AE72:AF72)</f>
        <v>-0.55669790805534025</v>
      </c>
      <c r="AL72">
        <f t="shared" si="35"/>
        <v>-1.4087866415038466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-3.9705651100985377E-11</v>
      </c>
      <c r="AR72">
        <f t="shared" si="36"/>
        <v>-3.9706193851261246E-11</v>
      </c>
      <c r="AS72">
        <f t="shared" si="36"/>
        <v>-3.4232704274082826E-4</v>
      </c>
      <c r="AT72">
        <f t="shared" si="36"/>
        <v>-2.2365366796680213E-4</v>
      </c>
      <c r="AU72">
        <f t="shared" si="23"/>
        <v>-5.6598075041382429E-4</v>
      </c>
      <c r="AW72">
        <v>69</v>
      </c>
      <c r="AX72">
        <f>IF(Z72&gt;0, (R72*SUMPRODUCT(K72:$K$98, X72:$X$98)-K72*$AZ$3)/Z72, 0)</f>
        <v>-65700688778849.094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250000</v>
      </c>
      <c r="S73">
        <f t="shared" si="28"/>
        <v>-301213974010908.13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-7.1007386233178895</v>
      </c>
      <c r="AC73">
        <f t="shared" si="29"/>
        <v>-6.3399451994254239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-2.1487082814409763E-8</v>
      </c>
      <c r="AI73">
        <f t="shared" si="33"/>
        <v>-2.148734591413896E-8</v>
      </c>
      <c r="AJ73">
        <f t="shared" si="34"/>
        <v>-0.76079342389246563</v>
      </c>
      <c r="AK73">
        <f t="shared" si="49"/>
        <v>-0.49705170363225232</v>
      </c>
      <c r="AL73">
        <f t="shared" si="35"/>
        <v>-1.2578451490120639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-7.7075414816095044E-12</v>
      </c>
      <c r="AR73">
        <f t="shared" si="36"/>
        <v>-7.7076358570114192E-12</v>
      </c>
      <c r="AS73">
        <f t="shared" si="36"/>
        <v>-2.729010226392604E-4</v>
      </c>
      <c r="AT73">
        <f t="shared" si="36"/>
        <v>-1.7829533479905727E-4</v>
      </c>
      <c r="AU73">
        <f t="shared" si="23"/>
        <v>-4.5119636514595352E-4</v>
      </c>
      <c r="AW73">
        <v>70</v>
      </c>
      <c r="AX73">
        <f>IF(Z73&gt;0, (R73*SUMPRODUCT(K73:$K$98, X73:$X$98)-K73*$AZ$3)/Z73, 0)</f>
        <v>-301213974010908.13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250000</v>
      </c>
      <c r="S74">
        <f t="shared" si="28"/>
        <v>-1518421866302711.3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-6.3399451994254239</v>
      </c>
      <c r="AC74">
        <f t="shared" si="29"/>
        <v>-5.6606653566365486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-4.2773765086311707E-9</v>
      </c>
      <c r="AI74">
        <f t="shared" si="33"/>
        <v>-4.2774231085376447E-9</v>
      </c>
      <c r="AJ74">
        <f t="shared" si="34"/>
        <v>-0.67927984278887532</v>
      </c>
      <c r="AK74">
        <f t="shared" si="49"/>
        <v>-0.44379616395977972</v>
      </c>
      <c r="AL74">
        <f t="shared" si="35"/>
        <v>-1.123076011026078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-1.3699284039247621E-12</v>
      </c>
      <c r="AR74">
        <f t="shared" si="36"/>
        <v>-1.3699433286187585E-12</v>
      </c>
      <c r="AS74">
        <f t="shared" si="36"/>
        <v>-2.1755502443431685E-4</v>
      </c>
      <c r="AT74">
        <f t="shared" si="36"/>
        <v>-1.4213594929849018E-4</v>
      </c>
      <c r="AU74">
        <f t="shared" si="23"/>
        <v>-3.596909751027503E-4</v>
      </c>
      <c r="AW74">
        <v>71</v>
      </c>
      <c r="AX74">
        <f>IF(Z74&gt;0, (R74*SUMPRODUCT(K74:$K$98, X74:$X$98)-K74*$AZ$3)/Z74, 0)</f>
        <v>-1518421866302711.3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250000</v>
      </c>
      <c r="S75">
        <f t="shared" si="28"/>
        <v>-8495772740626953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-5.6606653566365486</v>
      </c>
      <c r="AC75">
        <f t="shared" si="29"/>
        <v>-5.054165496998114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-7.7395225675592785E-10</v>
      </c>
      <c r="AI75">
        <f t="shared" si="33"/>
        <v>-7.7395969305049946E-10</v>
      </c>
      <c r="AJ75">
        <f t="shared" si="34"/>
        <v>-0.60649985963843456</v>
      </c>
      <c r="AK75">
        <f t="shared" si="49"/>
        <v>-0.39624657496455845</v>
      </c>
      <c r="AL75">
        <f t="shared" si="35"/>
        <v>-1.0027464353769526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-2.2131789896550478E-13</v>
      </c>
      <c r="AR75">
        <f t="shared" si="36"/>
        <v>-2.2132002543399984E-13</v>
      </c>
      <c r="AS75">
        <f t="shared" si="36"/>
        <v>-1.7343353351107572E-4</v>
      </c>
      <c r="AT75">
        <f t="shared" si="36"/>
        <v>-1.1330990856079285E-4</v>
      </c>
      <c r="AU75">
        <f t="shared" si="23"/>
        <v>-2.8674344229318857E-4</v>
      </c>
      <c r="AW75">
        <v>72</v>
      </c>
      <c r="AX75">
        <f>IF(Z75&gt;0, (R75*SUMPRODUCT(K75:$K$98, X75:$X$98)-K75*$AZ$3)/Z75, 0)</f>
        <v>-8495772740626953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250000</v>
      </c>
      <c r="S76">
        <f t="shared" si="28"/>
        <v>-5.3405281782967232E+16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-5.054165496998114</v>
      </c>
      <c r="AC76">
        <f t="shared" si="29"/>
        <v>-4.5126477651770802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-1.2611409382685796E-10</v>
      </c>
      <c r="AI76">
        <f t="shared" si="33"/>
        <v>-1.2611515005379246E-10</v>
      </c>
      <c r="AJ76">
        <f t="shared" si="34"/>
        <v>-0.5415177318210338</v>
      </c>
      <c r="AK76">
        <f t="shared" si="49"/>
        <v>-0.353791584789868</v>
      </c>
      <c r="AL76">
        <f t="shared" si="35"/>
        <v>-0.89530931673701697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-3.2199414055833671E-14</v>
      </c>
      <c r="AR76">
        <f t="shared" si="36"/>
        <v>-3.21996837313899E-14</v>
      </c>
      <c r="AS76">
        <f t="shared" si="36"/>
        <v>-1.3826015107732534E-4</v>
      </c>
      <c r="AT76">
        <f t="shared" si="36"/>
        <v>-9.0329965370551383E-5</v>
      </c>
      <c r="AU76">
        <f t="shared" si="23"/>
        <v>-2.285901164800764E-4</v>
      </c>
      <c r="AW76">
        <v>73</v>
      </c>
      <c r="AX76">
        <f>IF(Z76&gt;0, (R76*SUMPRODUCT(K76:$K$98, X76:$X$98)-K76*$AZ$3)/Z76, 0)</f>
        <v>-5.3405281782967232E+16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250000</v>
      </c>
      <c r="S77">
        <f t="shared" si="28"/>
        <v>-3.8301247384518477E+17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-4.5126477651770802</v>
      </c>
      <c r="AC77">
        <f t="shared" si="29"/>
        <v>-4.0291497903367075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-1.8283385620636437E-11</v>
      </c>
      <c r="AI77">
        <f t="shared" si="33"/>
        <v>-1.8283517116020577E-11</v>
      </c>
      <c r="AJ77">
        <f t="shared" si="34"/>
        <v>-0.48349797484037271</v>
      </c>
      <c r="AK77">
        <f t="shared" si="49"/>
        <v>-0.31588534356239567</v>
      </c>
      <c r="AL77">
        <f t="shared" si="35"/>
        <v>-0.79938331842105192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-4.1679542343447503E-15</v>
      </c>
      <c r="AR77">
        <f t="shared" si="36"/>
        <v>-4.1679842105622018E-15</v>
      </c>
      <c r="AS77">
        <f t="shared" si="36"/>
        <v>-1.1022014594816027E-4</v>
      </c>
      <c r="AT77">
        <f t="shared" si="36"/>
        <v>-7.2010495352802325E-5</v>
      </c>
      <c r="AU77">
        <f t="shared" si="23"/>
        <v>-1.8223064130513058E-4</v>
      </c>
      <c r="AW77">
        <v>74</v>
      </c>
      <c r="AX77">
        <f>IF(Z77&gt;0, (R77*SUMPRODUCT(K77:$K$98, X77:$X$98)-K77*$AZ$3)/Z77, 0)</f>
        <v>-3.8301247384518477E+17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250000</v>
      </c>
      <c r="S78">
        <f t="shared" si="28"/>
        <v>-3.1974049630326108E+18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-4.0291497903367075</v>
      </c>
      <c r="AC78">
        <f t="shared" si="29"/>
        <v>-3.5974551699434922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-2.3223293176749819E-12</v>
      </c>
      <c r="AI78">
        <f t="shared" si="33"/>
        <v>-2.3223433816393982E-12</v>
      </c>
      <c r="AJ78">
        <f t="shared" si="34"/>
        <v>-0.43169462039321527</v>
      </c>
      <c r="AK78">
        <f t="shared" si="49"/>
        <v>-0.28204048532356957</v>
      </c>
      <c r="AL78">
        <f t="shared" si="35"/>
        <v>-0.71373510571910725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-4.7268530888723661E-16</v>
      </c>
      <c r="AR78">
        <f t="shared" si="36"/>
        <v>-4.7268817145686174E-16</v>
      </c>
      <c r="AS78">
        <f t="shared" si="36"/>
        <v>-8.7866825532658416E-5</v>
      </c>
      <c r="AT78">
        <f t="shared" si="36"/>
        <v>-5.7406326014670628E-5</v>
      </c>
      <c r="AU78">
        <f t="shared" si="23"/>
        <v>-1.4527315154780175E-4</v>
      </c>
      <c r="AW78">
        <v>75</v>
      </c>
      <c r="AX78">
        <f>IF(Z78&gt;0, (R78*SUMPRODUCT(K78:$K$98, X78:$X$98)-K78*$AZ$3)/Z78, 0)</f>
        <v>-3.1974049630326108E+18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-3.5974551699434922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-2.8127928832413597E-13</v>
      </c>
      <c r="AI79">
        <f t="shared" si="33"/>
        <v>-2.8127928832413597E-13</v>
      </c>
      <c r="AJ79">
        <f t="shared" si="34"/>
        <v>-3.5974551699434922</v>
      </c>
      <c r="AK79">
        <f t="shared" si="49"/>
        <v>-0.2518218618960445</v>
      </c>
      <c r="AL79">
        <f t="shared" si="35"/>
        <v>-3.8492770318398177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-5.1117314733914753E-17</v>
      </c>
      <c r="AR79">
        <f t="shared" si="36"/>
        <v>-5.1117314733914753E-17</v>
      </c>
      <c r="AS79">
        <f t="shared" si="36"/>
        <v>-6.5377102330847617E-4</v>
      </c>
      <c r="AT79">
        <f t="shared" si="36"/>
        <v>-4.5763971631593341E-5</v>
      </c>
      <c r="AU79">
        <f t="shared" si="23"/>
        <v>-6.9953499494012055E-4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30543.477043931143</v>
      </c>
      <c r="AO81" s="8">
        <f t="shared" si="50"/>
        <v>-3054.3477043931143</v>
      </c>
      <c r="AP81" s="8">
        <f t="shared" si="50"/>
        <v>-701.51549604940112</v>
      </c>
      <c r="AQ81" s="8">
        <f t="shared" si="50"/>
        <v>-17674.498134601956</v>
      </c>
      <c r="AR81" s="8">
        <f t="shared" si="50"/>
        <v>9113.1157088866694</v>
      </c>
      <c r="AS81" s="8">
        <f t="shared" si="50"/>
        <v>-4210.0001518435893</v>
      </c>
      <c r="AT81" s="8">
        <f t="shared" si="50"/>
        <v>2455.8334219087578</v>
      </c>
      <c r="AU81" s="8">
        <f t="shared" si="50"/>
        <v>7358.9489789518475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73325.207562375581</v>
      </c>
      <c r="K3">
        <v>1</v>
      </c>
      <c r="L3" s="2">
        <v>0</v>
      </c>
      <c r="O3">
        <f>$C$3</f>
        <v>73325.207562375581</v>
      </c>
      <c r="P3" s="2">
        <f>O3*C5</f>
        <v>7332.5207562375581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73325.207562375581</v>
      </c>
      <c r="AF3">
        <f t="shared" ref="AF3:AG34" si="4">-$Z3*P3</f>
        <v>-7332.5207562375581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65367.729835438025</v>
      </c>
      <c r="AJ3">
        <f t="shared" ref="AJ3:AJ66" si="7">AB3-AC3</f>
        <v>0</v>
      </c>
      <c r="AL3">
        <f t="shared" ref="AL3:AL66" si="8">SUM(AI3:AK3)</f>
        <v>65367.729835438025</v>
      </c>
      <c r="AN3">
        <f t="shared" ref="AN3:AU34" si="9">AE3*$K3</f>
        <v>73325.207562375581</v>
      </c>
      <c r="AO3">
        <f t="shared" si="9"/>
        <v>-7332.5207562375581</v>
      </c>
      <c r="AP3">
        <f t="shared" si="9"/>
        <v>-624.95697070000006</v>
      </c>
      <c r="AQ3">
        <f t="shared" si="9"/>
        <v>0</v>
      </c>
      <c r="AR3">
        <f t="shared" si="9"/>
        <v>65367.729835438025</v>
      </c>
      <c r="AS3">
        <f t="shared" si="9"/>
        <v>0</v>
      </c>
      <c r="AT3">
        <f t="shared" si="9"/>
        <v>0</v>
      </c>
      <c r="AU3">
        <f t="shared" si="9"/>
        <v>65367.729835438025</v>
      </c>
      <c r="AW3">
        <v>0</v>
      </c>
      <c r="AX3">
        <f>IF(Z3&gt;0, (R3*SUMPRODUCT(K3:$K$98, X3:$X$98)-K3*$AZ$3)/Z3, 0)</f>
        <v>0</v>
      </c>
      <c r="AZ3">
        <f>C6*ABS(SUMPRODUCT(X4:X69, K4:K69))/1</f>
        <v>43423.245024487602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4752.945602615393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4652.4905383379592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-4652.4905383379592</v>
      </c>
      <c r="AK4">
        <f>G4*SUM(AB4, AE4:AF4)</f>
        <v>0</v>
      </c>
      <c r="AL4">
        <f t="shared" si="8"/>
        <v>-7436.3225383379595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-2485.5642857142852</v>
      </c>
      <c r="AR4">
        <f t="shared" si="9"/>
        <v>-2485.5642857142852</v>
      </c>
      <c r="AS4">
        <f t="shared" si="9"/>
        <v>-4154.0094092303207</v>
      </c>
      <c r="AT4">
        <f t="shared" si="9"/>
        <v>0</v>
      </c>
      <c r="AU4">
        <f t="shared" si="9"/>
        <v>-6639.5736949446064</v>
      </c>
      <c r="AW4">
        <v>1</v>
      </c>
      <c r="AX4">
        <f>IF(Z4&gt;0, (R4*SUMPRODUCT(K4:$K$98, X4:$X$98)-K4*$AZ$3)/Z4, 0)</f>
        <v>4752.945602615393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250000</v>
      </c>
      <c r="S5">
        <f t="shared" si="1"/>
        <v>6609.2291523203394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4652.4905383379592</v>
      </c>
      <c r="AC5">
        <f t="shared" si="2"/>
        <v>6320.9356618539969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-3173.9652729336481</v>
      </c>
      <c r="AI5">
        <f t="shared" si="6"/>
        <v>-3185.9200249860014</v>
      </c>
      <c r="AJ5">
        <f t="shared" si="7"/>
        <v>-1668.4451235160377</v>
      </c>
      <c r="AK5">
        <f>G5*SUM(AB5, AE5:AF5)</f>
        <v>325.6743376836572</v>
      </c>
      <c r="AL5">
        <f t="shared" si="8"/>
        <v>-4528.6908108183816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-2530.2656831422573</v>
      </c>
      <c r="AR5">
        <f t="shared" si="9"/>
        <v>-2539.795938286034</v>
      </c>
      <c r="AS5">
        <f t="shared" si="9"/>
        <v>-1330.0742374968411</v>
      </c>
      <c r="AT5">
        <f t="shared" si="9"/>
        <v>259.62558807689504</v>
      </c>
      <c r="AU5">
        <f t="shared" si="9"/>
        <v>-3610.2445877059799</v>
      </c>
      <c r="AW5">
        <v>2</v>
      </c>
      <c r="AX5">
        <f>IF(Z5&gt;0, (R5*SUMPRODUCT(K5:$K$98, X5:$X$98)-K5*$AZ$3)/Z5, 0)</f>
        <v>6609.2291523203394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250000</v>
      </c>
      <c r="S6">
        <f t="shared" si="1"/>
        <v>8041.7625540391637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6320.9356618539969</v>
      </c>
      <c r="AC6">
        <f t="shared" si="2"/>
        <v>7499.6069512388131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-3558.4679934613209</v>
      </c>
      <c r="AI6">
        <f t="shared" si="6"/>
        <v>-3570.1252745934776</v>
      </c>
      <c r="AJ6">
        <f t="shared" si="7"/>
        <v>-1178.6712893848162</v>
      </c>
      <c r="AK6">
        <f>G6*SUM(AB6, AE6:AF6)</f>
        <v>442.4654963297798</v>
      </c>
      <c r="AL6">
        <f t="shared" si="8"/>
        <v>-4306.3310676485144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-2532.8472302219902</v>
      </c>
      <c r="AR6">
        <f t="shared" si="9"/>
        <v>-2541.1446526750674</v>
      </c>
      <c r="AS6">
        <f t="shared" si="9"/>
        <v>-838.95494244887709</v>
      </c>
      <c r="AT6">
        <f t="shared" si="9"/>
        <v>314.93820062649456</v>
      </c>
      <c r="AU6">
        <f t="shared" si="9"/>
        <v>-3065.1613944974501</v>
      </c>
      <c r="AW6">
        <v>3</v>
      </c>
      <c r="AX6">
        <f>IF(Z6&gt;0, (R6*SUMPRODUCT(K6:$K$98, X6:$X$98)-K6*$AZ$3)/Z6, 0)</f>
        <v>8041.7625540391637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250000</v>
      </c>
      <c r="S7">
        <f t="shared" si="1"/>
        <v>9122.4327584417861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7499.6069512388131</v>
      </c>
      <c r="AC7">
        <f t="shared" si="2"/>
        <v>8278.3105893445572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-3947.3095006048325</v>
      </c>
      <c r="AI7">
        <f t="shared" si="6"/>
        <v>-3958.6528434506372</v>
      </c>
      <c r="AJ7">
        <f t="shared" si="7"/>
        <v>-778.70363810574418</v>
      </c>
      <c r="AK7">
        <f>G7*SUM(AB7, AE7:AF7)</f>
        <v>524.97248658671697</v>
      </c>
      <c r="AL7">
        <f t="shared" si="8"/>
        <v>-4212.3839949696649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-2508.5865486935172</v>
      </c>
      <c r="AR7">
        <f t="shared" si="9"/>
        <v>-2515.79544814157</v>
      </c>
      <c r="AS7">
        <f t="shared" si="9"/>
        <v>-494.88023973581363</v>
      </c>
      <c r="AT7">
        <f t="shared" si="9"/>
        <v>333.62950589099637</v>
      </c>
      <c r="AU7">
        <f t="shared" si="9"/>
        <v>-2677.0461819863876</v>
      </c>
      <c r="AW7">
        <v>4</v>
      </c>
      <c r="AX7">
        <f>IF(Z7&gt;0, (R7*SUMPRODUCT(K7:$K$98, X7:$X$98)-K7*$AZ$3)/Z7, 0)</f>
        <v>9122.4327584417861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250000</v>
      </c>
      <c r="S8">
        <f t="shared" si="1"/>
        <v>9905.3836542601439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8278.3105893445572</v>
      </c>
      <c r="AC8">
        <f t="shared" si="2"/>
        <v>8726.4658873722401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-4352.6584421179823</v>
      </c>
      <c r="AI8">
        <f t="shared" si="6"/>
        <v>-4363.6707186132235</v>
      </c>
      <c r="AJ8">
        <f t="shared" si="7"/>
        <v>-448.15529802768287</v>
      </c>
      <c r="AK8">
        <f t="shared" ref="AK8:AK69" si="22">G8*SUM(AB8:AB8, AE8:AF8)</f>
        <v>579.48174125411902</v>
      </c>
      <c r="AL8">
        <f t="shared" si="8"/>
        <v>-4232.3442753867876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-2469.8152938280236</v>
      </c>
      <c r="AR8">
        <f t="shared" si="9"/>
        <v>-2476.0639552540219</v>
      </c>
      <c r="AS8">
        <f t="shared" si="9"/>
        <v>-254.29535163347987</v>
      </c>
      <c r="AT8">
        <f t="shared" si="9"/>
        <v>328.81350238616369</v>
      </c>
      <c r="AU8">
        <f t="shared" si="9"/>
        <v>-2401.5458045013384</v>
      </c>
      <c r="AW8">
        <v>5</v>
      </c>
      <c r="AX8">
        <f>IF(Z8&gt;0, (R8*SUMPRODUCT(K8:$K$98, X8:$X$98)-K8*$AZ$3)/Z8, 0)</f>
        <v>9905.3836542601439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250000</v>
      </c>
      <c r="S9">
        <f t="shared" si="1"/>
        <v>10431.088132030287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8726.4658873722401</v>
      </c>
      <c r="AC9">
        <f t="shared" si="2"/>
        <v>8896.5986709738572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-4819.9055948731811</v>
      </c>
      <c r="AI9">
        <f t="shared" si="6"/>
        <v>-4830.5667533237256</v>
      </c>
      <c r="AJ9">
        <f t="shared" si="7"/>
        <v>-170.13278360161712</v>
      </c>
      <c r="AK9">
        <f t="shared" si="22"/>
        <v>610.85261211605689</v>
      </c>
      <c r="AL9">
        <f t="shared" si="8"/>
        <v>-4389.8469248092861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-2441.9141754994412</v>
      </c>
      <c r="AR9">
        <f t="shared" si="9"/>
        <v>-2447.3154501582894</v>
      </c>
      <c r="AS9">
        <f t="shared" si="9"/>
        <v>-86.194562905105784</v>
      </c>
      <c r="AT9">
        <f t="shared" si="9"/>
        <v>309.47694375045296</v>
      </c>
      <c r="AU9">
        <f t="shared" si="9"/>
        <v>-2224.0330693129426</v>
      </c>
      <c r="AW9">
        <v>6</v>
      </c>
      <c r="AX9">
        <f>IF(Z9&gt;0, (R9*SUMPRODUCT(K9:$K$98, X9:$X$98)-K9*$AZ$3)/Z9, 0)</f>
        <v>10431.088132030287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250000</v>
      </c>
      <c r="S10">
        <f t="shared" si="1"/>
        <v>10703.720630111819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8896.5986709738572</v>
      </c>
      <c r="AC10">
        <f t="shared" si="2"/>
        <v>8811.7809931794545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-5279.7689969898247</v>
      </c>
      <c r="AI10">
        <f t="shared" si="6"/>
        <v>-5290.0595554060146</v>
      </c>
      <c r="AJ10">
        <f t="shared" si="7"/>
        <v>84.817677794402698</v>
      </c>
      <c r="AK10">
        <f t="shared" si="22"/>
        <v>622.76190696817002</v>
      </c>
      <c r="AL10">
        <f t="shared" si="8"/>
        <v>-4582.4799706434424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-2388.2993629484045</v>
      </c>
      <c r="AR10">
        <f t="shared" si="9"/>
        <v>-2392.9542889733466</v>
      </c>
      <c r="AS10">
        <f t="shared" si="9"/>
        <v>38.36720999699552</v>
      </c>
      <c r="AT10">
        <f t="shared" si="9"/>
        <v>281.70585995875922</v>
      </c>
      <c r="AU10">
        <f t="shared" si="9"/>
        <v>-2072.8812190175922</v>
      </c>
      <c r="AW10">
        <v>7</v>
      </c>
      <c r="AX10">
        <f>IF(Z10&gt;0, (R10*SUMPRODUCT(K10:$K$98, X10:$X$98)-K10*$AZ$3)/Z10, 0)</f>
        <v>10703.720630111819</v>
      </c>
    </row>
    <row r="11" spans="1:52" x14ac:dyDescent="0.25">
      <c r="A11" t="s">
        <v>33</v>
      </c>
      <c r="C11" s="12">
        <f>AU71</f>
        <v>19641.261737295205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250000</v>
      </c>
      <c r="S11">
        <f t="shared" si="1"/>
        <v>10764.072039039429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8811.7809931794545</v>
      </c>
      <c r="AC11">
        <f t="shared" si="2"/>
        <v>8528.0320746105463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-5686.0044208980735</v>
      </c>
      <c r="AI11">
        <f t="shared" si="6"/>
        <v>-5695.9077735090568</v>
      </c>
      <c r="AJ11">
        <f t="shared" si="7"/>
        <v>283.74891856890827</v>
      </c>
      <c r="AK11">
        <f t="shared" si="22"/>
        <v>616.82466952256186</v>
      </c>
      <c r="AL11">
        <f t="shared" si="8"/>
        <v>-4795.3341854175869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-2296.4818198172779</v>
      </c>
      <c r="AR11">
        <f t="shared" si="9"/>
        <v>-2300.4816178376195</v>
      </c>
      <c r="AS11">
        <f t="shared" si="9"/>
        <v>114.60142916726585</v>
      </c>
      <c r="AT11">
        <f t="shared" si="9"/>
        <v>249.12513862407991</v>
      </c>
      <c r="AU11">
        <f t="shared" si="9"/>
        <v>-1936.7550500462739</v>
      </c>
      <c r="AW11">
        <v>8</v>
      </c>
      <c r="AX11">
        <f>IF(Z11&gt;0, (R11*SUMPRODUCT(K11:$K$98, X11:$X$98)-K11*$AZ$3)/Z11, 0)</f>
        <v>10764.072039039429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250000</v>
      </c>
      <c r="S12">
        <f t="shared" si="1"/>
        <v>10672.432741042419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8528.0320746105463</v>
      </c>
      <c r="AC12">
        <f t="shared" si="2"/>
        <v>8110.6131515606739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-6096.5886400195768</v>
      </c>
      <c r="AI12">
        <f t="shared" si="6"/>
        <v>-6106.0881296724492</v>
      </c>
      <c r="AJ12">
        <f t="shared" si="7"/>
        <v>417.41892304987232</v>
      </c>
      <c r="AK12">
        <f t="shared" si="22"/>
        <v>596.96224522273826</v>
      </c>
      <c r="AL12">
        <f t="shared" si="8"/>
        <v>-5091.7069613998383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-2198.4909817798743</v>
      </c>
      <c r="AR12">
        <f t="shared" si="9"/>
        <v>-2201.9165929809087</v>
      </c>
      <c r="AS12">
        <f t="shared" si="9"/>
        <v>150.52544826879853</v>
      </c>
      <c r="AT12">
        <f t="shared" si="9"/>
        <v>215.27057016283152</v>
      </c>
      <c r="AU12">
        <f t="shared" si="9"/>
        <v>-1836.1205745492787</v>
      </c>
      <c r="AW12">
        <v>9</v>
      </c>
      <c r="AX12">
        <f>IF(Z12&gt;0, (R12*SUMPRODUCT(K12:$K$98, X12:$X$98)-K12*$AZ$3)/Z12, 0)</f>
        <v>10672.432741042419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250000</v>
      </c>
      <c r="S13">
        <f t="shared" si="1"/>
        <v>10448.312719500062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8110.6131515606739</v>
      </c>
      <c r="AC13">
        <f t="shared" si="2"/>
        <v>7589.856899037417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-6485.0488995911783</v>
      </c>
      <c r="AI13">
        <f t="shared" si="6"/>
        <v>-6494.129141902542</v>
      </c>
      <c r="AJ13">
        <f t="shared" si="7"/>
        <v>520.75625252325699</v>
      </c>
      <c r="AK13">
        <f t="shared" si="22"/>
        <v>567.74292060924722</v>
      </c>
      <c r="AL13">
        <f t="shared" si="8"/>
        <v>-5405.6299687700375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-2088.0121836503035</v>
      </c>
      <c r="AR13">
        <f t="shared" si="9"/>
        <v>-2090.935778656321</v>
      </c>
      <c r="AS13">
        <f t="shared" si="9"/>
        <v>167.66957609975486</v>
      </c>
      <c r="AT13">
        <f t="shared" si="9"/>
        <v>182.79802570001391</v>
      </c>
      <c r="AU13">
        <f t="shared" si="9"/>
        <v>-1740.4681768565522</v>
      </c>
      <c r="AW13">
        <v>10</v>
      </c>
      <c r="AX13">
        <f>IF(Z13&gt;0, (R13*SUMPRODUCT(K13:$K$98, X13:$X$98)-K13*$AZ$3)/Z13, 0)</f>
        <v>10448.312719500062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250000</v>
      </c>
      <c r="S14">
        <f t="shared" si="1"/>
        <v>10120.501463314093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7589.856899037417</v>
      </c>
      <c r="AC14">
        <f t="shared" si="2"/>
        <v>6999.822152223378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-6876.8581344202348</v>
      </c>
      <c r="AI14">
        <f t="shared" si="6"/>
        <v>-6885.5037314017645</v>
      </c>
      <c r="AJ14">
        <f t="shared" si="7"/>
        <v>590.03474681403895</v>
      </c>
      <c r="AK14">
        <f t="shared" si="22"/>
        <v>531.28998293261918</v>
      </c>
      <c r="AL14">
        <f t="shared" si="8"/>
        <v>-5764.1790016551067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-1976.9323849235168</v>
      </c>
      <c r="AR14">
        <f t="shared" si="9"/>
        <v>-1979.4177874613754</v>
      </c>
      <c r="AS14">
        <f t="shared" si="9"/>
        <v>169.62089029704285</v>
      </c>
      <c r="AT14">
        <f t="shared" si="9"/>
        <v>152.73317444020628</v>
      </c>
      <c r="AU14">
        <f t="shared" si="9"/>
        <v>-1657.0637227241264</v>
      </c>
      <c r="AW14">
        <v>11</v>
      </c>
      <c r="AX14">
        <f>IF(Z14&gt;0, (R14*SUMPRODUCT(K14:$K$98, X14:$X$98)-K14*$AZ$3)/Z14, 0)</f>
        <v>10120.501463314093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250000</v>
      </c>
      <c r="S15">
        <f t="shared" si="1"/>
        <v>9702.1560664551944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6999.822152223378</v>
      </c>
      <c r="AC15">
        <f t="shared" si="2"/>
        <v>6360.3696216179469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-7292.1969013751905</v>
      </c>
      <c r="AI15">
        <f t="shared" si="6"/>
        <v>-7300.3914325418355</v>
      </c>
      <c r="AJ15">
        <f t="shared" si="7"/>
        <v>639.45253060543109</v>
      </c>
      <c r="AK15">
        <f t="shared" si="22"/>
        <v>489.98755065563648</v>
      </c>
      <c r="AL15">
        <f t="shared" si="8"/>
        <v>-6170.951351280768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-1871.7253174365549</v>
      </c>
      <c r="AR15">
        <f t="shared" si="9"/>
        <v>-1873.8286494853974</v>
      </c>
      <c r="AS15">
        <f t="shared" si="9"/>
        <v>164.13153772731326</v>
      </c>
      <c r="AT15">
        <f t="shared" si="9"/>
        <v>125.76760010661901</v>
      </c>
      <c r="AU15">
        <f t="shared" si="9"/>
        <v>-1583.9295116514652</v>
      </c>
      <c r="AW15">
        <v>12</v>
      </c>
      <c r="AX15">
        <f>IF(Z15&gt;0, (R15*SUMPRODUCT(K15:$K$98, X15:$X$98)-K15*$AZ$3)/Z15, 0)</f>
        <v>9702.1560664551944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250000</v>
      </c>
      <c r="S16">
        <f t="shared" si="1"/>
        <v>9190.431569744158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6360.3696216179469</v>
      </c>
      <c r="AC16">
        <f t="shared" si="2"/>
        <v>5682.8227455368287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-7666.4100220173905</v>
      </c>
      <c r="AI16">
        <f t="shared" si="6"/>
        <v>-7674.1392873712684</v>
      </c>
      <c r="AJ16">
        <f t="shared" si="7"/>
        <v>677.54687608111817</v>
      </c>
      <c r="AK16">
        <f t="shared" si="22"/>
        <v>445.22587351325632</v>
      </c>
      <c r="AL16">
        <f t="shared" si="8"/>
        <v>-6551.3665377768939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-1756.9433079989069</v>
      </c>
      <c r="AR16">
        <f t="shared" si="9"/>
        <v>-1758.7146561266802</v>
      </c>
      <c r="AS16">
        <f t="shared" si="9"/>
        <v>155.27625660087409</v>
      </c>
      <c r="AT16">
        <f t="shared" si="9"/>
        <v>102.03427898723847</v>
      </c>
      <c r="AU16">
        <f t="shared" si="9"/>
        <v>-1501.4041205385677</v>
      </c>
      <c r="AW16">
        <v>13</v>
      </c>
      <c r="AX16">
        <f>IF(Z16&gt;0, (R16*SUMPRODUCT(K16:$K$98, X16:$X$98)-K16*$AZ$3)/Z16, 0)</f>
        <v>9190.431569744158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250000</v>
      </c>
      <c r="S17">
        <f t="shared" si="1"/>
        <v>8603.9847775999315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5682.8227455368287</v>
      </c>
      <c r="AC17">
        <f t="shared" si="2"/>
        <v>4992.1101887481291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-7987.1811998625899</v>
      </c>
      <c r="AI17">
        <f t="shared" si="6"/>
        <v>-7994.4338135029357</v>
      </c>
      <c r="AJ17">
        <f t="shared" si="7"/>
        <v>690.71255678869966</v>
      </c>
      <c r="AK17">
        <f t="shared" si="22"/>
        <v>397.79759218757806</v>
      </c>
      <c r="AL17">
        <f t="shared" si="8"/>
        <v>-6905.9236645266583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-1634.3355204451482</v>
      </c>
      <c r="AR17">
        <f t="shared" si="9"/>
        <v>-1635.8195488892113</v>
      </c>
      <c r="AS17">
        <f t="shared" si="9"/>
        <v>141.33347394155516</v>
      </c>
      <c r="AT17">
        <f t="shared" si="9"/>
        <v>81.39726877247972</v>
      </c>
      <c r="AU17">
        <f t="shared" si="9"/>
        <v>-1413.0888061751766</v>
      </c>
      <c r="AW17">
        <v>14</v>
      </c>
      <c r="AX17">
        <f>IF(Z17&gt;0, (R17*SUMPRODUCT(K17:$K$98, X17:$X$98)-K17*$AZ$3)/Z17, 0)</f>
        <v>8603.9847775999315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250000</v>
      </c>
      <c r="S18">
        <f t="shared" si="1"/>
        <v>7962.8774750989205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4992.1101887481291</v>
      </c>
      <c r="AC18">
        <f t="shared" si="2"/>
        <v>4309.7664104549558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-8293.6775908541385</v>
      </c>
      <c r="AI18">
        <f t="shared" si="6"/>
        <v>-8300.4429944785388</v>
      </c>
      <c r="AJ18">
        <f t="shared" si="7"/>
        <v>682.34377829317327</v>
      </c>
      <c r="AK18">
        <f t="shared" si="22"/>
        <v>349.44771321236908</v>
      </c>
      <c r="AL18">
        <f t="shared" si="8"/>
        <v>-7268.6515029729962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-1515.2238879797228</v>
      </c>
      <c r="AR18">
        <f t="shared" si="9"/>
        <v>-1516.4599019278439</v>
      </c>
      <c r="AS18">
        <f t="shared" si="9"/>
        <v>124.66165719105047</v>
      </c>
      <c r="AT18">
        <f t="shared" si="9"/>
        <v>63.842790711223969</v>
      </c>
      <c r="AU18">
        <f t="shared" si="9"/>
        <v>-1327.9554540255695</v>
      </c>
      <c r="AW18">
        <v>15</v>
      </c>
      <c r="AX18">
        <f>IF(Z18&gt;0, (R18*SUMPRODUCT(K18:$K$98, X18:$X$98)-K18*$AZ$3)/Z18, 0)</f>
        <v>7962.8774750989205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250000</v>
      </c>
      <c r="S19">
        <f t="shared" si="1"/>
        <v>7267.0965000897204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4309.7664104549558</v>
      </c>
      <c r="AC19">
        <f t="shared" si="2"/>
        <v>3644.53514939664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-8577.0244638116201</v>
      </c>
      <c r="AI19">
        <f t="shared" si="6"/>
        <v>-8583.293362176586</v>
      </c>
      <c r="AJ19">
        <f t="shared" si="7"/>
        <v>665.23126105831579</v>
      </c>
      <c r="AK19">
        <f t="shared" si="22"/>
        <v>301.68364873184692</v>
      </c>
      <c r="AL19">
        <f t="shared" si="8"/>
        <v>-7616.3784523864233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-1399.0984842053185</v>
      </c>
      <c r="AR19">
        <f t="shared" si="9"/>
        <v>-1400.1210773245368</v>
      </c>
      <c r="AS19">
        <f t="shared" si="9"/>
        <v>108.51362881377038</v>
      </c>
      <c r="AT19">
        <f t="shared" si="9"/>
        <v>49.21113813200931</v>
      </c>
      <c r="AU19">
        <f t="shared" si="9"/>
        <v>-1242.3963103787571</v>
      </c>
      <c r="AW19">
        <v>16</v>
      </c>
      <c r="AX19">
        <f>IF(Z19&gt;0, (R19*SUMPRODUCT(K19:$K$98, X19:$X$98)-K19*$AZ$3)/Z19, 0)</f>
        <v>7267.0965000897204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250000</v>
      </c>
      <c r="S20">
        <f t="shared" si="1"/>
        <v>6515.0547539116269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3644.53514939664</v>
      </c>
      <c r="AC20">
        <f t="shared" si="2"/>
        <v>3004.3586535140084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-8838.9457137195895</v>
      </c>
      <c r="AI20">
        <f t="shared" si="6"/>
        <v>-8844.7099758152199</v>
      </c>
      <c r="AJ20">
        <f t="shared" si="7"/>
        <v>640.17649588263157</v>
      </c>
      <c r="AK20">
        <f t="shared" si="22"/>
        <v>255.11746045776482</v>
      </c>
      <c r="AL20">
        <f t="shared" si="8"/>
        <v>-7949.4160194748238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-1287.3424230020635</v>
      </c>
      <c r="AR20">
        <f t="shared" si="9"/>
        <v>-1288.1819551559367</v>
      </c>
      <c r="AS20">
        <f t="shared" si="9"/>
        <v>93.238083822522995</v>
      </c>
      <c r="AT20">
        <f t="shared" si="9"/>
        <v>37.156414388433376</v>
      </c>
      <c r="AU20">
        <f t="shared" si="9"/>
        <v>-1157.7874569449805</v>
      </c>
      <c r="AW20">
        <v>17</v>
      </c>
      <c r="AX20">
        <f>IF(Z20&gt;0, (R20*SUMPRODUCT(K20:$K$98, X20:$X$98)-K20*$AZ$3)/Z20, 0)</f>
        <v>6515.0547539116269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250000</v>
      </c>
      <c r="S21">
        <f t="shared" si="1"/>
        <v>5698.2726426633553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3004.3586535140084</v>
      </c>
      <c r="AC21">
        <f t="shared" si="2"/>
        <v>2394.6251486571982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-9073.1329949082628</v>
      </c>
      <c r="AI21">
        <f t="shared" si="6"/>
        <v>-9078.3859577331914</v>
      </c>
      <c r="AJ21">
        <f t="shared" si="7"/>
        <v>609.73350485681021</v>
      </c>
      <c r="AK21">
        <f t="shared" si="22"/>
        <v>210.3051057459806</v>
      </c>
      <c r="AL21">
        <f t="shared" si="8"/>
        <v>-8258.3473471304005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-1179.8664957368539</v>
      </c>
      <c r="AR21">
        <f t="shared" si="9"/>
        <v>-1180.5495888695086</v>
      </c>
      <c r="AS21">
        <f t="shared" si="9"/>
        <v>79.289495052312787</v>
      </c>
      <c r="AT21">
        <f t="shared" si="9"/>
        <v>27.347989750764967</v>
      </c>
      <c r="AU21">
        <f t="shared" si="9"/>
        <v>-1073.9121040664309</v>
      </c>
      <c r="AW21">
        <v>18</v>
      </c>
      <c r="AX21">
        <f>IF(Z21&gt;0, (R21*SUMPRODUCT(K21:$K$98, X21:$X$98)-K21*$AZ$3)/Z21, 0)</f>
        <v>5698.2726426633553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250000</v>
      </c>
      <c r="S22">
        <f t="shared" si="1"/>
        <v>4801.6606185955061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2394.6251486571982</v>
      </c>
      <c r="AC22">
        <f t="shared" si="2"/>
        <v>1819.766615550041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-9261.9314957081169</v>
      </c>
      <c r="AI22">
        <f t="shared" si="6"/>
        <v>-9266.6688323300095</v>
      </c>
      <c r="AJ22">
        <f t="shared" si="7"/>
        <v>574.8585331071572</v>
      </c>
      <c r="AK22">
        <f t="shared" si="22"/>
        <v>167.6237604060039</v>
      </c>
      <c r="AL22">
        <f t="shared" si="8"/>
        <v>-8524.186538816848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-1075.3730137460818</v>
      </c>
      <c r="AR22">
        <f t="shared" si="9"/>
        <v>-1075.9230506322945</v>
      </c>
      <c r="AS22">
        <f t="shared" si="9"/>
        <v>66.744971446998605</v>
      </c>
      <c r="AT22">
        <f t="shared" si="9"/>
        <v>19.462254550984888</v>
      </c>
      <c r="AU22">
        <f t="shared" si="9"/>
        <v>-989.71582463431093</v>
      </c>
      <c r="AW22">
        <v>19</v>
      </c>
      <c r="AX22">
        <f>IF(Z22&gt;0, (R22*SUMPRODUCT(K22:$K$98, X22:$X$98)-K22*$AZ$3)/Z22, 0)</f>
        <v>4801.6606185955061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250000</v>
      </c>
      <c r="S23">
        <f t="shared" si="1"/>
        <v>3805.9819192908649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1819.766615550041</v>
      </c>
      <c r="AC23">
        <f t="shared" si="2"/>
        <v>1284.5792827233254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-9420.2986625209796</v>
      </c>
      <c r="AI23">
        <f t="shared" si="6"/>
        <v>-9424.517610843528</v>
      </c>
      <c r="AJ23">
        <f t="shared" si="7"/>
        <v>535.18733282671565</v>
      </c>
      <c r="AK23">
        <f t="shared" si="22"/>
        <v>127.38366308850289</v>
      </c>
      <c r="AL23">
        <f t="shared" si="8"/>
        <v>-8761.9466149283089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-976.57188843748486</v>
      </c>
      <c r="AR23">
        <f t="shared" si="9"/>
        <v>-977.00925316212602</v>
      </c>
      <c r="AS23">
        <f t="shared" si="9"/>
        <v>55.481139506307287</v>
      </c>
      <c r="AT23">
        <f t="shared" si="9"/>
        <v>13.205452276513377</v>
      </c>
      <c r="AU23">
        <f t="shared" si="9"/>
        <v>-908.32266137930526</v>
      </c>
      <c r="AW23">
        <v>20</v>
      </c>
      <c r="AX23">
        <f>IF(Z23&gt;0, (R23*SUMPRODUCT(K23:$K$98, X23:$X$98)-K23*$AZ$3)/Z23, 0)</f>
        <v>3805.9819192908649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250000</v>
      </c>
      <c r="S24">
        <f t="shared" si="1"/>
        <v>2668.2073702634143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1284.5792827233254</v>
      </c>
      <c r="AC24">
        <f t="shared" si="2"/>
        <v>790.31603796384798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-9485.8312622164576</v>
      </c>
      <c r="AI24">
        <f t="shared" si="6"/>
        <v>-9489.5337294926703</v>
      </c>
      <c r="AJ24">
        <f t="shared" si="7"/>
        <v>494.2632447594774</v>
      </c>
      <c r="AK24">
        <f t="shared" si="22"/>
        <v>89.920549790632791</v>
      </c>
      <c r="AL24">
        <f t="shared" si="8"/>
        <v>-8905.3499349425601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-878.00485808503811</v>
      </c>
      <c r="AR24">
        <f t="shared" si="9"/>
        <v>-878.34755701837923</v>
      </c>
      <c r="AS24">
        <f t="shared" si="9"/>
        <v>45.74881400223169</v>
      </c>
      <c r="AT24">
        <f t="shared" si="9"/>
        <v>8.3230111705998802</v>
      </c>
      <c r="AU24">
        <f t="shared" si="9"/>
        <v>-824.27573184554763</v>
      </c>
      <c r="AW24">
        <v>21</v>
      </c>
      <c r="AX24">
        <f>IF(Z24&gt;0, (R24*SUMPRODUCT(K24:$K$98, X24:$X$98)-K24*$AZ$3)/Z24, 0)</f>
        <v>2668.2073702634143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250000</v>
      </c>
      <c r="S25">
        <f t="shared" si="1"/>
        <v>1342.1557606891265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790.31603796384798</v>
      </c>
      <c r="AC25">
        <f t="shared" si="2"/>
        <v>342.94389744845967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-9429.5491793742203</v>
      </c>
      <c r="AI25">
        <f t="shared" si="6"/>
        <v>-9432.7431445187012</v>
      </c>
      <c r="AJ25">
        <f t="shared" si="7"/>
        <v>447.37214051538831</v>
      </c>
      <c r="AK25">
        <f t="shared" si="22"/>
        <v>55.322122657469365</v>
      </c>
      <c r="AL25">
        <f t="shared" si="8"/>
        <v>-8930.0488813458433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-779.28161638630786</v>
      </c>
      <c r="AR25">
        <f t="shared" si="9"/>
        <v>-779.54557368406677</v>
      </c>
      <c r="AS25">
        <f t="shared" si="9"/>
        <v>36.971956787670152</v>
      </c>
      <c r="AT25">
        <f t="shared" si="9"/>
        <v>4.5719590986104119</v>
      </c>
      <c r="AU25">
        <f t="shared" si="9"/>
        <v>-738.00165779778615</v>
      </c>
      <c r="AW25">
        <v>22</v>
      </c>
      <c r="AX25">
        <f>IF(Z25&gt;0, (R25*SUMPRODUCT(K25:$K$98, X25:$X$98)-K25*$AZ$3)/Z25, 0)</f>
        <v>1342.1557606891265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250000</v>
      </c>
      <c r="S26">
        <f t="shared" si="1"/>
        <v>-239.99751346387376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342.94389744845967</v>
      </c>
      <c r="AC26">
        <f t="shared" si="2"/>
        <v>-51.84422110780497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-9235.5533514506333</v>
      </c>
      <c r="AI26">
        <f t="shared" si="6"/>
        <v>-9238.2535992760968</v>
      </c>
      <c r="AJ26">
        <f t="shared" si="7"/>
        <v>394.78811855626464</v>
      </c>
      <c r="AK26">
        <f t="shared" si="22"/>
        <v>24.006072821392181</v>
      </c>
      <c r="AL26">
        <f t="shared" si="8"/>
        <v>-8819.4594078984392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-681.47260192337001</v>
      </c>
      <c r="AR26">
        <f t="shared" si="9"/>
        <v>-681.67184769040011</v>
      </c>
      <c r="AS26">
        <f t="shared" si="9"/>
        <v>29.130608218370771</v>
      </c>
      <c r="AT26">
        <f t="shared" si="9"/>
        <v>1.771359038815626</v>
      </c>
      <c r="AU26">
        <f t="shared" si="9"/>
        <v>-650.76988043321364</v>
      </c>
      <c r="AW26">
        <v>23</v>
      </c>
      <c r="AX26">
        <f>IF(Z26&gt;0, (R26*SUMPRODUCT(K26:$K$98, X26:$X$98)-K26*$AZ$3)/Z26, 0)</f>
        <v>-239.99751346387376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250000</v>
      </c>
      <c r="S27">
        <f t="shared" si="1"/>
        <v>-2185.4148893012334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-51.84422110780497</v>
      </c>
      <c r="AC27">
        <f t="shared" si="2"/>
        <v>-390.01905711149317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-8848.7726095964081</v>
      </c>
      <c r="AI27">
        <f t="shared" si="6"/>
        <v>-8851.0034163131368</v>
      </c>
      <c r="AJ27">
        <f t="shared" si="7"/>
        <v>338.1748360036882</v>
      </c>
      <c r="AK27">
        <f t="shared" si="22"/>
        <v>-3.6290954775463482</v>
      </c>
      <c r="AL27">
        <f t="shared" si="8"/>
        <v>-8516.4576757869945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-582.97575148453211</v>
      </c>
      <c r="AR27">
        <f t="shared" si="9"/>
        <v>-583.12272172317194</v>
      </c>
      <c r="AS27">
        <f t="shared" si="9"/>
        <v>22.279669492083425</v>
      </c>
      <c r="AT27">
        <f t="shared" si="9"/>
        <v>-0.23909244327707896</v>
      </c>
      <c r="AU27">
        <f t="shared" si="9"/>
        <v>-561.08214467436551</v>
      </c>
      <c r="AW27">
        <v>24</v>
      </c>
      <c r="AX27">
        <f>IF(Z27&gt;0, (R27*SUMPRODUCT(K27:$K$98, X27:$X$98)-K27*$AZ$3)/Z27, 0)</f>
        <v>-2185.4148893012334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250000</v>
      </c>
      <c r="S28">
        <f t="shared" si="1"/>
        <v>-4640.8871339951802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-390.01905711149317</v>
      </c>
      <c r="AC28">
        <f t="shared" si="2"/>
        <v>-666.47894616773806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-8267.4113190525495</v>
      </c>
      <c r="AI28">
        <f t="shared" si="6"/>
        <v>-8269.2064471361591</v>
      </c>
      <c r="AJ28">
        <f t="shared" si="7"/>
        <v>276.45988905624489</v>
      </c>
      <c r="AK28">
        <f t="shared" si="22"/>
        <v>-27.301333997804523</v>
      </c>
      <c r="AL28">
        <f t="shared" si="8"/>
        <v>-8020.0478920777186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-486.31647041419984</v>
      </c>
      <c r="AR28">
        <f t="shared" si="9"/>
        <v>-486.42206578376255</v>
      </c>
      <c r="AS28">
        <f t="shared" si="9"/>
        <v>16.262284803357527</v>
      </c>
      <c r="AT28">
        <f t="shared" si="9"/>
        <v>-1.6059547390383202</v>
      </c>
      <c r="AU28">
        <f t="shared" si="9"/>
        <v>-471.76573571944334</v>
      </c>
      <c r="AW28">
        <v>25</v>
      </c>
      <c r="AX28">
        <f>IF(Z28&gt;0, (R28*SUMPRODUCT(K28:$K$98, X28:$X$98)-K28*$AZ$3)/Z28, 0)</f>
        <v>-4640.8871339951802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250000</v>
      </c>
      <c r="S29">
        <f t="shared" si="1"/>
        <v>-7835.2395896631933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-666.47894616773806</v>
      </c>
      <c r="AC29">
        <f t="shared" si="2"/>
        <v>-879.12053941382396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-7493.3236352370086</v>
      </c>
      <c r="AI29">
        <f t="shared" si="6"/>
        <v>-7494.7261458580206</v>
      </c>
      <c r="AJ29">
        <f t="shared" si="7"/>
        <v>212.6415932460859</v>
      </c>
      <c r="AK29">
        <f t="shared" si="22"/>
        <v>-46.653526231741665</v>
      </c>
      <c r="AL29">
        <f t="shared" si="8"/>
        <v>-7328.7380788436767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-393.5554225810663</v>
      </c>
      <c r="AR29">
        <f t="shared" si="9"/>
        <v>-393.6290835741043</v>
      </c>
      <c r="AS29">
        <f t="shared" si="9"/>
        <v>11.168108593994766</v>
      </c>
      <c r="AT29">
        <f t="shared" si="9"/>
        <v>-2.4502809600654882</v>
      </c>
      <c r="AU29">
        <f t="shared" si="9"/>
        <v>-384.91125594017501</v>
      </c>
      <c r="AW29">
        <v>26</v>
      </c>
      <c r="AX29">
        <f>IF(Z29&gt;0, (R29*SUMPRODUCT(K29:$K$98, X29:$X$98)-K29*$AZ$3)/Z29, 0)</f>
        <v>-7835.2395896631933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250000</v>
      </c>
      <c r="S30">
        <f t="shared" si="1"/>
        <v>-12130.218070774115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-879.12053941382396</v>
      </c>
      <c r="AC30">
        <f t="shared" si="2"/>
        <v>-1028.323393094789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-6576.286832925909</v>
      </c>
      <c r="AI30">
        <f t="shared" si="6"/>
        <v>-6577.3465040990641</v>
      </c>
      <c r="AJ30">
        <f t="shared" si="7"/>
        <v>149.20285368096506</v>
      </c>
      <c r="AK30">
        <f t="shared" si="22"/>
        <v>-61.538437758967682</v>
      </c>
      <c r="AL30">
        <f t="shared" si="8"/>
        <v>-6489.6820881770673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-308.38563165557235</v>
      </c>
      <c r="AR30">
        <f t="shared" si="9"/>
        <v>-308.43532343033564</v>
      </c>
      <c r="AS30">
        <f t="shared" si="9"/>
        <v>6.9966559315580774</v>
      </c>
      <c r="AT30">
        <f t="shared" si="9"/>
        <v>-2.8857576443260013</v>
      </c>
      <c r="AU30">
        <f t="shared" si="9"/>
        <v>-304.32442514310361</v>
      </c>
      <c r="AW30">
        <v>27</v>
      </c>
      <c r="AX30">
        <f>IF(Z30&gt;0, (R30*SUMPRODUCT(K30:$K$98, X30:$X$98)-K30*$AZ$3)/Z30, 0)</f>
        <v>-12130.218070774115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250000</v>
      </c>
      <c r="S31">
        <f t="shared" si="1"/>
        <v>-18159.006987565797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-1028.323393094789</v>
      </c>
      <c r="AC31">
        <f t="shared" si="2"/>
        <v>-1118.5370882324148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-5582.2841811043018</v>
      </c>
      <c r="AI31">
        <f t="shared" si="6"/>
        <v>-5583.0541413566698</v>
      </c>
      <c r="AJ31">
        <f t="shared" si="7"/>
        <v>90.213695137625791</v>
      </c>
      <c r="AK31">
        <f t="shared" si="22"/>
        <v>-71.982637516635236</v>
      </c>
      <c r="AL31">
        <f t="shared" si="8"/>
        <v>-5564.8230837356787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-233.72615083968321</v>
      </c>
      <c r="AR31">
        <f t="shared" si="9"/>
        <v>-233.7583885116195</v>
      </c>
      <c r="AS31">
        <f t="shared" si="9"/>
        <v>3.7771813532737015</v>
      </c>
      <c r="AT31">
        <f t="shared" si="9"/>
        <v>-3.0138603210134525</v>
      </c>
      <c r="AU31">
        <f t="shared" si="9"/>
        <v>-232.99506747935922</v>
      </c>
      <c r="AW31">
        <v>28</v>
      </c>
      <c r="AX31">
        <f>IF(Z31&gt;0, (R31*SUMPRODUCT(K31:$K$98, X31:$X$98)-K31*$AZ$3)/Z31, 0)</f>
        <v>-18159.006987565797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250000</v>
      </c>
      <c r="S32">
        <f t="shared" si="1"/>
        <v>-27073.712103775775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-1118.5370882324148</v>
      </c>
      <c r="AC32">
        <f t="shared" si="2"/>
        <v>-1157.4668671810732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-4557.106553045136</v>
      </c>
      <c r="AI32">
        <f t="shared" si="6"/>
        <v>-4557.6409583673285</v>
      </c>
      <c r="AJ32">
        <f t="shared" si="7"/>
        <v>38.929778948658395</v>
      </c>
      <c r="AK32">
        <f t="shared" si="22"/>
        <v>-78.297596176269039</v>
      </c>
      <c r="AL32">
        <f t="shared" si="8"/>
        <v>-4597.0087755949389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-170.35956631703462</v>
      </c>
      <c r="AR32">
        <f t="shared" si="9"/>
        <v>-170.37954413801961</v>
      </c>
      <c r="AS32">
        <f t="shared" si="9"/>
        <v>1.4553226222195337</v>
      </c>
      <c r="AT32">
        <f t="shared" si="9"/>
        <v>-2.9270205497701882</v>
      </c>
      <c r="AU32">
        <f t="shared" si="9"/>
        <v>-171.85124206557026</v>
      </c>
      <c r="AW32">
        <v>29</v>
      </c>
      <c r="AX32">
        <f>IF(Z32&gt;0, (R32*SUMPRODUCT(K32:$K$98, X32:$X$98)-K32*$AZ$3)/Z32, 0)</f>
        <v>-27073.712103775775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250000</v>
      </c>
      <c r="S33">
        <f t="shared" si="1"/>
        <v>-41057.608397192598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-1157.4668671810732</v>
      </c>
      <c r="AC33">
        <f t="shared" si="2"/>
        <v>-1153.9011014525504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-3555.1153202849496</v>
      </c>
      <c r="AI33">
        <f t="shared" si="6"/>
        <v>-3555.4666257879057</v>
      </c>
      <c r="AJ33">
        <f t="shared" si="7"/>
        <v>-3.5657657285228197</v>
      </c>
      <c r="AK33">
        <f t="shared" si="22"/>
        <v>-81.022680702675132</v>
      </c>
      <c r="AL33">
        <f t="shared" si="8"/>
        <v>-3640.0550722191037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-118.66236854479622</v>
      </c>
      <c r="AR33">
        <f t="shared" si="9"/>
        <v>-118.67409439313249</v>
      </c>
      <c r="AS33">
        <f t="shared" si="9"/>
        <v>-0.11901785706024989</v>
      </c>
      <c r="AT33">
        <f t="shared" si="9"/>
        <v>-2.7043688690406751</v>
      </c>
      <c r="AU33">
        <f t="shared" si="9"/>
        <v>-121.49748111923343</v>
      </c>
      <c r="AW33">
        <v>30</v>
      </c>
      <c r="AX33">
        <f>IF(Z33&gt;0, (R33*SUMPRODUCT(K33:$K$98, X33:$X$98)-K33*$AZ$3)/Z33, 0)</f>
        <v>-41057.608397192598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250000</v>
      </c>
      <c r="S34">
        <f t="shared" si="1"/>
        <v>-64354.428290925222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-1153.9011014525504</v>
      </c>
      <c r="AC34">
        <f t="shared" si="2"/>
        <v>-1117.2729949566701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-2615.5377141163549</v>
      </c>
      <c r="AI34">
        <f t="shared" si="6"/>
        <v>-2615.7547296785756</v>
      </c>
      <c r="AJ34">
        <f t="shared" si="7"/>
        <v>-36.628106495880274</v>
      </c>
      <c r="AK34">
        <f t="shared" si="22"/>
        <v>-80.773077101678538</v>
      </c>
      <c r="AL34">
        <f t="shared" si="8"/>
        <v>-2733.1559132761345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-77.947516720380932</v>
      </c>
      <c r="AR34">
        <f t="shared" si="9"/>
        <v>-77.953984156913577</v>
      </c>
      <c r="AS34">
        <f t="shared" si="9"/>
        <v>-1.0915804915044367</v>
      </c>
      <c r="AT34">
        <f t="shared" si="9"/>
        <v>-2.407176445577194</v>
      </c>
      <c r="AU34">
        <f t="shared" ref="AU34:AU69" si="23">AL34*$K34</f>
        <v>-81.452741093995215</v>
      </c>
      <c r="AW34">
        <v>31</v>
      </c>
      <c r="AX34">
        <f>IF(Z34&gt;0, (R34*SUMPRODUCT(K34:$K$98, X34:$X$98)-K34*$AZ$3)/Z34, 0)</f>
        <v>-64354.428290925222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250000</v>
      </c>
      <c r="S35">
        <f t="shared" si="1"/>
        <v>-105596.34311513441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-1117.2729949566701</v>
      </c>
      <c r="AC35">
        <f t="shared" si="2"/>
        <v>-1056.5683018193042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-1795.4760968997539</v>
      </c>
      <c r="AI35">
        <f t="shared" ref="AI35:AI66" si="25">SUM(AE35:AH35)</f>
        <v>-1795.6011685015076</v>
      </c>
      <c r="AJ35">
        <f t="shared" si="7"/>
        <v>-60.704693137365894</v>
      </c>
      <c r="AK35">
        <f t="shared" si="22"/>
        <v>-78.209109646966922</v>
      </c>
      <c r="AL35">
        <f t="shared" si="8"/>
        <v>-1934.5149712858404</v>
      </c>
      <c r="AN35">
        <f t="shared" ref="AN35:AT69" si="26">AE35*$K35</f>
        <v>0</v>
      </c>
      <c r="AO35">
        <f t="shared" si="26"/>
        <v>0</v>
      </c>
      <c r="AP35">
        <f t="shared" si="26"/>
        <v>-3.3279897982092252E-3</v>
      </c>
      <c r="AQ35">
        <f t="shared" si="26"/>
        <v>-47.775242737986026</v>
      </c>
      <c r="AR35">
        <f t="shared" si="26"/>
        <v>-47.778570727784235</v>
      </c>
      <c r="AS35">
        <f t="shared" si="26"/>
        <v>-1.6152715455139444</v>
      </c>
      <c r="AT35">
        <f t="shared" si="26"/>
        <v>-2.0810409028320387</v>
      </c>
      <c r="AU35">
        <f t="shared" si="23"/>
        <v>-51.47488317613022</v>
      </c>
      <c r="AW35">
        <v>32</v>
      </c>
      <c r="AX35">
        <f>IF(Z35&gt;0, (R35*SUMPRODUCT(K35:$K$98, X35:$X$98)-K35*$AZ$3)/Z35, 0)</f>
        <v>-105596.34311513441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250000</v>
      </c>
      <c r="S36">
        <f t="shared" si="1"/>
        <v>-172237.1558744105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-1056.5683018193042</v>
      </c>
      <c r="AC36">
        <f t="shared" si="2"/>
        <v>-980.54692861287356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-1053.1665532141633</v>
      </c>
      <c r="AI36">
        <f t="shared" si="25"/>
        <v>-1053.2377157722387</v>
      </c>
      <c r="AJ36">
        <f t="shared" si="7"/>
        <v>-76.021373206430667</v>
      </c>
      <c r="AK36">
        <f t="shared" si="22"/>
        <v>-73.959781127351306</v>
      </c>
      <c r="AL36">
        <f t="shared" si="8"/>
        <v>-1203.2188701060206</v>
      </c>
      <c r="AN36">
        <f t="shared" si="26"/>
        <v>0</v>
      </c>
      <c r="AO36">
        <f t="shared" si="26"/>
        <v>0</v>
      </c>
      <c r="AP36">
        <f t="shared" si="26"/>
        <v>-1.6906620457006296E-3</v>
      </c>
      <c r="AQ36">
        <f t="shared" si="26"/>
        <v>-25.020864447186209</v>
      </c>
      <c r="AR36">
        <f t="shared" si="26"/>
        <v>-25.022555109231913</v>
      </c>
      <c r="AS36">
        <f t="shared" si="26"/>
        <v>-1.8060965459660356</v>
      </c>
      <c r="AT36">
        <f t="shared" si="26"/>
        <v>-1.7571177630768415</v>
      </c>
      <c r="AU36">
        <f t="shared" si="23"/>
        <v>-28.585769418274786</v>
      </c>
      <c r="AW36">
        <v>33</v>
      </c>
      <c r="AX36">
        <f>IF(Z36&gt;0, (R36*SUMPRODUCT(K36:$K$98, X36:$X$98)-K36*$AZ$3)/Z36, 0)</f>
        <v>-172237.1558744105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250000</v>
      </c>
      <c r="S37">
        <f t="shared" si="1"/>
        <v>-280226.51021055714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-980.54692861287356</v>
      </c>
      <c r="AC37">
        <f t="shared" si="2"/>
        <v>-895.03510025254468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-610.52612006481854</v>
      </c>
      <c r="AI37">
        <f t="shared" si="25"/>
        <v>-610.56604469131003</v>
      </c>
      <c r="AJ37">
        <f t="shared" si="7"/>
        <v>-85.511828360328877</v>
      </c>
      <c r="AK37">
        <f t="shared" si="22"/>
        <v>-68.638285002901156</v>
      </c>
      <c r="AL37">
        <f t="shared" si="8"/>
        <v>-764.71615805454007</v>
      </c>
      <c r="AN37">
        <f t="shared" si="26"/>
        <v>0</v>
      </c>
      <c r="AO37">
        <f t="shared" si="26"/>
        <v>0</v>
      </c>
      <c r="AP37">
        <f t="shared" si="26"/>
        <v>-8.4689211829300768E-4</v>
      </c>
      <c r="AQ37">
        <f t="shared" si="26"/>
        <v>-12.950647370633119</v>
      </c>
      <c r="AR37">
        <f t="shared" si="26"/>
        <v>-12.951494262751412</v>
      </c>
      <c r="AS37">
        <f t="shared" si="26"/>
        <v>-1.8139003372945768</v>
      </c>
      <c r="AT37">
        <f t="shared" si="26"/>
        <v>-1.4559741114814455</v>
      </c>
      <c r="AU37">
        <f t="shared" si="23"/>
        <v>-16.221368711527436</v>
      </c>
      <c r="AW37">
        <v>34</v>
      </c>
      <c r="AX37">
        <f>IF(Z37&gt;0, (R37*SUMPRODUCT(K37:$K$98, X37:$X$98)-K37*$AZ$3)/Z37, 0)</f>
        <v>-280226.51021055714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250000</v>
      </c>
      <c r="S38">
        <f t="shared" si="1"/>
        <v>-458789.49434252281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-895.03510025254468</v>
      </c>
      <c r="AC38">
        <f t="shared" si="2"/>
        <v>-809.29584333075377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-349.51241321164207</v>
      </c>
      <c r="AI38">
        <f t="shared" si="25"/>
        <v>-349.53446297120803</v>
      </c>
      <c r="AJ38">
        <f t="shared" si="7"/>
        <v>-85.739256921790911</v>
      </c>
      <c r="AK38">
        <f t="shared" si="22"/>
        <v>-62.652457017678131</v>
      </c>
      <c r="AL38">
        <f t="shared" si="8"/>
        <v>-497.9261769106771</v>
      </c>
      <c r="AN38">
        <f t="shared" si="26"/>
        <v>0</v>
      </c>
      <c r="AO38">
        <f t="shared" si="26"/>
        <v>0</v>
      </c>
      <c r="AP38">
        <f t="shared" si="26"/>
        <v>-4.1761209155890698E-4</v>
      </c>
      <c r="AQ38">
        <f t="shared" si="26"/>
        <v>-6.6196009743589599</v>
      </c>
      <c r="AR38">
        <f t="shared" si="26"/>
        <v>-6.6200185864505192</v>
      </c>
      <c r="AS38">
        <f t="shared" si="26"/>
        <v>-1.6238612627375353</v>
      </c>
      <c r="AT38">
        <f t="shared" si="26"/>
        <v>-1.1866081141703795</v>
      </c>
      <c r="AU38">
        <f t="shared" si="23"/>
        <v>-9.4304879633584342</v>
      </c>
      <c r="AW38">
        <v>35</v>
      </c>
      <c r="AX38">
        <f>IF(Z38&gt;0, (R38*SUMPRODUCT(K38:$K$98, X38:$X$98)-K38*$AZ$3)/Z38, 0)</f>
        <v>-458789.49434252281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250000</v>
      </c>
      <c r="S39">
        <f t="shared" si="1"/>
        <v>-760380.80111743626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-809.29584333075377</v>
      </c>
      <c r="AC39">
        <f t="shared" si="2"/>
        <v>-727.79945832973397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-197.29741899384049</v>
      </c>
      <c r="AI39">
        <f t="shared" si="25"/>
        <v>-197.30938338486109</v>
      </c>
      <c r="AJ39">
        <f t="shared" si="7"/>
        <v>-81.496385001019803</v>
      </c>
      <c r="AK39">
        <f t="shared" si="22"/>
        <v>-56.650709033152772</v>
      </c>
      <c r="AL39">
        <f t="shared" si="8"/>
        <v>-335.45647741903372</v>
      </c>
      <c r="AN39">
        <f t="shared" si="26"/>
        <v>0</v>
      </c>
      <c r="AO39">
        <f t="shared" si="26"/>
        <v>0</v>
      </c>
      <c r="AP39">
        <f t="shared" si="26"/>
        <v>-2.0232138162791605E-4</v>
      </c>
      <c r="AQ39">
        <f t="shared" si="26"/>
        <v>-3.3363575575009259</v>
      </c>
      <c r="AR39">
        <f t="shared" si="26"/>
        <v>-3.3365598788825541</v>
      </c>
      <c r="AS39">
        <f t="shared" si="26"/>
        <v>-1.3781279116258796</v>
      </c>
      <c r="AT39">
        <f t="shared" si="26"/>
        <v>-0.95798020158817132</v>
      </c>
      <c r="AU39">
        <f t="shared" si="23"/>
        <v>-5.6726679920966054</v>
      </c>
      <c r="AW39">
        <v>36</v>
      </c>
      <c r="AX39">
        <f>IF(Z39&gt;0, (R39*SUMPRODUCT(K39:$K$98, X39:$X$98)-K39*$AZ$3)/Z39, 0)</f>
        <v>-760380.80111743626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250000</v>
      </c>
      <c r="S40">
        <f t="shared" si="1"/>
        <v>-1278932.8663853304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-727.79945832973397</v>
      </c>
      <c r="AC40">
        <f t="shared" si="2"/>
        <v>-652.46082840921838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-109.35485672750066</v>
      </c>
      <c r="AI40">
        <f t="shared" si="25"/>
        <v>-109.36123373177467</v>
      </c>
      <c r="AJ40">
        <f t="shared" si="7"/>
        <v>-75.338629920515586</v>
      </c>
      <c r="AK40">
        <f t="shared" si="22"/>
        <v>-50.945962083081383</v>
      </c>
      <c r="AL40">
        <f t="shared" si="8"/>
        <v>-235.64582573537166</v>
      </c>
      <c r="AN40">
        <f t="shared" si="26"/>
        <v>0</v>
      </c>
      <c r="AO40">
        <f t="shared" si="26"/>
        <v>0</v>
      </c>
      <c r="AP40">
        <f t="shared" si="26"/>
        <v>-9.6283056675120922E-5</v>
      </c>
      <c r="AQ40">
        <f t="shared" si="26"/>
        <v>-1.6510918631339544</v>
      </c>
      <c r="AR40">
        <f t="shared" si="26"/>
        <v>-1.6511881461906295</v>
      </c>
      <c r="AS40">
        <f t="shared" si="26"/>
        <v>-1.137498622044663</v>
      </c>
      <c r="AT40">
        <f t="shared" si="26"/>
        <v>-0.76920647122710684</v>
      </c>
      <c r="AU40">
        <f t="shared" si="23"/>
        <v>-3.5578932394623997</v>
      </c>
      <c r="AW40">
        <v>37</v>
      </c>
      <c r="AX40">
        <f>IF(Z40&gt;0, (R40*SUMPRODUCT(K40:$K$98, X40:$X$98)-K40*$AZ$3)/Z40, 0)</f>
        <v>-1278932.8663853304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250000</v>
      </c>
      <c r="S41">
        <f t="shared" si="1"/>
        <v>-2189881.9918562057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-652.46082840921838</v>
      </c>
      <c r="AC41">
        <f t="shared" si="2"/>
        <v>-583.86639573840887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-59.609677881981099</v>
      </c>
      <c r="AI41">
        <f t="shared" si="25"/>
        <v>-59.613010632318272</v>
      </c>
      <c r="AJ41">
        <f t="shared" si="7"/>
        <v>-68.59443267080951</v>
      </c>
      <c r="AK41">
        <f t="shared" si="22"/>
        <v>-45.672257988645292</v>
      </c>
      <c r="AL41">
        <f t="shared" si="8"/>
        <v>-173.87970129177307</v>
      </c>
      <c r="AN41">
        <f t="shared" si="26"/>
        <v>0</v>
      </c>
      <c r="AO41">
        <f t="shared" si="26"/>
        <v>0</v>
      </c>
      <c r="AP41">
        <f t="shared" si="26"/>
        <v>-4.4928086221148149E-5</v>
      </c>
      <c r="AQ41">
        <f t="shared" si="26"/>
        <v>-0.8035851703693534</v>
      </c>
      <c r="AR41">
        <f t="shared" si="26"/>
        <v>-0.80363009845557454</v>
      </c>
      <c r="AS41">
        <f t="shared" si="26"/>
        <v>-0.92470670573483849</v>
      </c>
      <c r="AT41">
        <f t="shared" si="26"/>
        <v>-0.61569782828926822</v>
      </c>
      <c r="AU41">
        <f t="shared" si="23"/>
        <v>-2.3440346324796812</v>
      </c>
      <c r="AW41">
        <v>38</v>
      </c>
      <c r="AX41">
        <f>IF(Z41&gt;0, (R41*SUMPRODUCT(K41:$K$98, X41:$X$98)-K41*$AZ$3)/Z41, 0)</f>
        <v>-2189881.9918562057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250000</v>
      </c>
      <c r="S42">
        <f t="shared" si="1"/>
        <v>-3825453.8481813115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-583.86639573840887</v>
      </c>
      <c r="AC42">
        <f t="shared" si="2"/>
        <v>-521.95076257490007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-31.878075052761798</v>
      </c>
      <c r="AI42">
        <f t="shared" si="25"/>
        <v>-31.879780571842961</v>
      </c>
      <c r="AJ42">
        <f t="shared" si="7"/>
        <v>-61.915633163508801</v>
      </c>
      <c r="AK42">
        <f t="shared" si="22"/>
        <v>-40.870647701688625</v>
      </c>
      <c r="AL42">
        <f t="shared" si="8"/>
        <v>-134.66606143704038</v>
      </c>
      <c r="AN42">
        <f t="shared" si="26"/>
        <v>0</v>
      </c>
      <c r="AO42">
        <f t="shared" si="26"/>
        <v>0</v>
      </c>
      <c r="AP42">
        <f t="shared" si="26"/>
        <v>-2.052833368468314E-5</v>
      </c>
      <c r="AQ42">
        <f t="shared" si="26"/>
        <v>-0.38369770771592054</v>
      </c>
      <c r="AR42">
        <f t="shared" si="26"/>
        <v>-0.3837182360496052</v>
      </c>
      <c r="AS42">
        <f t="shared" si="26"/>
        <v>-0.74524219160968275</v>
      </c>
      <c r="AT42">
        <f t="shared" si="26"/>
        <v>-0.49193603472127634</v>
      </c>
      <c r="AU42">
        <f t="shared" si="23"/>
        <v>-1.6208964623805642</v>
      </c>
      <c r="AW42">
        <v>39</v>
      </c>
      <c r="AX42">
        <f>IF(Z42&gt;0, (R42*SUMPRODUCT(K42:$K$98, X42:$X$98)-K42*$AZ$3)/Z42, 0)</f>
        <v>-3825453.8481813115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250000</v>
      </c>
      <c r="S43">
        <f t="shared" si="1"/>
        <v>-6828724.6215437762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-521.95076257490007</v>
      </c>
      <c r="AC43">
        <f t="shared" si="2"/>
        <v>-466.33515819879636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-16.696720922579424</v>
      </c>
      <c r="AI43">
        <f t="shared" si="25"/>
        <v>-16.697574550423646</v>
      </c>
      <c r="AJ43">
        <f t="shared" si="7"/>
        <v>-55.615604376103704</v>
      </c>
      <c r="AK43">
        <f t="shared" si="22"/>
        <v>-36.536553380243006</v>
      </c>
      <c r="AL43">
        <f t="shared" si="8"/>
        <v>-108.84973230677035</v>
      </c>
      <c r="AN43">
        <f t="shared" si="26"/>
        <v>0</v>
      </c>
      <c r="AO43">
        <f t="shared" si="26"/>
        <v>0</v>
      </c>
      <c r="AP43">
        <f t="shared" si="26"/>
        <v>-9.1737661646581351E-6</v>
      </c>
      <c r="AQ43">
        <f t="shared" si="26"/>
        <v>-0.17943629006105705</v>
      </c>
      <c r="AR43">
        <f t="shared" si="26"/>
        <v>-0.17944546382722168</v>
      </c>
      <c r="AS43">
        <f t="shared" si="26"/>
        <v>-0.59768967601632783</v>
      </c>
      <c r="AT43">
        <f t="shared" si="26"/>
        <v>-0.39265096545410577</v>
      </c>
      <c r="AU43">
        <f t="shared" si="23"/>
        <v>-1.1697861052976553</v>
      </c>
      <c r="AW43">
        <v>40</v>
      </c>
      <c r="AX43">
        <f>IF(Z43&gt;0, (R43*SUMPRODUCT(K43:$K$98, X43:$X$98)-K43*$AZ$3)/Z43, 0)</f>
        <v>-6828724.6215437762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250000</v>
      </c>
      <c r="S44">
        <f t="shared" si="1"/>
        <v>-12486753.29432331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-466.33515819879636</v>
      </c>
      <c r="AC44">
        <f t="shared" si="2"/>
        <v>-416.51521762830413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-8.5626896706636071</v>
      </c>
      <c r="AI44">
        <f t="shared" si="25"/>
        <v>-8.5631066277458547</v>
      </c>
      <c r="AJ44">
        <f t="shared" si="7"/>
        <v>-49.819940570492236</v>
      </c>
      <c r="AK44">
        <f t="shared" si="22"/>
        <v>-32.643461073915752</v>
      </c>
      <c r="AL44">
        <f t="shared" si="8"/>
        <v>-91.026508272153848</v>
      </c>
      <c r="AN44">
        <f t="shared" si="26"/>
        <v>0</v>
      </c>
      <c r="AO44">
        <f t="shared" si="26"/>
        <v>0</v>
      </c>
      <c r="AP44">
        <f t="shared" si="26"/>
        <v>-4.0008514407138626E-6</v>
      </c>
      <c r="AQ44">
        <f t="shared" si="26"/>
        <v>-8.2162051596643346E-2</v>
      </c>
      <c r="AR44">
        <f t="shared" si="26"/>
        <v>-8.2166052448084059E-2</v>
      </c>
      <c r="AS44">
        <f t="shared" si="26"/>
        <v>-0.47804004175445697</v>
      </c>
      <c r="AT44">
        <f t="shared" si="26"/>
        <v>-0.31322561440443114</v>
      </c>
      <c r="AU44">
        <f t="shared" si="23"/>
        <v>-0.87343170860697228</v>
      </c>
      <c r="AW44">
        <v>41</v>
      </c>
      <c r="AX44">
        <f>IF(Z44&gt;0, (R44*SUMPRODUCT(K44:$K$98, X44:$X$98)-K44*$AZ$3)/Z44, 0)</f>
        <v>-12486753.29432331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250000</v>
      </c>
      <c r="S45">
        <f t="shared" si="1"/>
        <v>-23423543.771705411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-416.51521762830413</v>
      </c>
      <c r="AC45">
        <f t="shared" si="2"/>
        <v>-371.95507891154961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-4.2858654564148253</v>
      </c>
      <c r="AI45">
        <f t="shared" si="25"/>
        <v>-4.2860639506534302</v>
      </c>
      <c r="AJ45">
        <f t="shared" si="7"/>
        <v>-44.560138716754523</v>
      </c>
      <c r="AK45">
        <f t="shared" si="22"/>
        <v>-29.156065233981291</v>
      </c>
      <c r="AL45">
        <f t="shared" si="8"/>
        <v>-78.002267901389246</v>
      </c>
      <c r="AN45">
        <f t="shared" si="26"/>
        <v>0</v>
      </c>
      <c r="AO45">
        <f t="shared" si="26"/>
        <v>0</v>
      </c>
      <c r="AP45">
        <f t="shared" si="26"/>
        <v>-1.7005560607745726E-6</v>
      </c>
      <c r="AQ45">
        <f t="shared" si="26"/>
        <v>-3.671821675427147E-2</v>
      </c>
      <c r="AR45">
        <f t="shared" si="26"/>
        <v>-3.6719917310332244E-2</v>
      </c>
      <c r="AS45">
        <f t="shared" si="26"/>
        <v>-0.38175926161034235</v>
      </c>
      <c r="AT45">
        <f t="shared" si="26"/>
        <v>-0.2497882245371599</v>
      </c>
      <c r="AU45">
        <f t="shared" si="23"/>
        <v>-0.66826740345783453</v>
      </c>
      <c r="AW45">
        <v>42</v>
      </c>
      <c r="AX45">
        <f>IF(Z45&gt;0, (R45*SUMPRODUCT(K45:$K$98, X45:$X$98)-K45*$AZ$3)/Z45, 0)</f>
        <v>-23423543.771705411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250000</v>
      </c>
      <c r="S46">
        <f t="shared" si="1"/>
        <v>-45182009.471843287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-371.95507891154961</v>
      </c>
      <c r="AC46">
        <f t="shared" si="2"/>
        <v>-332.13260001370463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-2.0924378699190411</v>
      </c>
      <c r="AI46">
        <f t="shared" si="25"/>
        <v>-2.0925297573217643</v>
      </c>
      <c r="AJ46">
        <f t="shared" si="7"/>
        <v>-39.822478897844974</v>
      </c>
      <c r="AK46">
        <f t="shared" si="22"/>
        <v>-26.036855523808473</v>
      </c>
      <c r="AL46">
        <f t="shared" si="8"/>
        <v>-67.951864178975214</v>
      </c>
      <c r="AN46">
        <f t="shared" si="26"/>
        <v>0</v>
      </c>
      <c r="AO46">
        <f t="shared" si="26"/>
        <v>0</v>
      </c>
      <c r="AP46">
        <f t="shared" si="26"/>
        <v>-7.0287970099446319E-7</v>
      </c>
      <c r="AQ46">
        <f t="shared" si="26"/>
        <v>-1.6005807768804073E-2</v>
      </c>
      <c r="AR46">
        <f t="shared" si="26"/>
        <v>-1.6006510648505067E-2</v>
      </c>
      <c r="AS46">
        <f t="shared" si="26"/>
        <v>-0.304616424353295</v>
      </c>
      <c r="AT46">
        <f t="shared" si="26"/>
        <v>-0.19916524662896062</v>
      </c>
      <c r="AU46">
        <f t="shared" si="23"/>
        <v>-0.51978818163076068</v>
      </c>
      <c r="AW46">
        <v>43</v>
      </c>
      <c r="AX46">
        <f>IF(Z46&gt;0, (R46*SUMPRODUCT(K46:$K$98, X46:$X$98)-K46*$AZ$3)/Z46, 0)</f>
        <v>-45182009.471843287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250000</v>
      </c>
      <c r="S47">
        <f t="shared" si="1"/>
        <v>-89846382.279657662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-332.13260001370463</v>
      </c>
      <c r="AC47">
        <f t="shared" si="2"/>
        <v>-296.56003696915269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-0.99418421291522885</v>
      </c>
      <c r="AI47">
        <f t="shared" si="25"/>
        <v>-0.99422547223327884</v>
      </c>
      <c r="AJ47">
        <f t="shared" si="7"/>
        <v>-35.572563044551941</v>
      </c>
      <c r="AK47">
        <f t="shared" si="22"/>
        <v>-23.249282000959326</v>
      </c>
      <c r="AL47">
        <f t="shared" si="8"/>
        <v>-59.816070517744549</v>
      </c>
      <c r="AN47">
        <f t="shared" si="26"/>
        <v>0</v>
      </c>
      <c r="AO47">
        <f t="shared" si="26"/>
        <v>0</v>
      </c>
      <c r="AP47">
        <f t="shared" si="26"/>
        <v>-2.817922521283706E-7</v>
      </c>
      <c r="AQ47">
        <f t="shared" si="26"/>
        <v>-6.7900639571561311E-3</v>
      </c>
      <c r="AR47">
        <f t="shared" si="26"/>
        <v>-6.79034574940826E-3</v>
      </c>
      <c r="AS47">
        <f t="shared" si="26"/>
        <v>-0.24295294076759968</v>
      </c>
      <c r="AT47">
        <f t="shared" si="26"/>
        <v>-0.15878758653949104</v>
      </c>
      <c r="AU47">
        <f t="shared" si="23"/>
        <v>-0.40853087305649899</v>
      </c>
      <c r="AW47">
        <v>44</v>
      </c>
      <c r="AX47">
        <f>IF(Z47&gt;0, (R47*SUMPRODUCT(K47:$K$98, X47:$X$98)-K47*$AZ$3)/Z47, 0)</f>
        <v>-89846382.279657662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250000</v>
      </c>
      <c r="S48">
        <f t="shared" si="1"/>
        <v>-184476187.51214609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-296.56003696915269</v>
      </c>
      <c r="AC48">
        <f t="shared" si="2"/>
        <v>-264.79131912925203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-0.45809235805908038</v>
      </c>
      <c r="AI48">
        <f t="shared" si="25"/>
        <v>-0.45811030016604687</v>
      </c>
      <c r="AJ48">
        <f t="shared" si="7"/>
        <v>-31.76871783990066</v>
      </c>
      <c r="AK48">
        <f t="shared" si="22"/>
        <v>-20.75920258784069</v>
      </c>
      <c r="AL48">
        <f t="shared" si="8"/>
        <v>-52.986030727907398</v>
      </c>
      <c r="AN48">
        <f t="shared" si="26"/>
        <v>0</v>
      </c>
      <c r="AO48">
        <f t="shared" si="26"/>
        <v>0</v>
      </c>
      <c r="AP48">
        <f t="shared" si="26"/>
        <v>-1.0941136124297822E-7</v>
      </c>
      <c r="AQ48">
        <f t="shared" si="26"/>
        <v>-2.793457232409844E-3</v>
      </c>
      <c r="AR48">
        <f t="shared" si="26"/>
        <v>-2.7935666437710867E-3</v>
      </c>
      <c r="AS48">
        <f t="shared" si="26"/>
        <v>-0.19372633717415716</v>
      </c>
      <c r="AT48">
        <f t="shared" si="26"/>
        <v>-0.12659007204085629</v>
      </c>
      <c r="AU48">
        <f t="shared" si="23"/>
        <v>-0.32310997585878454</v>
      </c>
      <c r="AW48">
        <v>45</v>
      </c>
      <c r="AX48">
        <f>IF(Z48&gt;0, (R48*SUMPRODUCT(K48:$K$98, X48:$X$98)-K48*$AZ$3)/Z48, 0)</f>
        <v>-184476187.51214609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250000</v>
      </c>
      <c r="S49">
        <f t="shared" si="1"/>
        <v>-392111310.82690197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-264.79131912925203</v>
      </c>
      <c r="AC49">
        <f t="shared" si="2"/>
        <v>-236.42312338661142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-0.20451646753200725</v>
      </c>
      <c r="AI49">
        <f t="shared" si="25"/>
        <v>-0.20452400439452748</v>
      </c>
      <c r="AJ49">
        <f t="shared" si="7"/>
        <v>-28.368195742640609</v>
      </c>
      <c r="AK49">
        <f t="shared" si="22"/>
        <v>-18.535392339047643</v>
      </c>
      <c r="AL49">
        <f t="shared" si="8"/>
        <v>-47.108112086082784</v>
      </c>
      <c r="AN49">
        <f t="shared" si="26"/>
        <v>0</v>
      </c>
      <c r="AO49">
        <f t="shared" si="26"/>
        <v>0</v>
      </c>
      <c r="AP49">
        <f t="shared" si="26"/>
        <v>-4.1035672069574379E-8</v>
      </c>
      <c r="AQ49">
        <f t="shared" si="26"/>
        <v>-1.1135231234397341E-3</v>
      </c>
      <c r="AR49">
        <f t="shared" si="26"/>
        <v>-1.1135641591118034E-3</v>
      </c>
      <c r="AS49">
        <f t="shared" si="26"/>
        <v>-0.15445524906081828</v>
      </c>
      <c r="AT49">
        <f t="shared" si="26"/>
        <v>-0.100918953963094</v>
      </c>
      <c r="AU49">
        <f t="shared" si="23"/>
        <v>-0.25648776718302413</v>
      </c>
      <c r="AW49">
        <v>46</v>
      </c>
      <c r="AX49">
        <f>IF(Z49&gt;0, (R49*SUMPRODUCT(K49:$K$98, X49:$X$98)-K49*$AZ$3)/Z49, 0)</f>
        <v>-392111310.82690197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250000</v>
      </c>
      <c r="S50">
        <f t="shared" si="1"/>
        <v>-864085114.64508486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-236.42312338661142</v>
      </c>
      <c r="AC50">
        <f t="shared" si="2"/>
        <v>-211.09299655270533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-8.8155744989796947E-2</v>
      </c>
      <c r="AI50">
        <f t="shared" si="25"/>
        <v>-8.8158798696442497E-2</v>
      </c>
      <c r="AJ50">
        <f t="shared" si="7"/>
        <v>-25.330126833906093</v>
      </c>
      <c r="AK50">
        <f t="shared" si="22"/>
        <v>-16.5496186370628</v>
      </c>
      <c r="AL50">
        <f t="shared" si="8"/>
        <v>-41.96790426966534</v>
      </c>
      <c r="AN50">
        <f t="shared" si="26"/>
        <v>0</v>
      </c>
      <c r="AO50">
        <f t="shared" si="26"/>
        <v>0</v>
      </c>
      <c r="AP50">
        <f t="shared" si="26"/>
        <v>-1.4845001598904421E-8</v>
      </c>
      <c r="AQ50">
        <f t="shared" si="26"/>
        <v>-4.2855202782331571E-4</v>
      </c>
      <c r="AR50">
        <f t="shared" si="26"/>
        <v>-4.2856687282491463E-4</v>
      </c>
      <c r="AS50">
        <f t="shared" si="26"/>
        <v>-0.12313749059631471</v>
      </c>
      <c r="AT50">
        <f t="shared" si="26"/>
        <v>-8.045275582931849E-2</v>
      </c>
      <c r="AU50">
        <f t="shared" si="23"/>
        <v>-0.20401881329845814</v>
      </c>
      <c r="AW50">
        <v>47</v>
      </c>
      <c r="AX50">
        <f>IF(Z50&gt;0, (R50*SUMPRODUCT(K50:$K$98, X50:$X$98)-K50*$AZ$3)/Z50, 0)</f>
        <v>-864085114.64508486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250000</v>
      </c>
      <c r="S51">
        <f t="shared" si="1"/>
        <v>-1975600618.1637335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-211.09299655270533</v>
      </c>
      <c r="AC51">
        <f t="shared" si="2"/>
        <v>-188.47624621452829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-3.6612892082858652E-2</v>
      </c>
      <c r="AI51">
        <f t="shared" si="25"/>
        <v>-3.6614084607833601E-2</v>
      </c>
      <c r="AJ51">
        <f t="shared" si="7"/>
        <v>-22.616750338177042</v>
      </c>
      <c r="AK51">
        <f t="shared" si="22"/>
        <v>-14.776509758689375</v>
      </c>
      <c r="AL51">
        <f t="shared" si="8"/>
        <v>-37.429874181474247</v>
      </c>
      <c r="AN51">
        <f t="shared" si="26"/>
        <v>0</v>
      </c>
      <c r="AO51">
        <f t="shared" si="26"/>
        <v>0</v>
      </c>
      <c r="AP51">
        <f t="shared" si="26"/>
        <v>-5.1760968643657861E-9</v>
      </c>
      <c r="AQ51">
        <f t="shared" si="26"/>
        <v>-1.5891648383617319E-4</v>
      </c>
      <c r="AR51">
        <f t="shared" si="26"/>
        <v>-1.5892165993303754E-4</v>
      </c>
      <c r="AS51">
        <f t="shared" si="26"/>
        <v>-9.8166908842101261E-2</v>
      </c>
      <c r="AT51">
        <f t="shared" si="26"/>
        <v>-6.4136724542478998E-2</v>
      </c>
      <c r="AU51">
        <f t="shared" si="23"/>
        <v>-0.16246255504451326</v>
      </c>
      <c r="AW51">
        <v>48</v>
      </c>
      <c r="AX51">
        <f>IF(Z51&gt;0, (R51*SUMPRODUCT(K51:$K$98, X51:$X$98)-K51*$AZ$3)/Z51, 0)</f>
        <v>-1975600618.1637335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250000</v>
      </c>
      <c r="S52">
        <f t="shared" si="1"/>
        <v>-4697369450.9332237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-188.47624621452829</v>
      </c>
      <c r="AC52">
        <f t="shared" si="2"/>
        <v>-168.28249540761487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-1.4655785227391267E-2</v>
      </c>
      <c r="AI52">
        <f t="shared" si="25"/>
        <v>-1.4656233037855095E-2</v>
      </c>
      <c r="AJ52">
        <f t="shared" si="7"/>
        <v>-20.193750806913414</v>
      </c>
      <c r="AK52">
        <f t="shared" si="22"/>
        <v>-13.193337235016982</v>
      </c>
      <c r="AL52">
        <f t="shared" si="8"/>
        <v>-33.401744274968252</v>
      </c>
      <c r="AN52">
        <f t="shared" si="26"/>
        <v>0</v>
      </c>
      <c r="AO52">
        <f t="shared" si="26"/>
        <v>0</v>
      </c>
      <c r="AP52">
        <f t="shared" si="26"/>
        <v>-1.7354460870441695E-9</v>
      </c>
      <c r="AQ52">
        <f t="shared" si="26"/>
        <v>-5.6797076397011749E-5</v>
      </c>
      <c r="AR52">
        <f t="shared" si="26"/>
        <v>-5.679881184309879E-5</v>
      </c>
      <c r="AS52">
        <f t="shared" si="26"/>
        <v>-7.8258925709341565E-2</v>
      </c>
      <c r="AT52">
        <f t="shared" si="26"/>
        <v>-5.112950082458205E-2</v>
      </c>
      <c r="AU52">
        <f t="shared" si="23"/>
        <v>-0.12944522534576672</v>
      </c>
      <c r="AW52">
        <v>49</v>
      </c>
      <c r="AX52">
        <f>IF(Z52&gt;0, (R52*SUMPRODUCT(K52:$K$98, X52:$X$98)-K52*$AZ$3)/Z52, 0)</f>
        <v>-4697369450.9332237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250000</v>
      </c>
      <c r="S53">
        <f t="shared" si="1"/>
        <v>-11642165641.514313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-168.28249540761487</v>
      </c>
      <c r="AC53">
        <f t="shared" si="2"/>
        <v>-150.25227566594373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-5.640179697154502E-3</v>
      </c>
      <c r="AI53">
        <f t="shared" si="25"/>
        <v>-5.6403410205288339E-3</v>
      </c>
      <c r="AJ53">
        <f t="shared" si="7"/>
        <v>-18.030219741671146</v>
      </c>
      <c r="AK53">
        <f t="shared" si="22"/>
        <v>-11.779774678533043</v>
      </c>
      <c r="AL53">
        <f t="shared" si="8"/>
        <v>-29.815634761224722</v>
      </c>
      <c r="AN53">
        <f t="shared" si="26"/>
        <v>0</v>
      </c>
      <c r="AO53">
        <f t="shared" si="26"/>
        <v>0</v>
      </c>
      <c r="AP53">
        <f t="shared" si="26"/>
        <v>-5.5820813823993653E-10</v>
      </c>
      <c r="AQ53">
        <f t="shared" si="26"/>
        <v>-1.9516044845446408E-5</v>
      </c>
      <c r="AR53">
        <f t="shared" si="26"/>
        <v>-1.9516603053584646E-5</v>
      </c>
      <c r="AS53">
        <f t="shared" si="26"/>
        <v>-6.2387830875181453E-2</v>
      </c>
      <c r="AT53">
        <f t="shared" si="26"/>
        <v>-4.0760157165114413E-2</v>
      </c>
      <c r="AU53">
        <f t="shared" si="23"/>
        <v>-0.10316750464334946</v>
      </c>
      <c r="AW53">
        <v>50</v>
      </c>
      <c r="AX53">
        <f>IF(Z53&gt;0, (R53*SUMPRODUCT(K53:$K$98, X53:$X$98)-K53*$AZ$3)/Z53, 0)</f>
        <v>-11642165641.514313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250000</v>
      </c>
      <c r="S54">
        <f t="shared" si="1"/>
        <v>-30145566891.711433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-150.25227566594373</v>
      </c>
      <c r="AC54">
        <f t="shared" si="2"/>
        <v>-134.15383398667828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-2.0816525446983327E-3</v>
      </c>
      <c r="AI54">
        <f t="shared" si="25"/>
        <v>-2.0817081722116866E-3</v>
      </c>
      <c r="AJ54">
        <f t="shared" si="7"/>
        <v>-16.098441679265449</v>
      </c>
      <c r="AK54">
        <f t="shared" si="22"/>
        <v>-10.517659296616062</v>
      </c>
      <c r="AL54">
        <f t="shared" si="8"/>
        <v>-26.618182684053721</v>
      </c>
      <c r="AN54">
        <f t="shared" si="26"/>
        <v>0</v>
      </c>
      <c r="AO54">
        <f t="shared" si="26"/>
        <v>0</v>
      </c>
      <c r="AP54">
        <f t="shared" si="26"/>
        <v>-1.7185829168541082E-10</v>
      </c>
      <c r="AQ54">
        <f t="shared" si="26"/>
        <v>-6.4311566101763746E-6</v>
      </c>
      <c r="AR54">
        <f t="shared" si="26"/>
        <v>-6.4313284684680595E-6</v>
      </c>
      <c r="AS54">
        <f t="shared" si="26"/>
        <v>-4.9735293184651211E-2</v>
      </c>
      <c r="AT54">
        <f t="shared" si="26"/>
        <v>-3.2493758039153303E-2</v>
      </c>
      <c r="AU54">
        <f t="shared" si="23"/>
        <v>-8.2235482552272976E-2</v>
      </c>
      <c r="AW54">
        <v>51</v>
      </c>
      <c r="AX54">
        <f>IF(Z54&gt;0, (R54*SUMPRODUCT(K54:$K$98, X54:$X$98)-K54*$AZ$3)/Z54, 0)</f>
        <v>-30145566891.711433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250000</v>
      </c>
      <c r="S55">
        <f t="shared" si="1"/>
        <v>-81730096155.177261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-134.15383398667828</v>
      </c>
      <c r="AC55">
        <f t="shared" si="2"/>
        <v>-119.78021435059355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-7.3503520907642846E-4</v>
      </c>
      <c r="AI55">
        <f t="shared" si="25"/>
        <v>-7.3505352855419515E-4</v>
      </c>
      <c r="AJ55">
        <f t="shared" si="7"/>
        <v>-14.373619636084726</v>
      </c>
      <c r="AK55">
        <f t="shared" si="22"/>
        <v>-9.390768379067481</v>
      </c>
      <c r="AL55">
        <f t="shared" si="8"/>
        <v>-23.765123068680762</v>
      </c>
      <c r="AN55">
        <f t="shared" si="26"/>
        <v>0</v>
      </c>
      <c r="AO55">
        <f t="shared" si="26"/>
        <v>0</v>
      </c>
      <c r="AP55">
        <f t="shared" si="26"/>
        <v>-5.0533096389721108E-11</v>
      </c>
      <c r="AQ55">
        <f t="shared" si="26"/>
        <v>-2.0275471573583758E-6</v>
      </c>
      <c r="AR55">
        <f t="shared" si="26"/>
        <v>-2.0275976904547654E-6</v>
      </c>
      <c r="AS55">
        <f t="shared" si="26"/>
        <v>-3.9648701550926424E-2</v>
      </c>
      <c r="AT55">
        <f t="shared" si="26"/>
        <v>-2.5903828139489035E-2</v>
      </c>
      <c r="AU55">
        <f t="shared" si="23"/>
        <v>-6.5554557288105914E-2</v>
      </c>
      <c r="AW55">
        <v>52</v>
      </c>
      <c r="AX55">
        <f>IF(Z55&gt;0, (R55*SUMPRODUCT(K55:$K$98, X55:$X$98)-K55*$AZ$3)/Z55, 0)</f>
        <v>-81730096155.177261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250000</v>
      </c>
      <c r="S56">
        <f t="shared" si="1"/>
        <v>-232587290398.1268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-119.78021435059355</v>
      </c>
      <c r="AC56">
        <f t="shared" si="2"/>
        <v>-106.94662167524667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-2.4777245071582924E-4</v>
      </c>
      <c r="AI56">
        <f t="shared" si="25"/>
        <v>-2.4777819837628245E-4</v>
      </c>
      <c r="AJ56">
        <f t="shared" si="7"/>
        <v>-12.833592675346878</v>
      </c>
      <c r="AK56">
        <f t="shared" si="22"/>
        <v>-8.3846150045415495</v>
      </c>
      <c r="AL56">
        <f t="shared" si="8"/>
        <v>-21.218455458086805</v>
      </c>
      <c r="AN56">
        <f t="shared" si="26"/>
        <v>0</v>
      </c>
      <c r="AO56">
        <f t="shared" si="26"/>
        <v>0</v>
      </c>
      <c r="AP56">
        <f t="shared" si="26"/>
        <v>-1.4155848383500642E-11</v>
      </c>
      <c r="AQ56">
        <f t="shared" si="26"/>
        <v>-6.1023598636255667E-7</v>
      </c>
      <c r="AR56">
        <f t="shared" si="26"/>
        <v>-6.102501422109401E-7</v>
      </c>
      <c r="AS56">
        <f t="shared" si="26"/>
        <v>-3.1607711277786776E-2</v>
      </c>
      <c r="AT56">
        <f t="shared" si="26"/>
        <v>-2.0650374134753735E-2</v>
      </c>
      <c r="AU56">
        <f t="shared" si="23"/>
        <v>-5.2258695662682722E-2</v>
      </c>
      <c r="AW56">
        <v>53</v>
      </c>
      <c r="AX56">
        <f>IF(Z56&gt;0, (R56*SUMPRODUCT(K56:$K$98, X56:$X$98)-K56*$AZ$3)/Z56, 0)</f>
        <v>-232587290398.1268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250000</v>
      </c>
      <c r="S57">
        <f t="shared" si="1"/>
        <v>-696736744033.37244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-106.94662167524667</v>
      </c>
      <c r="AC57">
        <f t="shared" si="2"/>
        <v>-95.488055586470125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-7.954107477688945E-5</v>
      </c>
      <c r="AI57">
        <f t="shared" si="25"/>
        <v>-7.954278790699928E-5</v>
      </c>
      <c r="AJ57">
        <f t="shared" si="7"/>
        <v>-11.45856608877655</v>
      </c>
      <c r="AK57">
        <f t="shared" si="22"/>
        <v>-7.4862635172672682</v>
      </c>
      <c r="AL57">
        <f t="shared" si="8"/>
        <v>-18.944909148831726</v>
      </c>
      <c r="AN57">
        <f t="shared" si="26"/>
        <v>0</v>
      </c>
      <c r="AO57">
        <f t="shared" si="26"/>
        <v>0</v>
      </c>
      <c r="AP57">
        <f t="shared" si="26"/>
        <v>-3.7671865258156629E-12</v>
      </c>
      <c r="AQ57">
        <f t="shared" si="26"/>
        <v>-1.7491144626343024E-7</v>
      </c>
      <c r="AR57">
        <f t="shared" si="26"/>
        <v>-1.7491521344995603E-7</v>
      </c>
      <c r="AS57">
        <f t="shared" si="26"/>
        <v>-2.5197476553024036E-2</v>
      </c>
      <c r="AT57">
        <f t="shared" si="26"/>
        <v>-1.6462352094025589E-2</v>
      </c>
      <c r="AU57">
        <f t="shared" si="23"/>
        <v>-4.1660003562263077E-2</v>
      </c>
      <c r="AW57">
        <v>54</v>
      </c>
      <c r="AX57">
        <f>IF(Z57&gt;0, (R57*SUMPRODUCT(K57:$K$98, X57:$X$98)-K57*$AZ$3)/Z57, 0)</f>
        <v>-696736744033.37244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250000</v>
      </c>
      <c r="S58">
        <f t="shared" si="1"/>
        <v>-2203274924813.2271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-95.488055586470125</v>
      </c>
      <c r="AC58">
        <f t="shared" si="2"/>
        <v>-85.257192637263216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-2.4246059443169782E-5</v>
      </c>
      <c r="AI58">
        <f t="shared" si="25"/>
        <v>-2.424654313900636E-5</v>
      </c>
      <c r="AJ58">
        <f t="shared" si="7"/>
        <v>-10.230862949206909</v>
      </c>
      <c r="AK58">
        <f t="shared" si="22"/>
        <v>-6.6841638910529095</v>
      </c>
      <c r="AL58">
        <f t="shared" si="8"/>
        <v>-16.915051086802958</v>
      </c>
      <c r="AN58">
        <f t="shared" si="26"/>
        <v>0</v>
      </c>
      <c r="AO58">
        <f t="shared" si="26"/>
        <v>0</v>
      </c>
      <c r="AP58">
        <f t="shared" si="26"/>
        <v>-9.4968833223819872E-13</v>
      </c>
      <c r="AQ58">
        <f t="shared" si="26"/>
        <v>-4.7604709436620058E-8</v>
      </c>
      <c r="AR58">
        <f t="shared" si="26"/>
        <v>-4.7605659124952299E-8</v>
      </c>
      <c r="AS58">
        <f t="shared" si="26"/>
        <v>-2.0087274764150474E-2</v>
      </c>
      <c r="AT58">
        <f t="shared" si="26"/>
        <v>-1.3123686370815985E-2</v>
      </c>
      <c r="AU58">
        <f t="shared" si="23"/>
        <v>-3.3211008740625582E-2</v>
      </c>
      <c r="AW58">
        <v>55</v>
      </c>
      <c r="AX58">
        <f>IF(Z58&gt;0, (R58*SUMPRODUCT(K58:$K$98, X58:$X$98)-K58*$AZ$3)/Z58, 0)</f>
        <v>-2203274924813.2271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250000</v>
      </c>
      <c r="S59">
        <f t="shared" si="1"/>
        <v>-7375972994921.4707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-85.257192637263216</v>
      </c>
      <c r="AC59">
        <f t="shared" si="2"/>
        <v>-76.122493466905127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-6.9970944511374173E-6</v>
      </c>
      <c r="AI59">
        <f t="shared" si="25"/>
        <v>-6.9972234552930715E-6</v>
      </c>
      <c r="AJ59">
        <f t="shared" si="7"/>
        <v>-9.1346991703580898</v>
      </c>
      <c r="AK59">
        <f t="shared" si="22"/>
        <v>-5.9680034846084258</v>
      </c>
      <c r="AL59">
        <f t="shared" si="8"/>
        <v>-15.10270965218997</v>
      </c>
      <c r="AN59">
        <f t="shared" si="26"/>
        <v>0</v>
      </c>
      <c r="AO59">
        <f t="shared" si="26"/>
        <v>0</v>
      </c>
      <c r="AP59">
        <f t="shared" si="26"/>
        <v>-2.2614887469866105E-13</v>
      </c>
      <c r="AQ59">
        <f t="shared" si="26"/>
        <v>-1.2266155522380647E-8</v>
      </c>
      <c r="AR59">
        <f t="shared" si="26"/>
        <v>-1.2266381671255346E-8</v>
      </c>
      <c r="AS59">
        <f t="shared" si="26"/>
        <v>-1.6013452648986296E-2</v>
      </c>
      <c r="AT59">
        <f t="shared" si="26"/>
        <v>-1.0462122444040581E-2</v>
      </c>
      <c r="AU59">
        <f t="shared" si="23"/>
        <v>-2.647558735940855E-2</v>
      </c>
      <c r="AW59">
        <v>56</v>
      </c>
      <c r="AX59">
        <f>IF(Z59&gt;0, (R59*SUMPRODUCT(K59:$K$98, X59:$X$98)-K59*$AZ$3)/Z59, 0)</f>
        <v>-7375972994921.4707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250000</v>
      </c>
      <c r="S60">
        <f t="shared" si="1"/>
        <v>-26496876176940.957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-76.122493466905127</v>
      </c>
      <c r="AC60">
        <f t="shared" si="2"/>
        <v>-67.966512034561632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-1.9130131793127074E-6</v>
      </c>
      <c r="AI60">
        <f t="shared" si="25"/>
        <v>-1.9130452427678393E-6</v>
      </c>
      <c r="AJ60">
        <f t="shared" si="7"/>
        <v>-8.1559814323434949</v>
      </c>
      <c r="AK60">
        <f t="shared" si="22"/>
        <v>-5.3285745426833593</v>
      </c>
      <c r="AL60">
        <f t="shared" si="8"/>
        <v>-13.484557888072096</v>
      </c>
      <c r="AN60">
        <f t="shared" si="26"/>
        <v>0</v>
      </c>
      <c r="AO60">
        <f t="shared" si="26"/>
        <v>0</v>
      </c>
      <c r="AP60">
        <f t="shared" si="26"/>
        <v>-5.0186051456523042E-14</v>
      </c>
      <c r="AQ60">
        <f t="shared" si="26"/>
        <v>-2.9942680057208684E-9</v>
      </c>
      <c r="AR60">
        <f t="shared" si="26"/>
        <v>-2.9943181917723251E-9</v>
      </c>
      <c r="AS60">
        <f t="shared" si="26"/>
        <v>-1.2765826457553966E-2</v>
      </c>
      <c r="AT60">
        <f t="shared" si="26"/>
        <v>-8.3403399630460184E-3</v>
      </c>
      <c r="AU60">
        <f t="shared" si="23"/>
        <v>-2.1106169414918174E-2</v>
      </c>
      <c r="AW60">
        <v>57</v>
      </c>
      <c r="AX60">
        <f>IF(Z60&gt;0, (R60*SUMPRODUCT(K60:$K$98, X60:$X$98)-K60*$AZ$3)/Z60, 0)</f>
        <v>-26496876176940.957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250000</v>
      </c>
      <c r="S61">
        <f t="shared" si="1"/>
        <v>-102643947588985.11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-67.966512034561632</v>
      </c>
      <c r="AC61">
        <f t="shared" si="2"/>
        <v>-60.684385747725862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-4.870532844569799E-7</v>
      </c>
      <c r="AI61">
        <f t="shared" si="25"/>
        <v>-4.8706067461333754E-7</v>
      </c>
      <c r="AJ61">
        <f t="shared" si="7"/>
        <v>-7.2821262868357692</v>
      </c>
      <c r="AK61">
        <f t="shared" si="22"/>
        <v>-4.7576558424193145</v>
      </c>
      <c r="AL61">
        <f t="shared" si="8"/>
        <v>-12.039782616315758</v>
      </c>
      <c r="AN61">
        <f t="shared" si="26"/>
        <v>0</v>
      </c>
      <c r="AO61">
        <f t="shared" si="26"/>
        <v>0</v>
      </c>
      <c r="AP61">
        <f t="shared" si="26"/>
        <v>-1.0327811726084116E-14</v>
      </c>
      <c r="AQ61">
        <f t="shared" si="26"/>
        <v>-6.8066146087042147E-10</v>
      </c>
      <c r="AR61">
        <f t="shared" si="26"/>
        <v>-6.8067178868214763E-10</v>
      </c>
      <c r="AS61">
        <f t="shared" si="26"/>
        <v>-1.0176838704961739E-2</v>
      </c>
      <c r="AT61">
        <f t="shared" si="26"/>
        <v>-6.6488679562653917E-3</v>
      </c>
      <c r="AU61">
        <f t="shared" si="23"/>
        <v>-1.6825707341898918E-2</v>
      </c>
      <c r="AW61">
        <v>58</v>
      </c>
      <c r="AX61">
        <f>IF(Z61&gt;0, (R61*SUMPRODUCT(K61:$K$98, X61:$X$98)-K61*$AZ$3)/Z61, 0)</f>
        <v>-102643947588985.11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250000</v>
      </c>
      <c r="S62">
        <f t="shared" si="1"/>
        <v>-431184147703481.5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-60.684385747725862</v>
      </c>
      <c r="AC62">
        <f t="shared" si="2"/>
        <v>-54.182487275343988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-1.1491016123884582E-7</v>
      </c>
      <c r="AI62">
        <f t="shared" si="25"/>
        <v>-1.1491173198557794E-7</v>
      </c>
      <c r="AJ62">
        <f t="shared" si="7"/>
        <v>-6.5018984723818747</v>
      </c>
      <c r="AK62">
        <f t="shared" si="22"/>
        <v>-4.2479070023408108</v>
      </c>
      <c r="AL62">
        <f t="shared" si="8"/>
        <v>-10.749805589634416</v>
      </c>
      <c r="AN62">
        <f t="shared" si="26"/>
        <v>0</v>
      </c>
      <c r="AO62">
        <f t="shared" si="26"/>
        <v>0</v>
      </c>
      <c r="AP62">
        <f t="shared" si="26"/>
        <v>-1.9599402296508825E-15</v>
      </c>
      <c r="AQ62">
        <f t="shared" si="26"/>
        <v>-1.4338215270739796E-10</v>
      </c>
      <c r="AR62">
        <f t="shared" si="26"/>
        <v>-1.4338411264762761E-10</v>
      </c>
      <c r="AS62">
        <f t="shared" si="26"/>
        <v>-8.1129135109063149E-3</v>
      </c>
      <c r="AT62">
        <f t="shared" si="26"/>
        <v>-5.3004368276054195E-3</v>
      </c>
      <c r="AU62">
        <f t="shared" si="23"/>
        <v>-1.3413350481895845E-2</v>
      </c>
      <c r="AW62">
        <v>59</v>
      </c>
      <c r="AX62">
        <f>IF(Z62&gt;0, (R62*SUMPRODUCT(K62:$K$98, X62:$X$98)-K62*$AZ$3)/Z62, 0)</f>
        <v>-431184147703481.5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250000</v>
      </c>
      <c r="S63">
        <f t="shared" si="1"/>
        <v>-1976823882274304.8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-54.182487275343988</v>
      </c>
      <c r="AC63">
        <f t="shared" si="2"/>
        <v>-48.377220781681537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-2.4982736387139742E-8</v>
      </c>
      <c r="AI63">
        <f t="shared" si="25"/>
        <v>-2.4983042289585172E-8</v>
      </c>
      <c r="AJ63">
        <f t="shared" si="7"/>
        <v>-5.805266493662451</v>
      </c>
      <c r="AK63">
        <f t="shared" si="22"/>
        <v>-3.7927741092740797</v>
      </c>
      <c r="AL63">
        <f t="shared" si="8"/>
        <v>-9.5980406279195734</v>
      </c>
      <c r="AN63">
        <f t="shared" si="26"/>
        <v>0</v>
      </c>
      <c r="AO63">
        <f t="shared" si="26"/>
        <v>0</v>
      </c>
      <c r="AP63">
        <f t="shared" si="26"/>
        <v>-3.4080157141321345E-16</v>
      </c>
      <c r="AQ63">
        <f t="shared" si="26"/>
        <v>-2.7832911917349551E-11</v>
      </c>
      <c r="AR63">
        <f t="shared" si="26"/>
        <v>-2.7833252718920964E-11</v>
      </c>
      <c r="AS63">
        <f t="shared" si="26"/>
        <v>-6.4675649805127919E-3</v>
      </c>
      <c r="AT63">
        <f t="shared" si="26"/>
        <v>-4.2254757873589083E-3</v>
      </c>
      <c r="AU63">
        <f t="shared" si="23"/>
        <v>-1.0693040795704954E-2</v>
      </c>
      <c r="AW63">
        <v>60</v>
      </c>
      <c r="AX63">
        <f>IF(Z63&gt;0, (R63*SUMPRODUCT(K63:$K$98, X63:$X$98)-K63*$AZ$3)/Z63, 0)</f>
        <v>-1976823882274304.8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250000</v>
      </c>
      <c r="S64">
        <f t="shared" si="1"/>
        <v>-9965183781825964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-48.377220781681537</v>
      </c>
      <c r="AC64">
        <f t="shared" si="2"/>
        <v>-43.1939471265256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-4.9732469812986138E-9</v>
      </c>
      <c r="AI64">
        <f t="shared" si="25"/>
        <v>-4.9733011623705243E-9</v>
      </c>
      <c r="AJ64">
        <f t="shared" si="7"/>
        <v>-5.1832736551559364</v>
      </c>
      <c r="AK64">
        <f t="shared" si="22"/>
        <v>-3.3864054547177078</v>
      </c>
      <c r="AL64">
        <f t="shared" si="8"/>
        <v>-8.5696791148469451</v>
      </c>
      <c r="AN64">
        <f t="shared" si="26"/>
        <v>0</v>
      </c>
      <c r="AO64">
        <f t="shared" si="26"/>
        <v>0</v>
      </c>
      <c r="AP64">
        <f t="shared" si="26"/>
        <v>-5.3894966947510429E-17</v>
      </c>
      <c r="AQ64">
        <f t="shared" si="26"/>
        <v>-4.9469855842476712E-12</v>
      </c>
      <c r="AR64">
        <f t="shared" si="26"/>
        <v>-4.9470394792146193E-12</v>
      </c>
      <c r="AS64">
        <f t="shared" si="26"/>
        <v>-5.1559032052278303E-3</v>
      </c>
      <c r="AT64">
        <f t="shared" si="26"/>
        <v>-3.3685234274312614E-3</v>
      </c>
      <c r="AU64">
        <f t="shared" si="23"/>
        <v>-8.524426637606131E-3</v>
      </c>
      <c r="AW64">
        <v>61</v>
      </c>
      <c r="AX64">
        <f>IF(Z64&gt;0, (R64*SUMPRODUCT(K64:$K$98, X64:$X$98)-K64*$AZ$3)/Z64, 0)</f>
        <v>-9965183781825964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250000</v>
      </c>
      <c r="S65">
        <f t="shared" si="1"/>
        <v>-5.5756531572554496E+16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-43.1939471265256</v>
      </c>
      <c r="AC65">
        <f t="shared" si="2"/>
        <v>-38.566024220116454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-8.9986367036284737E-10</v>
      </c>
      <c r="AI65">
        <f t="shared" si="25"/>
        <v>-8.9987231644052034E-10</v>
      </c>
      <c r="AJ65">
        <f t="shared" si="7"/>
        <v>-4.6279229064091467</v>
      </c>
      <c r="AK65">
        <f t="shared" si="22"/>
        <v>-3.0235762988567925</v>
      </c>
      <c r="AL65">
        <f t="shared" si="8"/>
        <v>-7.6514992061658109</v>
      </c>
      <c r="AN65">
        <f t="shared" si="26"/>
        <v>0</v>
      </c>
      <c r="AO65">
        <f t="shared" si="26"/>
        <v>0</v>
      </c>
      <c r="AP65">
        <f t="shared" si="26"/>
        <v>-7.6789480094489032E-18</v>
      </c>
      <c r="AQ65">
        <f t="shared" si="26"/>
        <v>-7.9920706263308127E-13</v>
      </c>
      <c r="AR65">
        <f t="shared" si="26"/>
        <v>-7.9921474158109073E-13</v>
      </c>
      <c r="AS65">
        <f t="shared" si="26"/>
        <v>-4.1102544684709979E-3</v>
      </c>
      <c r="AT65">
        <f t="shared" si="26"/>
        <v>-2.6853662527368868E-3</v>
      </c>
      <c r="AU65">
        <f t="shared" si="23"/>
        <v>-6.7956207220070987E-3</v>
      </c>
      <c r="AW65">
        <v>62</v>
      </c>
      <c r="AX65">
        <f>IF(Z65&gt;0, (R65*SUMPRODUCT(K65:$K$98, X65:$X$98)-K65*$AZ$3)/Z65, 0)</f>
        <v>-5.5756531572554496E+16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250000</v>
      </c>
      <c r="S66">
        <f t="shared" si="1"/>
        <v>-3.5049116434503066E+17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-38.566024220116454</v>
      </c>
      <c r="AC66">
        <f t="shared" si="2"/>
        <v>-34.433950196533239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-1.4663112661652139E-10</v>
      </c>
      <c r="AI66">
        <f t="shared" si="25"/>
        <v>-1.4663235467708679E-10</v>
      </c>
      <c r="AJ66">
        <f t="shared" si="7"/>
        <v>-4.1320740235832147</v>
      </c>
      <c r="AK66">
        <f t="shared" si="22"/>
        <v>-2.699621695408152</v>
      </c>
      <c r="AL66">
        <f t="shared" si="8"/>
        <v>-6.8316957191379988</v>
      </c>
      <c r="AN66">
        <f t="shared" si="26"/>
        <v>0</v>
      </c>
      <c r="AO66">
        <f t="shared" si="26"/>
        <v>0</v>
      </c>
      <c r="AP66">
        <f t="shared" si="26"/>
        <v>-9.7383270927351692E-19</v>
      </c>
      <c r="AQ66">
        <f t="shared" si="26"/>
        <v>-1.1627617669585846E-13</v>
      </c>
      <c r="AR66">
        <f t="shared" si="26"/>
        <v>-1.1627715052856774E-13</v>
      </c>
      <c r="AS66">
        <f t="shared" si="26"/>
        <v>-3.276669697444673E-3</v>
      </c>
      <c r="AT66">
        <f t="shared" si="26"/>
        <v>-2.1407575356642114E-3</v>
      </c>
      <c r="AU66">
        <f t="shared" si="23"/>
        <v>-5.4174272332251612E-3</v>
      </c>
      <c r="AW66">
        <v>63</v>
      </c>
      <c r="AX66">
        <f>IF(Z66&gt;0, (R66*SUMPRODUCT(K66:$K$98, X66:$X$98)-K66*$AZ$3)/Z66, 0)</f>
        <v>-3.5049116434503066E+17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250000</v>
      </c>
      <c r="S67">
        <f t="shared" ref="S67:S69" si="28">AX67</f>
        <v>-2.5136556429421071E+18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-34.433950196533239</v>
      </c>
      <c r="AC67">
        <f t="shared" ref="AC67:AC69" si="29">S67*Z67</f>
        <v>-30.744598389761926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-2.1257841614426186E-11</v>
      </c>
      <c r="AI67">
        <f t="shared" ref="AI67:AI69" si="32">SUM(AE67:AH67)</f>
        <v>-2.1257994502305218E-11</v>
      </c>
      <c r="AJ67">
        <f t="shared" ref="AJ67:AJ69" si="33">AB67-AC67</f>
        <v>-3.6893518067713131</v>
      </c>
      <c r="AK67">
        <f t="shared" si="22"/>
        <v>-2.4103765137573268</v>
      </c>
      <c r="AL67">
        <f t="shared" ref="AL67:AL69" si="34">SUM(AI67:AK67)</f>
        <v>-6.0997283205498984</v>
      </c>
      <c r="AN67">
        <f t="shared" si="26"/>
        <v>0</v>
      </c>
      <c r="AO67">
        <f t="shared" si="26"/>
        <v>0</v>
      </c>
      <c r="AP67">
        <f t="shared" si="26"/>
        <v>-1.0824793119264566E-19</v>
      </c>
      <c r="AQ67">
        <f t="shared" si="26"/>
        <v>-1.5051012486518191E-14</v>
      </c>
      <c r="AR67">
        <f t="shared" si="26"/>
        <v>-1.5051120734449382E-14</v>
      </c>
      <c r="AS67">
        <f t="shared" si="26"/>
        <v>-2.6121410215602624E-3</v>
      </c>
      <c r="AT67">
        <f t="shared" si="26"/>
        <v>-1.7065988007527535E-3</v>
      </c>
      <c r="AU67">
        <f t="shared" si="23"/>
        <v>-4.3187398223280679E-3</v>
      </c>
      <c r="AW67">
        <v>64</v>
      </c>
      <c r="AX67">
        <f>IF(Z67&gt;0, (R67*SUMPRODUCT(K67:$K$98, X67:$X$98)-K67*$AZ$3)/Z67, 0)</f>
        <v>-2.5136556429421071E+18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250000</v>
      </c>
      <c r="S68">
        <f t="shared" si="28"/>
        <v>-2.0984107769154998E+19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-30.744598389761926</v>
      </c>
      <c r="AC68">
        <f t="shared" si="29"/>
        <v>-27.450534276573155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-2.7001404354755793E-12</v>
      </c>
      <c r="AI68">
        <f t="shared" si="32"/>
        <v>-2.7001567874540497E-12</v>
      </c>
      <c r="AJ68">
        <f t="shared" si="33"/>
        <v>-3.2940641131887709</v>
      </c>
      <c r="AK68">
        <f t="shared" si="22"/>
        <v>-2.152121887283335</v>
      </c>
      <c r="AL68">
        <f t="shared" si="34"/>
        <v>-5.4461860004748059</v>
      </c>
      <c r="AN68">
        <f t="shared" si="26"/>
        <v>0</v>
      </c>
      <c r="AO68">
        <f t="shared" si="26"/>
        <v>0</v>
      </c>
      <c r="AP68">
        <f t="shared" si="26"/>
        <v>-1.0337102748362962E-20</v>
      </c>
      <c r="AQ68">
        <f t="shared" si="26"/>
        <v>-1.7069267286170124E-15</v>
      </c>
      <c r="AR68">
        <f t="shared" si="26"/>
        <v>-1.7069370657197609E-15</v>
      </c>
      <c r="AS68">
        <f t="shared" si="26"/>
        <v>-2.0823828296877714E-3</v>
      </c>
      <c r="AT68">
        <f t="shared" si="26"/>
        <v>-1.3604901153960137E-3</v>
      </c>
      <c r="AU68">
        <f t="shared" si="23"/>
        <v>-3.4428729450854921E-3</v>
      </c>
      <c r="AW68">
        <v>65</v>
      </c>
      <c r="AX68">
        <f>IF(Z68&gt;0, (R68*SUMPRODUCT(K68:$K$98, X68:$X$98)-K68*$AZ$3)/Z68, 0)</f>
        <v>-2.0984107769154998E+19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-27.450534276573155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-3.270395694036048E-13</v>
      </c>
      <c r="AI69">
        <f t="shared" si="32"/>
        <v>-3.270395694036048E-13</v>
      </c>
      <c r="AJ69">
        <f t="shared" si="33"/>
        <v>-27.450534276573155</v>
      </c>
      <c r="AK69">
        <f t="shared" si="22"/>
        <v>-1.921537399360121</v>
      </c>
      <c r="AL69">
        <f t="shared" si="34"/>
        <v>-29.372071675933604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-1.8459112050648144E-16</v>
      </c>
      <c r="AR69">
        <f t="shared" si="26"/>
        <v>-1.8459112050648144E-16</v>
      </c>
      <c r="AS69">
        <f t="shared" si="26"/>
        <v>-1.5493919863748335E-2</v>
      </c>
      <c r="AT69">
        <f t="shared" si="26"/>
        <v>-1.0845743904623836E-3</v>
      </c>
      <c r="AU69">
        <f t="shared" si="23"/>
        <v>-1.6578494254210905E-2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73325.207562375581</v>
      </c>
      <c r="AO71" s="8">
        <f t="shared" si="47"/>
        <v>-7332.5207562375581</v>
      </c>
      <c r="AP71" s="8">
        <f t="shared" si="47"/>
        <v>-690.51905160703382</v>
      </c>
      <c r="AQ71" s="8">
        <f t="shared" si="47"/>
        <v>-43423.245024487609</v>
      </c>
      <c r="AR71" s="8">
        <f t="shared" si="47"/>
        <v>21878.922730043396</v>
      </c>
      <c r="AS71" s="8">
        <f t="shared" si="47"/>
        <v>-5370.3863825956887</v>
      </c>
      <c r="AT71" s="8">
        <f t="shared" si="47"/>
        <v>3132.7253898474837</v>
      </c>
      <c r="AU71" s="8">
        <f t="shared" si="47"/>
        <v>19641.261737295205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11510.406107098384</v>
      </c>
      <c r="K3">
        <v>1</v>
      </c>
      <c r="L3" s="2">
        <v>0</v>
      </c>
      <c r="O3">
        <f>$C$3</f>
        <v>11510.406107098384</v>
      </c>
      <c r="P3">
        <f>O3*C5</f>
        <v>1151.0406107098386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11510.406107098384</v>
      </c>
      <c r="AF3">
        <f t="shared" ref="AF3:AG34" si="4">-$Z3*P3</f>
        <v>-1151.0406107098386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9734.4085256885446</v>
      </c>
      <c r="AJ3">
        <f t="shared" ref="AJ3:AJ66" si="7">AB3-AC3</f>
        <v>0</v>
      </c>
      <c r="AL3">
        <f t="shared" ref="AL3:AL66" si="8">SUM(AI3:AK3)</f>
        <v>9734.4085256885446</v>
      </c>
      <c r="AN3">
        <f t="shared" ref="AN3:AU34" si="9">AE3*$K3</f>
        <v>11510.406107098384</v>
      </c>
      <c r="AO3">
        <f t="shared" si="9"/>
        <v>-1151.0406107098386</v>
      </c>
      <c r="AP3">
        <f t="shared" si="9"/>
        <v>-624.95697070000006</v>
      </c>
      <c r="AQ3">
        <f t="shared" si="9"/>
        <v>0</v>
      </c>
      <c r="AR3">
        <f t="shared" si="9"/>
        <v>9734.4085256885446</v>
      </c>
      <c r="AS3">
        <f t="shared" si="9"/>
        <v>0</v>
      </c>
      <c r="AT3">
        <f t="shared" si="9"/>
        <v>0</v>
      </c>
      <c r="AU3">
        <f t="shared" si="9"/>
        <v>9734.4085256885446</v>
      </c>
      <c r="AW3">
        <v>0</v>
      </c>
      <c r="AX3">
        <f>IF(Z3&gt;0, (R3*SUMPRODUCT(K3:$K$98, X3:$X$98)-K3*$AZ$3)/Z3, 0)</f>
        <v>0</v>
      </c>
      <c r="AZ3">
        <f>C6*SUMPRODUCT(X4:X98, K4:K98)/1</f>
        <v>9805.5736720403147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1063.1259149983828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1050.5971791471766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-1050.5971791471766</v>
      </c>
      <c r="AK4">
        <f>G4*SUM(AB4, AE4:AF4)</f>
        <v>0</v>
      </c>
      <c r="AL4">
        <f t="shared" si="8"/>
        <v>-1943.0016791471767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-796.78973214285702</v>
      </c>
      <c r="AR4">
        <f t="shared" si="9"/>
        <v>-796.78973214285702</v>
      </c>
      <c r="AS4">
        <f t="shared" si="9"/>
        <v>-938.03319566712184</v>
      </c>
      <c r="AT4">
        <f t="shared" si="9"/>
        <v>0</v>
      </c>
      <c r="AU4">
        <f t="shared" si="9"/>
        <v>-1734.8229278099791</v>
      </c>
      <c r="AW4">
        <v>1</v>
      </c>
      <c r="AX4">
        <f>IF(Z4&gt;0, (R4*SUMPRODUCT(K4:$K$98, X4:$X$98)-K4*$AZ$3)/Z4, 0)</f>
        <v>1063.1259149983828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500000</v>
      </c>
      <c r="S5">
        <f t="shared" si="1"/>
        <v>1220.4457525241257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1050.5971791471766</v>
      </c>
      <c r="AC5">
        <f t="shared" si="2"/>
        <v>1191.8406426714419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-885.64339525015498</v>
      </c>
      <c r="AI5">
        <f t="shared" si="6"/>
        <v>-897.85041715389877</v>
      </c>
      <c r="AJ5">
        <f t="shared" si="7"/>
        <v>-141.24346352426528</v>
      </c>
      <c r="AK5">
        <f>G5*SUM(AB5, AE5:AF5)</f>
        <v>73.541802540302371</v>
      </c>
      <c r="AL5">
        <f t="shared" si="8"/>
        <v>-965.55207813786183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-706.0294923869219</v>
      </c>
      <c r="AR5">
        <f t="shared" si="9"/>
        <v>-715.76085551171775</v>
      </c>
      <c r="AS5">
        <f t="shared" si="9"/>
        <v>-112.59842436564514</v>
      </c>
      <c r="AT5">
        <f t="shared" si="9"/>
        <v>58.627074729195122</v>
      </c>
      <c r="AU5">
        <f t="shared" si="9"/>
        <v>-769.73220514816785</v>
      </c>
      <c r="AW5">
        <v>2</v>
      </c>
      <c r="AX5">
        <f>IF(Z5&gt;0, (R5*SUMPRODUCT(K5:$K$98, X5:$X$98)-K5*$AZ$3)/Z5, 0)</f>
        <v>1220.4457525241257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500000</v>
      </c>
      <c r="S6">
        <f t="shared" si="1"/>
        <v>1371.2851409429491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1191.8406426714419</v>
      </c>
      <c r="AC6">
        <f t="shared" si="2"/>
        <v>1323.3407892730238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-879.6072366885769</v>
      </c>
      <c r="AI6">
        <f t="shared" si="6"/>
        <v>-891.670198192366</v>
      </c>
      <c r="AJ6">
        <f t="shared" si="7"/>
        <v>-131.50014660158195</v>
      </c>
      <c r="AK6">
        <f>G6*SUM(AB6, AE6:AF6)</f>
        <v>83.428844987000943</v>
      </c>
      <c r="AL6">
        <f t="shared" si="8"/>
        <v>-939.74149980694699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-626.08705690866486</v>
      </c>
      <c r="AR6">
        <f t="shared" si="9"/>
        <v>-634.67323463719561</v>
      </c>
      <c r="AS6">
        <f t="shared" si="9"/>
        <v>-93.599206935573875</v>
      </c>
      <c r="AT6">
        <f t="shared" si="9"/>
        <v>59.383003959634181</v>
      </c>
      <c r="AU6">
        <f t="shared" si="9"/>
        <v>-668.88943761313521</v>
      </c>
      <c r="AW6">
        <v>3</v>
      </c>
      <c r="AX6">
        <f>IF(Z6&gt;0, (R6*SUMPRODUCT(K6:$K$98, X6:$X$98)-K6*$AZ$3)/Z6, 0)</f>
        <v>1371.2851409429491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500000</v>
      </c>
      <c r="S7">
        <f t="shared" si="1"/>
        <v>1515.2996641651816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1323.3407892730238</v>
      </c>
      <c r="AC7">
        <f t="shared" si="2"/>
        <v>1445.048052889807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-874.04069397698481</v>
      </c>
      <c r="AI7">
        <f t="shared" si="6"/>
        <v>-885.96117484838658</v>
      </c>
      <c r="AJ7">
        <f t="shared" si="7"/>
        <v>-121.70726361678317</v>
      </c>
      <c r="AK7">
        <f>G7*SUM(AB7, AE7:AF7)</f>
        <v>92.633855249111676</v>
      </c>
      <c r="AL7">
        <f t="shared" si="8"/>
        <v>-915.03458321605808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-555.46866228387853</v>
      </c>
      <c r="AR7">
        <f t="shared" si="9"/>
        <v>-563.04434338093336</v>
      </c>
      <c r="AS7">
        <f t="shared" si="9"/>
        <v>-77.347166301648258</v>
      </c>
      <c r="AT7">
        <f t="shared" si="9"/>
        <v>58.870489683146737</v>
      </c>
      <c r="AU7">
        <f t="shared" si="9"/>
        <v>-581.52101999943488</v>
      </c>
      <c r="AW7">
        <v>4</v>
      </c>
      <c r="AX7">
        <f>IF(Z7&gt;0, (R7*SUMPRODUCT(K7:$K$98, X7:$X$98)-K7*$AZ$3)/Z7, 0)</f>
        <v>1515.2996641651816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500000</v>
      </c>
      <c r="S8">
        <f t="shared" si="1"/>
        <v>1652.4981384664866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1445.048052889807</v>
      </c>
      <c r="AC8">
        <f t="shared" si="2"/>
        <v>1557.2528910750789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-869.60670867651754</v>
      </c>
      <c r="AI8">
        <f t="shared" si="6"/>
        <v>-881.38624457148842</v>
      </c>
      <c r="AJ8">
        <f t="shared" si="7"/>
        <v>-112.20483818527191</v>
      </c>
      <c r="AK8">
        <f t="shared" ref="AK8:AK71" si="22">G8*SUM(AB8:AB8, AE8:AF8)</f>
        <v>101.1533637022865</v>
      </c>
      <c r="AL8">
        <f t="shared" si="8"/>
        <v>-892.43771905447386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-493.43820041611633</v>
      </c>
      <c r="AR8">
        <f t="shared" si="9"/>
        <v>-500.12222543082402</v>
      </c>
      <c r="AS8">
        <f t="shared" si="9"/>
        <v>-63.668038527883063</v>
      </c>
      <c r="AT8">
        <f t="shared" si="9"/>
        <v>57.397135110948319</v>
      </c>
      <c r="AU8">
        <f t="shared" si="9"/>
        <v>-506.39312884775882</v>
      </c>
      <c r="AW8">
        <v>5</v>
      </c>
      <c r="AX8">
        <f>IF(Z8&gt;0, (R8*SUMPRODUCT(K8:$K$98, X8:$X$98)-K8*$AZ$3)/Z8, 0)</f>
        <v>1652.4981384664866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500000</v>
      </c>
      <c r="S9">
        <f t="shared" si="1"/>
        <v>1782.5899429821263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1557.2528910750789</v>
      </c>
      <c r="AC9">
        <f t="shared" si="2"/>
        <v>1659.9517446492728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-868.50235444758584</v>
      </c>
      <c r="AI9">
        <f t="shared" si="6"/>
        <v>-880.14238242474585</v>
      </c>
      <c r="AJ9">
        <f t="shared" si="7"/>
        <v>-102.69885357419389</v>
      </c>
      <c r="AK9">
        <f t="shared" si="22"/>
        <v>109.00770237525553</v>
      </c>
      <c r="AL9">
        <f t="shared" si="8"/>
        <v>-873.83353362368416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-440.01032157892325</v>
      </c>
      <c r="AR9">
        <f t="shared" si="9"/>
        <v>-445.90752200352722</v>
      </c>
      <c r="AS9">
        <f t="shared" si="9"/>
        <v>-52.030435329919349</v>
      </c>
      <c r="AT9">
        <f t="shared" si="9"/>
        <v>55.226694471339407</v>
      </c>
      <c r="AU9">
        <f t="shared" si="9"/>
        <v>-442.71126286210716</v>
      </c>
      <c r="AW9">
        <v>6</v>
      </c>
      <c r="AX9">
        <f>IF(Z9&gt;0, (R9*SUMPRODUCT(K9:$K$98, X9:$X$98)-K9*$AZ$3)/Z9, 0)</f>
        <v>1782.5899429821263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500000</v>
      </c>
      <c r="S10">
        <f t="shared" si="1"/>
        <v>1904.2566954739918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1659.9517446492728</v>
      </c>
      <c r="AC10">
        <f t="shared" si="2"/>
        <v>1752.206649847416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-868.83403706893478</v>
      </c>
      <c r="AI10">
        <f t="shared" si="6"/>
        <v>-880.33594391539646</v>
      </c>
      <c r="AJ10">
        <f t="shared" si="7"/>
        <v>-92.254905198143206</v>
      </c>
      <c r="AK10">
        <f t="shared" si="22"/>
        <v>116.19662212544911</v>
      </c>
      <c r="AL10">
        <f t="shared" si="8"/>
        <v>-856.39422698809051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-393.0163949261181</v>
      </c>
      <c r="AR10">
        <f t="shared" si="9"/>
        <v>-398.2192734629931</v>
      </c>
      <c r="AS10">
        <f t="shared" si="9"/>
        <v>-41.731433977359579</v>
      </c>
      <c r="AT10">
        <f t="shared" si="9"/>
        <v>52.56145084324443</v>
      </c>
      <c r="AU10">
        <f t="shared" si="9"/>
        <v>-387.38925659710821</v>
      </c>
      <c r="AW10">
        <v>7</v>
      </c>
      <c r="AX10">
        <f>IF(Z10&gt;0, (R10*SUMPRODUCT(K10:$K$98, X10:$X$98)-K10*$AZ$3)/Z10, 0)</f>
        <v>1904.2566954739918</v>
      </c>
    </row>
    <row r="11" spans="1:52" x14ac:dyDescent="0.25">
      <c r="A11" t="s">
        <v>33</v>
      </c>
      <c r="C11" s="12">
        <f>AU100</f>
        <v>-769.92272295386931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500000</v>
      </c>
      <c r="S11">
        <f t="shared" si="1"/>
        <v>2017.5988290925172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1752.206649847416</v>
      </c>
      <c r="AC11">
        <f t="shared" si="2"/>
        <v>1834.4270645436782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-869.01599003010938</v>
      </c>
      <c r="AI11">
        <f t="shared" si="6"/>
        <v>-880.38115240835566</v>
      </c>
      <c r="AJ11">
        <f t="shared" si="7"/>
        <v>-82.220414696262196</v>
      </c>
      <c r="AK11">
        <f t="shared" si="22"/>
        <v>122.65446548931914</v>
      </c>
      <c r="AL11">
        <f t="shared" si="8"/>
        <v>-839.94710161529872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-350.98098321904791</v>
      </c>
      <c r="AR11">
        <f t="shared" si="9"/>
        <v>-355.57118168688368</v>
      </c>
      <c r="AS11">
        <f t="shared" si="9"/>
        <v>-33.207446493328746</v>
      </c>
      <c r="AT11">
        <f t="shared" si="9"/>
        <v>49.538081447910351</v>
      </c>
      <c r="AU11">
        <f t="shared" si="9"/>
        <v>-339.24054673230211</v>
      </c>
      <c r="AW11">
        <v>8</v>
      </c>
      <c r="AX11">
        <f>IF(Z11&gt;0, (R11*SUMPRODUCT(K11:$K$98, X11:$X$98)-K11*$AZ$3)/Z11, 0)</f>
        <v>2017.5988290925172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500000</v>
      </c>
      <c r="S12">
        <f t="shared" si="1"/>
        <v>2123.5666556783231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1834.4270645436782</v>
      </c>
      <c r="AC12">
        <f t="shared" si="2"/>
        <v>1907.7646613446113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-871.6429456826844</v>
      </c>
      <c r="AI12">
        <f t="shared" si="6"/>
        <v>-882.87266536350614</v>
      </c>
      <c r="AJ12">
        <f t="shared" si="7"/>
        <v>-73.33759680093317</v>
      </c>
      <c r="AK12">
        <f t="shared" si="22"/>
        <v>128.40989451805748</v>
      </c>
      <c r="AL12">
        <f t="shared" si="8"/>
        <v>-827.8003676463818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-314.32318441765045</v>
      </c>
      <c r="AR12">
        <f t="shared" si="9"/>
        <v>-318.37273391228774</v>
      </c>
      <c r="AS12">
        <f t="shared" si="9"/>
        <v>-26.446272614473525</v>
      </c>
      <c r="AT12">
        <f t="shared" si="9"/>
        <v>46.305895270038711</v>
      </c>
      <c r="AU12">
        <f t="shared" si="9"/>
        <v>-298.51311125672254</v>
      </c>
      <c r="AW12">
        <v>9</v>
      </c>
      <c r="AX12">
        <f>IF(Z12&gt;0, (R12*SUMPRODUCT(K12:$K$98, X12:$X$98)-K12*$AZ$3)/Z12, 0)</f>
        <v>2123.5666556783231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500000</v>
      </c>
      <c r="S13">
        <f t="shared" si="1"/>
        <v>2221.945356160636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1907.7646613446113</v>
      </c>
      <c r="AC13">
        <f t="shared" si="2"/>
        <v>1972.2973519448017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-874.69948592433195</v>
      </c>
      <c r="AI13">
        <f t="shared" si="6"/>
        <v>-885.79504092119737</v>
      </c>
      <c r="AJ13">
        <f t="shared" si="7"/>
        <v>-64.532690600190335</v>
      </c>
      <c r="AK13">
        <f t="shared" si="22"/>
        <v>133.54352629412281</v>
      </c>
      <c r="AL13">
        <f t="shared" si="8"/>
        <v>-816.78420522726492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-281.62982452727516</v>
      </c>
      <c r="AR13">
        <f t="shared" si="9"/>
        <v>-285.20229628138594</v>
      </c>
      <c r="AS13">
        <f t="shared" si="9"/>
        <v>-20.777799258449271</v>
      </c>
      <c r="AT13">
        <f t="shared" si="9"/>
        <v>42.997441386653442</v>
      </c>
      <c r="AU13">
        <f t="shared" si="9"/>
        <v>-262.98265415318178</v>
      </c>
      <c r="AW13">
        <v>10</v>
      </c>
      <c r="AX13">
        <f>IF(Z13&gt;0, (R13*SUMPRODUCT(K13:$K$98, X13:$X$98)-K13*$AZ$3)/Z13, 0)</f>
        <v>2221.945356160636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500000</v>
      </c>
      <c r="S14">
        <f t="shared" si="1"/>
        <v>2313.4682291132335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1972.2973519448017</v>
      </c>
      <c r="AC14">
        <f t="shared" si="2"/>
        <v>2028.9317015405977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-879.64139784109318</v>
      </c>
      <c r="AI14">
        <f t="shared" si="6"/>
        <v>-890.60400625304385</v>
      </c>
      <c r="AJ14">
        <f t="shared" si="7"/>
        <v>-56.634349595796039</v>
      </c>
      <c r="AK14">
        <f t="shared" si="22"/>
        <v>138.06081463613614</v>
      </c>
      <c r="AL14">
        <f t="shared" si="8"/>
        <v>-809.17754121270377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-252.87588205541147</v>
      </c>
      <c r="AR14">
        <f t="shared" si="9"/>
        <v>-256.0273700124402</v>
      </c>
      <c r="AS14">
        <f t="shared" si="9"/>
        <v>-16.281022179970918</v>
      </c>
      <c r="AT14">
        <f t="shared" si="9"/>
        <v>39.68918512030794</v>
      </c>
      <c r="AU14">
        <f t="shared" si="9"/>
        <v>-232.61920707210317</v>
      </c>
      <c r="AW14">
        <v>11</v>
      </c>
      <c r="AX14">
        <f>IF(Z14&gt;0, (R14*SUMPRODUCT(K14:$K$98, X14:$X$98)-K14*$AZ$3)/Z14, 0)</f>
        <v>2313.4682291132335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500000</v>
      </c>
      <c r="S15">
        <f t="shared" si="1"/>
        <v>2398.3582357063096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2028.9317015405977</v>
      </c>
      <c r="AC15">
        <f t="shared" si="2"/>
        <v>2078.0774035236427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-890.1423163379111</v>
      </c>
      <c r="AI15">
        <f t="shared" si="6"/>
        <v>-900.97304510783385</v>
      </c>
      <c r="AJ15">
        <f t="shared" si="7"/>
        <v>-49.145701983045001</v>
      </c>
      <c r="AK15">
        <f t="shared" si="22"/>
        <v>142.02521910784185</v>
      </c>
      <c r="AL15">
        <f t="shared" si="8"/>
        <v>-808.09352798303701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-228.47736178065722</v>
      </c>
      <c r="AR15">
        <f t="shared" si="9"/>
        <v>-231.25734009434345</v>
      </c>
      <c r="AS15">
        <f t="shared" si="9"/>
        <v>-12.614477624364467</v>
      </c>
      <c r="AT15">
        <f t="shared" si="9"/>
        <v>36.454336315094551</v>
      </c>
      <c r="AU15">
        <f t="shared" si="9"/>
        <v>-207.41748140361335</v>
      </c>
      <c r="AW15">
        <v>12</v>
      </c>
      <c r="AX15">
        <f>IF(Z15&gt;0, (R15*SUMPRODUCT(K15:$K$98, X15:$X$98)-K15*$AZ$3)/Z15, 0)</f>
        <v>2398.3582357063096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500000</v>
      </c>
      <c r="S16">
        <f t="shared" si="1"/>
        <v>2475.8120616059018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2078.0774035236427</v>
      </c>
      <c r="AC16">
        <f t="shared" si="2"/>
        <v>2119.2621703487512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-903.514557007235</v>
      </c>
      <c r="AI16">
        <f t="shared" si="6"/>
        <v>-914.21439062553338</v>
      </c>
      <c r="AJ16">
        <f t="shared" si="7"/>
        <v>-41.184766825108454</v>
      </c>
      <c r="AK16">
        <f t="shared" si="22"/>
        <v>145.46541824665499</v>
      </c>
      <c r="AL16">
        <f t="shared" si="8"/>
        <v>-809.93373920398687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-207.0622168726286</v>
      </c>
      <c r="AR16">
        <f t="shared" si="9"/>
        <v>-209.51434257662586</v>
      </c>
      <c r="AS16">
        <f t="shared" si="9"/>
        <v>-9.4384855828293635</v>
      </c>
      <c r="AT16">
        <f t="shared" si="9"/>
        <v>33.336919418571483</v>
      </c>
      <c r="AU16">
        <f t="shared" si="9"/>
        <v>-185.61590874088375</v>
      </c>
      <c r="AW16">
        <v>13</v>
      </c>
      <c r="AX16">
        <f>IF(Z16&gt;0, (R16*SUMPRODUCT(K16:$K$98, X16:$X$98)-K16*$AZ$3)/Z16, 0)</f>
        <v>2475.8120616059018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500000</v>
      </c>
      <c r="S17">
        <f t="shared" si="1"/>
        <v>2546.105635015701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2119.2621703487512</v>
      </c>
      <c r="AC17">
        <f t="shared" si="2"/>
        <v>2152.9697111598416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-916.79170394993434</v>
      </c>
      <c r="AI17">
        <f t="shared" si="6"/>
        <v>-927.36161943945092</v>
      </c>
      <c r="AJ17">
        <f t="shared" si="7"/>
        <v>-33.707540811090439</v>
      </c>
      <c r="AK17">
        <f t="shared" si="22"/>
        <v>148.34835192441258</v>
      </c>
      <c r="AL17">
        <f t="shared" si="8"/>
        <v>-812.7208083261288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-187.59374667005019</v>
      </c>
      <c r="AR17">
        <f t="shared" si="9"/>
        <v>-189.75656079688102</v>
      </c>
      <c r="AS17">
        <f t="shared" si="9"/>
        <v>-6.8972306845082363</v>
      </c>
      <c r="AT17">
        <f t="shared" si="9"/>
        <v>30.355011972651369</v>
      </c>
      <c r="AU17">
        <f t="shared" si="9"/>
        <v>-166.29877950873788</v>
      </c>
      <c r="AW17">
        <v>14</v>
      </c>
      <c r="AX17">
        <f>IF(Z17&gt;0, (R17*SUMPRODUCT(K17:$K$98, X17:$X$98)-K17*$AZ$3)/Z17, 0)</f>
        <v>2546.105635015701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500000</v>
      </c>
      <c r="S18">
        <f t="shared" si="1"/>
        <v>2610.3342600422316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2152.9697111598416</v>
      </c>
      <c r="AC18">
        <f t="shared" si="2"/>
        <v>2180.3489624216822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-930.76773215895287</v>
      </c>
      <c r="AI18">
        <f t="shared" si="6"/>
        <v>-941.20867930027032</v>
      </c>
      <c r="AJ18">
        <f t="shared" si="7"/>
        <v>-27.379251261840636</v>
      </c>
      <c r="AK18">
        <f t="shared" si="22"/>
        <v>150.70787978118892</v>
      </c>
      <c r="AL18">
        <f t="shared" si="8"/>
        <v>-817.88005078092203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-170.04778477079833</v>
      </c>
      <c r="AR18">
        <f t="shared" si="9"/>
        <v>-171.95530677757415</v>
      </c>
      <c r="AS18">
        <f t="shared" si="9"/>
        <v>-5.0020868417513951</v>
      </c>
      <c r="AT18">
        <f t="shared" si="9"/>
        <v>27.533766179077631</v>
      </c>
      <c r="AU18">
        <f t="shared" si="9"/>
        <v>-149.42362744024791</v>
      </c>
      <c r="AW18">
        <v>15</v>
      </c>
      <c r="AX18">
        <f>IF(Z18&gt;0, (R18*SUMPRODUCT(K18:$K$98, X18:$X$98)-K18*$AZ$3)/Z18, 0)</f>
        <v>2610.3342600422316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500000</v>
      </c>
      <c r="S19">
        <f t="shared" si="1"/>
        <v>2669.2985108926832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2180.3489624216822</v>
      </c>
      <c r="AC19">
        <f t="shared" si="2"/>
        <v>2202.241354375788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-948.37921058420579</v>
      </c>
      <c r="AI19">
        <f t="shared" si="6"/>
        <v>-958.69203877384552</v>
      </c>
      <c r="AJ19">
        <f t="shared" si="7"/>
        <v>-21.892391954105733</v>
      </c>
      <c r="AK19">
        <f t="shared" si="22"/>
        <v>152.62442736951778</v>
      </c>
      <c r="AL19">
        <f t="shared" si="8"/>
        <v>-827.96000335843348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-154.70119288788138</v>
      </c>
      <c r="AR19">
        <f t="shared" si="9"/>
        <v>-156.38343856047712</v>
      </c>
      <c r="AS19">
        <f t="shared" si="9"/>
        <v>-3.5711233572728176</v>
      </c>
      <c r="AT19">
        <f t="shared" si="9"/>
        <v>24.896350230357349</v>
      </c>
      <c r="AU19">
        <f t="shared" si="9"/>
        <v>-135.05821168739257</v>
      </c>
      <c r="AW19">
        <v>16</v>
      </c>
      <c r="AX19">
        <f>IF(Z19&gt;0, (R19*SUMPRODUCT(K19:$K$98, X19:$X$98)-K19*$AZ$3)/Z19, 0)</f>
        <v>2669.2985108926832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500000</v>
      </c>
      <c r="S20">
        <f t="shared" si="1"/>
        <v>2723.1098070396761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2202.241354375788</v>
      </c>
      <c r="AC20">
        <f t="shared" si="2"/>
        <v>2218.9153192779995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-964.9622584157803</v>
      </c>
      <c r="AI20">
        <f t="shared" si="6"/>
        <v>-975.14783426706322</v>
      </c>
      <c r="AJ20">
        <f t="shared" si="7"/>
        <v>-16.673964902211537</v>
      </c>
      <c r="AK20">
        <f t="shared" si="22"/>
        <v>154.15689480630516</v>
      </c>
      <c r="AL20">
        <f t="shared" si="8"/>
        <v>-837.66490436296954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-140.54129215052708</v>
      </c>
      <c r="AR20">
        <f t="shared" si="9"/>
        <v>-142.02476363239276</v>
      </c>
      <c r="AS20">
        <f t="shared" si="9"/>
        <v>-2.4284686288939157</v>
      </c>
      <c r="AT20">
        <f t="shared" si="9"/>
        <v>22.452079344077177</v>
      </c>
      <c r="AU20">
        <f t="shared" si="9"/>
        <v>-122.0011529172095</v>
      </c>
      <c r="AW20">
        <v>17</v>
      </c>
      <c r="AX20">
        <f>IF(Z20&gt;0, (R20*SUMPRODUCT(K20:$K$98, X20:$X$98)-K20*$AZ$3)/Z20, 0)</f>
        <v>2723.1098070396761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500000</v>
      </c>
      <c r="S21">
        <f t="shared" si="1"/>
        <v>2772.848229209842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2218.9153192779995</v>
      </c>
      <c r="AC21">
        <f t="shared" si="2"/>
        <v>2231.3875608686258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-984.99285331404144</v>
      </c>
      <c r="AI21">
        <f t="shared" si="6"/>
        <v>-995.05194858547873</v>
      </c>
      <c r="AJ21">
        <f t="shared" si="7"/>
        <v>-12.472241590626254</v>
      </c>
      <c r="AK21">
        <f t="shared" si="22"/>
        <v>155.32407234945998</v>
      </c>
      <c r="AL21">
        <f t="shared" si="8"/>
        <v>-852.20011782664506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-128.08806691334448</v>
      </c>
      <c r="AR21">
        <f t="shared" si="9"/>
        <v>-129.39614753939219</v>
      </c>
      <c r="AS21">
        <f t="shared" si="9"/>
        <v>-1.6218851842879252</v>
      </c>
      <c r="AT21">
        <f t="shared" si="9"/>
        <v>20.198278703660492</v>
      </c>
      <c r="AU21">
        <f t="shared" si="9"/>
        <v>-110.81975402001963</v>
      </c>
      <c r="AW21">
        <v>18</v>
      </c>
      <c r="AX21">
        <f>IF(Z21&gt;0, (R21*SUMPRODUCT(K21:$K$98, X21:$X$98)-K21*$AZ$3)/Z21, 0)</f>
        <v>2772.848229209842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500000</v>
      </c>
      <c r="S22">
        <f t="shared" si="1"/>
        <v>2818.6892938202295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2231.3875608686258</v>
      </c>
      <c r="AC22">
        <f t="shared" si="2"/>
        <v>2239.9187205098833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-1006.7870826152032</v>
      </c>
      <c r="AI22">
        <f t="shared" si="6"/>
        <v>-1016.7204172568606</v>
      </c>
      <c r="AJ22">
        <f t="shared" si="7"/>
        <v>-8.5311596412575454</v>
      </c>
      <c r="AK22">
        <f t="shared" si="22"/>
        <v>156.19712926080382</v>
      </c>
      <c r="AL22">
        <f t="shared" si="8"/>
        <v>-869.0544476373143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-116.89480317731083</v>
      </c>
      <c r="AR22">
        <f t="shared" si="9"/>
        <v>-118.04813064632715</v>
      </c>
      <c r="AS22">
        <f t="shared" si="9"/>
        <v>-0.99052544908362672</v>
      </c>
      <c r="AT22">
        <f t="shared" si="9"/>
        <v>18.135545238000578</v>
      </c>
      <c r="AU22">
        <f t="shared" si="9"/>
        <v>-100.9031108574102</v>
      </c>
      <c r="AW22">
        <v>19</v>
      </c>
      <c r="AX22">
        <f>IF(Z22&gt;0, (R22*SUMPRODUCT(K22:$K$98, X22:$X$98)-K22*$AZ$3)/Z22, 0)</f>
        <v>2818.6892938202295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500000</v>
      </c>
      <c r="S23">
        <f t="shared" si="1"/>
        <v>2861.1242694469024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2239.9187205098833</v>
      </c>
      <c r="AC23">
        <f t="shared" si="2"/>
        <v>2245.0053696134669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-1030.8206771032062</v>
      </c>
      <c r="AI23">
        <f t="shared" si="6"/>
        <v>-1040.6289078815196</v>
      </c>
      <c r="AJ23">
        <f t="shared" si="7"/>
        <v>-5.0866491035835679</v>
      </c>
      <c r="AK23">
        <f t="shared" si="22"/>
        <v>156.79431043569184</v>
      </c>
      <c r="AL23">
        <f t="shared" si="8"/>
        <v>-888.92124654941131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-106.86184497357415</v>
      </c>
      <c r="AR23">
        <f t="shared" si="9"/>
        <v>-107.87863252952674</v>
      </c>
      <c r="AS23">
        <f t="shared" si="9"/>
        <v>-0.52731645766909163</v>
      </c>
      <c r="AT23">
        <f t="shared" si="9"/>
        <v>16.254358945925382</v>
      </c>
      <c r="AU23">
        <f t="shared" si="9"/>
        <v>-92.151590041270453</v>
      </c>
      <c r="AW23">
        <v>20</v>
      </c>
      <c r="AX23">
        <f>IF(Z23&gt;0, (R23*SUMPRODUCT(K23:$K$98, X23:$X$98)-K23*$AZ$3)/Z23, 0)</f>
        <v>2861.1242694469024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500000</v>
      </c>
      <c r="S24">
        <f t="shared" si="1"/>
        <v>2900.5515001086087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2245.0053696134669</v>
      </c>
      <c r="AC24">
        <f t="shared" si="2"/>
        <v>2247.0555356049767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-1056.2338563350099</v>
      </c>
      <c r="AI24">
        <f t="shared" si="6"/>
        <v>-1065.9175989591317</v>
      </c>
      <c r="AJ24">
        <f t="shared" si="7"/>
        <v>-2.0501659915098571</v>
      </c>
      <c r="AK24">
        <f t="shared" si="22"/>
        <v>157.1503758729427</v>
      </c>
      <c r="AL24">
        <f t="shared" si="8"/>
        <v>-910.81738907769886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-97.764595584777652</v>
      </c>
      <c r="AR24">
        <f t="shared" si="9"/>
        <v>-98.660919041667555</v>
      </c>
      <c r="AS24">
        <f t="shared" si="9"/>
        <v>-0.18976256805202571</v>
      </c>
      <c r="AT24">
        <f t="shared" si="9"/>
        <v>14.545777766037697</v>
      </c>
      <c r="AU24">
        <f t="shared" si="9"/>
        <v>-84.304903843681871</v>
      </c>
      <c r="AW24">
        <v>21</v>
      </c>
      <c r="AX24">
        <f>IF(Z24&gt;0, (R24*SUMPRODUCT(K24:$K$98, X24:$X$98)-K24*$AZ$3)/Z24, 0)</f>
        <v>2900.5515001086087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500000</v>
      </c>
      <c r="S25">
        <f t="shared" si="1"/>
        <v>2937.4991295562149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2247.0555356049767</v>
      </c>
      <c r="AC25">
        <f t="shared" si="2"/>
        <v>2246.5338069533104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-1087.3615068324061</v>
      </c>
      <c r="AI25">
        <f t="shared" si="6"/>
        <v>-1096.921227992616</v>
      </c>
      <c r="AJ25">
        <f t="shared" si="7"/>
        <v>0.521728651666308</v>
      </c>
      <c r="AK25">
        <f t="shared" si="22"/>
        <v>157.29388749234838</v>
      </c>
      <c r="AL25">
        <f t="shared" si="8"/>
        <v>-939.10561184860126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-89.862284667233979</v>
      </c>
      <c r="AR25">
        <f t="shared" si="9"/>
        <v>-90.652324022903912</v>
      </c>
      <c r="AS25">
        <f t="shared" si="9"/>
        <v>4.311696553583818E-2</v>
      </c>
      <c r="AT25">
        <f t="shared" si="9"/>
        <v>12.999161737322622</v>
      </c>
      <c r="AU25">
        <f t="shared" si="9"/>
        <v>-77.610045320045444</v>
      </c>
      <c r="AW25">
        <v>22</v>
      </c>
      <c r="AX25">
        <f>IF(Z25&gt;0, (R25*SUMPRODUCT(K25:$K$98, X25:$X$98)-K25*$AZ$3)/Z25, 0)</f>
        <v>2937.4991295562149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500000</v>
      </c>
      <c r="S26">
        <f t="shared" si="1"/>
        <v>2971.9815733122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2246.5338069533104</v>
      </c>
      <c r="AC26">
        <f t="shared" si="2"/>
        <v>2243.495510619211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-1123.9383287500966</v>
      </c>
      <c r="AI26">
        <f t="shared" si="6"/>
        <v>-1133.3743542404854</v>
      </c>
      <c r="AJ26">
        <f t="shared" si="7"/>
        <v>3.0382963340994138</v>
      </c>
      <c r="AK26">
        <f t="shared" si="22"/>
        <v>157.25736648673174</v>
      </c>
      <c r="AL26">
        <f t="shared" si="8"/>
        <v>-973.07869141965432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-82.933111655342969</v>
      </c>
      <c r="AR26">
        <f t="shared" si="9"/>
        <v>-83.629376686581253</v>
      </c>
      <c r="AS26">
        <f t="shared" si="9"/>
        <v>0.22418967542294013</v>
      </c>
      <c r="AT26">
        <f t="shared" si="9"/>
        <v>11.60369959797778</v>
      </c>
      <c r="AU26">
        <f t="shared" si="9"/>
        <v>-71.801487413180524</v>
      </c>
      <c r="AW26">
        <v>23</v>
      </c>
      <c r="AX26">
        <f>IF(Z26&gt;0, (R26*SUMPRODUCT(K26:$K$98, X26:$X$98)-K26*$AZ$3)/Z26, 0)</f>
        <v>2971.9815733122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500000</v>
      </c>
      <c r="S27">
        <f t="shared" si="1"/>
        <v>3006.2170675240532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2243.495510619211</v>
      </c>
      <c r="AC27">
        <f t="shared" si="2"/>
        <v>2238.0838171184528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-1424.0589235791449</v>
      </c>
      <c r="AI27">
        <f t="shared" si="6"/>
        <v>-1433.3649873415404</v>
      </c>
      <c r="AJ27">
        <f t="shared" si="7"/>
        <v>5.411693500758247</v>
      </c>
      <c r="AK27">
        <f t="shared" si="22"/>
        <v>157.04468574334479</v>
      </c>
      <c r="AL27">
        <f t="shared" si="8"/>
        <v>-1270.9086080974373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-93.819997163388607</v>
      </c>
      <c r="AR27">
        <f t="shared" si="9"/>
        <v>-94.433100217857643</v>
      </c>
      <c r="AS27">
        <f t="shared" si="9"/>
        <v>0.35653375045337404</v>
      </c>
      <c r="AT27">
        <f t="shared" si="9"/>
        <v>10.346434214909083</v>
      </c>
      <c r="AU27">
        <f t="shared" si="9"/>
        <v>-83.730132252495181</v>
      </c>
      <c r="AW27">
        <v>24</v>
      </c>
      <c r="AX27">
        <f>IF(Z27&gt;0, (R27*SUMPRODUCT(K27:$K$98, X27:$X$98)-K27*$AZ$3)/Z27, 0)</f>
        <v>3006.2170675240532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500000</v>
      </c>
      <c r="S28">
        <f t="shared" si="1"/>
        <v>3017.4901030100596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2238.0838171184528</v>
      </c>
      <c r="AC28">
        <f t="shared" si="2"/>
        <v>2213.4793718788005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-1745.2067118000448</v>
      </c>
      <c r="AI28">
        <f t="shared" si="6"/>
        <v>-1754.3760847570213</v>
      </c>
      <c r="AJ28">
        <f t="shared" si="7"/>
        <v>24.60444523965225</v>
      </c>
      <c r="AK28">
        <f t="shared" si="22"/>
        <v>156.66586719829172</v>
      </c>
      <c r="AL28">
        <f t="shared" si="8"/>
        <v>-1573.1057723190775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-102.65882940526463</v>
      </c>
      <c r="AR28">
        <f t="shared" si="9"/>
        <v>-103.1982022416048</v>
      </c>
      <c r="AS28">
        <f t="shared" si="9"/>
        <v>1.4473148248802024</v>
      </c>
      <c r="AT28">
        <f t="shared" si="9"/>
        <v>9.2156043324797743</v>
      </c>
      <c r="AU28">
        <f t="shared" si="9"/>
        <v>-92.535283084244824</v>
      </c>
      <c r="AW28">
        <v>25</v>
      </c>
      <c r="AX28">
        <f>IF(Z28&gt;0, (R28*SUMPRODUCT(K28:$K$98, X28:$X$98)-K28*$AZ$3)/Z28, 0)</f>
        <v>3017.4901030100596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500000</v>
      </c>
      <c r="S29">
        <f t="shared" si="1"/>
        <v>3008.9434112180843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2213.4793718788005</v>
      </c>
      <c r="AC29">
        <f t="shared" si="2"/>
        <v>2172.6201424054434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-2080.0832585376925</v>
      </c>
      <c r="AI29">
        <f t="shared" si="6"/>
        <v>-2089.108935683636</v>
      </c>
      <c r="AJ29">
        <f t="shared" si="7"/>
        <v>40.859229473357118</v>
      </c>
      <c r="AK29">
        <f t="shared" si="22"/>
        <v>154.94355603151604</v>
      </c>
      <c r="AL29">
        <f t="shared" si="8"/>
        <v>-1893.3061501787629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-109.24765640283336</v>
      </c>
      <c r="AR29">
        <f t="shared" si="9"/>
        <v>-109.72169227211684</v>
      </c>
      <c r="AS29">
        <f t="shared" si="9"/>
        <v>2.1459598042858596</v>
      </c>
      <c r="AT29">
        <f t="shared" si="9"/>
        <v>8.137760977444783</v>
      </c>
      <c r="AU29">
        <f t="shared" si="9"/>
        <v>-99.437971490386204</v>
      </c>
      <c r="AW29">
        <v>26</v>
      </c>
      <c r="AX29">
        <f>IF(Z29&gt;0, (R29*SUMPRODUCT(K29:$K$98, X29:$X$98)-K29*$AZ$3)/Z29, 0)</f>
        <v>3008.9434112180843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500000</v>
      </c>
      <c r="S30">
        <f t="shared" si="1"/>
        <v>2984.2026527755029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2172.6201424054434</v>
      </c>
      <c r="AC30">
        <f t="shared" si="2"/>
        <v>2118.5507002275276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-2455.8845852486847</v>
      </c>
      <c r="AI30">
        <f t="shared" si="6"/>
        <v>-2464.7586085085377</v>
      </c>
      <c r="AJ30">
        <f t="shared" si="7"/>
        <v>54.069442177915789</v>
      </c>
      <c r="AK30">
        <f t="shared" si="22"/>
        <v>152.08340996838106</v>
      </c>
      <c r="AL30">
        <f t="shared" si="8"/>
        <v>-2258.6057563622408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-115.16521987805936</v>
      </c>
      <c r="AR30">
        <f t="shared" si="9"/>
        <v>-115.58135459630407</v>
      </c>
      <c r="AS30">
        <f t="shared" si="9"/>
        <v>2.5355097037156353</v>
      </c>
      <c r="AT30">
        <f t="shared" si="9"/>
        <v>7.1317355278078329</v>
      </c>
      <c r="AU30">
        <f t="shared" si="9"/>
        <v>-105.9141093647806</v>
      </c>
      <c r="AW30">
        <v>27</v>
      </c>
      <c r="AX30">
        <f>IF(Z30&gt;0, (R30*SUMPRODUCT(K30:$K$98, X30:$X$98)-K30*$AZ$3)/Z30, 0)</f>
        <v>2984.2026527755029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500000</v>
      </c>
      <c r="S31">
        <f t="shared" si="1"/>
        <v>2944.6473142672439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2118.5507002275276</v>
      </c>
      <c r="AC31">
        <f t="shared" si="2"/>
        <v>2052.6517430502872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-2871.8316401265797</v>
      </c>
      <c r="AI31">
        <f t="shared" si="6"/>
        <v>-2880.545127362831</v>
      </c>
      <c r="AJ31">
        <f t="shared" si="7"/>
        <v>65.898957177240391</v>
      </c>
      <c r="AK31">
        <f t="shared" si="22"/>
        <v>148.29854901592694</v>
      </c>
      <c r="AL31">
        <f t="shared" si="8"/>
        <v>-2666.3476211696634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-120.2414877727735</v>
      </c>
      <c r="AR31">
        <f t="shared" si="9"/>
        <v>-120.60631510259905</v>
      </c>
      <c r="AS31">
        <f t="shared" si="9"/>
        <v>2.7591410801910463</v>
      </c>
      <c r="AT31">
        <f t="shared" si="9"/>
        <v>6.2091516504890505</v>
      </c>
      <c r="AU31">
        <f t="shared" si="9"/>
        <v>-111.63802237191895</v>
      </c>
      <c r="AW31">
        <v>28</v>
      </c>
      <c r="AX31">
        <f>IF(Z31&gt;0, (R31*SUMPRODUCT(K31:$K$98, X31:$X$98)-K31*$AZ$3)/Z31, 0)</f>
        <v>2944.6473142672439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500000</v>
      </c>
      <c r="S32">
        <f t="shared" si="1"/>
        <v>2891.6910957417963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2052.6517430502872</v>
      </c>
      <c r="AC32">
        <f t="shared" si="2"/>
        <v>1976.3979898318159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-3316.6951593563035</v>
      </c>
      <c r="AI32">
        <f t="shared" si="6"/>
        <v>-3325.2385943412082</v>
      </c>
      <c r="AJ32">
        <f t="shared" si="7"/>
        <v>76.253753218471275</v>
      </c>
      <c r="AK32">
        <f t="shared" si="22"/>
        <v>143.68562201352012</v>
      </c>
      <c r="AL32">
        <f t="shared" si="8"/>
        <v>-3105.2992191092167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-123.98892638930832</v>
      </c>
      <c r="AR32">
        <f t="shared" si="9"/>
        <v>-124.30830796661938</v>
      </c>
      <c r="AS32">
        <f t="shared" si="9"/>
        <v>2.8506150069421659</v>
      </c>
      <c r="AT32">
        <f t="shared" si="9"/>
        <v>5.3714390847104259</v>
      </c>
      <c r="AU32">
        <f t="shared" si="9"/>
        <v>-116.08625387496677</v>
      </c>
      <c r="AW32">
        <v>29</v>
      </c>
      <c r="AX32">
        <f>IF(Z32&gt;0, (R32*SUMPRODUCT(K32:$K$98, X32:$X$98)-K32*$AZ$3)/Z32, 0)</f>
        <v>2891.6910957417963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500000</v>
      </c>
      <c r="S33">
        <f t="shared" si="1"/>
        <v>2827.5050557717605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1976.3979898318159</v>
      </c>
      <c r="AC33">
        <f t="shared" si="2"/>
        <v>1891.6838264374212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-3805.3580321435293</v>
      </c>
      <c r="AI33">
        <f t="shared" si="6"/>
        <v>-3813.7208988277812</v>
      </c>
      <c r="AJ33">
        <f t="shared" si="7"/>
        <v>84.714163394394745</v>
      </c>
      <c r="AK33">
        <f t="shared" si="22"/>
        <v>138.34785928822714</v>
      </c>
      <c r="AL33">
        <f t="shared" si="8"/>
        <v>-3590.6588761451594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-127.01495073271579</v>
      </c>
      <c r="AR33">
        <f t="shared" si="9"/>
        <v>-127.29408586032065</v>
      </c>
      <c r="AS33">
        <f t="shared" si="9"/>
        <v>2.8275828973289219</v>
      </c>
      <c r="AT33">
        <f t="shared" si="9"/>
        <v>4.6177643162718525</v>
      </c>
      <c r="AU33">
        <f t="shared" si="9"/>
        <v>-119.84873864671988</v>
      </c>
      <c r="AW33">
        <v>30</v>
      </c>
      <c r="AX33">
        <f>IF(Z33&gt;0, (R33*SUMPRODUCT(K33:$K$98, X33:$X$98)-K33*$AZ$3)/Z33, 0)</f>
        <v>2827.5050557717605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500000</v>
      </c>
      <c r="S34">
        <f t="shared" si="1"/>
        <v>2753.3133996597549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1891.6838264374212</v>
      </c>
      <c r="AC34">
        <f t="shared" si="2"/>
        <v>1799.7356283787353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-4338.6505525845969</v>
      </c>
      <c r="AI34">
        <f t="shared" si="6"/>
        <v>-4346.8213243381915</v>
      </c>
      <c r="AJ34">
        <f t="shared" si="7"/>
        <v>91.948198058685875</v>
      </c>
      <c r="AK34">
        <f t="shared" si="22"/>
        <v>132.4178678506195</v>
      </c>
      <c r="AL34">
        <f t="shared" si="8"/>
        <v>-4122.4552584288858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-129.29923918368445</v>
      </c>
      <c r="AR34">
        <f t="shared" si="9"/>
        <v>-129.54274221728414</v>
      </c>
      <c r="AS34">
        <f t="shared" si="9"/>
        <v>2.7402142461592041</v>
      </c>
      <c r="AT34">
        <f t="shared" si="9"/>
        <v>3.9462799227310961</v>
      </c>
      <c r="AU34">
        <f t="shared" ref="AU34:AU97" si="23">AL34*$K34</f>
        <v>-122.85624804839384</v>
      </c>
      <c r="AW34">
        <v>31</v>
      </c>
      <c r="AX34">
        <f>IF(Z34&gt;0, (R34*SUMPRODUCT(K34:$K$98, X34:$X$98)-K34*$AZ$3)/Z34, 0)</f>
        <v>2753.3133996597549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500000</v>
      </c>
      <c r="S35">
        <f t="shared" si="1"/>
        <v>2669.838385443401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1799.7356283787353</v>
      </c>
      <c r="AC35">
        <f t="shared" si="2"/>
        <v>1701.7459897968622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-4864.2463916801389</v>
      </c>
      <c r="AI35">
        <f t="shared" ref="AI35:AI66" si="25">SUM(AE35:AH35)</f>
        <v>-4872.2138495564059</v>
      </c>
      <c r="AJ35">
        <f t="shared" si="7"/>
        <v>97.989638581873123</v>
      </c>
      <c r="AK35">
        <f t="shared" si="22"/>
        <v>125.98149398651148</v>
      </c>
      <c r="AL35">
        <f t="shared" si="8"/>
        <v>-4648.2427169880211</v>
      </c>
      <c r="AN35">
        <f t="shared" ref="AN35:AT66" si="26">AE35*$K35</f>
        <v>0</v>
      </c>
      <c r="AO35">
        <f t="shared" si="26"/>
        <v>0</v>
      </c>
      <c r="AP35">
        <f t="shared" si="26"/>
        <v>-0.2120035096543996</v>
      </c>
      <c r="AQ35">
        <f t="shared" si="26"/>
        <v>-129.43115895620093</v>
      </c>
      <c r="AR35">
        <f t="shared" si="26"/>
        <v>-129.64316246585534</v>
      </c>
      <c r="AS35">
        <f t="shared" si="26"/>
        <v>2.6073745994948148</v>
      </c>
      <c r="AT35">
        <f t="shared" si="26"/>
        <v>3.3522008263392422</v>
      </c>
      <c r="AU35">
        <f t="shared" si="23"/>
        <v>-123.68358704002128</v>
      </c>
      <c r="AW35">
        <v>32</v>
      </c>
      <c r="AX35">
        <f>IF(Z35&gt;0, (R35*SUMPRODUCT(K35:$K$98, X35:$X$98)-K35*$AZ$3)/Z35, 0)</f>
        <v>2669.838385443401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500000</v>
      </c>
      <c r="S36">
        <f t="shared" si="1"/>
        <v>2580.1185818307904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1701.7459897968622</v>
      </c>
      <c r="AC36">
        <f t="shared" si="2"/>
        <v>1600.2698313779933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-5395.7731333942056</v>
      </c>
      <c r="AI36">
        <f t="shared" si="25"/>
        <v>-5403.526022363375</v>
      </c>
      <c r="AJ36">
        <f t="shared" si="7"/>
        <v>101.47615841886886</v>
      </c>
      <c r="AK36">
        <f t="shared" si="22"/>
        <v>119.12221928578036</v>
      </c>
      <c r="AL36">
        <f t="shared" si="8"/>
        <v>-5182.9276446587255</v>
      </c>
      <c r="AN36">
        <f t="shared" si="26"/>
        <v>0</v>
      </c>
      <c r="AO36">
        <f t="shared" si="26"/>
        <v>0</v>
      </c>
      <c r="AP36">
        <f t="shared" si="26"/>
        <v>-0.18419117411168456</v>
      </c>
      <c r="AQ36">
        <f t="shared" si="26"/>
        <v>-128.19141259888806</v>
      </c>
      <c r="AR36">
        <f t="shared" si="26"/>
        <v>-128.37560377299977</v>
      </c>
      <c r="AS36">
        <f t="shared" si="26"/>
        <v>2.4108448912195914</v>
      </c>
      <c r="AT36">
        <f t="shared" si="26"/>
        <v>2.8300755396201831</v>
      </c>
      <c r="AU36">
        <f t="shared" si="23"/>
        <v>-123.13468334215997</v>
      </c>
      <c r="AW36">
        <v>33</v>
      </c>
      <c r="AX36">
        <f>IF(Z36&gt;0, (R36*SUMPRODUCT(K36:$K$98, X36:$X$98)-K36*$AZ$3)/Z36, 0)</f>
        <v>2580.1185818307904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500000</v>
      </c>
      <c r="S37">
        <f t="shared" si="1"/>
        <v>2486.241402390448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1600.2698313779933</v>
      </c>
      <c r="AC37">
        <f t="shared" si="2"/>
        <v>1497.0382406874376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-5949.8647058770084</v>
      </c>
      <c r="AI37">
        <f t="shared" si="25"/>
        <v>-5957.3913193388389</v>
      </c>
      <c r="AJ37">
        <f t="shared" si="7"/>
        <v>103.23159069055578</v>
      </c>
      <c r="AK37">
        <f t="shared" si="22"/>
        <v>112.01888819645954</v>
      </c>
      <c r="AL37">
        <f t="shared" si="8"/>
        <v>-5742.1408404518234</v>
      </c>
      <c r="AN37">
        <f t="shared" si="26"/>
        <v>0</v>
      </c>
      <c r="AO37">
        <f t="shared" si="26"/>
        <v>0</v>
      </c>
      <c r="AP37">
        <f t="shared" si="26"/>
        <v>-0.15965658738545346</v>
      </c>
      <c r="AQ37">
        <f t="shared" si="26"/>
        <v>-126.21016067356481</v>
      </c>
      <c r="AR37">
        <f t="shared" si="26"/>
        <v>-126.36981726095026</v>
      </c>
      <c r="AS37">
        <f t="shared" si="26"/>
        <v>2.1897767918610631</v>
      </c>
      <c r="AT37">
        <f t="shared" si="26"/>
        <v>2.376175354673939</v>
      </c>
      <c r="AU37">
        <f t="shared" si="23"/>
        <v>-121.80386511441526</v>
      </c>
      <c r="AW37">
        <v>34</v>
      </c>
      <c r="AX37">
        <f>IF(Z37&gt;0, (R37*SUMPRODUCT(K37:$K$98, X37:$X$98)-K37*$AZ$3)/Z37, 0)</f>
        <v>2486.241402390448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500000</v>
      </c>
      <c r="S38">
        <f t="shared" si="1"/>
        <v>2389.8445465679033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1497.0382406874376</v>
      </c>
      <c r="AC38">
        <f t="shared" si="2"/>
        <v>1393.1136352891695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-6588.5680133083442</v>
      </c>
      <c r="AI38">
        <f t="shared" si="25"/>
        <v>-6595.8546464352239</v>
      </c>
      <c r="AJ38">
        <f t="shared" si="7"/>
        <v>103.92460539826811</v>
      </c>
      <c r="AK38">
        <f t="shared" si="22"/>
        <v>104.79267684812064</v>
      </c>
      <c r="AL38">
        <f t="shared" si="8"/>
        <v>-6387.1373641888358</v>
      </c>
      <c r="AN38">
        <f t="shared" si="26"/>
        <v>0</v>
      </c>
      <c r="AO38">
        <f t="shared" si="26"/>
        <v>0</v>
      </c>
      <c r="AP38">
        <f t="shared" si="26"/>
        <v>-0.13800540960266772</v>
      </c>
      <c r="AQ38">
        <f t="shared" si="26"/>
        <v>-124.78438416468077</v>
      </c>
      <c r="AR38">
        <f t="shared" si="26"/>
        <v>-124.92238957428344</v>
      </c>
      <c r="AS38">
        <f t="shared" si="26"/>
        <v>1.9682832229986478</v>
      </c>
      <c r="AT38">
        <f t="shared" si="26"/>
        <v>1.9847240886104147</v>
      </c>
      <c r="AU38">
        <f t="shared" si="23"/>
        <v>-120.96938226267439</v>
      </c>
      <c r="AW38">
        <v>35</v>
      </c>
      <c r="AX38">
        <f>IF(Z38&gt;0, (R38*SUMPRODUCT(K38:$K$98, X38:$X$98)-K38*$AZ$3)/Z38, 0)</f>
        <v>2389.8445465679033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500000</v>
      </c>
      <c r="S39">
        <f t="shared" si="1"/>
        <v>2289.5017783108678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1393.1136352891695</v>
      </c>
      <c r="AC39">
        <f t="shared" si="2"/>
        <v>1288.2270683345753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-7217.1781057756398</v>
      </c>
      <c r="AI39">
        <f t="shared" si="25"/>
        <v>-7224.2114431186064</v>
      </c>
      <c r="AJ39">
        <f t="shared" si="7"/>
        <v>104.88656695459417</v>
      </c>
      <c r="AK39">
        <f t="shared" si="22"/>
        <v>97.517954470241875</v>
      </c>
      <c r="AL39">
        <f t="shared" si="8"/>
        <v>-7021.8069216937711</v>
      </c>
      <c r="AN39">
        <f t="shared" si="26"/>
        <v>0</v>
      </c>
      <c r="AO39">
        <f t="shared" si="26"/>
        <v>0</v>
      </c>
      <c r="AP39">
        <f t="shared" si="26"/>
        <v>-0.11893580928898304</v>
      </c>
      <c r="AQ39">
        <f t="shared" si="26"/>
        <v>-122.04461082071482</v>
      </c>
      <c r="AR39">
        <f t="shared" si="26"/>
        <v>-122.16354663000381</v>
      </c>
      <c r="AS39">
        <f t="shared" si="26"/>
        <v>1.7736627885142888</v>
      </c>
      <c r="AT39">
        <f t="shared" si="26"/>
        <v>1.649057377679026</v>
      </c>
      <c r="AU39">
        <f t="shared" si="23"/>
        <v>-118.74082646381051</v>
      </c>
      <c r="AW39">
        <v>36</v>
      </c>
      <c r="AX39">
        <f>IF(Z39&gt;0, (R39*SUMPRODUCT(K39:$K$98, X39:$X$98)-K39*$AZ$3)/Z39, 0)</f>
        <v>2289.5017783108678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500000</v>
      </c>
      <c r="S40">
        <f t="shared" si="1"/>
        <v>2186.4423315247145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1288.2270683345753</v>
      </c>
      <c r="AC40">
        <f t="shared" si="2"/>
        <v>1183.948365737152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-7772.4814550116862</v>
      </c>
      <c r="AI40">
        <f t="shared" si="25"/>
        <v>-7779.250146944848</v>
      </c>
      <c r="AJ40">
        <f t="shared" si="7"/>
        <v>104.27870259742326</v>
      </c>
      <c r="AK40">
        <f t="shared" si="22"/>
        <v>90.175894783420276</v>
      </c>
      <c r="AL40">
        <f t="shared" si="8"/>
        <v>-7584.7955495640044</v>
      </c>
      <c r="AN40">
        <f t="shared" si="26"/>
        <v>0</v>
      </c>
      <c r="AO40">
        <f t="shared" si="26"/>
        <v>0</v>
      </c>
      <c r="AP40">
        <f t="shared" si="26"/>
        <v>-0.10219694405299411</v>
      </c>
      <c r="AQ40">
        <f t="shared" si="26"/>
        <v>-117.35263774070748</v>
      </c>
      <c r="AR40">
        <f t="shared" si="26"/>
        <v>-117.45483468476047</v>
      </c>
      <c r="AS40">
        <f t="shared" si="26"/>
        <v>1.5744496633177216</v>
      </c>
      <c r="AT40">
        <f t="shared" si="26"/>
        <v>1.3615187343598443</v>
      </c>
      <c r="AU40">
        <f t="shared" si="23"/>
        <v>-114.5188662870829</v>
      </c>
      <c r="AW40">
        <v>37</v>
      </c>
      <c r="AX40">
        <f>IF(Z40&gt;0, (R40*SUMPRODUCT(K40:$K$98, X40:$X$98)-K40*$AZ$3)/Z40, 0)</f>
        <v>2186.4423315247145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500000</v>
      </c>
      <c r="S41">
        <f t="shared" si="1"/>
        <v>2084.0030308002565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1183.948365737152</v>
      </c>
      <c r="AC41">
        <f t="shared" si="2"/>
        <v>1082.4581460529544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-8333.7293881144706</v>
      </c>
      <c r="AI41">
        <f t="shared" si="25"/>
        <v>-8340.2220498935985</v>
      </c>
      <c r="AJ41">
        <f t="shared" si="7"/>
        <v>101.49021968419765</v>
      </c>
      <c r="AK41">
        <f t="shared" si="22"/>
        <v>82.876385601600646</v>
      </c>
      <c r="AL41">
        <f t="shared" si="8"/>
        <v>-8155.8554446078006</v>
      </c>
      <c r="AN41">
        <f t="shared" si="26"/>
        <v>0</v>
      </c>
      <c r="AO41">
        <f t="shared" si="26"/>
        <v>0</v>
      </c>
      <c r="AP41">
        <f t="shared" si="26"/>
        <v>-8.7526168691268683E-2</v>
      </c>
      <c r="AQ41">
        <f t="shared" si="26"/>
        <v>-112.34520279440046</v>
      </c>
      <c r="AR41">
        <f t="shared" si="26"/>
        <v>-112.43272896309175</v>
      </c>
      <c r="AS41">
        <f t="shared" si="26"/>
        <v>1.3681676931255815</v>
      </c>
      <c r="AT41">
        <f t="shared" si="26"/>
        <v>1.1172386231496463</v>
      </c>
      <c r="AU41">
        <f t="shared" si="23"/>
        <v>-109.94732264681652</v>
      </c>
      <c r="AW41">
        <v>38</v>
      </c>
      <c r="AX41">
        <f>IF(Z41&gt;0, (R41*SUMPRODUCT(K41:$K$98, X41:$X$98)-K41*$AZ$3)/Z41, 0)</f>
        <v>2084.0030308002565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500000</v>
      </c>
      <c r="S42">
        <f t="shared" si="1"/>
        <v>1982.4711859786155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1082.4581460529544</v>
      </c>
      <c r="AC42">
        <f t="shared" si="2"/>
        <v>984.27581652329525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-8864.7349836135345</v>
      </c>
      <c r="AI42">
        <f t="shared" si="25"/>
        <v>-8870.9411004002795</v>
      </c>
      <c r="AJ42">
        <f t="shared" si="7"/>
        <v>98.182329529659114</v>
      </c>
      <c r="AK42">
        <f t="shared" si="22"/>
        <v>75.77207022370682</v>
      </c>
      <c r="AL42">
        <f t="shared" si="8"/>
        <v>-8696.9867006469121</v>
      </c>
      <c r="AN42">
        <f t="shared" si="26"/>
        <v>0</v>
      </c>
      <c r="AO42">
        <f t="shared" si="26"/>
        <v>0</v>
      </c>
      <c r="AP42">
        <f t="shared" si="26"/>
        <v>-7.4699390755253489E-2</v>
      </c>
      <c r="AQ42">
        <f t="shared" si="26"/>
        <v>-106.69961994543202</v>
      </c>
      <c r="AR42">
        <f t="shared" si="26"/>
        <v>-106.77431933618726</v>
      </c>
      <c r="AS42">
        <f t="shared" si="26"/>
        <v>1.1817631621855267</v>
      </c>
      <c r="AT42">
        <f t="shared" si="26"/>
        <v>0.91202400413469253</v>
      </c>
      <c r="AU42">
        <f t="shared" si="23"/>
        <v>-104.68053216986702</v>
      </c>
      <c r="AW42">
        <v>39</v>
      </c>
      <c r="AX42">
        <f>IF(Z42&gt;0, (R42*SUMPRODUCT(K42:$K$98, X42:$X$98)-K42*$AZ$3)/Z42, 0)</f>
        <v>1982.4711859786155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500000</v>
      </c>
      <c r="S43">
        <f t="shared" si="1"/>
        <v>1883.1749013358849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984.27581652329525</v>
      </c>
      <c r="AC43">
        <f t="shared" si="2"/>
        <v>890.22161913566788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-9400.3184594931008</v>
      </c>
      <c r="AI43">
        <f t="shared" si="25"/>
        <v>-9406.2275071504919</v>
      </c>
      <c r="AJ43">
        <f t="shared" si="7"/>
        <v>94.054197387627369</v>
      </c>
      <c r="AK43">
        <f t="shared" si="22"/>
        <v>68.89930715663067</v>
      </c>
      <c r="AL43">
        <f t="shared" si="8"/>
        <v>-9243.2740026062329</v>
      </c>
      <c r="AN43">
        <f t="shared" si="26"/>
        <v>0</v>
      </c>
      <c r="AO43">
        <f t="shared" si="26"/>
        <v>0</v>
      </c>
      <c r="AP43">
        <f t="shared" si="26"/>
        <v>-6.3503342623539058E-2</v>
      </c>
      <c r="AQ43">
        <f t="shared" si="26"/>
        <v>-101.02332533347099</v>
      </c>
      <c r="AR43">
        <f t="shared" si="26"/>
        <v>-101.08682867609453</v>
      </c>
      <c r="AS43">
        <f t="shared" si="26"/>
        <v>1.010781477522533</v>
      </c>
      <c r="AT43">
        <f t="shared" si="26"/>
        <v>0.74044694891223695</v>
      </c>
      <c r="AU43">
        <f t="shared" si="23"/>
        <v>-99.335600249659748</v>
      </c>
      <c r="AW43">
        <v>40</v>
      </c>
      <c r="AX43">
        <f>IF(Z43&gt;0, (R43*SUMPRODUCT(K43:$K$98, X43:$X$98)-K43*$AZ$3)/Z43, 0)</f>
        <v>1883.1749013358849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500000</v>
      </c>
      <c r="S44">
        <f t="shared" si="1"/>
        <v>1786.5644284385633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890.22161913566788</v>
      </c>
      <c r="AC44">
        <f t="shared" si="2"/>
        <v>800.48884965737977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-9968.0656198435208</v>
      </c>
      <c r="AI44">
        <f t="shared" si="25"/>
        <v>-9973.666375383842</v>
      </c>
      <c r="AJ44">
        <f t="shared" si="7"/>
        <v>89.732769478288105</v>
      </c>
      <c r="AK44">
        <f t="shared" si="22"/>
        <v>62.315513339496761</v>
      </c>
      <c r="AL44">
        <f t="shared" si="8"/>
        <v>-9821.6180925660556</v>
      </c>
      <c r="AN44">
        <f t="shared" si="26"/>
        <v>0</v>
      </c>
      <c r="AO44">
        <f t="shared" si="26"/>
        <v>0</v>
      </c>
      <c r="AP44">
        <f t="shared" si="26"/>
        <v>-5.3741240589460254E-2</v>
      </c>
      <c r="AQ44">
        <f t="shared" si="26"/>
        <v>-95.647133468149832</v>
      </c>
      <c r="AR44">
        <f t="shared" si="26"/>
        <v>-95.700874708739306</v>
      </c>
      <c r="AS44">
        <f t="shared" si="26"/>
        <v>0.86101782492993617</v>
      </c>
      <c r="AT44">
        <f t="shared" si="26"/>
        <v>0.59793950489791048</v>
      </c>
      <c r="AU44">
        <f t="shared" si="23"/>
        <v>-94.241917378911438</v>
      </c>
      <c r="AW44">
        <v>41</v>
      </c>
      <c r="AX44">
        <f>IF(Z44&gt;0, (R44*SUMPRODUCT(K44:$K$98, X44:$X$98)-K44*$AZ$3)/Z44, 0)</f>
        <v>1786.5644284385633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500000</v>
      </c>
      <c r="S45">
        <f t="shared" si="1"/>
        <v>1691.6413700455596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800.48884965737977</v>
      </c>
      <c r="AC45">
        <f t="shared" si="2"/>
        <v>714.92256963135731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-10479.596094516308</v>
      </c>
      <c r="AI45">
        <f t="shared" si="25"/>
        <v>-10484.878852598862</v>
      </c>
      <c r="AJ45">
        <f t="shared" si="7"/>
        <v>85.566280026022469</v>
      </c>
      <c r="AK45">
        <f t="shared" si="22"/>
        <v>56.034219476016588</v>
      </c>
      <c r="AL45">
        <f t="shared" si="8"/>
        <v>-10343.278353096823</v>
      </c>
      <c r="AN45">
        <f t="shared" si="26"/>
        <v>0</v>
      </c>
      <c r="AO45">
        <f t="shared" si="26"/>
        <v>0</v>
      </c>
      <c r="AP45">
        <f t="shared" si="26"/>
        <v>-4.5258876721221523E-2</v>
      </c>
      <c r="AQ45">
        <f t="shared" si="26"/>
        <v>-89.781651992769142</v>
      </c>
      <c r="AR45">
        <f t="shared" si="26"/>
        <v>-89.826910869490362</v>
      </c>
      <c r="AS45">
        <f t="shared" si="26"/>
        <v>0.73307042621920471</v>
      </c>
      <c r="AT45">
        <f t="shared" si="26"/>
        <v>0.48006094388644183</v>
      </c>
      <c r="AU45">
        <f t="shared" si="23"/>
        <v>-88.613779499384705</v>
      </c>
      <c r="AW45">
        <v>42</v>
      </c>
      <c r="AX45">
        <f>IF(Z45&gt;0, (R45*SUMPRODUCT(K45:$K$98, X45:$X$98)-K45*$AZ$3)/Z45, 0)</f>
        <v>1691.6413700455596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500000</v>
      </c>
      <c r="S46">
        <f t="shared" si="1"/>
        <v>1599.1134030439741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714.92256963135731</v>
      </c>
      <c r="AC46">
        <f t="shared" si="2"/>
        <v>634.14167964048761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-10918.074126988586</v>
      </c>
      <c r="AI46">
        <f t="shared" si="25"/>
        <v>-10923.031105637139</v>
      </c>
      <c r="AJ46">
        <f t="shared" si="7"/>
        <v>80.780889990869696</v>
      </c>
      <c r="AK46">
        <f t="shared" si="22"/>
        <v>50.044579874195016</v>
      </c>
      <c r="AL46">
        <f t="shared" si="8"/>
        <v>-10792.205635772074</v>
      </c>
      <c r="AN46">
        <f t="shared" si="26"/>
        <v>0</v>
      </c>
      <c r="AO46">
        <f t="shared" si="26"/>
        <v>0</v>
      </c>
      <c r="AP46">
        <f t="shared" si="26"/>
        <v>-3.7917707619150094E-2</v>
      </c>
      <c r="AQ46">
        <f t="shared" si="26"/>
        <v>-83.51626502004288</v>
      </c>
      <c r="AR46">
        <f t="shared" si="26"/>
        <v>-83.554182727662024</v>
      </c>
      <c r="AS46">
        <f t="shared" si="26"/>
        <v>0.61792200149617615</v>
      </c>
      <c r="AT46">
        <f t="shared" si="26"/>
        <v>0.38280894111705133</v>
      </c>
      <c r="AU46">
        <f t="shared" si="23"/>
        <v>-82.553451785048793</v>
      </c>
      <c r="AW46">
        <v>43</v>
      </c>
      <c r="AX46">
        <f>IF(Z46&gt;0, (R46*SUMPRODUCT(K46:$K$98, X46:$X$98)-K46*$AZ$3)/Z46, 0)</f>
        <v>1599.1134030439741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500000</v>
      </c>
      <c r="S47">
        <f t="shared" si="1"/>
        <v>1510.2289077677124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634.14167964048761</v>
      </c>
      <c r="AC47">
        <f t="shared" si="2"/>
        <v>558.66180926499794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-11337.039245315658</v>
      </c>
      <c r="AI47">
        <f t="shared" si="25"/>
        <v>-11341.663228196594</v>
      </c>
      <c r="AJ47">
        <f t="shared" si="7"/>
        <v>75.479870375489668</v>
      </c>
      <c r="AK47">
        <f t="shared" si="22"/>
        <v>44.389917574834136</v>
      </c>
      <c r="AL47">
        <f t="shared" si="8"/>
        <v>-11221.793440246271</v>
      </c>
      <c r="AN47">
        <f t="shared" si="26"/>
        <v>0</v>
      </c>
      <c r="AO47">
        <f t="shared" si="26"/>
        <v>0</v>
      </c>
      <c r="AP47">
        <f t="shared" si="26"/>
        <v>-3.1580806746352136E-2</v>
      </c>
      <c r="AQ47">
        <f t="shared" si="26"/>
        <v>-77.429535251578358</v>
      </c>
      <c r="AR47">
        <f t="shared" si="26"/>
        <v>-77.461116058324706</v>
      </c>
      <c r="AS47">
        <f t="shared" si="26"/>
        <v>0.51551125100306705</v>
      </c>
      <c r="AT47">
        <f t="shared" si="26"/>
        <v>0.30317357233242764</v>
      </c>
      <c r="AU47">
        <f t="shared" si="23"/>
        <v>-76.642431234989218</v>
      </c>
      <c r="AW47">
        <v>44</v>
      </c>
      <c r="AX47">
        <f>IF(Z47&gt;0, (R47*SUMPRODUCT(K47:$K$98, X47:$X$98)-K47*$AZ$3)/Z47, 0)</f>
        <v>1510.2289077677124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500000</v>
      </c>
      <c r="S48">
        <f t="shared" si="1"/>
        <v>1424.8813925227128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558.66180926499794</v>
      </c>
      <c r="AC48">
        <f t="shared" si="2"/>
        <v>488.40762637462768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-11724.360139281784</v>
      </c>
      <c r="AI48">
        <f t="shared" si="25"/>
        <v>-11728.644773330429</v>
      </c>
      <c r="AJ48">
        <f t="shared" si="7"/>
        <v>70.254182890370259</v>
      </c>
      <c r="AK48">
        <f t="shared" si="22"/>
        <v>39.10632664854986</v>
      </c>
      <c r="AL48">
        <f t="shared" si="8"/>
        <v>-11619.284263791507</v>
      </c>
      <c r="AN48">
        <f t="shared" si="26"/>
        <v>0</v>
      </c>
      <c r="AO48">
        <f t="shared" si="26"/>
        <v>0</v>
      </c>
      <c r="AP48">
        <f t="shared" si="26"/>
        <v>-2.6127792269068792E-2</v>
      </c>
      <c r="AQ48">
        <f t="shared" si="26"/>
        <v>-71.495404911841831</v>
      </c>
      <c r="AR48">
        <f t="shared" si="26"/>
        <v>-71.521532704110911</v>
      </c>
      <c r="AS48">
        <f t="shared" si="26"/>
        <v>0.42841154594602077</v>
      </c>
      <c r="AT48">
        <f t="shared" si="26"/>
        <v>0.23847123639483295</v>
      </c>
      <c r="AU48">
        <f t="shared" si="23"/>
        <v>-70.854649921770047</v>
      </c>
      <c r="AW48">
        <v>45</v>
      </c>
      <c r="AX48">
        <f>IF(Z48&gt;0, (R48*SUMPRODUCT(K48:$K$98, X48:$X$98)-K48*$AZ$3)/Z48, 0)</f>
        <v>1424.8813925227128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500000</v>
      </c>
      <c r="S49">
        <f t="shared" si="1"/>
        <v>1343.1092178031404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488.40762637462768</v>
      </c>
      <c r="AC49">
        <f t="shared" si="2"/>
        <v>423.31878607100742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-12082.393286442375</v>
      </c>
      <c r="AI49">
        <f t="shared" si="25"/>
        <v>-12086.333014318372</v>
      </c>
      <c r="AJ49">
        <f t="shared" si="7"/>
        <v>65.088840303620259</v>
      </c>
      <c r="AK49">
        <f t="shared" si="22"/>
        <v>34.18853384622394</v>
      </c>
      <c r="AL49">
        <f t="shared" si="8"/>
        <v>-11987.055640168528</v>
      </c>
      <c r="AN49">
        <f t="shared" si="26"/>
        <v>0</v>
      </c>
      <c r="AO49">
        <f t="shared" si="26"/>
        <v>0</v>
      </c>
      <c r="AP49">
        <f t="shared" si="26"/>
        <v>-2.1450488280589073E-2</v>
      </c>
      <c r="AQ49">
        <f t="shared" si="26"/>
        <v>-65.784552575655084</v>
      </c>
      <c r="AR49">
        <f t="shared" si="26"/>
        <v>-65.806003063935677</v>
      </c>
      <c r="AS49">
        <f t="shared" si="26"/>
        <v>0.35438676225235666</v>
      </c>
      <c r="AT49">
        <f t="shared" si="26"/>
        <v>0.18614502515947454</v>
      </c>
      <c r="AU49">
        <f t="shared" si="23"/>
        <v>-65.26547127652384</v>
      </c>
      <c r="AW49">
        <v>46</v>
      </c>
      <c r="AX49">
        <f>IF(Z49&gt;0, (R49*SUMPRODUCT(K49:$K$98, X49:$X$98)-K49*$AZ$3)/Z49, 0)</f>
        <v>1343.1092178031404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500000</v>
      </c>
      <c r="S50">
        <f t="shared" si="1"/>
        <v>1264.7189911223516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423.31878607100742</v>
      </c>
      <c r="AC50">
        <f t="shared" si="2"/>
        <v>363.25438046697877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-12402.515496222699</v>
      </c>
      <c r="AI50">
        <f t="shared" si="25"/>
        <v>-12406.10576393253</v>
      </c>
      <c r="AJ50">
        <f t="shared" si="7"/>
        <v>60.06440560402865</v>
      </c>
      <c r="AK50">
        <f t="shared" si="22"/>
        <v>29.632315024970524</v>
      </c>
      <c r="AL50">
        <f t="shared" si="8"/>
        <v>-12316.409043303531</v>
      </c>
      <c r="AN50">
        <f t="shared" si="26"/>
        <v>0</v>
      </c>
      <c r="AO50">
        <f t="shared" si="26"/>
        <v>0</v>
      </c>
      <c r="AP50">
        <f t="shared" si="26"/>
        <v>-1.7453388972606759E-2</v>
      </c>
      <c r="AQ50">
        <f t="shared" si="26"/>
        <v>-60.292419587986025</v>
      </c>
      <c r="AR50">
        <f t="shared" si="26"/>
        <v>-60.30987297695863</v>
      </c>
      <c r="AS50">
        <f t="shared" si="26"/>
        <v>0.29199143884029122</v>
      </c>
      <c r="AT50">
        <f t="shared" si="26"/>
        <v>0.14405174268018711</v>
      </c>
      <c r="AU50">
        <f t="shared" si="23"/>
        <v>-59.873829795438148</v>
      </c>
      <c r="AW50">
        <v>47</v>
      </c>
      <c r="AX50">
        <f>IF(Z50&gt;0, (R50*SUMPRODUCT(K50:$K$98, X50:$X$98)-K50*$AZ$3)/Z50, 0)</f>
        <v>1264.7189911223516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500000</v>
      </c>
      <c r="S51">
        <f t="shared" si="1"/>
        <v>1189.3278582185694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363.25438046697877</v>
      </c>
      <c r="AC51">
        <f t="shared" si="2"/>
        <v>308.06923496080196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-12660.593530915663</v>
      </c>
      <c r="AI51">
        <f t="shared" si="25"/>
        <v>-12663.831381110123</v>
      </c>
      <c r="AJ51">
        <f t="shared" si="7"/>
        <v>55.185145506176809</v>
      </c>
      <c r="AK51">
        <f t="shared" si="22"/>
        <v>25.427806632688515</v>
      </c>
      <c r="AL51">
        <f t="shared" si="8"/>
        <v>-12583.218428971259</v>
      </c>
      <c r="AN51">
        <f t="shared" si="26"/>
        <v>0</v>
      </c>
      <c r="AO51">
        <f t="shared" si="26"/>
        <v>0</v>
      </c>
      <c r="AP51">
        <f t="shared" si="26"/>
        <v>-1.4053731863831576E-2</v>
      </c>
      <c r="AQ51">
        <f t="shared" si="26"/>
        <v>-54.952692692475964</v>
      </c>
      <c r="AR51">
        <f t="shared" si="26"/>
        <v>-54.966746424339796</v>
      </c>
      <c r="AS51">
        <f t="shared" si="26"/>
        <v>0.23952844981440438</v>
      </c>
      <c r="AT51">
        <f t="shared" si="26"/>
        <v>0.11036816246550599</v>
      </c>
      <c r="AU51">
        <f t="shared" si="23"/>
        <v>-54.61684981205989</v>
      </c>
      <c r="AW51">
        <v>48</v>
      </c>
      <c r="AX51">
        <f>IF(Z51&gt;0, (R51*SUMPRODUCT(K51:$K$98, X51:$X$98)-K51*$AZ$3)/Z51, 0)</f>
        <v>1189.3278582185694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500000</v>
      </c>
      <c r="S52">
        <f t="shared" si="1"/>
        <v>1117.0131786242428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308.06923496080196</v>
      </c>
      <c r="AC52">
        <f t="shared" si="2"/>
        <v>257.6766084127986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-12877.07346586114</v>
      </c>
      <c r="AI52">
        <f t="shared" si="25"/>
        <v>-12879.957010717009</v>
      </c>
      <c r="AJ52">
        <f t="shared" si="7"/>
        <v>50.392626548003363</v>
      </c>
      <c r="AK52">
        <f t="shared" si="22"/>
        <v>21.564846447256141</v>
      </c>
      <c r="AL52">
        <f t="shared" si="8"/>
        <v>-12807.999537721749</v>
      </c>
      <c r="AN52">
        <f t="shared" si="26"/>
        <v>0</v>
      </c>
      <c r="AO52">
        <f t="shared" si="26"/>
        <v>0</v>
      </c>
      <c r="AP52">
        <f t="shared" si="26"/>
        <v>-1.1174898849289608E-2</v>
      </c>
      <c r="AQ52">
        <f t="shared" si="26"/>
        <v>-49.903851213889126</v>
      </c>
      <c r="AR52">
        <f t="shared" si="26"/>
        <v>-49.915026112738417</v>
      </c>
      <c r="AS52">
        <f t="shared" si="26"/>
        <v>0.19529174421468329</v>
      </c>
      <c r="AT52">
        <f t="shared" si="26"/>
        <v>8.3572474087944354E-2</v>
      </c>
      <c r="AU52">
        <f t="shared" si="23"/>
        <v>-49.636161894435787</v>
      </c>
      <c r="AW52">
        <v>49</v>
      </c>
      <c r="AX52">
        <f>IF(Z52&gt;0, (R52*SUMPRODUCT(K52:$K$98, X52:$X$98)-K52*$AZ$3)/Z52, 0)</f>
        <v>1117.0131786242428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500000</v>
      </c>
      <c r="S53">
        <f t="shared" si="1"/>
        <v>1046.4366660219994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257.6766084127986</v>
      </c>
      <c r="AC53">
        <f t="shared" si="2"/>
        <v>211.84424482790291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-12966.653226643555</v>
      </c>
      <c r="AI53">
        <f t="shared" si="25"/>
        <v>-12969.183769720199</v>
      </c>
      <c r="AJ53">
        <f t="shared" si="7"/>
        <v>45.832363584895688</v>
      </c>
      <c r="AK53">
        <f t="shared" si="22"/>
        <v>18.037362588895903</v>
      </c>
      <c r="AL53">
        <f t="shared" si="8"/>
        <v>-12905.314043546408</v>
      </c>
      <c r="AN53">
        <f t="shared" si="26"/>
        <v>0</v>
      </c>
      <c r="AO53">
        <f t="shared" si="26"/>
        <v>0</v>
      </c>
      <c r="AP53">
        <f t="shared" si="26"/>
        <v>-8.7561380698634485E-3</v>
      </c>
      <c r="AQ53">
        <f t="shared" si="26"/>
        <v>-44.86697223391603</v>
      </c>
      <c r="AR53">
        <f t="shared" si="26"/>
        <v>-44.875728371985893</v>
      </c>
      <c r="AS53">
        <f t="shared" si="26"/>
        <v>0.15858829170760141</v>
      </c>
      <c r="AT53">
        <f t="shared" si="26"/>
        <v>6.241254642224689E-2</v>
      </c>
      <c r="AU53">
        <f t="shared" si="23"/>
        <v>-44.654727533856047</v>
      </c>
      <c r="AW53">
        <v>50</v>
      </c>
      <c r="AX53">
        <f>IF(Z53&gt;0, (R53*SUMPRODUCT(K53:$K$98, X53:$X$98)-K53*$AZ$3)/Z53, 0)</f>
        <v>1046.4366660219994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500000</v>
      </c>
      <c r="S54">
        <f t="shared" si="1"/>
        <v>976.94082021256861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211.84424482790291</v>
      </c>
      <c r="AC54">
        <f t="shared" si="2"/>
        <v>170.61252940558805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-12889.718456151128</v>
      </c>
      <c r="AI54">
        <f t="shared" si="25"/>
        <v>-12891.901450835601</v>
      </c>
      <c r="AJ54">
        <f t="shared" si="7"/>
        <v>41.231715422314863</v>
      </c>
      <c r="AK54">
        <f t="shared" si="22"/>
        <v>14.829097137953205</v>
      </c>
      <c r="AL54">
        <f t="shared" si="8"/>
        <v>-12835.840638275333</v>
      </c>
      <c r="AN54">
        <f t="shared" si="26"/>
        <v>0</v>
      </c>
      <c r="AO54">
        <f t="shared" si="26"/>
        <v>0</v>
      </c>
      <c r="AP54">
        <f t="shared" si="26"/>
        <v>-6.7442478480818314E-3</v>
      </c>
      <c r="AQ54">
        <f t="shared" si="26"/>
        <v>-39.822110689755753</v>
      </c>
      <c r="AR54">
        <f t="shared" si="26"/>
        <v>-39.828854937603829</v>
      </c>
      <c r="AS54">
        <f t="shared" si="26"/>
        <v>0.12738322726454754</v>
      </c>
      <c r="AT54">
        <f t="shared" si="26"/>
        <v>4.581371964528106E-2</v>
      </c>
      <c r="AU54">
        <f t="shared" si="23"/>
        <v>-39.655657990694003</v>
      </c>
      <c r="AW54">
        <v>51</v>
      </c>
      <c r="AX54">
        <f>IF(Z54&gt;0, (R54*SUMPRODUCT(K54:$K$98, X54:$X$98)-K54*$AZ$3)/Z54, 0)</f>
        <v>976.94082021256861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500000</v>
      </c>
      <c r="S55">
        <f t="shared" si="1"/>
        <v>907.83293912866543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170.61252940558805</v>
      </c>
      <c r="AC55">
        <f t="shared" si="2"/>
        <v>134.03618372619053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-12624.535937237857</v>
      </c>
      <c r="AI55">
        <f t="shared" si="25"/>
        <v>-12626.381488577055</v>
      </c>
      <c r="AJ55">
        <f t="shared" si="7"/>
        <v>36.576345679397519</v>
      </c>
      <c r="AK55">
        <f t="shared" si="22"/>
        <v>11.942877058391165</v>
      </c>
      <c r="AL55">
        <f t="shared" si="8"/>
        <v>-12577.862265839267</v>
      </c>
      <c r="AN55">
        <f t="shared" si="26"/>
        <v>0</v>
      </c>
      <c r="AO55">
        <f t="shared" si="26"/>
        <v>0</v>
      </c>
      <c r="AP55">
        <f t="shared" si="26"/>
        <v>-5.0908341877289511E-3</v>
      </c>
      <c r="AQ55">
        <f t="shared" si="26"/>
        <v>-34.823967119449556</v>
      </c>
      <c r="AR55">
        <f t="shared" si="26"/>
        <v>-34.829057953637289</v>
      </c>
      <c r="AS55">
        <f t="shared" si="26"/>
        <v>0.10089348754055211</v>
      </c>
      <c r="AT55">
        <f t="shared" si="26"/>
        <v>3.2943655122109582E-2</v>
      </c>
      <c r="AU55">
        <f t="shared" si="23"/>
        <v>-34.695220810974625</v>
      </c>
      <c r="AW55">
        <v>52</v>
      </c>
      <c r="AX55">
        <f>IF(Z55&gt;0, (R55*SUMPRODUCT(K55:$K$98, X55:$X$98)-K55*$AZ$3)/Z55, 0)</f>
        <v>907.83293912866543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500000</v>
      </c>
      <c r="S56">
        <f t="shared" si="1"/>
        <v>837.13361292881336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134.03618372619053</v>
      </c>
      <c r="AC56">
        <f t="shared" si="2"/>
        <v>102.1102210802751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-12095.826157806696</v>
      </c>
      <c r="AI56">
        <f t="shared" si="25"/>
        <v>-12097.350857978558</v>
      </c>
      <c r="AJ56">
        <f t="shared" si="7"/>
        <v>31.925962645915433</v>
      </c>
      <c r="AK56">
        <f t="shared" si="22"/>
        <v>9.3825328608333383</v>
      </c>
      <c r="AL56">
        <f t="shared" si="8"/>
        <v>-12056.04236247181</v>
      </c>
      <c r="AN56">
        <f t="shared" si="26"/>
        <v>0</v>
      </c>
      <c r="AO56">
        <f t="shared" si="26"/>
        <v>0</v>
      </c>
      <c r="AP56">
        <f t="shared" si="26"/>
        <v>-3.7551669307660561E-3</v>
      </c>
      <c r="AQ56">
        <f t="shared" si="26"/>
        <v>-29.790674406917102</v>
      </c>
      <c r="AR56">
        <f t="shared" si="26"/>
        <v>-29.794429573847868</v>
      </c>
      <c r="AS56">
        <f t="shared" si="26"/>
        <v>7.8630094869379635E-2</v>
      </c>
      <c r="AT56">
        <f t="shared" si="26"/>
        <v>2.3108134816313332E-2</v>
      </c>
      <c r="AU56">
        <f t="shared" si="23"/>
        <v>-29.692691344162178</v>
      </c>
      <c r="AW56">
        <v>53</v>
      </c>
      <c r="AX56">
        <f>IF(Z56&gt;0, (R56*SUMPRODUCT(K56:$K$98, X56:$X$98)-K56*$AZ$3)/Z56, 0)</f>
        <v>837.13361292881336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500000</v>
      </c>
      <c r="S57">
        <f t="shared" si="1"/>
        <v>763.15853176615224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102.1102210802751</v>
      </c>
      <c r="AC57">
        <f t="shared" si="2"/>
        <v>74.90705066758494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-11301.134575646422</v>
      </c>
      <c r="AI57">
        <f t="shared" si="25"/>
        <v>-11302.361500452173</v>
      </c>
      <c r="AJ57">
        <f t="shared" si="7"/>
        <v>27.203170412690156</v>
      </c>
      <c r="AK57">
        <f t="shared" si="22"/>
        <v>7.1477154756192576</v>
      </c>
      <c r="AL57">
        <f t="shared" si="8"/>
        <v>-11268.010614563864</v>
      </c>
      <c r="AN57">
        <f t="shared" si="26"/>
        <v>0</v>
      </c>
      <c r="AO57">
        <f t="shared" si="26"/>
        <v>0</v>
      </c>
      <c r="AP57">
        <f t="shared" si="26"/>
        <v>-2.6980172550149094E-3</v>
      </c>
      <c r="AQ57">
        <f t="shared" si="26"/>
        <v>-24.851283422917732</v>
      </c>
      <c r="AR57">
        <f t="shared" si="26"/>
        <v>-24.853981440172745</v>
      </c>
      <c r="AS57">
        <f t="shared" si="26"/>
        <v>5.9819984746002731E-2</v>
      </c>
      <c r="AT57">
        <f t="shared" si="26"/>
        <v>1.571788229951496E-2</v>
      </c>
      <c r="AU57">
        <f t="shared" si="23"/>
        <v>-24.77844357312723</v>
      </c>
      <c r="AW57">
        <v>54</v>
      </c>
      <c r="AX57">
        <f>IF(Z57&gt;0, (R57*SUMPRODUCT(K57:$K$98, X57:$X$98)-K57*$AZ$3)/Z57, 0)</f>
        <v>763.15853176615224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500000</v>
      </c>
      <c r="S58">
        <f t="shared" si="1"/>
        <v>682.85905150450662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74.90705066758494</v>
      </c>
      <c r="AC58">
        <f t="shared" si="2"/>
        <v>52.366038668084101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-10242.995727759464</v>
      </c>
      <c r="AI58">
        <f t="shared" si="25"/>
        <v>-10243.954308423965</v>
      </c>
      <c r="AJ58">
        <f t="shared" si="7"/>
        <v>22.541011999500839</v>
      </c>
      <c r="AK58">
        <f t="shared" si="22"/>
        <v>5.2434935467309467</v>
      </c>
      <c r="AL58">
        <f t="shared" si="8"/>
        <v>-10216.169802877732</v>
      </c>
      <c r="AN58">
        <f t="shared" si="26"/>
        <v>0</v>
      </c>
      <c r="AO58">
        <f t="shared" si="26"/>
        <v>0</v>
      </c>
      <c r="AP58">
        <f t="shared" si="26"/>
        <v>-1.8820771314219133E-3</v>
      </c>
      <c r="AQ58">
        <f t="shared" si="26"/>
        <v>-20.111096259722032</v>
      </c>
      <c r="AR58">
        <f t="shared" si="26"/>
        <v>-20.112978336853455</v>
      </c>
      <c r="AS58">
        <f t="shared" si="26"/>
        <v>4.4257019544092911E-2</v>
      </c>
      <c r="AT58">
        <f t="shared" si="26"/>
        <v>1.0295074435084612E-2</v>
      </c>
      <c r="AU58">
        <f t="shared" si="23"/>
        <v>-20.058426242874276</v>
      </c>
      <c r="AW58">
        <v>55</v>
      </c>
      <c r="AX58">
        <f>IF(Z58&gt;0, (R58*SUMPRODUCT(K58:$K$98, X58:$X$98)-K58*$AZ$3)/Z58, 0)</f>
        <v>682.85905150450662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500000</v>
      </c>
      <c r="S59">
        <f t="shared" si="1"/>
        <v>592.28995530116822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52.366038668084101</v>
      </c>
      <c r="AC59">
        <f t="shared" si="2"/>
        <v>34.317684750698561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-8989.4526398699072</v>
      </c>
      <c r="AI59">
        <f t="shared" si="25"/>
        <v>-8990.1768984117662</v>
      </c>
      <c r="AJ59">
        <f t="shared" si="7"/>
        <v>18.048353917385541</v>
      </c>
      <c r="AK59">
        <f t="shared" si="22"/>
        <v>3.6656227067658875</v>
      </c>
      <c r="AL59">
        <f t="shared" si="8"/>
        <v>-8968.4629217876154</v>
      </c>
      <c r="AN59">
        <f t="shared" si="26"/>
        <v>0</v>
      </c>
      <c r="AO59">
        <f t="shared" si="26"/>
        <v>0</v>
      </c>
      <c r="AP59">
        <f t="shared" si="26"/>
        <v>-1.2696509922632553E-3</v>
      </c>
      <c r="AQ59">
        <f t="shared" si="26"/>
        <v>-15.758830313316006</v>
      </c>
      <c r="AR59">
        <f t="shared" si="26"/>
        <v>-15.760099964308269</v>
      </c>
      <c r="AS59">
        <f t="shared" si="26"/>
        <v>3.163940655933719E-2</v>
      </c>
      <c r="AT59">
        <f t="shared" si="26"/>
        <v>6.4259670241054532E-3</v>
      </c>
      <c r="AU59">
        <f t="shared" si="23"/>
        <v>-15.722034590724828</v>
      </c>
      <c r="AW59">
        <v>56</v>
      </c>
      <c r="AX59">
        <f>IF(Z59&gt;0, (R59*SUMPRODUCT(K59:$K$98, X59:$X$98)-K59*$AZ$3)/Z59, 0)</f>
        <v>592.28995530116822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500000</v>
      </c>
      <c r="S60">
        <f t="shared" si="1"/>
        <v>484.5759997616006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34.317684750698561</v>
      </c>
      <c r="AC60">
        <f t="shared" si="2"/>
        <v>20.40058867161159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-7630.7011149641949</v>
      </c>
      <c r="AI60">
        <f t="shared" si="25"/>
        <v>-7631.2273633927607</v>
      </c>
      <c r="AJ60">
        <f t="shared" si="7"/>
        <v>13.917096079086971</v>
      </c>
      <c r="AK60">
        <f t="shared" si="22"/>
        <v>2.4022379325488994</v>
      </c>
      <c r="AL60">
        <f t="shared" si="8"/>
        <v>-7614.9080293811248</v>
      </c>
      <c r="AN60">
        <f t="shared" si="26"/>
        <v>0</v>
      </c>
      <c r="AO60">
        <f t="shared" si="26"/>
        <v>0</v>
      </c>
      <c r="AP60">
        <f t="shared" si="26"/>
        <v>-8.2368948094804198E-4</v>
      </c>
      <c r="AQ60">
        <f t="shared" si="26"/>
        <v>-11.943652274243417</v>
      </c>
      <c r="AR60">
        <f t="shared" si="26"/>
        <v>-11.944475963724365</v>
      </c>
      <c r="AS60">
        <f t="shared" si="26"/>
        <v>2.1783182663239614E-2</v>
      </c>
      <c r="AT60">
        <f t="shared" si="26"/>
        <v>3.7600076472784367E-3</v>
      </c>
      <c r="AU60">
        <f t="shared" si="23"/>
        <v>-11.918932773413847</v>
      </c>
      <c r="AW60">
        <v>57</v>
      </c>
      <c r="AX60">
        <f>IF(Z60&gt;0, (R60*SUMPRODUCT(K60:$K$98, X60:$X$98)-K60*$AZ$3)/Z60, 0)</f>
        <v>484.5759997616006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500000</v>
      </c>
      <c r="S61">
        <f t="shared" si="1"/>
        <v>345.69715560150513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20.40058867161159</v>
      </c>
      <c r="AC61">
        <f t="shared" si="2"/>
        <v>10.101341963644078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-6229.3349688358367</v>
      </c>
      <c r="AI61">
        <f t="shared" si="25"/>
        <v>-6229.7002214058957</v>
      </c>
      <c r="AJ61">
        <f t="shared" si="7"/>
        <v>10.299246707967512</v>
      </c>
      <c r="AK61">
        <f t="shared" si="22"/>
        <v>1.4280412070128115</v>
      </c>
      <c r="AL61">
        <f t="shared" si="8"/>
        <v>-6217.9729334909152</v>
      </c>
      <c r="AN61">
        <f t="shared" si="26"/>
        <v>0</v>
      </c>
      <c r="AO61">
        <f t="shared" si="26"/>
        <v>0</v>
      </c>
      <c r="AP61">
        <f t="shared" si="26"/>
        <v>-5.1044383819369183E-4</v>
      </c>
      <c r="AQ61">
        <f t="shared" si="26"/>
        <v>-8.7055531200580916</v>
      </c>
      <c r="AR61">
        <f t="shared" si="26"/>
        <v>-8.7060635638962847</v>
      </c>
      <c r="AS61">
        <f t="shared" si="26"/>
        <v>1.439329234362087E-2</v>
      </c>
      <c r="AT61">
        <f t="shared" si="26"/>
        <v>1.9957007686175567E-3</v>
      </c>
      <c r="AU61">
        <f t="shared" si="23"/>
        <v>-8.6896745707840459</v>
      </c>
      <c r="AW61">
        <v>58</v>
      </c>
      <c r="AX61">
        <f>IF(Z61&gt;0, (R61*SUMPRODUCT(K61:$K$98, X61:$X$98)-K61*$AZ$3)/Z61, 0)</f>
        <v>345.69715560150513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500000</v>
      </c>
      <c r="S62">
        <f t="shared" si="1"/>
        <v>149.0997091309001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10.101341963644078</v>
      </c>
      <c r="AC62">
        <f t="shared" si="2"/>
        <v>2.8640080991894674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-4859.6634564308624</v>
      </c>
      <c r="AI62">
        <f t="shared" si="25"/>
        <v>-4859.9035648888103</v>
      </c>
      <c r="AJ62">
        <f t="shared" si="7"/>
        <v>7.2373338644546106</v>
      </c>
      <c r="AK62">
        <f t="shared" si="22"/>
        <v>0.70709393745508553</v>
      </c>
      <c r="AL62">
        <f t="shared" si="8"/>
        <v>-4851.9591370869002</v>
      </c>
      <c r="AN62">
        <f t="shared" si="26"/>
        <v>0</v>
      </c>
      <c r="AO62">
        <f t="shared" si="26"/>
        <v>0</v>
      </c>
      <c r="AP62">
        <f t="shared" si="26"/>
        <v>-2.9960159495585241E-4</v>
      </c>
      <c r="AQ62">
        <f t="shared" si="26"/>
        <v>-6.0637719093285813</v>
      </c>
      <c r="AR62">
        <f t="shared" si="26"/>
        <v>-6.0640715109235375</v>
      </c>
      <c r="AS62">
        <f t="shared" si="26"/>
        <v>9.0305722153738791E-3</v>
      </c>
      <c r="AT62">
        <f t="shared" si="26"/>
        <v>8.8229491478937115E-4</v>
      </c>
      <c r="AU62">
        <f t="shared" si="23"/>
        <v>-6.0541586437933743</v>
      </c>
      <c r="AW62">
        <v>59</v>
      </c>
      <c r="AX62">
        <f>IF(Z62&gt;0, (R62*SUMPRODUCT(K62:$K$98, X62:$X$98)-K62*$AZ$3)/Z62, 0)</f>
        <v>149.0997091309001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500000</v>
      </c>
      <c r="S63">
        <f t="shared" si="1"/>
        <v>-159.18236911301767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2.8640080991894674</v>
      </c>
      <c r="AC63">
        <f t="shared" si="2"/>
        <v>-1.8888537604931397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-3575.3082257790666</v>
      </c>
      <c r="AI63">
        <f t="shared" si="25"/>
        <v>-3575.4565504467905</v>
      </c>
      <c r="AJ63">
        <f t="shared" si="7"/>
        <v>4.7528618596826071</v>
      </c>
      <c r="AK63">
        <f t="shared" si="22"/>
        <v>0.20048056694326274</v>
      </c>
      <c r="AL63">
        <f t="shared" si="8"/>
        <v>-3570.5032080201649</v>
      </c>
      <c r="AN63">
        <f t="shared" si="26"/>
        <v>0</v>
      </c>
      <c r="AO63">
        <f t="shared" si="26"/>
        <v>0</v>
      </c>
      <c r="AP63">
        <f t="shared" si="26"/>
        <v>-1.6524640647650536E-4</v>
      </c>
      <c r="AQ63">
        <f t="shared" si="26"/>
        <v>-3.9832001340217094</v>
      </c>
      <c r="AR63">
        <f t="shared" si="26"/>
        <v>-3.9833653804281863</v>
      </c>
      <c r="AS63">
        <f t="shared" si="26"/>
        <v>5.2950959192753794E-3</v>
      </c>
      <c r="AT63">
        <f t="shared" si="26"/>
        <v>2.2335255331535673E-4</v>
      </c>
      <c r="AU63">
        <f t="shared" si="23"/>
        <v>-3.9778469319555958</v>
      </c>
      <c r="AW63">
        <v>60</v>
      </c>
      <c r="AX63">
        <f>IF(Z63&gt;0, (R63*SUMPRODUCT(K63:$K$98, X63:$X$98)-K63*$AZ$3)/Z63, 0)</f>
        <v>-159.18236911301767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500000</v>
      </c>
      <c r="S64">
        <f t="shared" si="1"/>
        <v>-687.50258261989052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-1.8888537604931397</v>
      </c>
      <c r="AC64">
        <f t="shared" si="2"/>
        <v>-4.7015984930452319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-2454.3253281301409</v>
      </c>
      <c r="AI64">
        <f t="shared" si="25"/>
        <v>-2454.410811417984</v>
      </c>
      <c r="AJ64">
        <f t="shared" si="7"/>
        <v>2.8127447325520922</v>
      </c>
      <c r="AK64">
        <f t="shared" si="22"/>
        <v>-0.13221976323451978</v>
      </c>
      <c r="AL64">
        <f t="shared" si="8"/>
        <v>-2451.7302864486664</v>
      </c>
      <c r="AN64">
        <f t="shared" si="26"/>
        <v>0</v>
      </c>
      <c r="AO64">
        <f t="shared" si="26"/>
        <v>0</v>
      </c>
      <c r="AP64">
        <f t="shared" si="26"/>
        <v>-8.503189048217497E-5</v>
      </c>
      <c r="AQ64">
        <f t="shared" si="26"/>
        <v>-2.4413651811322978</v>
      </c>
      <c r="AR64">
        <f t="shared" si="26"/>
        <v>-2.4414502130227795</v>
      </c>
      <c r="AS64">
        <f t="shared" si="26"/>
        <v>2.7978919398992711E-3</v>
      </c>
      <c r="AT64">
        <f t="shared" si="26"/>
        <v>-1.3152157235171415E-4</v>
      </c>
      <c r="AU64">
        <f t="shared" si="23"/>
        <v>-2.4387838426552322</v>
      </c>
      <c r="AW64">
        <v>61</v>
      </c>
      <c r="AX64">
        <f>IF(Z64&gt;0, (R64*SUMPRODUCT(K64:$K$98, X64:$X$98)-K64*$AZ$3)/Z64, 0)</f>
        <v>-687.50258261989052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500000</v>
      </c>
      <c r="S65">
        <f t="shared" si="1"/>
        <v>-1567.174173219543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-4.7015984930452319</v>
      </c>
      <c r="AC65">
        <f t="shared" si="2"/>
        <v>-6.0979142085796569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-1439.62559610581</v>
      </c>
      <c r="AI65">
        <f t="shared" si="25"/>
        <v>-1439.6742339208722</v>
      </c>
      <c r="AJ65">
        <f t="shared" si="7"/>
        <v>1.396315715534425</v>
      </c>
      <c r="AK65">
        <f t="shared" si="22"/>
        <v>-0.32911189451316625</v>
      </c>
      <c r="AL65">
        <f t="shared" si="8"/>
        <v>-1438.6070300998508</v>
      </c>
      <c r="AN65">
        <f t="shared" si="26"/>
        <v>0</v>
      </c>
      <c r="AO65">
        <f t="shared" si="26"/>
        <v>0</v>
      </c>
      <c r="AP65">
        <f t="shared" si="26"/>
        <v>-4.3197304868465176E-5</v>
      </c>
      <c r="AQ65">
        <f t="shared" si="26"/>
        <v>-1.278592504452579</v>
      </c>
      <c r="AR65">
        <f t="shared" si="26"/>
        <v>-1.2786357017574475</v>
      </c>
      <c r="AS65">
        <f t="shared" si="26"/>
        <v>1.2401271640077435E-3</v>
      </c>
      <c r="AT65">
        <f t="shared" si="26"/>
        <v>-2.9229822155773491E-4</v>
      </c>
      <c r="AU65">
        <f t="shared" si="23"/>
        <v>-1.2776878728149974</v>
      </c>
      <c r="AW65">
        <v>62</v>
      </c>
      <c r="AX65">
        <f>IF(Z65&gt;0, (R65*SUMPRODUCT(K65:$K$98, X65:$X$98)-K65*$AZ$3)/Z65, 0)</f>
        <v>-1567.174173219543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500000</v>
      </c>
      <c r="S66">
        <f t="shared" si="1"/>
        <v>-2951.641084043069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-6.0979142085796569</v>
      </c>
      <c r="AC66">
        <f t="shared" si="2"/>
        <v>-6.4434268330341347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-834.55843413757736</v>
      </c>
      <c r="AI66">
        <f t="shared" si="25"/>
        <v>-834.58572161363543</v>
      </c>
      <c r="AJ66">
        <f t="shared" si="7"/>
        <v>0.34551262445447772</v>
      </c>
      <c r="AK66">
        <f t="shared" si="22"/>
        <v>-0.42685399460057605</v>
      </c>
      <c r="AL66">
        <f t="shared" si="8"/>
        <v>-834.66706298378153</v>
      </c>
      <c r="AN66">
        <f t="shared" si="26"/>
        <v>0</v>
      </c>
      <c r="AO66">
        <f t="shared" si="26"/>
        <v>0</v>
      </c>
      <c r="AP66">
        <f t="shared" si="26"/>
        <v>-2.1638539244218219E-5</v>
      </c>
      <c r="AQ66">
        <f t="shared" si="26"/>
        <v>-0.66179170950914723</v>
      </c>
      <c r="AR66">
        <f t="shared" si="26"/>
        <v>-0.66181334804839143</v>
      </c>
      <c r="AS66">
        <f t="shared" si="26"/>
        <v>2.7398607579948858E-4</v>
      </c>
      <c r="AT66">
        <f t="shared" si="26"/>
        <v>-3.3848850271274731E-4</v>
      </c>
      <c r="AU66">
        <f t="shared" si="23"/>
        <v>-0.66187785047530467</v>
      </c>
      <c r="AW66">
        <v>63</v>
      </c>
      <c r="AX66">
        <f>IF(Z66&gt;0, (R66*SUMPRODUCT(K66:$K$98, X66:$X$98)-K66*$AZ$3)/Z66, 0)</f>
        <v>-2951.641084043069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500000</v>
      </c>
      <c r="S67">
        <f t="shared" ref="S67:S98" si="28">AX67</f>
        <v>-5202.3242778733857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-6.4434268330341347</v>
      </c>
      <c r="AC67">
        <f t="shared" ref="AC67:AC98" si="29">S67*Z67</f>
        <v>-6.2721115068306919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-477.76585259052609</v>
      </c>
      <c r="AI67">
        <f t="shared" ref="AI67:AI98" si="33">SUM(AE67:AH67)</f>
        <v>-477.78092304550887</v>
      </c>
      <c r="AJ67">
        <f t="shared" ref="AJ67:AJ98" si="34">AB67-AC67</f>
        <v>-0.17131532620344281</v>
      </c>
      <c r="AK67">
        <f t="shared" si="22"/>
        <v>-0.45103987831238945</v>
      </c>
      <c r="AL67">
        <f t="shared" ref="AL67:AL98" si="35">SUM(AI67:AK67)</f>
        <v>-478.4032782500247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-0.33826857605769778</v>
      </c>
      <c r="AR67">
        <f t="shared" si="36"/>
        <v>-0.33827924626637829</v>
      </c>
      <c r="AS67">
        <f t="shared" si="36"/>
        <v>-1.2129496308177077E-4</v>
      </c>
      <c r="AT67">
        <f t="shared" si="36"/>
        <v>-3.1934600715956382E-4</v>
      </c>
      <c r="AU67">
        <f t="shared" si="23"/>
        <v>-0.33871988723661961</v>
      </c>
      <c r="AW67">
        <v>64</v>
      </c>
      <c r="AX67">
        <f>IF(Z67&gt;0, (R67*SUMPRODUCT(K67:$K$98, X67:$X$98)-K67*$AZ$3)/Z67, 0)</f>
        <v>-5202.3242778733857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500000</v>
      </c>
      <c r="S68">
        <f t="shared" si="28"/>
        <v>-8967.647715595127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-6.2721115068306919</v>
      </c>
      <c r="AC68">
        <f t="shared" si="29"/>
        <v>-5.8665345152878627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-269.69562749813849</v>
      </c>
      <c r="AI68">
        <f t="shared" si="33"/>
        <v>-269.70380485788394</v>
      </c>
      <c r="AJ68">
        <f t="shared" si="34"/>
        <v>-0.40557699154282911</v>
      </c>
      <c r="AK68">
        <f t="shared" si="22"/>
        <v>-0.43904780547814848</v>
      </c>
      <c r="AL68">
        <f t="shared" si="35"/>
        <v>-270.54842965490491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-0.1704913822701328</v>
      </c>
      <c r="AR68">
        <f t="shared" si="36"/>
        <v>-0.17049655168789185</v>
      </c>
      <c r="AS68">
        <f t="shared" si="36"/>
        <v>-2.5639044483795413E-4</v>
      </c>
      <c r="AT68">
        <f t="shared" si="36"/>
        <v>-2.7754942834271414E-4</v>
      </c>
      <c r="AU68">
        <f t="shared" si="23"/>
        <v>-0.1710304915610725</v>
      </c>
      <c r="AW68">
        <v>65</v>
      </c>
      <c r="AX68">
        <f>IF(Z68&gt;0, (R68*SUMPRODUCT(K68:$K$98, X68:$X$98)-K68*$AZ$3)/Z68, 0)</f>
        <v>-8967.647715595127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500000</v>
      </c>
      <c r="S69">
        <f t="shared" si="28"/>
        <v>-15409.118111136258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-5.8665345152878627</v>
      </c>
      <c r="AC69">
        <f t="shared" si="29"/>
        <v>-5.3728780693432396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-149.48257739759416</v>
      </c>
      <c r="AI69">
        <f t="shared" si="33"/>
        <v>-149.48693591930723</v>
      </c>
      <c r="AJ69">
        <f t="shared" si="34"/>
        <v>-0.4936564459446231</v>
      </c>
      <c r="AK69">
        <f t="shared" si="22"/>
        <v>-0.41065741607015044</v>
      </c>
      <c r="AL69">
        <f t="shared" si="35"/>
        <v>-150.39124978132199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-8.4372531765309372E-2</v>
      </c>
      <c r="AR69">
        <f t="shared" si="36"/>
        <v>-8.4374991848070097E-2</v>
      </c>
      <c r="AS69">
        <f t="shared" si="36"/>
        <v>-2.7863477397656105E-4</v>
      </c>
      <c r="AT69">
        <f t="shared" si="36"/>
        <v>-2.3178758678933694E-4</v>
      </c>
      <c r="AU69">
        <f t="shared" si="23"/>
        <v>-8.4885414208835996E-2</v>
      </c>
      <c r="AW69">
        <v>66</v>
      </c>
      <c r="AX69">
        <f>IF(Z69&gt;0, (R69*SUMPRODUCT(K69:$K$98, X69:$X$98)-K69*$AZ$3)/Z69, 0)</f>
        <v>-15409.118111136258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500000</v>
      </c>
      <c r="S70">
        <f t="shared" si="28"/>
        <v>-26693.261294627508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-5.3728780693432396</v>
      </c>
      <c r="AC70">
        <f t="shared" si="29"/>
        <v>-4.8642614687739449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-81.483425192930156</v>
      </c>
      <c r="AI70">
        <f t="shared" si="33"/>
        <v>-81.485703043796278</v>
      </c>
      <c r="AJ70">
        <f t="shared" si="34"/>
        <v>-0.5086166005692947</v>
      </c>
      <c r="AK70">
        <f t="shared" si="22"/>
        <v>-0.37610146485402679</v>
      </c>
      <c r="AL70">
        <f t="shared" si="35"/>
        <v>-82.370421109219606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-4.1064047874614901E-2</v>
      </c>
      <c r="AR70">
        <f t="shared" si="36"/>
        <v>-4.1065195810858324E-2</v>
      </c>
      <c r="AS70">
        <f t="shared" si="36"/>
        <v>-2.563203054627304E-4</v>
      </c>
      <c r="AT70">
        <f t="shared" si="36"/>
        <v>-1.8953852911694435E-4</v>
      </c>
      <c r="AU70">
        <f t="shared" si="23"/>
        <v>-4.1511054645438007E-2</v>
      </c>
      <c r="AW70">
        <v>67</v>
      </c>
      <c r="AX70">
        <f>IF(Z70&gt;0, (R70*SUMPRODUCT(K70:$K$98, X70:$X$98)-K70*$AZ$3)/Z70, 0)</f>
        <v>-26693.261294627508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500000</v>
      </c>
      <c r="S71">
        <f t="shared" si="28"/>
        <v>-46924.04349048061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-4.8642614687739449</v>
      </c>
      <c r="AC71">
        <f t="shared" si="29"/>
        <v>-4.3758709342069491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-43.57572186514895</v>
      </c>
      <c r="AI71">
        <f t="shared" si="33"/>
        <v>-43.576887544459787</v>
      </c>
      <c r="AJ71">
        <f t="shared" si="34"/>
        <v>-0.48839053456699588</v>
      </c>
      <c r="AK71">
        <f t="shared" si="22"/>
        <v>-0.3404983028141762</v>
      </c>
      <c r="AL71">
        <f t="shared" si="35"/>
        <v>-44.405776381840958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-1.9607356656151969E-2</v>
      </c>
      <c r="AR71">
        <f t="shared" si="36"/>
        <v>-1.9607881165879314E-2</v>
      </c>
      <c r="AS71">
        <f t="shared" si="36"/>
        <v>-2.1975648340096803E-4</v>
      </c>
      <c r="AT71">
        <f t="shared" si="36"/>
        <v>-1.5321081047727964E-4</v>
      </c>
      <c r="AU71">
        <f t="shared" si="23"/>
        <v>-1.9980848459757561E-2</v>
      </c>
      <c r="AW71">
        <v>68</v>
      </c>
      <c r="AX71">
        <f>IF(Z71&gt;0, (R71*SUMPRODUCT(K71:$K$98, X71:$X$98)-K71*$AZ$3)/Z71, 0)</f>
        <v>-46924.04349048061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500000</v>
      </c>
      <c r="S72">
        <f t="shared" si="28"/>
        <v>-84044.572909568946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-4.3758709342069491</v>
      </c>
      <c r="AC72">
        <f t="shared" si="29"/>
        <v>-3.9227509851116626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-22.82357594610469</v>
      </c>
      <c r="AI72">
        <f t="shared" si="33"/>
        <v>-22.824159379223765</v>
      </c>
      <c r="AJ72">
        <f t="shared" si="34"/>
        <v>-0.45311994909528641</v>
      </c>
      <c r="AK72">
        <f t="shared" ref="AK72:AK98" si="49">G72*SUM(AB72:AB72, AE72:AF72)</f>
        <v>-0.30631096539448649</v>
      </c>
      <c r="AL72">
        <f t="shared" si="35"/>
        <v>-23.583590293713538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-9.1693832554473227E-3</v>
      </c>
      <c r="AR72">
        <f t="shared" si="36"/>
        <v>-9.1696176499999268E-3</v>
      </c>
      <c r="AS72">
        <f t="shared" si="36"/>
        <v>-1.8204117022479859E-4</v>
      </c>
      <c r="AT72">
        <f t="shared" si="36"/>
        <v>-1.2306058628501062E-4</v>
      </c>
      <c r="AU72">
        <f t="shared" si="23"/>
        <v>-9.4747194065097368E-3</v>
      </c>
      <c r="AW72">
        <v>69</v>
      </c>
      <c r="AX72">
        <f>IF(Z72&gt;0, (R72*SUMPRODUCT(K72:$K$98, X72:$X$98)-K72*$AZ$3)/Z72, 0)</f>
        <v>-84044.572909568946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500000</v>
      </c>
      <c r="S73">
        <f t="shared" si="28"/>
        <v>-153951.44528619092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-3.9227509851116626</v>
      </c>
      <c r="AC73">
        <f t="shared" si="29"/>
        <v>-3.5098424168033269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-11.704765199556649</v>
      </c>
      <c r="AI73">
        <f t="shared" si="33"/>
        <v>-11.705050179214544</v>
      </c>
      <c r="AJ73">
        <f t="shared" si="34"/>
        <v>-0.41290856830833578</v>
      </c>
      <c r="AK73">
        <f t="shared" si="49"/>
        <v>-0.27459256895781642</v>
      </c>
      <c r="AL73">
        <f t="shared" si="35"/>
        <v>-12.392551316480695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-4.1985673014478192E-3</v>
      </c>
      <c r="AR73">
        <f t="shared" si="36"/>
        <v>-4.1986695253073171E-3</v>
      </c>
      <c r="AS73">
        <f t="shared" si="36"/>
        <v>-1.4811270314526924E-4</v>
      </c>
      <c r="AT73">
        <f t="shared" si="36"/>
        <v>-9.8497950329709541E-5</v>
      </c>
      <c r="AU73">
        <f t="shared" si="23"/>
        <v>-4.4452801787822956E-3</v>
      </c>
      <c r="AW73">
        <v>70</v>
      </c>
      <c r="AX73">
        <f>IF(Z73&gt;0, (R73*SUMPRODUCT(K73:$K$98, X73:$X$98)-K73*$AZ$3)/Z73, 0)</f>
        <v>-153951.44528619092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500000</v>
      </c>
      <c r="S74">
        <f t="shared" si="28"/>
        <v>-289054.55941877217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-3.5098424168033269</v>
      </c>
      <c r="AC74">
        <f t="shared" si="29"/>
        <v>-3.1371856702085386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-5.8585620609485938</v>
      </c>
      <c r="AI74">
        <f t="shared" si="33"/>
        <v>-5.8586977267583862</v>
      </c>
      <c r="AJ74">
        <f t="shared" si="34"/>
        <v>-0.37265674659478831</v>
      </c>
      <c r="AK74">
        <f t="shared" si="49"/>
        <v>-0.2456889691762329</v>
      </c>
      <c r="AL74">
        <f t="shared" si="35"/>
        <v>-6.4770434425294079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-1.8763395172845937E-3</v>
      </c>
      <c r="AR74">
        <f t="shared" si="36"/>
        <v>-1.8763829673867536E-3</v>
      </c>
      <c r="AS74">
        <f t="shared" si="36"/>
        <v>-1.1935191139808388E-4</v>
      </c>
      <c r="AT74">
        <f t="shared" si="36"/>
        <v>-7.8687554562089881E-5</v>
      </c>
      <c r="AU74">
        <f t="shared" si="23"/>
        <v>-2.0744224333469276E-3</v>
      </c>
      <c r="AW74">
        <v>71</v>
      </c>
      <c r="AX74">
        <f>IF(Z74&gt;0, (R74*SUMPRODUCT(K74:$K$98, X74:$X$98)-K74*$AZ$3)/Z74, 0)</f>
        <v>-289054.55941877217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500000</v>
      </c>
      <c r="S75">
        <f t="shared" si="28"/>
        <v>-557814.98565647856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-3.1371856702085386</v>
      </c>
      <c r="AC75">
        <f t="shared" si="29"/>
        <v>-2.8025840508898989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-2.8602571042569092</v>
      </c>
      <c r="AI75">
        <f t="shared" si="33"/>
        <v>-2.8603199069809966</v>
      </c>
      <c r="AJ75">
        <f t="shared" si="34"/>
        <v>-0.33460161931863963</v>
      </c>
      <c r="AK75">
        <f t="shared" si="49"/>
        <v>-0.21960299691459773</v>
      </c>
      <c r="AL75">
        <f t="shared" si="35"/>
        <v>-3.4145245232142338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-8.1791362101412909E-4</v>
      </c>
      <c r="AR75">
        <f t="shared" si="36"/>
        <v>-8.1793157996033414E-4</v>
      </c>
      <c r="AS75">
        <f t="shared" si="36"/>
        <v>-9.5682035592810854E-5</v>
      </c>
      <c r="AT75">
        <f t="shared" si="36"/>
        <v>-6.2797250682342874E-5</v>
      </c>
      <c r="AU75">
        <f t="shared" si="23"/>
        <v>-9.7641086623548778E-4</v>
      </c>
      <c r="AW75">
        <v>72</v>
      </c>
      <c r="AX75">
        <f>IF(Z75&gt;0, (R75*SUMPRODUCT(K75:$K$98, X75:$X$98)-K75*$AZ$3)/Z75, 0)</f>
        <v>-557814.98565647856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500000</v>
      </c>
      <c r="S76">
        <f t="shared" si="28"/>
        <v>-1109486.4712285872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-2.8025840508898989</v>
      </c>
      <c r="AC76">
        <f t="shared" si="29"/>
        <v>-2.5029752155502658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-1.3589997097695761</v>
      </c>
      <c r="AI76">
        <f t="shared" si="33"/>
        <v>-1.3590279094736786</v>
      </c>
      <c r="AJ76">
        <f t="shared" si="34"/>
        <v>-0.29960883533963312</v>
      </c>
      <c r="AK76">
        <f t="shared" si="49"/>
        <v>-0.19618088356229293</v>
      </c>
      <c r="AL76">
        <f t="shared" si="35"/>
        <v>-1.8548176283756046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-3.4697941386872344E-4</v>
      </c>
      <c r="AR76">
        <f t="shared" si="36"/>
        <v>-3.4698661380904019E-4</v>
      </c>
      <c r="AS76">
        <f t="shared" si="36"/>
        <v>-7.6496041410975202E-5</v>
      </c>
      <c r="AT76">
        <f t="shared" si="36"/>
        <v>-5.0088846598969733E-5</v>
      </c>
      <c r="AU76">
        <f t="shared" si="23"/>
        <v>-4.7357150181898513E-4</v>
      </c>
      <c r="AW76">
        <v>73</v>
      </c>
      <c r="AX76">
        <f>IF(Z76&gt;0, (R76*SUMPRODUCT(K76:$K$98, X76:$X$98)-K76*$AZ$3)/Z76, 0)</f>
        <v>-1109486.4712285872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500000</v>
      </c>
      <c r="S77">
        <f t="shared" si="28"/>
        <v>-2278284.3159849267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-2.5029752155502658</v>
      </c>
      <c r="AC77">
        <f t="shared" si="29"/>
        <v>-2.2350840262492713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-0.62618916450550588</v>
      </c>
      <c r="AI77">
        <f t="shared" si="33"/>
        <v>-0.62620142748345475</v>
      </c>
      <c r="AJ77">
        <f t="shared" si="34"/>
        <v>-0.26789118930099454</v>
      </c>
      <c r="AK77">
        <f t="shared" si="49"/>
        <v>-0.17520826508851861</v>
      </c>
      <c r="AL77">
        <f t="shared" si="35"/>
        <v>-1.0693008818729679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-1.4274860432608838E-4</v>
      </c>
      <c r="AR77">
        <f t="shared" si="36"/>
        <v>-1.4275139984393874E-4</v>
      </c>
      <c r="AS77">
        <f t="shared" si="36"/>
        <v>-6.106955461960356E-5</v>
      </c>
      <c r="AT77">
        <f t="shared" si="36"/>
        <v>-3.9941181875179884E-5</v>
      </c>
      <c r="AU77">
        <f t="shared" si="23"/>
        <v>-2.4376213633872217E-4</v>
      </c>
      <c r="AW77">
        <v>74</v>
      </c>
      <c r="AX77">
        <f>IF(Z77&gt;0, (R77*SUMPRODUCT(K77:$K$98, X77:$X$98)-K77*$AZ$3)/Z77, 0)</f>
        <v>-2278284.3159849267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500000</v>
      </c>
      <c r="S78">
        <f t="shared" si="28"/>
        <v>-4842820.2923061848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-2.2350840262492713</v>
      </c>
      <c r="AC78">
        <f t="shared" si="29"/>
        <v>-1.9957284099296122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-0.27956370299233052</v>
      </c>
      <c r="AI78">
        <f t="shared" si="33"/>
        <v>-0.27956885424792505</v>
      </c>
      <c r="AJ78">
        <f t="shared" si="34"/>
        <v>-0.23935561631965907</v>
      </c>
      <c r="AK78">
        <f t="shared" si="49"/>
        <v>-0.15645588183744899</v>
      </c>
      <c r="AL78">
        <f t="shared" si="35"/>
        <v>-0.67538035240503314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-5.6902203445843795E-5</v>
      </c>
      <c r="AR78">
        <f t="shared" si="36"/>
        <v>-5.6903251928857516E-5</v>
      </c>
      <c r="AS78">
        <f t="shared" si="36"/>
        <v>-4.8718277193875252E-5</v>
      </c>
      <c r="AT78">
        <f t="shared" si="36"/>
        <v>-3.1844922367685385E-5</v>
      </c>
      <c r="AU78">
        <f t="shared" si="23"/>
        <v>-1.3746645149041815E-4</v>
      </c>
      <c r="AW78">
        <v>75</v>
      </c>
      <c r="AX78">
        <f>IF(Z78&gt;0, (R78*SUMPRODUCT(K78:$K$98, X78:$X$98)-K78*$AZ$3)/Z78, 0)</f>
        <v>-4842820.2923061848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500000</v>
      </c>
      <c r="S79">
        <f t="shared" si="28"/>
        <v>-10672227.985576954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-1.9957284099296122</v>
      </c>
      <c r="AC79">
        <f t="shared" si="29"/>
        <v>-1.7819474863080718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-0.12050446013858616</v>
      </c>
      <c r="AI79">
        <f t="shared" si="33"/>
        <v>-0.12050654727012131</v>
      </c>
      <c r="AJ79">
        <f t="shared" si="34"/>
        <v>-0.21378092362154044</v>
      </c>
      <c r="AK79">
        <f t="shared" si="49"/>
        <v>-0.13970098869507286</v>
      </c>
      <c r="AL79">
        <f t="shared" si="35"/>
        <v>-0.47398845958673463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-2.1899459616970414E-5</v>
      </c>
      <c r="AR79">
        <f t="shared" si="36"/>
        <v>-2.1899838914572485E-5</v>
      </c>
      <c r="AS79">
        <f t="shared" si="36"/>
        <v>-3.8850733809722787E-5</v>
      </c>
      <c r="AT79">
        <f t="shared" si="36"/>
        <v>-2.5388074075101889E-5</v>
      </c>
      <c r="AU79">
        <f t="shared" si="23"/>
        <v>-8.6138646799397171E-5</v>
      </c>
      <c r="AW79">
        <v>76</v>
      </c>
      <c r="AX79">
        <f>IF(Z79&gt;0, (R79*SUMPRODUCT(K79:$K$98, X79:$X$98)-K79*$AZ$3)/Z79, 0)</f>
        <v>-10672227.985576954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500000</v>
      </c>
      <c r="S80">
        <f t="shared" si="28"/>
        <v>-24400676.909399394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-1.7819474863080718</v>
      </c>
      <c r="AC80">
        <f t="shared" si="29"/>
        <v>-1.5910427555668079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-5.004797809907726E-2</v>
      </c>
      <c r="AI80">
        <f t="shared" si="33"/>
        <v>-5.0048793159844569E-2</v>
      </c>
      <c r="AJ80">
        <f t="shared" si="34"/>
        <v>-0.19090473074126391</v>
      </c>
      <c r="AK80">
        <f t="shared" si="49"/>
        <v>-0.12473632404156504</v>
      </c>
      <c r="AL80">
        <f t="shared" si="35"/>
        <v>-0.36568984794267351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-8.120799562932004E-6</v>
      </c>
      <c r="AR80">
        <f t="shared" si="36"/>
        <v>-8.1209318149304734E-6</v>
      </c>
      <c r="AS80">
        <f t="shared" si="36"/>
        <v>-3.097625744033585E-5</v>
      </c>
      <c r="AT80">
        <f t="shared" si="36"/>
        <v>-2.02397524182333E-5</v>
      </c>
      <c r="AU80">
        <f t="shared" si="23"/>
        <v>-5.9336941673499623E-5</v>
      </c>
      <c r="AW80">
        <v>77</v>
      </c>
      <c r="AX80">
        <f>IF(Z80&gt;0, (R80*SUMPRODUCT(K80:$K$98, X80:$X$98)-K80*$AZ$3)/Z80, 0)</f>
        <v>-24400676.909399394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500000</v>
      </c>
      <c r="S81">
        <f t="shared" si="28"/>
        <v>-58017521.379464328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-1.5910427555668079</v>
      </c>
      <c r="AC81">
        <f t="shared" si="29"/>
        <v>-1.4205806708298701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-2.0033719718870916E-2</v>
      </c>
      <c r="AI81">
        <f t="shared" si="33"/>
        <v>-2.0034025786037579E-2</v>
      </c>
      <c r="AJ81">
        <f t="shared" si="34"/>
        <v>-0.1704620847369378</v>
      </c>
      <c r="AK81">
        <f t="shared" si="49"/>
        <v>-0.11137299288967656</v>
      </c>
      <c r="AL81">
        <f t="shared" si="35"/>
        <v>-0.30186910341265194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-2.902390375413529E-6</v>
      </c>
      <c r="AR81">
        <f t="shared" si="36"/>
        <v>-2.9024347169742184E-6</v>
      </c>
      <c r="AS81">
        <f t="shared" si="36"/>
        <v>-2.4695739036789183E-5</v>
      </c>
      <c r="AT81">
        <f t="shared" si="36"/>
        <v>-1.6135191426258739E-5</v>
      </c>
      <c r="AU81">
        <f t="shared" si="23"/>
        <v>-4.3733365180022136E-5</v>
      </c>
      <c r="AW81">
        <v>78</v>
      </c>
      <c r="AX81">
        <f>IF(Z81&gt;0, (R81*SUMPRODUCT(K81:$K$98, X81:$X$98)-K81*$AZ$3)/Z81, 0)</f>
        <v>-58017521.379464328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500000</v>
      </c>
      <c r="S82">
        <f t="shared" si="28"/>
        <v>-143793389.67238498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-1.4205806708298701</v>
      </c>
      <c r="AC82">
        <f t="shared" si="29"/>
        <v>-1.2683780325626552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-7.7098413673309862E-3</v>
      </c>
      <c r="AI82">
        <f t="shared" si="33"/>
        <v>-7.7099516277917982E-3</v>
      </c>
      <c r="AJ82">
        <f t="shared" si="34"/>
        <v>-0.15220263826721481</v>
      </c>
      <c r="AK82">
        <f t="shared" si="49"/>
        <v>-9.944064695809092E-2</v>
      </c>
      <c r="AL82">
        <f t="shared" si="35"/>
        <v>-0.25935323685309752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-9.9729042969793808E-7</v>
      </c>
      <c r="AR82">
        <f t="shared" si="36"/>
        <v>-9.9730469220959072E-7</v>
      </c>
      <c r="AS82">
        <f t="shared" si="36"/>
        <v>-1.9687854430034486E-5</v>
      </c>
      <c r="AT82">
        <f t="shared" si="36"/>
        <v>-1.286293722650312E-5</v>
      </c>
      <c r="AU82">
        <f t="shared" si="23"/>
        <v>-3.3548096348747195E-5</v>
      </c>
      <c r="AW82">
        <v>79</v>
      </c>
      <c r="AX82">
        <f>IF(Z82&gt;0, (R82*SUMPRODUCT(K82:$K$98, X82:$X$98)-K82*$AZ$3)/Z82, 0)</f>
        <v>-143793389.67238498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500000</v>
      </c>
      <c r="S83">
        <f t="shared" si="28"/>
        <v>-372330721.17711294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-1.2683780325626552</v>
      </c>
      <c r="AC83">
        <f t="shared" si="29"/>
        <v>-1.1324812256945223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-2.8455141082866426E-3</v>
      </c>
      <c r="AI83">
        <f t="shared" si="33"/>
        <v>-2.8455521282901397E-3</v>
      </c>
      <c r="AJ83">
        <f t="shared" si="34"/>
        <v>-0.13589680686813299</v>
      </c>
      <c r="AK83">
        <f t="shared" si="49"/>
        <v>-8.8786462279385872E-2</v>
      </c>
      <c r="AL83">
        <f t="shared" si="35"/>
        <v>-0.22752882127580898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-3.2863887073481584E-7</v>
      </c>
      <c r="AR83">
        <f t="shared" si="36"/>
        <v>-3.2864326180459764E-7</v>
      </c>
      <c r="AS83">
        <f t="shared" si="36"/>
        <v>-1.5695221125613085E-5</v>
      </c>
      <c r="AT83">
        <f t="shared" si="36"/>
        <v>-1.02542744789292E-5</v>
      </c>
      <c r="AU83">
        <f t="shared" si="23"/>
        <v>-2.627813886634688E-5</v>
      </c>
      <c r="AW83">
        <v>80</v>
      </c>
      <c r="AX83">
        <f>IF(Z83&gt;0, (R83*SUMPRODUCT(K83:$K$98, X83:$X$98)-K83*$AZ$3)/Z83, 0)</f>
        <v>-372330721.17711294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500000</v>
      </c>
      <c r="S84">
        <f t="shared" si="28"/>
        <v>-1009456306.7581371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-1.1324812256945223</v>
      </c>
      <c r="AC84">
        <f t="shared" si="29"/>
        <v>-1.0111442291918193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-1.0047560832576413E-3</v>
      </c>
      <c r="AI84">
        <f t="shared" si="33"/>
        <v>-1.0047686041590219E-3</v>
      </c>
      <c r="AJ84">
        <f t="shared" si="34"/>
        <v>-0.12133699650270291</v>
      </c>
      <c r="AK84">
        <f t="shared" si="49"/>
        <v>-7.9273685798616572E-2</v>
      </c>
      <c r="AL84">
        <f t="shared" si="35"/>
        <v>-0.2016154509054785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-1.0360979347034878E-7</v>
      </c>
      <c r="AR84">
        <f t="shared" si="36"/>
        <v>-1.036110846175513E-7</v>
      </c>
      <c r="AS84">
        <f t="shared" si="36"/>
        <v>-1.2512192120496795E-5</v>
      </c>
      <c r="AT84">
        <f t="shared" si="36"/>
        <v>-8.1746508929788245E-6</v>
      </c>
      <c r="AU84">
        <f t="shared" si="23"/>
        <v>-2.0790454098093169E-5</v>
      </c>
      <c r="AW84">
        <v>81</v>
      </c>
      <c r="AX84">
        <f>IF(Z84&gt;0, (R84*SUMPRODUCT(K84:$K$98, X84:$X$98)-K84*$AZ$3)/Z84, 0)</f>
        <v>-1009456306.7581371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500000</v>
      </c>
      <c r="S85">
        <f t="shared" si="28"/>
        <v>-2872708308.0042634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-1.0111442291918193</v>
      </c>
      <c r="AC85">
        <f t="shared" si="29"/>
        <v>-0.90280743535377939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-3.3869245179858837E-4</v>
      </c>
      <c r="AI85">
        <f t="shared" si="33"/>
        <v>-3.3869638017966014E-4</v>
      </c>
      <c r="AJ85">
        <f t="shared" si="34"/>
        <v>-0.10833679383803996</v>
      </c>
      <c r="AK85">
        <f t="shared" si="49"/>
        <v>-7.078009604342736E-2</v>
      </c>
      <c r="AL85">
        <f t="shared" si="35"/>
        <v>-0.17945558626164698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-3.1183701097031301E-8</v>
      </c>
      <c r="AR85">
        <f t="shared" si="36"/>
        <v>-3.1184062786406091E-8</v>
      </c>
      <c r="AS85">
        <f t="shared" si="36"/>
        <v>-9.9746604298850824E-6</v>
      </c>
      <c r="AT85">
        <f t="shared" si="36"/>
        <v>-6.5167834326286145E-6</v>
      </c>
      <c r="AU85">
        <f t="shared" si="23"/>
        <v>-1.6522627925300103E-5</v>
      </c>
      <c r="AW85">
        <v>82</v>
      </c>
      <c r="AX85">
        <f>IF(Z85&gt;0, (R85*SUMPRODUCT(K85:$K$98, X85:$X$98)-K85*$AZ$3)/Z85, 0)</f>
        <v>-2872708308.0042634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500000</v>
      </c>
      <c r="S86">
        <f t="shared" si="28"/>
        <v>-8605463714.9591446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-0.90280743535377939</v>
      </c>
      <c r="AC86">
        <f t="shared" si="29"/>
        <v>-0.80607809381620044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-1.0872864015772696E-4</v>
      </c>
      <c r="AI86">
        <f t="shared" si="33"/>
        <v>-1.0872981103898408E-4</v>
      </c>
      <c r="AJ86">
        <f t="shared" si="34"/>
        <v>-9.672934153757895E-2</v>
      </c>
      <c r="AK86">
        <f t="shared" si="49"/>
        <v>-6.3196520474764567E-2</v>
      </c>
      <c r="AL86">
        <f t="shared" si="35"/>
        <v>-0.1600345918233825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-8.9381589755797686E-9</v>
      </c>
      <c r="AR86">
        <f t="shared" si="36"/>
        <v>-8.9382552291777396E-9</v>
      </c>
      <c r="AS86">
        <f t="shared" si="36"/>
        <v>-7.9517432666483076E-6</v>
      </c>
      <c r="AT86">
        <f t="shared" si="36"/>
        <v>-5.1951403594077312E-6</v>
      </c>
      <c r="AU86">
        <f t="shared" si="23"/>
        <v>-1.3155821881285218E-5</v>
      </c>
      <c r="AW86">
        <v>83</v>
      </c>
      <c r="AX86">
        <f>IF(Z86&gt;0, (R86*SUMPRODUCT(K86:$K$98, X86:$X$98)-K86*$AZ$3)/Z86, 0)</f>
        <v>-8605463714.9591446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500000</v>
      </c>
      <c r="S87">
        <f t="shared" si="28"/>
        <v>-27212864471.070972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-0.80607809381620044</v>
      </c>
      <c r="AC87">
        <f t="shared" si="29"/>
        <v>-0.7197125913960738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-3.3143141198856688E-5</v>
      </c>
      <c r="AI87">
        <f t="shared" si="33"/>
        <v>-3.3143471792771271E-5</v>
      </c>
      <c r="AJ87">
        <f t="shared" si="34"/>
        <v>-8.6365502420126639E-2</v>
      </c>
      <c r="AK87">
        <f t="shared" si="49"/>
        <v>-5.6425466567134035E-2</v>
      </c>
      <c r="AL87">
        <f t="shared" si="35"/>
        <v>-0.14282411245905344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-2.4326507499684088E-9</v>
      </c>
      <c r="AR87">
        <f t="shared" si="36"/>
        <v>-2.4326750150050091E-9</v>
      </c>
      <c r="AS87">
        <f t="shared" si="36"/>
        <v>-6.3390824355829924E-6</v>
      </c>
      <c r="AT87">
        <f t="shared" si="36"/>
        <v>-4.1415342238770969E-6</v>
      </c>
      <c r="AU87">
        <f t="shared" si="23"/>
        <v>-1.0483049334475095E-5</v>
      </c>
      <c r="AW87">
        <v>84</v>
      </c>
      <c r="AX87">
        <f>IF(Z87&gt;0, (R87*SUMPRODUCT(K87:$K$98, X87:$X$98)-K87*$AZ$3)/Z87, 0)</f>
        <v>-27212864471.070972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500000</v>
      </c>
      <c r="S88">
        <f t="shared" si="28"/>
        <v>-91101365397.443344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-0.7197125913960738</v>
      </c>
      <c r="AC88">
        <f t="shared" si="29"/>
        <v>-0.6426005301159694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-9.5646754442447302E-6</v>
      </c>
      <c r="AI88">
        <f t="shared" si="33"/>
        <v>-9.5647636153340598E-6</v>
      </c>
      <c r="AJ88">
        <f t="shared" si="34"/>
        <v>-7.7112061280104394E-2</v>
      </c>
      <c r="AK88">
        <f t="shared" si="49"/>
        <v>-5.0379881397725174E-2</v>
      </c>
      <c r="AL88">
        <f t="shared" si="35"/>
        <v>-0.12750150744144489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-6.2681345572491774E-10</v>
      </c>
      <c r="AR88">
        <f t="shared" si="36"/>
        <v>-6.2681923394766239E-10</v>
      </c>
      <c r="AS88">
        <f t="shared" si="36"/>
        <v>-5.0534780705118419E-6</v>
      </c>
      <c r="AT88">
        <f t="shared" si="36"/>
        <v>-3.3016057619520425E-6</v>
      </c>
      <c r="AU88">
        <f t="shared" si="23"/>
        <v>-8.3557106516978316E-6</v>
      </c>
      <c r="AW88">
        <v>85</v>
      </c>
      <c r="AX88">
        <f>IF(Z88&gt;0, (R88*SUMPRODUCT(K88:$K$98, X88:$X$98)-K88*$AZ$3)/Z88, 0)</f>
        <v>-91101365397.443344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500000</v>
      </c>
      <c r="S89">
        <f t="shared" si="28"/>
        <v>-327265514941.53967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-0.6426005301159694</v>
      </c>
      <c r="AC89">
        <f t="shared" si="29"/>
        <v>-0.57375047385639444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-2.6149925956358141E-6</v>
      </c>
      <c r="AI89">
        <f t="shared" si="33"/>
        <v>-2.6150145101993588E-6</v>
      </c>
      <c r="AJ89">
        <f t="shared" si="34"/>
        <v>-6.8850056259574965E-2</v>
      </c>
      <c r="AK89">
        <f t="shared" si="49"/>
        <v>-4.4982037108117864E-2</v>
      </c>
      <c r="AL89">
        <f t="shared" si="35"/>
        <v>-0.11383470838220303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-1.5301024616946901E-10</v>
      </c>
      <c r="AR89">
        <f t="shared" si="36"/>
        <v>-1.5301152844949088E-10</v>
      </c>
      <c r="AS89">
        <f t="shared" si="36"/>
        <v>-4.0286018685639582E-6</v>
      </c>
      <c r="AT89">
        <f t="shared" si="36"/>
        <v>-2.6320199080501907E-6</v>
      </c>
      <c r="AU89">
        <f t="shared" si="23"/>
        <v>-6.6607747881425983E-6</v>
      </c>
      <c r="AW89">
        <v>86</v>
      </c>
      <c r="AX89">
        <f>IF(Z89&gt;0, (R89*SUMPRODUCT(K89:$K$98, X89:$X$98)-K89*$AZ$3)/Z89, 0)</f>
        <v>-327265514941.53967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500000</v>
      </c>
      <c r="S90">
        <f t="shared" si="28"/>
        <v>-1267765458322.0842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-0.57375047385639444</v>
      </c>
      <c r="AC90">
        <f t="shared" si="29"/>
        <v>-0.51227720893227202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-6.657772911907957E-7</v>
      </c>
      <c r="AI90">
        <f t="shared" si="33"/>
        <v>-6.6578234217642526E-7</v>
      </c>
      <c r="AJ90">
        <f t="shared" si="34"/>
        <v>-6.1473264924122417E-2</v>
      </c>
      <c r="AK90">
        <f t="shared" si="49"/>
        <v>-4.0162533169947612E-2</v>
      </c>
      <c r="AL90">
        <f t="shared" si="35"/>
        <v>-0.1016364638764122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-3.4782516958023596E-11</v>
      </c>
      <c r="AR90">
        <f t="shared" si="36"/>
        <v>-3.478278083904753E-11</v>
      </c>
      <c r="AS90">
        <f t="shared" si="36"/>
        <v>-3.2115767659543226E-6</v>
      </c>
      <c r="AT90">
        <f t="shared" si="36"/>
        <v>-2.0982301582595652E-6</v>
      </c>
      <c r="AU90">
        <f t="shared" si="23"/>
        <v>-5.3098417069947265E-6</v>
      </c>
      <c r="AW90">
        <v>87</v>
      </c>
      <c r="AX90">
        <f>IF(Z90&gt;0, (R90*SUMPRODUCT(K90:$K$98, X90:$X$98)-K90*$AZ$3)/Z90, 0)</f>
        <v>-1267765458322.0842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500000</v>
      </c>
      <c r="S91">
        <f t="shared" si="28"/>
        <v>-5325597675309.9834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-0.51227720893227202</v>
      </c>
      <c r="AC91">
        <f t="shared" si="29"/>
        <v>-0.45739036514818626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-1.5707639866383815E-7</v>
      </c>
      <c r="AI91">
        <f t="shared" si="33"/>
        <v>-1.5707747222964484E-7</v>
      </c>
      <c r="AJ91">
        <f t="shared" si="34"/>
        <v>-5.4886843784085759E-2</v>
      </c>
      <c r="AK91">
        <f t="shared" si="49"/>
        <v>-3.5859404625259043E-2</v>
      </c>
      <c r="AL91">
        <f t="shared" si="35"/>
        <v>-9.0746405486817033E-2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-7.3269788943911093E-12</v>
      </c>
      <c r="AR91">
        <f t="shared" si="36"/>
        <v>-7.3270289718952668E-12</v>
      </c>
      <c r="AS91">
        <f t="shared" si="36"/>
        <v>-2.560249339854018E-6</v>
      </c>
      <c r="AT91">
        <f t="shared" si="36"/>
        <v>-1.6726962362881809E-6</v>
      </c>
      <c r="AU91">
        <f t="shared" si="23"/>
        <v>-4.2329529031711709E-6</v>
      </c>
      <c r="AW91">
        <v>88</v>
      </c>
      <c r="AX91">
        <f>IF(Z91&gt;0, (R91*SUMPRODUCT(K91:$K$98, X91:$X$98)-K91*$AZ$3)/Z91, 0)</f>
        <v>-5325597675309.9834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500000</v>
      </c>
      <c r="S92">
        <f t="shared" si="28"/>
        <v>-24415945549356.984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-0.45739036514818626</v>
      </c>
      <c r="AC92">
        <f t="shared" si="29"/>
        <v>-0.40838425460295219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-3.4150141450966337E-8</v>
      </c>
      <c r="AI92">
        <f t="shared" si="33"/>
        <v>-3.4150350527578677E-8</v>
      </c>
      <c r="AJ92">
        <f t="shared" si="34"/>
        <v>-4.9006110545234072E-2</v>
      </c>
      <c r="AK92">
        <f t="shared" si="49"/>
        <v>-3.2017325560373039E-2</v>
      </c>
      <c r="AL92">
        <f t="shared" si="35"/>
        <v>-8.102347025595763E-2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-1.4222910894916746E-12</v>
      </c>
      <c r="AR92">
        <f t="shared" si="36"/>
        <v>-1.422299797151149E-12</v>
      </c>
      <c r="AS92">
        <f t="shared" si="36"/>
        <v>-2.0410150997239314E-6</v>
      </c>
      <c r="AT92">
        <f t="shared" si="36"/>
        <v>-1.3334631986592851E-6</v>
      </c>
      <c r="AU92">
        <f t="shared" si="23"/>
        <v>-3.3744797206830132E-6</v>
      </c>
      <c r="AW92">
        <v>89</v>
      </c>
      <c r="AX92">
        <f>IF(Z92&gt;0, (R92*SUMPRODUCT(K92:$K$98, X92:$X$98)-K92*$AZ$3)/Z92, 0)</f>
        <v>-24415945549356.984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500000</v>
      </c>
      <c r="S93">
        <f t="shared" si="28"/>
        <v>-123080961733001.69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-0.40838425460295219</v>
      </c>
      <c r="AC93">
        <f t="shared" si="29"/>
        <v>-0.36462879875387361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-6.7981779597756705E-9</v>
      </c>
      <c r="AI93">
        <f t="shared" si="33"/>
        <v>-6.7982149911728924E-9</v>
      </c>
      <c r="AJ93">
        <f t="shared" si="34"/>
        <v>-4.3755455849078584E-2</v>
      </c>
      <c r="AK93">
        <f t="shared" si="49"/>
        <v>-2.8586897822206657E-2</v>
      </c>
      <c r="AL93">
        <f t="shared" si="35"/>
        <v>-7.2342360469500239E-2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-2.5279616941313753E-13</v>
      </c>
      <c r="AR93">
        <f t="shared" si="36"/>
        <v>-2.5279754645790174E-13</v>
      </c>
      <c r="AS93">
        <f t="shared" si="36"/>
        <v>-1.6270847416794797E-6</v>
      </c>
      <c r="AT93">
        <f t="shared" si="36"/>
        <v>-1.0630286979273304E-6</v>
      </c>
      <c r="AU93">
        <f t="shared" si="23"/>
        <v>-2.6901136924043566E-6</v>
      </c>
      <c r="AW93">
        <v>90</v>
      </c>
      <c r="AX93">
        <f>IF(Z93&gt;0, (R93*SUMPRODUCT(K93:$K$98, X93:$X$98)-K93*$AZ$3)/Z93, 0)</f>
        <v>-123080961733001.69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500000</v>
      </c>
      <c r="S94">
        <f t="shared" si="28"/>
        <v>-688654387023548.38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-0.36462879875387361</v>
      </c>
      <c r="AC94">
        <f t="shared" si="29"/>
        <v>-0.32556142745903632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-1.2300682820836225E-9</v>
      </c>
      <c r="AI94">
        <f t="shared" si="33"/>
        <v>-1.2300741914598205E-9</v>
      </c>
      <c r="AJ94">
        <f t="shared" si="34"/>
        <v>-3.9067371294837283E-2</v>
      </c>
      <c r="AK94">
        <f t="shared" si="49"/>
        <v>-2.5524015912771154E-2</v>
      </c>
      <c r="AL94">
        <f t="shared" si="35"/>
        <v>-6.4591388437682626E-2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-4.0840321961903141E-14</v>
      </c>
      <c r="AR94">
        <f t="shared" si="36"/>
        <v>-4.0840518163065331E-14</v>
      </c>
      <c r="AS94">
        <f t="shared" si="36"/>
        <v>-1.2971019943573347E-6</v>
      </c>
      <c r="AT94">
        <f t="shared" si="36"/>
        <v>-8.4743996965157741E-7</v>
      </c>
      <c r="AU94">
        <f t="shared" si="23"/>
        <v>-2.1445420048494303E-6</v>
      </c>
      <c r="AW94">
        <v>91</v>
      </c>
      <c r="AX94">
        <f>IF(Z94&gt;0, (R94*SUMPRODUCT(K94:$K$98, X94:$X$98)-K94*$AZ$3)/Z94, 0)</f>
        <v>-688654387023548.38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500000</v>
      </c>
      <c r="S95">
        <f t="shared" si="28"/>
        <v>-4328950727954388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-0.32556142745903632</v>
      </c>
      <c r="AC95">
        <f t="shared" si="29"/>
        <v>-0.29067984594560381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-2.0043735952185113E-10</v>
      </c>
      <c r="AI95">
        <f t="shared" si="33"/>
        <v>-2.0043819887029897E-10</v>
      </c>
      <c r="AJ95">
        <f t="shared" si="34"/>
        <v>-3.4881581513432514E-2</v>
      </c>
      <c r="AK95">
        <f t="shared" si="49"/>
        <v>-2.2789299922132546E-2</v>
      </c>
      <c r="AL95">
        <f t="shared" si="35"/>
        <v>-5.7670881636003257E-2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-5.9418349946916923E-15</v>
      </c>
      <c r="AR95">
        <f t="shared" si="36"/>
        <v>-5.9418598766298299E-15</v>
      </c>
      <c r="AS95">
        <f t="shared" si="36"/>
        <v>-1.0340417684663679E-6</v>
      </c>
      <c r="AT95">
        <f t="shared" si="36"/>
        <v>-6.7557395539871779E-7</v>
      </c>
      <c r="AU95">
        <f t="shared" si="23"/>
        <v>-1.7096157298069455E-6</v>
      </c>
      <c r="AW95">
        <v>92</v>
      </c>
      <c r="AX95">
        <f>IF(Z95&gt;0, (R95*SUMPRODUCT(K95:$K$98, X95:$X$98)-K95*$AZ$3)/Z95, 0)</f>
        <v>-4328950727954388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500000</v>
      </c>
      <c r="S96">
        <f t="shared" si="28"/>
        <v>-3.1046407248740568E+16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-0.29067984594560381</v>
      </c>
      <c r="AC96">
        <f t="shared" si="29"/>
        <v>-0.25953557673715144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-2.9058398040360042E-11</v>
      </c>
      <c r="AI96">
        <f t="shared" si="33"/>
        <v>-2.9058502535372404E-11</v>
      </c>
      <c r="AJ96">
        <f t="shared" si="34"/>
        <v>-3.1144269208452369E-2</v>
      </c>
      <c r="AK96">
        <f t="shared" si="49"/>
        <v>-2.0347589216192268E-2</v>
      </c>
      <c r="AL96">
        <f t="shared" si="35"/>
        <v>-5.1491858453703139E-2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-7.691225772916281E-16</v>
      </c>
      <c r="AR96">
        <f t="shared" si="36"/>
        <v>-7.6912534308322852E-16</v>
      </c>
      <c r="AS96">
        <f t="shared" si="36"/>
        <v>-8.2433176695422499E-7</v>
      </c>
      <c r="AT96">
        <f t="shared" si="36"/>
        <v>-5.3856342107684992E-7</v>
      </c>
      <c r="AU96">
        <f t="shared" si="23"/>
        <v>-1.3628951888002003E-6</v>
      </c>
      <c r="AW96">
        <v>93</v>
      </c>
      <c r="AX96">
        <f>IF(Z96&gt;0, (R96*SUMPRODUCT(K96:$K$98, X96:$X$98)-K96*$AZ$3)/Z96, 0)</f>
        <v>-3.1046407248740568E+16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500000</v>
      </c>
      <c r="S97">
        <f t="shared" si="28"/>
        <v>-2.5917677203792464E+17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-0.25953557673715144</v>
      </c>
      <c r="AC97">
        <f t="shared" si="29"/>
        <v>-0.23172819351531448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-3.6909558816956271E-12</v>
      </c>
      <c r="AI97">
        <f t="shared" si="33"/>
        <v>-3.6909670578608216E-12</v>
      </c>
      <c r="AJ97">
        <f t="shared" si="34"/>
        <v>-2.7807383221836957E-2</v>
      </c>
      <c r="AK97">
        <f t="shared" si="49"/>
        <v>-1.8167490371600602E-2</v>
      </c>
      <c r="AL97">
        <f t="shared" si="35"/>
        <v>-4.5974873597128527E-2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-8.7225752150418018E-17</v>
      </c>
      <c r="AR97">
        <f t="shared" si="36"/>
        <v>-8.7226016268832468E-17</v>
      </c>
      <c r="AS97">
        <f t="shared" si="36"/>
        <v>-6.5715223768682862E-7</v>
      </c>
      <c r="AT97">
        <f t="shared" si="36"/>
        <v>-4.2933946195540553E-7</v>
      </c>
      <c r="AU97">
        <f t="shared" si="23"/>
        <v>-1.0864916997294603E-6</v>
      </c>
      <c r="AW97">
        <v>94</v>
      </c>
      <c r="AX97">
        <f>IF(Z97&gt;0, (R97*SUMPRODUCT(K97:$K$98, X97:$X$98)-K97*$AZ$3)/Z97, 0)</f>
        <v>-2.5917677203792464E+17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-0.23172819351531448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-4.4704660779054368E-13</v>
      </c>
      <c r="AI98">
        <f t="shared" si="33"/>
        <v>-4.4704660779054368E-13</v>
      </c>
      <c r="AJ98">
        <f t="shared" si="34"/>
        <v>-0.23172819351531448</v>
      </c>
      <c r="AK98">
        <f t="shared" si="49"/>
        <v>-1.6220973546072017E-2</v>
      </c>
      <c r="AL98">
        <f t="shared" si="35"/>
        <v>-0.24794916706183356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-9.4328005159962119E-18</v>
      </c>
      <c r="AR98">
        <f t="shared" si="36"/>
        <v>-9.4328005159962119E-18</v>
      </c>
      <c r="AS98">
        <f t="shared" si="36"/>
        <v>-4.8895255780271362E-6</v>
      </c>
      <c r="AT98">
        <f t="shared" si="36"/>
        <v>-3.4226679046189957E-7</v>
      </c>
      <c r="AU98">
        <f t="shared" si="36"/>
        <v>-5.2317923684984686E-6</v>
      </c>
      <c r="AW98">
        <v>95</v>
      </c>
    </row>
    <row r="100" spans="5:50" x14ac:dyDescent="0.25">
      <c r="AN100" s="8">
        <f t="shared" ref="AN100:AU100" si="50">SUM(AN3:AN98)</f>
        <v>11510.406107098384</v>
      </c>
      <c r="AO100" s="8">
        <f t="shared" si="50"/>
        <v>-1151.0406107098386</v>
      </c>
      <c r="AP100" s="8">
        <f t="shared" si="50"/>
        <v>-707.00812127877657</v>
      </c>
      <c r="AQ100" s="8">
        <f t="shared" si="50"/>
        <v>-9805.5736720403092</v>
      </c>
      <c r="AR100" s="8">
        <f t="shared" si="50"/>
        <v>-153.2162969305501</v>
      </c>
      <c r="AS100" s="8">
        <f t="shared" si="50"/>
        <v>-1480.0954224559703</v>
      </c>
      <c r="AT100" s="8">
        <f t="shared" si="50"/>
        <v>863.38899643264926</v>
      </c>
      <c r="AU100" s="8">
        <f t="shared" si="50"/>
        <v>-769.92272295386931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23592.336398548745</v>
      </c>
      <c r="K3">
        <v>1</v>
      </c>
      <c r="L3" s="2">
        <v>0</v>
      </c>
      <c r="O3">
        <f>$C$3</f>
        <v>23592.336398548745</v>
      </c>
      <c r="P3">
        <f>O3*C5</f>
        <v>2359.2336398548746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23592.336398548745</v>
      </c>
      <c r="AF3">
        <f t="shared" ref="AF3:AG34" si="4">-$Z3*P3</f>
        <v>-2359.2336398548746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20608.145787993868</v>
      </c>
      <c r="AJ3">
        <f t="shared" ref="AJ3:AJ66" si="7">AB3-AC3</f>
        <v>0</v>
      </c>
      <c r="AL3">
        <f t="shared" ref="AL3:AL66" si="8">SUM(AI3:AK3)</f>
        <v>20608.145787993868</v>
      </c>
      <c r="AN3">
        <f t="shared" ref="AN3:AU34" si="9">AE3*$K3</f>
        <v>23592.336398548745</v>
      </c>
      <c r="AO3">
        <f t="shared" si="9"/>
        <v>-2359.2336398548746</v>
      </c>
      <c r="AP3">
        <f t="shared" si="9"/>
        <v>-624.95697070000006</v>
      </c>
      <c r="AQ3">
        <f t="shared" si="9"/>
        <v>0</v>
      </c>
      <c r="AR3">
        <f t="shared" si="9"/>
        <v>20608.145787993868</v>
      </c>
      <c r="AS3">
        <f t="shared" si="9"/>
        <v>0</v>
      </c>
      <c r="AT3">
        <f t="shared" si="9"/>
        <v>0</v>
      </c>
      <c r="AU3">
        <f t="shared" si="9"/>
        <v>20608.145787993868</v>
      </c>
      <c r="AW3">
        <v>0</v>
      </c>
      <c r="AX3">
        <f>IF(Z3&gt;0, (R3*SUMPRODUCT(K3:$K$98, X3:$X$98)-K3*$AZ$3)/Z3, 0)</f>
        <v>0</v>
      </c>
      <c r="AZ3">
        <f>C6*SUMPRODUCT(X4:X89, K4:K89)/1</f>
        <v>15833.334209623035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1716.9414576737818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1696.4286653167546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-1696.4286653167546</v>
      </c>
      <c r="AK4">
        <f>G4*SUM(AB4, AE4:AF4)</f>
        <v>0</v>
      </c>
      <c r="AL4">
        <f t="shared" si="8"/>
        <v>-2670.0721653167548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-869.32455357142851</v>
      </c>
      <c r="AR4">
        <f t="shared" si="9"/>
        <v>-869.32455357142851</v>
      </c>
      <c r="AS4">
        <f t="shared" si="9"/>
        <v>-1514.6684511756737</v>
      </c>
      <c r="AT4">
        <f t="shared" si="9"/>
        <v>0</v>
      </c>
      <c r="AU4">
        <f t="shared" si="9"/>
        <v>-2383.9930047471021</v>
      </c>
      <c r="AW4">
        <v>1</v>
      </c>
      <c r="AX4">
        <f>IF(Z4&gt;0, (R4*SUMPRODUCT(K4:$K$98, X4:$X$98)-K4*$AZ$3)/Z4, 0)</f>
        <v>1716.9414576737818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500000</v>
      </c>
      <c r="S5">
        <f t="shared" si="1"/>
        <v>2398.8314139885215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1696.4286653167546</v>
      </c>
      <c r="AC5">
        <f t="shared" si="2"/>
        <v>2341.7725629209926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-979.14442973959217</v>
      </c>
      <c r="AI5">
        <f t="shared" si="6"/>
        <v>-991.34710345222368</v>
      </c>
      <c r="AJ5">
        <f t="shared" si="7"/>
        <v>-645.34389760423801</v>
      </c>
      <c r="AK5">
        <f>G5*SUM(AB5, AE5:AF5)</f>
        <v>118.75000657217284</v>
      </c>
      <c r="AL5">
        <f t="shared" si="8"/>
        <v>-1517.9409944842887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-780.56794462658809</v>
      </c>
      <c r="AR5">
        <f t="shared" si="9"/>
        <v>-790.29584140005068</v>
      </c>
      <c r="AS5">
        <f t="shared" si="9"/>
        <v>-514.46420408501115</v>
      </c>
      <c r="AT5">
        <f t="shared" si="9"/>
        <v>94.666778198479605</v>
      </c>
      <c r="AU5">
        <f t="shared" si="9"/>
        <v>-1210.093267286582</v>
      </c>
      <c r="AW5">
        <v>2</v>
      </c>
      <c r="AX5">
        <f>IF(Z5&gt;0, (R5*SUMPRODUCT(K5:$K$98, X5:$X$98)-K5*$AZ$3)/Z5, 0)</f>
        <v>2398.8314139885215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500000</v>
      </c>
      <c r="S6">
        <f t="shared" si="1"/>
        <v>3020.9201811123676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2341.7725629209926</v>
      </c>
      <c r="AC6">
        <f t="shared" si="2"/>
        <v>2913.5871639869674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-990.83318822520187</v>
      </c>
      <c r="AI6">
        <f t="shared" si="6"/>
        <v>-1002.8890643710014</v>
      </c>
      <c r="AJ6">
        <f t="shared" si="7"/>
        <v>-571.81460106597478</v>
      </c>
      <c r="AK6">
        <f>G6*SUM(AB6, AE6:AF6)</f>
        <v>163.9240794044695</v>
      </c>
      <c r="AL6">
        <f t="shared" si="8"/>
        <v>-1410.7795860325068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-705.25549225668624</v>
      </c>
      <c r="AR6">
        <f t="shared" si="9"/>
        <v>-713.83662676735128</v>
      </c>
      <c r="AS6">
        <f t="shared" si="9"/>
        <v>-407.00633845006627</v>
      </c>
      <c r="AT6">
        <f t="shared" si="9"/>
        <v>116.67792186109855</v>
      </c>
      <c r="AU6">
        <f t="shared" si="9"/>
        <v>-1004.1650433563191</v>
      </c>
      <c r="AW6">
        <v>3</v>
      </c>
      <c r="AX6">
        <f>IF(Z6&gt;0, (R6*SUMPRODUCT(K6:$K$98, X6:$X$98)-K6*$AZ$3)/Z6, 0)</f>
        <v>3020.9201811123676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500000</v>
      </c>
      <c r="S7">
        <f t="shared" si="1"/>
        <v>3584.976973714121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2913.5871639869674</v>
      </c>
      <c r="AC7">
        <f t="shared" si="2"/>
        <v>3415.816087527217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-1005.7180663092039</v>
      </c>
      <c r="AI7">
        <f t="shared" si="6"/>
        <v>-1017.6282407418877</v>
      </c>
      <c r="AJ7">
        <f t="shared" si="7"/>
        <v>-502.22892354024953</v>
      </c>
      <c r="AK7">
        <f>G7*SUM(AB7, AE7:AF7)</f>
        <v>203.95110147908773</v>
      </c>
      <c r="AL7">
        <f t="shared" si="8"/>
        <v>-1315.9060628030493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-639.15201291784786</v>
      </c>
      <c r="AR7">
        <f t="shared" si="9"/>
        <v>-646.72114408677339</v>
      </c>
      <c r="AS7">
        <f t="shared" si="9"/>
        <v>-319.17556040762628</v>
      </c>
      <c r="AT7">
        <f t="shared" si="9"/>
        <v>129.61461210053855</v>
      </c>
      <c r="AU7">
        <f t="shared" si="9"/>
        <v>-836.28209239386103</v>
      </c>
      <c r="AW7">
        <v>4</v>
      </c>
      <c r="AX7">
        <f>IF(Z7&gt;0, (R7*SUMPRODUCT(K7:$K$98, X7:$X$98)-K7*$AZ$3)/Z7, 0)</f>
        <v>3584.976973714121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500000</v>
      </c>
      <c r="S8">
        <f t="shared" si="1"/>
        <v>4095.4011906648479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3415.816087527217</v>
      </c>
      <c r="AC8">
        <f t="shared" si="2"/>
        <v>3854.7751601423442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-1020.4970938807627</v>
      </c>
      <c r="AI8">
        <f t="shared" si="6"/>
        <v>-1032.2626541417726</v>
      </c>
      <c r="AJ8">
        <f t="shared" si="7"/>
        <v>-438.9590726151273</v>
      </c>
      <c r="AK8">
        <f t="shared" ref="AK8:AK71" si="22">G8*SUM(AB8:AB8, AE8:AF8)</f>
        <v>239.1071261269052</v>
      </c>
      <c r="AL8">
        <f t="shared" si="8"/>
        <v>-1232.1146006299946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-579.05745725072939</v>
      </c>
      <c r="AR8">
        <f t="shared" si="9"/>
        <v>-585.73355211540195</v>
      </c>
      <c r="AS8">
        <f t="shared" si="9"/>
        <v>-249.07716636315399</v>
      </c>
      <c r="AT8">
        <f t="shared" si="9"/>
        <v>135.67580475810036</v>
      </c>
      <c r="AU8">
        <f t="shared" si="9"/>
        <v>-699.13491372045553</v>
      </c>
      <c r="AW8">
        <v>5</v>
      </c>
      <c r="AX8">
        <f>IF(Z8&gt;0, (R8*SUMPRODUCT(K8:$K$98, X8:$X$98)-K8*$AZ$3)/Z8, 0)</f>
        <v>4095.4011906648479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500000</v>
      </c>
      <c r="S9">
        <f t="shared" si="1"/>
        <v>4558.5050770399084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3854.7751601423442</v>
      </c>
      <c r="AC9">
        <f t="shared" si="2"/>
        <v>4238.3168864031995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-1036.0540585760693</v>
      </c>
      <c r="AI9">
        <f t="shared" si="6"/>
        <v>-1047.6760618830049</v>
      </c>
      <c r="AJ9">
        <f t="shared" si="7"/>
        <v>-383.54172626085528</v>
      </c>
      <c r="AK9">
        <f t="shared" si="22"/>
        <v>269.8342612099641</v>
      </c>
      <c r="AL9">
        <f t="shared" si="8"/>
        <v>-1161.3835269338961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-524.89722929670756</v>
      </c>
      <c r="AR9">
        <f t="shared" si="9"/>
        <v>-530.78529786242689</v>
      </c>
      <c r="AS9">
        <f t="shared" si="9"/>
        <v>-194.31417479382216</v>
      </c>
      <c r="AT9">
        <f t="shared" si="9"/>
        <v>136.70643428885816</v>
      </c>
      <c r="AU9">
        <f t="shared" si="9"/>
        <v>-588.39303836739089</v>
      </c>
      <c r="AW9">
        <v>6</v>
      </c>
      <c r="AX9">
        <f>IF(Z9&gt;0, (R9*SUMPRODUCT(K9:$K$98, X9:$X$98)-K9*$AZ$3)/Z9, 0)</f>
        <v>4558.5050770399084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500000</v>
      </c>
      <c r="S10">
        <f t="shared" si="1"/>
        <v>4979.4484771739626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4238.3168864031995</v>
      </c>
      <c r="AC10">
        <f t="shared" si="2"/>
        <v>4572.8832138132666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-1055.6577073378126</v>
      </c>
      <c r="AI10">
        <f t="shared" si="6"/>
        <v>-1067.1370991689953</v>
      </c>
      <c r="AJ10">
        <f t="shared" si="7"/>
        <v>-334.56632741006706</v>
      </c>
      <c r="AK10">
        <f t="shared" si="22"/>
        <v>296.68218204822398</v>
      </c>
      <c r="AL10">
        <f t="shared" si="8"/>
        <v>-1105.0212445308384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-477.52593557860354</v>
      </c>
      <c r="AR10">
        <f t="shared" si="9"/>
        <v>-482.71862946598378</v>
      </c>
      <c r="AS10">
        <f t="shared" si="9"/>
        <v>-151.34081568209004</v>
      </c>
      <c r="AT10">
        <f t="shared" si="9"/>
        <v>134.20395225395151</v>
      </c>
      <c r="AU10">
        <f t="shared" si="9"/>
        <v>-499.85549289412234</v>
      </c>
      <c r="AW10">
        <v>7</v>
      </c>
      <c r="AX10">
        <f>IF(Z10&gt;0, (R10*SUMPRODUCT(K10:$K$98, X10:$X$98)-K10*$AZ$3)/Z10, 0)</f>
        <v>4979.4484771739626</v>
      </c>
    </row>
    <row r="11" spans="1:52" x14ac:dyDescent="0.25">
      <c r="A11" t="s">
        <v>33</v>
      </c>
      <c r="C11" s="12">
        <f>AU91</f>
        <v>3218.6249841937115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500000</v>
      </c>
      <c r="S11">
        <f t="shared" si="1"/>
        <v>5361.2242278896138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4572.8832138132666</v>
      </c>
      <c r="AC11">
        <f t="shared" si="2"/>
        <v>4862.73545386571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-1074.1165917789522</v>
      </c>
      <c r="AI11">
        <f t="shared" si="6"/>
        <v>-1085.4543367770286</v>
      </c>
      <c r="AJ11">
        <f t="shared" si="7"/>
        <v>-289.85224005244345</v>
      </c>
      <c r="AK11">
        <f t="shared" si="22"/>
        <v>320.10182496692869</v>
      </c>
      <c r="AL11">
        <f t="shared" si="8"/>
        <v>-1055.2047518625434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-433.81767631388158</v>
      </c>
      <c r="AR11">
        <f t="shared" si="9"/>
        <v>-438.39680136171165</v>
      </c>
      <c r="AS11">
        <f t="shared" si="9"/>
        <v>-117.06645834943187</v>
      </c>
      <c r="AT11">
        <f t="shared" si="9"/>
        <v>129.28375834973019</v>
      </c>
      <c r="AU11">
        <f t="shared" si="9"/>
        <v>-426.17950136141332</v>
      </c>
      <c r="AW11">
        <v>8</v>
      </c>
      <c r="AX11">
        <f>IF(Z11&gt;0, (R11*SUMPRODUCT(K11:$K$98, X11:$X$98)-K11*$AZ$3)/Z11, 0)</f>
        <v>5361.2242278896138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500000</v>
      </c>
      <c r="S12">
        <f t="shared" si="1"/>
        <v>5709.2261328935328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4862.73545386571</v>
      </c>
      <c r="AC12">
        <f t="shared" si="2"/>
        <v>5114.076862936693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-1096.413001960577</v>
      </c>
      <c r="AI12">
        <f t="shared" si="6"/>
        <v>-1107.6099591836237</v>
      </c>
      <c r="AJ12">
        <f t="shared" si="7"/>
        <v>-251.34140907098299</v>
      </c>
      <c r="AK12">
        <f t="shared" si="22"/>
        <v>340.39148177059974</v>
      </c>
      <c r="AL12">
        <f t="shared" si="8"/>
        <v>-1018.5598864840069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-395.37752002713239</v>
      </c>
      <c r="AR12">
        <f t="shared" si="9"/>
        <v>-399.41525505105295</v>
      </c>
      <c r="AS12">
        <f t="shared" si="9"/>
        <v>-90.636231803992601</v>
      </c>
      <c r="AT12">
        <f t="shared" si="9"/>
        <v>122.74858074481288</v>
      </c>
      <c r="AU12">
        <f t="shared" si="9"/>
        <v>-367.30290611023264</v>
      </c>
      <c r="AW12">
        <v>9</v>
      </c>
      <c r="AX12">
        <f>IF(Z12&gt;0, (R12*SUMPRODUCT(K12:$K$98, X12:$X$98)-K12*$AZ$3)/Z12, 0)</f>
        <v>5709.2261328935328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500000</v>
      </c>
      <c r="S13">
        <f t="shared" si="1"/>
        <v>6026.1176012575697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5114.076862936693</v>
      </c>
      <c r="AC13">
        <f t="shared" si="2"/>
        <v>5330.4485262889057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-1120.6725448527989</v>
      </c>
      <c r="AI13">
        <f t="shared" si="6"/>
        <v>-1131.7295156899936</v>
      </c>
      <c r="AJ13">
        <f t="shared" si="7"/>
        <v>-216.37166335221264</v>
      </c>
      <c r="AK13">
        <f t="shared" si="22"/>
        <v>357.98538040556855</v>
      </c>
      <c r="AL13">
        <f t="shared" si="8"/>
        <v>-990.11579863663769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-360.82656642458761</v>
      </c>
      <c r="AR13">
        <f t="shared" si="9"/>
        <v>-364.38661511192817</v>
      </c>
      <c r="AS13">
        <f t="shared" si="9"/>
        <v>-69.665884756024397</v>
      </c>
      <c r="AT13">
        <f t="shared" si="9"/>
        <v>115.26171158133245</v>
      </c>
      <c r="AU13">
        <f t="shared" si="9"/>
        <v>-318.79078828662011</v>
      </c>
      <c r="AW13">
        <v>10</v>
      </c>
      <c r="AX13">
        <f>IF(Z13&gt;0, (R13*SUMPRODUCT(K13:$K$98, X13:$X$98)-K13*$AZ$3)/Z13, 0)</f>
        <v>6026.1176012575697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500000</v>
      </c>
      <c r="S14">
        <f t="shared" si="1"/>
        <v>6315.225221544526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5330.4485262889057</v>
      </c>
      <c r="AC14">
        <f t="shared" si="2"/>
        <v>5515.8265878815873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-1147.4247648225542</v>
      </c>
      <c r="AI14">
        <f t="shared" si="6"/>
        <v>-1158.3424803322564</v>
      </c>
      <c r="AJ14">
        <f t="shared" si="7"/>
        <v>-185.37806159268166</v>
      </c>
      <c r="AK14">
        <f t="shared" si="22"/>
        <v>373.13139684022343</v>
      </c>
      <c r="AL14">
        <f t="shared" si="8"/>
        <v>-970.58914508471457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-329.85720113771066</v>
      </c>
      <c r="AR14">
        <f t="shared" si="9"/>
        <v>-332.99578345809931</v>
      </c>
      <c r="AS14">
        <f t="shared" si="9"/>
        <v>-53.291762932058134</v>
      </c>
      <c r="AT14">
        <f t="shared" si="9"/>
        <v>107.26636028058405</v>
      </c>
      <c r="AU14">
        <f t="shared" si="9"/>
        <v>-279.02118610957336</v>
      </c>
      <c r="AW14">
        <v>11</v>
      </c>
      <c r="AX14">
        <f>IF(Z14&gt;0, (R14*SUMPRODUCT(K14:$K$98, X14:$X$98)-K14*$AZ$3)/Z14, 0)</f>
        <v>6315.225221544526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500000</v>
      </c>
      <c r="S15">
        <f t="shared" si="1"/>
        <v>6579.4316323747016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5515.8265878815873</v>
      </c>
      <c r="AC15">
        <f t="shared" si="2"/>
        <v>5673.6520903307264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-1175.7126250208869</v>
      </c>
      <c r="AI15">
        <f t="shared" si="6"/>
        <v>-1186.4917705598666</v>
      </c>
      <c r="AJ15">
        <f t="shared" si="7"/>
        <v>-157.82550244913909</v>
      </c>
      <c r="AK15">
        <f t="shared" si="22"/>
        <v>386.10786115171118</v>
      </c>
      <c r="AL15">
        <f t="shared" si="8"/>
        <v>-958.20941185729453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-301.77614730430349</v>
      </c>
      <c r="AR15">
        <f t="shared" si="9"/>
        <v>-304.54288548739299</v>
      </c>
      <c r="AS15">
        <f t="shared" si="9"/>
        <v>-40.509875510285504</v>
      </c>
      <c r="AT15">
        <f t="shared" si="9"/>
        <v>99.104271148060832</v>
      </c>
      <c r="AU15">
        <f t="shared" si="9"/>
        <v>-245.94848984961763</v>
      </c>
      <c r="AW15">
        <v>12</v>
      </c>
      <c r="AX15">
        <f>IF(Z15&gt;0, (R15*SUMPRODUCT(K15:$K$98, X15:$X$98)-K15*$AZ$3)/Z15, 0)</f>
        <v>6579.4316323747016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500000</v>
      </c>
      <c r="S16">
        <f t="shared" si="1"/>
        <v>6821.7919553501179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5673.6520903307264</v>
      </c>
      <c r="AC16">
        <f t="shared" si="2"/>
        <v>5807.3069283718232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-1210.3613644619927</v>
      </c>
      <c r="AI16">
        <f t="shared" si="6"/>
        <v>-1221.0024595114712</v>
      </c>
      <c r="AJ16">
        <f t="shared" si="7"/>
        <v>-133.65483804109681</v>
      </c>
      <c r="AK16">
        <f t="shared" si="22"/>
        <v>397.1556463231509</v>
      </c>
      <c r="AL16">
        <f t="shared" si="8"/>
        <v>-957.50165122941712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-277.38358546499097</v>
      </c>
      <c r="AR16">
        <f t="shared" si="9"/>
        <v>-279.82224980504952</v>
      </c>
      <c r="AS16">
        <f t="shared" si="9"/>
        <v>-30.630239264999499</v>
      </c>
      <c r="AT16">
        <f t="shared" si="9"/>
        <v>91.01782360159001</v>
      </c>
      <c r="AU16">
        <f t="shared" si="9"/>
        <v>-219.43466546845903</v>
      </c>
      <c r="AW16">
        <v>13</v>
      </c>
      <c r="AX16">
        <f>IF(Z16&gt;0, (R16*SUMPRODUCT(K16:$K$98, X16:$X$98)-K16*$AZ$3)/Z16, 0)</f>
        <v>6821.7919553501179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500000</v>
      </c>
      <c r="S17">
        <f t="shared" si="1"/>
        <v>7043.7869489180048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5807.3069283718232</v>
      </c>
      <c r="AC17">
        <f t="shared" si="2"/>
        <v>5918.7010083937967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-1251.0756731861866</v>
      </c>
      <c r="AI17">
        <f t="shared" si="6"/>
        <v>-1261.5790803933405</v>
      </c>
      <c r="AJ17">
        <f t="shared" si="7"/>
        <v>-111.39408002197342</v>
      </c>
      <c r="AK17">
        <f t="shared" si="22"/>
        <v>406.51148498602765</v>
      </c>
      <c r="AL17">
        <f t="shared" si="8"/>
        <v>-966.46167542928629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-255.99486981567247</v>
      </c>
      <c r="AR17">
        <f t="shared" si="9"/>
        <v>-258.14407503022886</v>
      </c>
      <c r="AS17">
        <f t="shared" si="9"/>
        <v>-22.793435780617131</v>
      </c>
      <c r="AT17">
        <f t="shared" si="9"/>
        <v>83.180303884053544</v>
      </c>
      <c r="AU17">
        <f t="shared" si="9"/>
        <v>-197.75720692679243</v>
      </c>
      <c r="AW17">
        <v>14</v>
      </c>
      <c r="AX17">
        <f>IF(Z17&gt;0, (R17*SUMPRODUCT(K17:$K$98, X17:$X$98)-K17*$AZ$3)/Z17, 0)</f>
        <v>7043.7869489180048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500000</v>
      </c>
      <c r="S18">
        <f t="shared" si="1"/>
        <v>7252.1204809427818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5918.7010083937967</v>
      </c>
      <c r="AC18">
        <f t="shared" si="2"/>
        <v>6009.8290541914866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-1585.1452262997859</v>
      </c>
      <c r="AI18">
        <f t="shared" si="6"/>
        <v>-1595.5039708042109</v>
      </c>
      <c r="AJ18">
        <f t="shared" si="7"/>
        <v>-91.128045797689992</v>
      </c>
      <c r="AK18">
        <f t="shared" si="22"/>
        <v>414.30907058756583</v>
      </c>
      <c r="AL18">
        <f t="shared" si="8"/>
        <v>-1272.322946014335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-289.600106405764</v>
      </c>
      <c r="AR18">
        <f t="shared" si="9"/>
        <v>-291.4926102981135</v>
      </c>
      <c r="AS18">
        <f t="shared" si="9"/>
        <v>-16.648753263550692</v>
      </c>
      <c r="AT18">
        <f t="shared" si="9"/>
        <v>75.692718204193511</v>
      </c>
      <c r="AU18">
        <f t="shared" si="9"/>
        <v>-232.4486453574707</v>
      </c>
      <c r="AW18">
        <v>15</v>
      </c>
      <c r="AX18">
        <f>IF(Z18&gt;0, (R18*SUMPRODUCT(K18:$K$98, X18:$X$98)-K18*$AZ$3)/Z18, 0)</f>
        <v>7252.1204809427818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500000</v>
      </c>
      <c r="S19">
        <f t="shared" si="1"/>
        <v>7385.1296182639517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6009.8290541914866</v>
      </c>
      <c r="AC19">
        <f t="shared" si="2"/>
        <v>6030.1601224405058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-1942.6205210408477</v>
      </c>
      <c r="AI19">
        <f t="shared" si="6"/>
        <v>-1952.8271125872025</v>
      </c>
      <c r="AJ19">
        <f t="shared" si="7"/>
        <v>-20.331068249019154</v>
      </c>
      <c r="AK19">
        <f t="shared" si="22"/>
        <v>420.68803379340409</v>
      </c>
      <c r="AL19">
        <f t="shared" si="8"/>
        <v>-1552.4701470428176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-316.8834877225658</v>
      </c>
      <c r="AR19">
        <f t="shared" si="9"/>
        <v>-318.54840389736023</v>
      </c>
      <c r="AS19">
        <f t="shared" si="9"/>
        <v>-3.3164376398241697</v>
      </c>
      <c r="AT19">
        <f t="shared" si="9"/>
        <v>68.623331189858973</v>
      </c>
      <c r="AU19">
        <f t="shared" si="9"/>
        <v>-253.24151034732546</v>
      </c>
      <c r="AW19">
        <v>16</v>
      </c>
      <c r="AX19">
        <f>IF(Z19&gt;0, (R19*SUMPRODUCT(K19:$K$98, X19:$X$98)-K19*$AZ$3)/Z19, 0)</f>
        <v>7385.1296182639517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500000</v>
      </c>
      <c r="S20">
        <f t="shared" si="1"/>
        <v>7452.7406512015614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6030.1601224405058</v>
      </c>
      <c r="AC20">
        <f t="shared" si="2"/>
        <v>5990.000897802568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-2315.3775402004121</v>
      </c>
      <c r="AI20">
        <f t="shared" si="6"/>
        <v>-2325.4241813927983</v>
      </c>
      <c r="AJ20">
        <f t="shared" si="7"/>
        <v>40.159224637937768</v>
      </c>
      <c r="AK20">
        <f t="shared" si="22"/>
        <v>422.11120857083546</v>
      </c>
      <c r="AL20">
        <f t="shared" si="8"/>
        <v>-1863.1537481840251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-337.22163584958031</v>
      </c>
      <c r="AR20">
        <f t="shared" si="9"/>
        <v>-338.68487228461851</v>
      </c>
      <c r="AS20">
        <f t="shared" si="9"/>
        <v>5.8489638047037209</v>
      </c>
      <c r="AT20">
        <f t="shared" si="9"/>
        <v>61.478108772005953</v>
      </c>
      <c r="AU20">
        <f t="shared" si="9"/>
        <v>-271.35779970790878</v>
      </c>
      <c r="AW20">
        <v>17</v>
      </c>
      <c r="AX20">
        <f>IF(Z20&gt;0, (R20*SUMPRODUCT(K20:$K$98, X20:$X$98)-K20*$AZ$3)/Z20, 0)</f>
        <v>7452.7406512015614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500000</v>
      </c>
      <c r="S21">
        <f t="shared" si="1"/>
        <v>7466.0286791224962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5990.000897802568</v>
      </c>
      <c r="AC21">
        <f t="shared" si="2"/>
        <v>5899.8544968499791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-2733.6886572543749</v>
      </c>
      <c r="AI21">
        <f t="shared" si="6"/>
        <v>-2743.5664898184059</v>
      </c>
      <c r="AJ21">
        <f t="shared" si="7"/>
        <v>90.14640095258892</v>
      </c>
      <c r="AK21">
        <f t="shared" si="22"/>
        <v>419.3000628461798</v>
      </c>
      <c r="AL21">
        <f t="shared" si="8"/>
        <v>-2234.1200260196374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-355.48775249743994</v>
      </c>
      <c r="AR21">
        <f t="shared" si="9"/>
        <v>-356.77226179531306</v>
      </c>
      <c r="AS21">
        <f t="shared" si="9"/>
        <v>11.722601030416822</v>
      </c>
      <c r="AT21">
        <f t="shared" si="9"/>
        <v>54.525608308639896</v>
      </c>
      <c r="AU21">
        <f t="shared" si="9"/>
        <v>-290.52405245625636</v>
      </c>
      <c r="AW21">
        <v>18</v>
      </c>
      <c r="AX21">
        <f>IF(Z21&gt;0, (R21*SUMPRODUCT(K21:$K$98, X21:$X$98)-K21*$AZ$3)/Z21, 0)</f>
        <v>7466.0286791224962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500000</v>
      </c>
      <c r="S22">
        <f t="shared" si="1"/>
        <v>7429.7455413501557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5899.8544968499791</v>
      </c>
      <c r="AC22">
        <f t="shared" si="2"/>
        <v>5764.9696326534313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-3196.6866958299229</v>
      </c>
      <c r="AI22">
        <f t="shared" si="6"/>
        <v>-3206.3858329009176</v>
      </c>
      <c r="AJ22">
        <f t="shared" si="7"/>
        <v>134.88486419654782</v>
      </c>
      <c r="AK22">
        <f t="shared" si="22"/>
        <v>412.9898147794986</v>
      </c>
      <c r="AL22">
        <f t="shared" si="8"/>
        <v>-2658.511153924871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-371.15698898114186</v>
      </c>
      <c r="AR22">
        <f t="shared" si="9"/>
        <v>-372.28312452507299</v>
      </c>
      <c r="AS22">
        <f t="shared" si="9"/>
        <v>15.66104683315656</v>
      </c>
      <c r="AT22">
        <f t="shared" si="9"/>
        <v>47.950916282598854</v>
      </c>
      <c r="AU22">
        <f t="shared" si="9"/>
        <v>-308.67116140931756</v>
      </c>
      <c r="AW22">
        <v>19</v>
      </c>
      <c r="AX22">
        <f>IF(Z22&gt;0, (R22*SUMPRODUCT(K22:$K$98, X22:$X$98)-K22*$AZ$3)/Z22, 0)</f>
        <v>7429.7455413501557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500000</v>
      </c>
      <c r="S23">
        <f t="shared" si="1"/>
        <v>7348.6702696981265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5764.9696326534313</v>
      </c>
      <c r="AC23">
        <f t="shared" si="2"/>
        <v>5590.7795082266512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-3691.8721633593</v>
      </c>
      <c r="AI23">
        <f t="shared" si="6"/>
        <v>-3701.3820122555007</v>
      </c>
      <c r="AJ23">
        <f t="shared" si="7"/>
        <v>174.19012442678013</v>
      </c>
      <c r="AK23">
        <f t="shared" si="22"/>
        <v>403.54787428574025</v>
      </c>
      <c r="AL23">
        <f t="shared" si="8"/>
        <v>-3123.6440135429802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-382.72444426690112</v>
      </c>
      <c r="AR23">
        <f t="shared" si="9"/>
        <v>-383.71029953837643</v>
      </c>
      <c r="AS23">
        <f t="shared" si="9"/>
        <v>18.057726708326886</v>
      </c>
      <c r="AT23">
        <f t="shared" si="9"/>
        <v>41.834502682390976</v>
      </c>
      <c r="AU23">
        <f t="shared" si="9"/>
        <v>-323.81807014765855</v>
      </c>
      <c r="AW23">
        <v>20</v>
      </c>
      <c r="AX23">
        <f>IF(Z23&gt;0, (R23*SUMPRODUCT(K23:$K$98, X23:$X$98)-K23*$AZ$3)/Z23, 0)</f>
        <v>7348.6702696981265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500000</v>
      </c>
      <c r="S24">
        <f t="shared" si="1"/>
        <v>7229.5656476572349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5590.7795082266512</v>
      </c>
      <c r="AC24">
        <f t="shared" si="2"/>
        <v>5383.918335883287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-4235.8114675854013</v>
      </c>
      <c r="AI24">
        <f t="shared" si="6"/>
        <v>-4245.1203227059505</v>
      </c>
      <c r="AJ24">
        <f t="shared" si="7"/>
        <v>206.86117234336416</v>
      </c>
      <c r="AK24">
        <f t="shared" si="22"/>
        <v>391.35456557586559</v>
      </c>
      <c r="AL24">
        <f t="shared" si="8"/>
        <v>-3646.9045847867205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-392.06506458594771</v>
      </c>
      <c r="AR24">
        <f t="shared" si="9"/>
        <v>-392.92668860108353</v>
      </c>
      <c r="AS24">
        <f t="shared" si="9"/>
        <v>19.146989783602958</v>
      </c>
      <c r="AT24">
        <f t="shared" si="9"/>
        <v>36.223626618578649</v>
      </c>
      <c r="AU24">
        <f t="shared" si="9"/>
        <v>-337.55607219890192</v>
      </c>
      <c r="AW24">
        <v>21</v>
      </c>
      <c r="AX24">
        <f>IF(Z24&gt;0, (R24*SUMPRODUCT(K24:$K$98, X24:$X$98)-K24*$AZ$3)/Z24, 0)</f>
        <v>7229.5656476572349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500000</v>
      </c>
      <c r="S25">
        <f t="shared" si="1"/>
        <v>7076.4933833426221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5383.918335883287</v>
      </c>
      <c r="AC25">
        <f t="shared" si="2"/>
        <v>5148.8740498004991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-4829.4288235820886</v>
      </c>
      <c r="AI25">
        <f t="shared" si="6"/>
        <v>-4838.5238544308431</v>
      </c>
      <c r="AJ25">
        <f t="shared" si="7"/>
        <v>235.04428608278795</v>
      </c>
      <c r="AK25">
        <f t="shared" si="22"/>
        <v>376.87428351183013</v>
      </c>
      <c r="AL25">
        <f t="shared" si="8"/>
        <v>-4226.6052848362251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-399.11612191341624</v>
      </c>
      <c r="AR25">
        <f t="shared" si="9"/>
        <v>-399.86775809517599</v>
      </c>
      <c r="AS25">
        <f t="shared" si="9"/>
        <v>19.424649863602102</v>
      </c>
      <c r="AT25">
        <f t="shared" si="9"/>
        <v>31.145836905112898</v>
      </c>
      <c r="AU25">
        <f t="shared" si="9"/>
        <v>-349.29727132646099</v>
      </c>
      <c r="AW25">
        <v>22</v>
      </c>
      <c r="AX25">
        <f>IF(Z25&gt;0, (R25*SUMPRODUCT(K25:$K$98, X25:$X$98)-K25*$AZ$3)/Z25, 0)</f>
        <v>7076.4933833426221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500000</v>
      </c>
      <c r="S26">
        <f t="shared" si="1"/>
        <v>6892.1386637390615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5148.8740498004991</v>
      </c>
      <c r="AC26">
        <f t="shared" si="2"/>
        <v>4889.9550515506162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-5414.4788671655024</v>
      </c>
      <c r="AI26">
        <f t="shared" si="6"/>
        <v>-5423.34758573409</v>
      </c>
      <c r="AJ26">
        <f t="shared" si="7"/>
        <v>258.91899824988286</v>
      </c>
      <c r="AK26">
        <f t="shared" si="22"/>
        <v>360.42118348603498</v>
      </c>
      <c r="AL26">
        <f t="shared" si="8"/>
        <v>-4804.0074039981719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-399.52332700095485</v>
      </c>
      <c r="AR26">
        <f t="shared" si="9"/>
        <v>-400.17773161415676</v>
      </c>
      <c r="AS26">
        <f t="shared" si="9"/>
        <v>19.105103582886635</v>
      </c>
      <c r="AT26">
        <f t="shared" si="9"/>
        <v>26.594742334518529</v>
      </c>
      <c r="AU26">
        <f t="shared" si="9"/>
        <v>-354.47788569675157</v>
      </c>
      <c r="AW26">
        <v>23</v>
      </c>
      <c r="AX26">
        <f>IF(Z26&gt;0, (R26*SUMPRODUCT(K26:$K$98, X26:$X$98)-K26*$AZ$3)/Z26, 0)</f>
        <v>6892.1386637390615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500000</v>
      </c>
      <c r="S27">
        <f t="shared" si="1"/>
        <v>6685.5053833711299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4889.9550515506162</v>
      </c>
      <c r="AC27">
        <f t="shared" si="2"/>
        <v>4615.607727820674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-6006.1307035664331</v>
      </c>
      <c r="AI27">
        <f t="shared" si="6"/>
        <v>-6014.7605816817459</v>
      </c>
      <c r="AJ27">
        <f t="shared" si="7"/>
        <v>274.34732372994222</v>
      </c>
      <c r="AK27">
        <f t="shared" si="22"/>
        <v>342.29685360854319</v>
      </c>
      <c r="AL27">
        <f t="shared" si="8"/>
        <v>-5398.11640434326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-395.69652367704617</v>
      </c>
      <c r="AR27">
        <f t="shared" si="9"/>
        <v>-396.26507819883807</v>
      </c>
      <c r="AS27">
        <f t="shared" si="9"/>
        <v>18.074578732623579</v>
      </c>
      <c r="AT27">
        <f t="shared" si="9"/>
        <v>22.551236681889698</v>
      </c>
      <c r="AU27">
        <f t="shared" si="9"/>
        <v>-355.63926278432479</v>
      </c>
      <c r="AW27">
        <v>24</v>
      </c>
      <c r="AX27">
        <f>IF(Z27&gt;0, (R27*SUMPRODUCT(K27:$K$98, X27:$X$98)-K27*$AZ$3)/Z27, 0)</f>
        <v>6685.5053833711299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500000</v>
      </c>
      <c r="S28">
        <f t="shared" si="1"/>
        <v>6462.8669691714667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4615.607727820674</v>
      </c>
      <c r="AC28">
        <f t="shared" si="2"/>
        <v>4331.6754927784623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-6622.89985301044</v>
      </c>
      <c r="AI28">
        <f t="shared" si="6"/>
        <v>-6631.2778598482737</v>
      </c>
      <c r="AJ28">
        <f t="shared" si="7"/>
        <v>283.93223504221169</v>
      </c>
      <c r="AK28">
        <f t="shared" si="22"/>
        <v>323.09254094744722</v>
      </c>
      <c r="AL28">
        <f t="shared" si="8"/>
        <v>-6024.2530838586144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-389.58086831850875</v>
      </c>
      <c r="AR28">
        <f t="shared" si="9"/>
        <v>-390.07369038302755</v>
      </c>
      <c r="AS28">
        <f t="shared" si="9"/>
        <v>16.701832901954553</v>
      </c>
      <c r="AT28">
        <f t="shared" si="9"/>
        <v>19.005371580898252</v>
      </c>
      <c r="AU28">
        <f t="shared" si="9"/>
        <v>-354.36648590017472</v>
      </c>
      <c r="AW28">
        <v>25</v>
      </c>
      <c r="AX28">
        <f>IF(Z28&gt;0, (R28*SUMPRODUCT(K28:$K$98, X28:$X$98)-K28*$AZ$3)/Z28, 0)</f>
        <v>6462.8669691714667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500000</v>
      </c>
      <c r="S29">
        <f t="shared" si="1"/>
        <v>6229.1082036572907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4331.6754927784623</v>
      </c>
      <c r="AC29">
        <f t="shared" si="2"/>
        <v>4041.8841678839121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-7333.8518241915663</v>
      </c>
      <c r="AI29">
        <f t="shared" si="6"/>
        <v>-7341.9627046654168</v>
      </c>
      <c r="AJ29">
        <f t="shared" si="7"/>
        <v>289.79132489455014</v>
      </c>
      <c r="AK29">
        <f t="shared" si="22"/>
        <v>303.21728449449239</v>
      </c>
      <c r="AL29">
        <f t="shared" si="8"/>
        <v>-6748.9540952763746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-385.17983398502241</v>
      </c>
      <c r="AR29">
        <f t="shared" si="9"/>
        <v>-385.60582399263131</v>
      </c>
      <c r="AS29">
        <f t="shared" si="9"/>
        <v>15.220074946835586</v>
      </c>
      <c r="AT29">
        <f t="shared" si="9"/>
        <v>15.925217212286991</v>
      </c>
      <c r="AU29">
        <f t="shared" si="9"/>
        <v>-354.46053183350875</v>
      </c>
      <c r="AW29">
        <v>26</v>
      </c>
      <c r="AX29">
        <f>IF(Z29&gt;0, (R29*SUMPRODUCT(K29:$K$98, X29:$X$98)-K29*$AZ$3)/Z29, 0)</f>
        <v>6229.1082036572907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500000</v>
      </c>
      <c r="S30">
        <f t="shared" si="1"/>
        <v>5980.7038915899275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4041.8841678839121</v>
      </c>
      <c r="AC30">
        <f t="shared" si="2"/>
        <v>3745.8021405274235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-8033.5688589151123</v>
      </c>
      <c r="AI30">
        <f t="shared" si="6"/>
        <v>-8041.3977913627523</v>
      </c>
      <c r="AJ30">
        <f t="shared" si="7"/>
        <v>296.08202735648865</v>
      </c>
      <c r="AK30">
        <f t="shared" si="22"/>
        <v>282.93189175187388</v>
      </c>
      <c r="AL30">
        <f t="shared" si="8"/>
        <v>-7462.3838722543896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-376.72280269180652</v>
      </c>
      <c r="AR30">
        <f t="shared" si="9"/>
        <v>-377.08992936060787</v>
      </c>
      <c r="AS30">
        <f t="shared" si="9"/>
        <v>13.8843461892566</v>
      </c>
      <c r="AT30">
        <f t="shared" si="9"/>
        <v>13.267689255364731</v>
      </c>
      <c r="AU30">
        <f t="shared" si="9"/>
        <v>-349.93789391598654</v>
      </c>
      <c r="AW30">
        <v>27</v>
      </c>
      <c r="AX30">
        <f>IF(Z30&gt;0, (R30*SUMPRODUCT(K30:$K$98, X30:$X$98)-K30*$AZ$3)/Z30, 0)</f>
        <v>5980.7038915899275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500000</v>
      </c>
      <c r="S31">
        <f t="shared" si="1"/>
        <v>5721.5129959515816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3745.8021405274235</v>
      </c>
      <c r="AC31">
        <f t="shared" si="2"/>
        <v>3448.6309508968079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-8651.686858539364</v>
      </c>
      <c r="AI31">
        <f t="shared" si="6"/>
        <v>-8659.2212094910647</v>
      </c>
      <c r="AJ31">
        <f t="shared" si="7"/>
        <v>297.17118963061557</v>
      </c>
      <c r="AK31">
        <f t="shared" si="22"/>
        <v>262.20614983691968</v>
      </c>
      <c r="AL31">
        <f t="shared" si="8"/>
        <v>-8099.8438700235301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-362.23979326624936</v>
      </c>
      <c r="AR31">
        <f t="shared" si="9"/>
        <v>-362.55525102330466</v>
      </c>
      <c r="AS31">
        <f t="shared" si="9"/>
        <v>12.442340095819569</v>
      </c>
      <c r="AT31">
        <f t="shared" si="9"/>
        <v>10.978379484032828</v>
      </c>
      <c r="AU31">
        <f t="shared" si="9"/>
        <v>-339.13453144345226</v>
      </c>
      <c r="AW31">
        <v>28</v>
      </c>
      <c r="AX31">
        <f>IF(Z31&gt;0, (R31*SUMPRODUCT(K31:$K$98, X31:$X$98)-K31*$AZ$3)/Z31, 0)</f>
        <v>5721.5129959515816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500000</v>
      </c>
      <c r="S32">
        <f t="shared" si="1"/>
        <v>5461.0783371409771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3448.6309508968079</v>
      </c>
      <c r="AC32">
        <f t="shared" si="2"/>
        <v>3157.4193835780488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-9276.421879820984</v>
      </c>
      <c r="AI32">
        <f t="shared" si="6"/>
        <v>-9283.6489767161711</v>
      </c>
      <c r="AJ32">
        <f t="shared" si="7"/>
        <v>291.21156731875908</v>
      </c>
      <c r="AK32">
        <f t="shared" si="22"/>
        <v>241.40416656277657</v>
      </c>
      <c r="AL32">
        <f t="shared" si="8"/>
        <v>-8751.0332428346337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-346.78302778857613</v>
      </c>
      <c r="AR32">
        <f t="shared" si="9"/>
        <v>-347.05320033742134</v>
      </c>
      <c r="AS32">
        <f t="shared" si="9"/>
        <v>10.886442030146746</v>
      </c>
      <c r="AT32">
        <f t="shared" si="9"/>
        <v>9.0244782833263013</v>
      </c>
      <c r="AU32">
        <f t="shared" si="9"/>
        <v>-327.14228002394822</v>
      </c>
      <c r="AW32">
        <v>29</v>
      </c>
      <c r="AX32">
        <f>IF(Z32&gt;0, (R32*SUMPRODUCT(K32:$K$98, X32:$X$98)-K32*$AZ$3)/Z32, 0)</f>
        <v>5461.0783371409771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500000</v>
      </c>
      <c r="S33">
        <f t="shared" si="1"/>
        <v>5200.4863158738808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3157.4193835780488</v>
      </c>
      <c r="AC33">
        <f t="shared" si="2"/>
        <v>2874.0544146711613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-9867.4936191337729</v>
      </c>
      <c r="AI33">
        <f t="shared" si="6"/>
        <v>-9874.40175771953</v>
      </c>
      <c r="AJ33">
        <f t="shared" si="7"/>
        <v>283.3649689068875</v>
      </c>
      <c r="AK33">
        <f t="shared" si="22"/>
        <v>221.01935685046345</v>
      </c>
      <c r="AL33">
        <f t="shared" si="8"/>
        <v>-9370.0174319621783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-329.35645090500947</v>
      </c>
      <c r="AR33">
        <f t="shared" si="9"/>
        <v>-329.58703022887676</v>
      </c>
      <c r="AS33">
        <f t="shared" si="9"/>
        <v>9.4581343624090142</v>
      </c>
      <c r="AT33">
        <f t="shared" si="9"/>
        <v>7.377167268942884</v>
      </c>
      <c r="AU33">
        <f t="shared" si="9"/>
        <v>-312.75172859752485</v>
      </c>
      <c r="AW33">
        <v>30</v>
      </c>
      <c r="AX33">
        <f>IF(Z33&gt;0, (R33*SUMPRODUCT(K33:$K$98, X33:$X$98)-K33*$AZ$3)/Z33, 0)</f>
        <v>5200.4863158738808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500000</v>
      </c>
      <c r="S34">
        <f t="shared" si="1"/>
        <v>4943.6237298153574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2874.0544146711613</v>
      </c>
      <c r="AC34">
        <f t="shared" si="2"/>
        <v>2601.3212306248033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-10463.661078231442</v>
      </c>
      <c r="AI34">
        <f t="shared" si="6"/>
        <v>-10470.238543904386</v>
      </c>
      <c r="AJ34">
        <f t="shared" si="7"/>
        <v>272.73318404635802</v>
      </c>
      <c r="AK34">
        <f t="shared" si="22"/>
        <v>201.18380902698132</v>
      </c>
      <c r="AL34">
        <f t="shared" si="8"/>
        <v>-9996.3215508310477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-311.83507408433456</v>
      </c>
      <c r="AR34">
        <f t="shared" si="9"/>
        <v>-312.03109385982947</v>
      </c>
      <c r="AS34">
        <f t="shared" si="9"/>
        <v>8.1279173719880458</v>
      </c>
      <c r="AT34">
        <f t="shared" si="9"/>
        <v>5.9956230924770111</v>
      </c>
      <c r="AU34">
        <f t="shared" ref="AU34:AU89" si="23">AL34*$K34</f>
        <v>-297.9075533953644</v>
      </c>
      <c r="AW34">
        <v>31</v>
      </c>
      <c r="AX34">
        <f>IF(Z34&gt;0, (R34*SUMPRODUCT(K34:$K$98, X34:$X$98)-K34*$AZ$3)/Z34, 0)</f>
        <v>4943.6237298153574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500000</v>
      </c>
      <c r="S35">
        <f t="shared" si="1"/>
        <v>4691.8710793879309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2601.3212306248033</v>
      </c>
      <c r="AC35">
        <f t="shared" si="2"/>
        <v>2340.0426448071216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-11095.630504547607</v>
      </c>
      <c r="AI35">
        <f t="shared" ref="AI35:AI66" si="25">SUM(AE35:AH35)</f>
        <v>-11101.864804801207</v>
      </c>
      <c r="AJ35">
        <f t="shared" si="7"/>
        <v>261.27858581768169</v>
      </c>
      <c r="AK35">
        <f t="shared" si="22"/>
        <v>182.09248614373624</v>
      </c>
      <c r="AL35">
        <f t="shared" si="8"/>
        <v>-10658.49373283979</v>
      </c>
      <c r="AN35">
        <f t="shared" ref="AN35:AT66" si="26">AE35*$K35</f>
        <v>0</v>
      </c>
      <c r="AO35">
        <f t="shared" si="26"/>
        <v>0</v>
      </c>
      <c r="AP35">
        <f t="shared" si="26"/>
        <v>-0.16588647904115267</v>
      </c>
      <c r="AQ35">
        <f t="shared" si="26"/>
        <v>-295.2400433517779</v>
      </c>
      <c r="AR35">
        <f t="shared" si="26"/>
        <v>-295.40592983081905</v>
      </c>
      <c r="AS35">
        <f t="shared" si="26"/>
        <v>6.9522773827127109</v>
      </c>
      <c r="AT35">
        <f t="shared" si="26"/>
        <v>4.8452400682480778</v>
      </c>
      <c r="AU35">
        <f t="shared" si="23"/>
        <v>-283.60841237985824</v>
      </c>
      <c r="AW35">
        <v>32</v>
      </c>
      <c r="AX35">
        <f>IF(Z35&gt;0, (R35*SUMPRODUCT(K35:$K$98, X35:$X$98)-K35*$AZ$3)/Z35, 0)</f>
        <v>4691.8710793879309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500000</v>
      </c>
      <c r="S36">
        <f t="shared" si="1"/>
        <v>4442.6540210593957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2340.0426448071216</v>
      </c>
      <c r="AC36">
        <f t="shared" si="2"/>
        <v>2089.9423231219976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-11665.024141712909</v>
      </c>
      <c r="AI36">
        <f t="shared" si="25"/>
        <v>-11670.904473360431</v>
      </c>
      <c r="AJ36">
        <f t="shared" si="7"/>
        <v>250.10032168512407</v>
      </c>
      <c r="AK36">
        <f t="shared" si="22"/>
        <v>163.80298513649853</v>
      </c>
      <c r="AL36">
        <f t="shared" si="8"/>
        <v>-11257.001166538808</v>
      </c>
      <c r="AN36">
        <f t="shared" si="26"/>
        <v>0</v>
      </c>
      <c r="AO36">
        <f t="shared" si="26"/>
        <v>0</v>
      </c>
      <c r="AP36">
        <f t="shared" si="26"/>
        <v>-0.13970343115066583</v>
      </c>
      <c r="AQ36">
        <f t="shared" si="26"/>
        <v>-277.13469149983661</v>
      </c>
      <c r="AR36">
        <f t="shared" si="26"/>
        <v>-277.27439493098728</v>
      </c>
      <c r="AS36">
        <f t="shared" si="26"/>
        <v>5.9418201498928873</v>
      </c>
      <c r="AT36">
        <f t="shared" si="26"/>
        <v>3.8915898673733818</v>
      </c>
      <c r="AU36">
        <f t="shared" si="23"/>
        <v>-267.44098491372097</v>
      </c>
      <c r="AW36">
        <v>33</v>
      </c>
      <c r="AX36">
        <f>IF(Z36&gt;0, (R36*SUMPRODUCT(K36:$K$98, X36:$X$98)-K36*$AZ$3)/Z36, 0)</f>
        <v>4442.6540210593957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500000</v>
      </c>
      <c r="S37">
        <f t="shared" si="1"/>
        <v>4198.1049410006572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2089.9423231219976</v>
      </c>
      <c r="AC37">
        <f t="shared" si="2"/>
        <v>1853.1109545388165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-12153.101810763184</v>
      </c>
      <c r="AI37">
        <f t="shared" si="25"/>
        <v>-12158.619511548961</v>
      </c>
      <c r="AJ37">
        <f t="shared" si="7"/>
        <v>236.83136858318107</v>
      </c>
      <c r="AK37">
        <f t="shared" si="22"/>
        <v>146.29596261853985</v>
      </c>
      <c r="AL37">
        <f t="shared" si="8"/>
        <v>-11775.492180347239</v>
      </c>
      <c r="AN37">
        <f t="shared" si="26"/>
        <v>0</v>
      </c>
      <c r="AO37">
        <f t="shared" si="26"/>
        <v>0</v>
      </c>
      <c r="AP37">
        <f t="shared" si="26"/>
        <v>-0.1170429811679171</v>
      </c>
      <c r="AQ37">
        <f t="shared" si="26"/>
        <v>-257.79492611042906</v>
      </c>
      <c r="AR37">
        <f t="shared" si="26"/>
        <v>-257.91196909159692</v>
      </c>
      <c r="AS37">
        <f t="shared" si="26"/>
        <v>5.0237318929116181</v>
      </c>
      <c r="AT37">
        <f t="shared" si="26"/>
        <v>3.1032700507864996</v>
      </c>
      <c r="AU37">
        <f t="shared" si="23"/>
        <v>-249.78496714789878</v>
      </c>
      <c r="AW37">
        <v>34</v>
      </c>
      <c r="AX37">
        <f>IF(Z37&gt;0, (R37*SUMPRODUCT(K37:$K$98, X37:$X$98)-K37*$AZ$3)/Z37, 0)</f>
        <v>4198.1049410006572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500000</v>
      </c>
      <c r="S38">
        <f t="shared" si="1"/>
        <v>3961.7479061702838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1853.1109545388165</v>
      </c>
      <c r="AC38">
        <f t="shared" si="2"/>
        <v>1631.3011381754022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-12619.459309252872</v>
      </c>
      <c r="AI38">
        <f t="shared" si="25"/>
        <v>-12624.60634654806</v>
      </c>
      <c r="AJ38">
        <f t="shared" si="7"/>
        <v>221.80981636341426</v>
      </c>
      <c r="AK38">
        <f t="shared" si="22"/>
        <v>129.71776681771718</v>
      </c>
      <c r="AL38">
        <f t="shared" si="8"/>
        <v>-12273.078763366928</v>
      </c>
      <c r="AN38">
        <f t="shared" si="26"/>
        <v>0</v>
      </c>
      <c r="AO38">
        <f t="shared" si="26"/>
        <v>0</v>
      </c>
      <c r="AP38">
        <f t="shared" si="26"/>
        <v>-9.7482469309777692E-2</v>
      </c>
      <c r="AQ38">
        <f t="shared" si="26"/>
        <v>-239.00663318881811</v>
      </c>
      <c r="AR38">
        <f t="shared" si="26"/>
        <v>-239.10411565812788</v>
      </c>
      <c r="AS38">
        <f t="shared" si="26"/>
        <v>4.2009737595000276</v>
      </c>
      <c r="AT38">
        <f t="shared" si="26"/>
        <v>2.4567935877523985</v>
      </c>
      <c r="AU38">
        <f t="shared" si="23"/>
        <v>-232.44634831087544</v>
      </c>
      <c r="AW38">
        <v>35</v>
      </c>
      <c r="AX38">
        <f>IF(Z38&gt;0, (R38*SUMPRODUCT(K38:$K$98, X38:$X$98)-K38*$AZ$3)/Z38, 0)</f>
        <v>3961.7479061702838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500000</v>
      </c>
      <c r="S39">
        <f t="shared" si="1"/>
        <v>3733.3136973539267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1631.3011381754022</v>
      </c>
      <c r="AC39">
        <f t="shared" si="2"/>
        <v>1424.4240672607039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-13050.593060778743</v>
      </c>
      <c r="AI39">
        <f t="shared" si="25"/>
        <v>-13055.362362874461</v>
      </c>
      <c r="AJ39">
        <f t="shared" si="7"/>
        <v>206.87707091469838</v>
      </c>
      <c r="AK39">
        <f t="shared" si="22"/>
        <v>114.19107967227816</v>
      </c>
      <c r="AL39">
        <f t="shared" si="8"/>
        <v>-12734.294212287483</v>
      </c>
      <c r="AN39">
        <f t="shared" si="26"/>
        <v>0</v>
      </c>
      <c r="AO39">
        <f t="shared" si="26"/>
        <v>0</v>
      </c>
      <c r="AP39">
        <f t="shared" si="26"/>
        <v>-8.0650305372453671E-2</v>
      </c>
      <c r="AQ39">
        <f t="shared" si="26"/>
        <v>-220.68937855470699</v>
      </c>
      <c r="AR39">
        <f t="shared" si="26"/>
        <v>-220.77002886007944</v>
      </c>
      <c r="AS39">
        <f t="shared" si="26"/>
        <v>3.4983522974593857</v>
      </c>
      <c r="AT39">
        <f t="shared" si="26"/>
        <v>1.9310048433816036</v>
      </c>
      <c r="AU39">
        <f t="shared" si="23"/>
        <v>-215.34067171923843</v>
      </c>
      <c r="AW39">
        <v>36</v>
      </c>
      <c r="AX39">
        <f>IF(Z39&gt;0, (R39*SUMPRODUCT(K39:$K$98, X39:$X$98)-K39*$AZ$3)/Z39, 0)</f>
        <v>3733.3136973539267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500000</v>
      </c>
      <c r="S40">
        <f t="shared" si="1"/>
        <v>3512.8698616567854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1424.4240672607039</v>
      </c>
      <c r="AC40">
        <f t="shared" si="2"/>
        <v>1232.4217978793176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-13449.126102271362</v>
      </c>
      <c r="AI40">
        <f t="shared" si="25"/>
        <v>-13453.511483193566</v>
      </c>
      <c r="AJ40">
        <f t="shared" si="7"/>
        <v>192.00226938138621</v>
      </c>
      <c r="AK40">
        <f t="shared" si="22"/>
        <v>99.709684708249284</v>
      </c>
      <c r="AL40">
        <f t="shared" si="8"/>
        <v>-13161.799529103931</v>
      </c>
      <c r="AN40">
        <f t="shared" si="26"/>
        <v>0</v>
      </c>
      <c r="AO40">
        <f t="shared" si="26"/>
        <v>0</v>
      </c>
      <c r="AP40">
        <f t="shared" si="26"/>
        <v>-6.6212575957509526E-2</v>
      </c>
      <c r="AQ40">
        <f t="shared" si="26"/>
        <v>-203.06133022565973</v>
      </c>
      <c r="AR40">
        <f t="shared" si="26"/>
        <v>-203.12754280161727</v>
      </c>
      <c r="AS40">
        <f t="shared" si="26"/>
        <v>2.8989419781219241</v>
      </c>
      <c r="AT40">
        <f t="shared" si="26"/>
        <v>1.5054644487137918</v>
      </c>
      <c r="AU40">
        <f t="shared" si="23"/>
        <v>-198.72313637478155</v>
      </c>
      <c r="AW40">
        <v>37</v>
      </c>
      <c r="AX40">
        <f>IF(Z40&gt;0, (R40*SUMPRODUCT(K40:$K$98, X40:$X$98)-K40*$AZ$3)/Z40, 0)</f>
        <v>3512.8698616567854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500000</v>
      </c>
      <c r="S41">
        <f t="shared" si="1"/>
        <v>3299.7711525296877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1232.4217978793176</v>
      </c>
      <c r="AC41">
        <f t="shared" si="2"/>
        <v>1054.9739579869802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-13805.459807473986</v>
      </c>
      <c r="AI41">
        <f t="shared" si="25"/>
        <v>-13809.456198091781</v>
      </c>
      <c r="AJ41">
        <f t="shared" si="7"/>
        <v>177.44783989233747</v>
      </c>
      <c r="AK41">
        <f t="shared" si="22"/>
        <v>86.269525851552245</v>
      </c>
      <c r="AL41">
        <f t="shared" si="8"/>
        <v>-13545.738832347892</v>
      </c>
      <c r="AN41">
        <f t="shared" si="26"/>
        <v>0</v>
      </c>
      <c r="AO41">
        <f t="shared" si="26"/>
        <v>0</v>
      </c>
      <c r="AP41">
        <f t="shared" si="26"/>
        <v>-5.387447725889008E-2</v>
      </c>
      <c r="AQ41">
        <f t="shared" si="26"/>
        <v>-186.10841671348325</v>
      </c>
      <c r="AR41">
        <f t="shared" si="26"/>
        <v>-186.16229119074217</v>
      </c>
      <c r="AS41">
        <f t="shared" si="26"/>
        <v>2.3921359369509596</v>
      </c>
      <c r="AT41">
        <f t="shared" si="26"/>
        <v>1.1629808127189794</v>
      </c>
      <c r="AU41">
        <f t="shared" si="23"/>
        <v>-182.60717444107223</v>
      </c>
      <c r="AW41">
        <v>38</v>
      </c>
      <c r="AX41">
        <f>IF(Z41&gt;0, (R41*SUMPRODUCT(K41:$K$98, X41:$X$98)-K41*$AZ$3)/Z41, 0)</f>
        <v>3299.7711525296877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500000</v>
      </c>
      <c r="S42">
        <f t="shared" si="1"/>
        <v>3092.7715724016825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1054.9739579869802</v>
      </c>
      <c r="AC42">
        <f t="shared" si="2"/>
        <v>891.73472907110602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-14092.731041783727</v>
      </c>
      <c r="AI42">
        <f t="shared" si="25"/>
        <v>-14096.335150219298</v>
      </c>
      <c r="AJ42">
        <f t="shared" si="7"/>
        <v>163.23922891587415</v>
      </c>
      <c r="AK42">
        <f t="shared" si="22"/>
        <v>73.848177059088613</v>
      </c>
      <c r="AL42">
        <f t="shared" si="8"/>
        <v>-13859.247744244336</v>
      </c>
      <c r="AN42">
        <f t="shared" si="26"/>
        <v>0</v>
      </c>
      <c r="AO42">
        <f t="shared" si="26"/>
        <v>0</v>
      </c>
      <c r="AP42">
        <f t="shared" si="26"/>
        <v>-4.3380541102296333E-2</v>
      </c>
      <c r="AQ42">
        <f t="shared" si="26"/>
        <v>-169.6259447046173</v>
      </c>
      <c r="AR42">
        <f t="shared" si="26"/>
        <v>-169.66932524571959</v>
      </c>
      <c r="AS42">
        <f t="shared" si="26"/>
        <v>1.9648149344233663</v>
      </c>
      <c r="AT42">
        <f t="shared" si="26"/>
        <v>0.88886722958251074</v>
      </c>
      <c r="AU42">
        <f t="shared" si="23"/>
        <v>-166.81564308171372</v>
      </c>
      <c r="AW42">
        <v>39</v>
      </c>
      <c r="AX42">
        <f>IF(Z42&gt;0, (R42*SUMPRODUCT(K42:$K$98, X42:$X$98)-K42*$AZ$3)/Z42, 0)</f>
        <v>3092.7715724016825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500000</v>
      </c>
      <c r="S43">
        <f t="shared" si="1"/>
        <v>2891.7108510432486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891.73472907110602</v>
      </c>
      <c r="AC43">
        <f t="shared" si="2"/>
        <v>742.52770204292551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-14333.698694025288</v>
      </c>
      <c r="AI43">
        <f t="shared" si="25"/>
        <v>-14336.908418909154</v>
      </c>
      <c r="AJ43">
        <f t="shared" si="7"/>
        <v>149.20702702818051</v>
      </c>
      <c r="AK43">
        <f t="shared" si="22"/>
        <v>62.421431034977424</v>
      </c>
      <c r="AL43">
        <f t="shared" si="8"/>
        <v>-14125.279960845995</v>
      </c>
      <c r="AN43">
        <f t="shared" si="26"/>
        <v>0</v>
      </c>
      <c r="AO43">
        <f t="shared" si="26"/>
        <v>0</v>
      </c>
      <c r="AP43">
        <f t="shared" si="26"/>
        <v>-3.4494265547588478E-2</v>
      </c>
      <c r="AQ43">
        <f t="shared" si="26"/>
        <v>-154.04136707050969</v>
      </c>
      <c r="AR43">
        <f t="shared" si="26"/>
        <v>-154.07586133605727</v>
      </c>
      <c r="AS43">
        <f t="shared" si="26"/>
        <v>1.603497806852034</v>
      </c>
      <c r="AT43">
        <f t="shared" si="26"/>
        <v>0.67083052158292422</v>
      </c>
      <c r="AU43">
        <f t="shared" si="23"/>
        <v>-151.80153300762231</v>
      </c>
      <c r="AW43">
        <v>40</v>
      </c>
      <c r="AX43">
        <f>IF(Z43&gt;0, (R43*SUMPRODUCT(K43:$K$98, X43:$X$98)-K43*$AZ$3)/Z43, 0)</f>
        <v>2891.7108510432486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500000</v>
      </c>
      <c r="S44">
        <f t="shared" si="1"/>
        <v>2692.4131986245329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742.52770204292551</v>
      </c>
      <c r="AC44">
        <f t="shared" si="2"/>
        <v>606.7175114692343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-14433.411513365963</v>
      </c>
      <c r="AI44">
        <f t="shared" si="25"/>
        <v>-14436.228305713155</v>
      </c>
      <c r="AJ44">
        <f t="shared" si="7"/>
        <v>135.81019057369122</v>
      </c>
      <c r="AK44">
        <f t="shared" si="22"/>
        <v>51.976939143004792</v>
      </c>
      <c r="AL44">
        <f t="shared" si="8"/>
        <v>-14248.441175996459</v>
      </c>
      <c r="AN44">
        <f t="shared" si="26"/>
        <v>0</v>
      </c>
      <c r="AO44">
        <f t="shared" si="26"/>
        <v>0</v>
      </c>
      <c r="AP44">
        <f t="shared" si="26"/>
        <v>-2.7028123997061431E-2</v>
      </c>
      <c r="AQ44">
        <f t="shared" si="26"/>
        <v>-138.49371483584957</v>
      </c>
      <c r="AR44">
        <f t="shared" si="26"/>
        <v>-138.52074295984664</v>
      </c>
      <c r="AS44">
        <f t="shared" si="26"/>
        <v>1.3031470617807412</v>
      </c>
      <c r="AT44">
        <f t="shared" si="26"/>
        <v>0.49873720991364451</v>
      </c>
      <c r="AU44">
        <f t="shared" si="23"/>
        <v>-136.71885868815224</v>
      </c>
      <c r="AW44">
        <v>41</v>
      </c>
      <c r="AX44">
        <f>IF(Z44&gt;0, (R44*SUMPRODUCT(K44:$K$98, X44:$X$98)-K44*$AZ$3)/Z44, 0)</f>
        <v>2692.4131986245329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500000</v>
      </c>
      <c r="S45">
        <f t="shared" si="1"/>
        <v>2492.3640720897433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606.7175114692343</v>
      </c>
      <c r="AC45">
        <f t="shared" si="2"/>
        <v>484.50163279125854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-14347.774056823062</v>
      </c>
      <c r="AI45">
        <f t="shared" si="25"/>
        <v>-14350.203986895362</v>
      </c>
      <c r="AJ45">
        <f t="shared" si="7"/>
        <v>122.21587867797575</v>
      </c>
      <c r="AK45">
        <f t="shared" si="22"/>
        <v>42.470225802846407</v>
      </c>
      <c r="AL45">
        <f t="shared" si="8"/>
        <v>-14185.517882414539</v>
      </c>
      <c r="AN45">
        <f t="shared" si="26"/>
        <v>0</v>
      </c>
      <c r="AO45">
        <f t="shared" si="26"/>
        <v>0</v>
      </c>
      <c r="AP45">
        <f t="shared" si="26"/>
        <v>-2.0817895475203851E-2</v>
      </c>
      <c r="AQ45">
        <f t="shared" si="26"/>
        <v>-122.92142231651779</v>
      </c>
      <c r="AR45">
        <f t="shared" si="26"/>
        <v>-122.942240211993</v>
      </c>
      <c r="AS45">
        <f t="shared" si="26"/>
        <v>1.0470578625829154</v>
      </c>
      <c r="AT45">
        <f t="shared" si="26"/>
        <v>0.36385438891874333</v>
      </c>
      <c r="AU45">
        <f t="shared" si="23"/>
        <v>-121.53132796049134</v>
      </c>
      <c r="AW45">
        <v>42</v>
      </c>
      <c r="AX45">
        <f>IF(Z45&gt;0, (R45*SUMPRODUCT(K45:$K$98, X45:$X$98)-K45*$AZ$3)/Z45, 0)</f>
        <v>2492.3640720897433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500000</v>
      </c>
      <c r="S46">
        <f t="shared" si="1"/>
        <v>2288.5598558030747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484.50163279125854</v>
      </c>
      <c r="AC46">
        <f t="shared" si="2"/>
        <v>376.11399275855661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-14052.594695215585</v>
      </c>
      <c r="AI46">
        <f t="shared" si="25"/>
        <v>-14054.649011119782</v>
      </c>
      <c r="AJ46">
        <f t="shared" si="7"/>
        <v>108.38764003270194</v>
      </c>
      <c r="AK46">
        <f t="shared" si="22"/>
        <v>33.915114295388101</v>
      </c>
      <c r="AL46">
        <f t="shared" si="8"/>
        <v>-13912.34625679169</v>
      </c>
      <c r="AN46">
        <f t="shared" si="26"/>
        <v>0</v>
      </c>
      <c r="AO46">
        <f t="shared" si="26"/>
        <v>0</v>
      </c>
      <c r="AP46">
        <f t="shared" si="26"/>
        <v>-1.5714199179657683E-2</v>
      </c>
      <c r="AQ46">
        <f t="shared" si="26"/>
        <v>-107.49333711554314</v>
      </c>
      <c r="AR46">
        <f t="shared" si="26"/>
        <v>-107.50905131472281</v>
      </c>
      <c r="AS46">
        <f t="shared" si="26"/>
        <v>0.82909593437289619</v>
      </c>
      <c r="AT46">
        <f t="shared" si="26"/>
        <v>0.25942887369458861</v>
      </c>
      <c r="AU46">
        <f t="shared" si="23"/>
        <v>-106.42052650665531</v>
      </c>
      <c r="AW46">
        <v>43</v>
      </c>
      <c r="AX46">
        <f>IF(Z46&gt;0, (R46*SUMPRODUCT(K46:$K$98, X46:$X$98)-K46*$AZ$3)/Z46, 0)</f>
        <v>2288.5598558030747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500000</v>
      </c>
      <c r="S47">
        <f t="shared" si="1"/>
        <v>2074.0196693751777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376.11399275855661</v>
      </c>
      <c r="AC47">
        <f t="shared" si="2"/>
        <v>281.59724696784889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-13464.078469456517</v>
      </c>
      <c r="AI47">
        <f t="shared" si="25"/>
        <v>-13465.775640239935</v>
      </c>
      <c r="AJ47">
        <f t="shared" si="7"/>
        <v>94.516745790707716</v>
      </c>
      <c r="AK47">
        <f t="shared" si="22"/>
        <v>26.327979493098965</v>
      </c>
      <c r="AL47">
        <f t="shared" si="8"/>
        <v>-13344.930914956129</v>
      </c>
      <c r="AN47">
        <f t="shared" si="26"/>
        <v>0</v>
      </c>
      <c r="AO47">
        <f t="shared" si="26"/>
        <v>0</v>
      </c>
      <c r="AP47">
        <f t="shared" si="26"/>
        <v>-1.1591310761045635E-2</v>
      </c>
      <c r="AQ47">
        <f t="shared" si="26"/>
        <v>-91.95675483892829</v>
      </c>
      <c r="AR47">
        <f t="shared" si="26"/>
        <v>-91.968346149689339</v>
      </c>
      <c r="AS47">
        <f t="shared" si="26"/>
        <v>0.64552900820996562</v>
      </c>
      <c r="AT47">
        <f t="shared" si="26"/>
        <v>0.17981442704329093</v>
      </c>
      <c r="AU47">
        <f t="shared" si="23"/>
        <v>-91.143002714436079</v>
      </c>
      <c r="AW47">
        <v>44</v>
      </c>
      <c r="AX47">
        <f>IF(Z47&gt;0, (R47*SUMPRODUCT(K47:$K$98, X47:$X$98)-K47*$AZ$3)/Z47, 0)</f>
        <v>2074.0196693751777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500000</v>
      </c>
      <c r="S48">
        <f t="shared" si="1"/>
        <v>1841.7753140354646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281.59724696784889</v>
      </c>
      <c r="AC48">
        <f t="shared" si="2"/>
        <v>201.22673438323812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-12579.493185108924</v>
      </c>
      <c r="AI48">
        <f t="shared" si="25"/>
        <v>-12580.858896854881</v>
      </c>
      <c r="AJ48">
        <f t="shared" si="7"/>
        <v>80.370512584610765</v>
      </c>
      <c r="AK48">
        <f t="shared" si="22"/>
        <v>19.711807287749423</v>
      </c>
      <c r="AL48">
        <f t="shared" si="8"/>
        <v>-12480.776576982522</v>
      </c>
      <c r="AN48">
        <f t="shared" si="26"/>
        <v>0</v>
      </c>
      <c r="AO48">
        <f t="shared" si="26"/>
        <v>0</v>
      </c>
      <c r="AP48">
        <f t="shared" si="26"/>
        <v>-8.328140138143288E-3</v>
      </c>
      <c r="AQ48">
        <f t="shared" si="26"/>
        <v>-76.710024954096284</v>
      </c>
      <c r="AR48">
        <f t="shared" si="26"/>
        <v>-76.718353094234431</v>
      </c>
      <c r="AS48">
        <f t="shared" si="26"/>
        <v>0.49010114598552623</v>
      </c>
      <c r="AT48">
        <f t="shared" si="26"/>
        <v>0.12020303256124402</v>
      </c>
      <c r="AU48">
        <f t="shared" si="23"/>
        <v>-76.108048915687675</v>
      </c>
      <c r="AW48">
        <v>45</v>
      </c>
      <c r="AX48">
        <f>IF(Z48&gt;0, (R48*SUMPRODUCT(K48:$K$98, X48:$X$98)-K48*$AZ$3)/Z48, 0)</f>
        <v>1841.7753140354646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500000</v>
      </c>
      <c r="S49">
        <f t="shared" si="1"/>
        <v>1579.8958470677253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201.22673438323812</v>
      </c>
      <c r="AC49">
        <f t="shared" si="2"/>
        <v>134.86156858478262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-11401.660080229574</v>
      </c>
      <c r="AI49">
        <f t="shared" si="25"/>
        <v>-11402.727093356065</v>
      </c>
      <c r="AJ49">
        <f t="shared" si="7"/>
        <v>66.365165798455507</v>
      </c>
      <c r="AK49">
        <f t="shared" si="22"/>
        <v>14.085871406826669</v>
      </c>
      <c r="AL49">
        <f t="shared" si="8"/>
        <v>-11322.276056150782</v>
      </c>
      <c r="AN49">
        <f t="shared" si="26"/>
        <v>0</v>
      </c>
      <c r="AO49">
        <f t="shared" si="26"/>
        <v>0</v>
      </c>
      <c r="AP49">
        <f t="shared" si="26"/>
        <v>-5.8095262630890026E-3</v>
      </c>
      <c r="AQ49">
        <f t="shared" si="26"/>
        <v>-62.078190075077508</v>
      </c>
      <c r="AR49">
        <f t="shared" si="26"/>
        <v>-62.083999601340594</v>
      </c>
      <c r="AS49">
        <f t="shared" si="26"/>
        <v>0.36133592369977063</v>
      </c>
      <c r="AT49">
        <f t="shared" si="26"/>
        <v>7.6692814591301048E-2</v>
      </c>
      <c r="AU49">
        <f t="shared" si="23"/>
        <v>-61.64597086304952</v>
      </c>
      <c r="AW49">
        <v>46</v>
      </c>
      <c r="AX49">
        <f>IF(Z49&gt;0, (R49*SUMPRODUCT(K49:$K$98, X49:$X$98)-K49*$AZ$3)/Z49, 0)</f>
        <v>1579.8958470677253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500000</v>
      </c>
      <c r="S50">
        <f t="shared" si="1"/>
        <v>1271.7282319641015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134.86156858478262</v>
      </c>
      <c r="AC50">
        <f t="shared" si="2"/>
        <v>82.019859898669935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-10006.319052672163</v>
      </c>
      <c r="AI50">
        <f t="shared" si="25"/>
        <v>-10007.125237691072</v>
      </c>
      <c r="AJ50">
        <f t="shared" si="7"/>
        <v>52.841708686112682</v>
      </c>
      <c r="AK50">
        <f t="shared" si="22"/>
        <v>9.4403098009347843</v>
      </c>
      <c r="AL50">
        <f t="shared" si="8"/>
        <v>-9944.8432192040254</v>
      </c>
      <c r="AN50">
        <f t="shared" si="26"/>
        <v>0</v>
      </c>
      <c r="AO50">
        <f t="shared" si="26"/>
        <v>0</v>
      </c>
      <c r="AP50">
        <f t="shared" si="26"/>
        <v>-3.9191118479494818E-3</v>
      </c>
      <c r="AQ50">
        <f t="shared" si="26"/>
        <v>-48.643776098381899</v>
      </c>
      <c r="AR50">
        <f t="shared" si="26"/>
        <v>-48.647695210229848</v>
      </c>
      <c r="AS50">
        <f t="shared" si="26"/>
        <v>0.25687970096223972</v>
      </c>
      <c r="AT50">
        <f t="shared" si="26"/>
        <v>4.5892232082425988E-2</v>
      </c>
      <c r="AU50">
        <f t="shared" si="23"/>
        <v>-48.344923277185188</v>
      </c>
      <c r="AW50">
        <v>47</v>
      </c>
      <c r="AX50">
        <f>IF(Z50&gt;0, (R50*SUMPRODUCT(K50:$K$98, X50:$X$98)-K50*$AZ$3)/Z50, 0)</f>
        <v>1271.7282319641015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500000</v>
      </c>
      <c r="S51">
        <f t="shared" si="1"/>
        <v>888.20022566805642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82.019859898669935</v>
      </c>
      <c r="AC51">
        <f t="shared" si="2"/>
        <v>41.622942183292352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-8493.8686492727247</v>
      </c>
      <c r="AI51">
        <f t="shared" si="25"/>
        <v>-8494.4544257252128</v>
      </c>
      <c r="AJ51">
        <f t="shared" si="7"/>
        <v>40.396917715377583</v>
      </c>
      <c r="AK51">
        <f t="shared" si="22"/>
        <v>5.7413901929068958</v>
      </c>
      <c r="AL51">
        <f t="shared" si="8"/>
        <v>-8448.3161178169285</v>
      </c>
      <c r="AN51">
        <f t="shared" si="26"/>
        <v>0</v>
      </c>
      <c r="AO51">
        <f t="shared" si="26"/>
        <v>0</v>
      </c>
      <c r="AP51">
        <f t="shared" si="26"/>
        <v>-2.5425343054790409E-3</v>
      </c>
      <c r="AQ51">
        <f t="shared" si="26"/>
        <v>-36.86722526190934</v>
      </c>
      <c r="AR51">
        <f t="shared" si="26"/>
        <v>-36.869767796214823</v>
      </c>
      <c r="AS51">
        <f t="shared" si="26"/>
        <v>0.17534086372140481</v>
      </c>
      <c r="AT51">
        <f t="shared" si="26"/>
        <v>2.4920225906311787E-2</v>
      </c>
      <c r="AU51">
        <f t="shared" si="23"/>
        <v>-36.669506706587107</v>
      </c>
      <c r="AW51">
        <v>48</v>
      </c>
      <c r="AX51">
        <f>IF(Z51&gt;0, (R51*SUMPRODUCT(K51:$K$98, X51:$X$98)-K51*$AZ$3)/Z51, 0)</f>
        <v>888.20022566805642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500000</v>
      </c>
      <c r="S52">
        <f t="shared" si="1"/>
        <v>372.59911858834062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41.622942183292352</v>
      </c>
      <c r="AC52">
        <f t="shared" si="2"/>
        <v>12.118983334779701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-6933.9831557353918</v>
      </c>
      <c r="AI52">
        <f t="shared" si="25"/>
        <v>-6934.3897248444619</v>
      </c>
      <c r="AJ52">
        <f t="shared" si="7"/>
        <v>29.503958848512653</v>
      </c>
      <c r="AK52">
        <f t="shared" si="22"/>
        <v>2.9136059528304648</v>
      </c>
      <c r="AL52">
        <f t="shared" si="8"/>
        <v>-6901.9721600431194</v>
      </c>
      <c r="AN52">
        <f t="shared" si="26"/>
        <v>0</v>
      </c>
      <c r="AO52">
        <f t="shared" si="26"/>
        <v>0</v>
      </c>
      <c r="AP52">
        <f t="shared" si="26"/>
        <v>-1.5756192104506436E-3</v>
      </c>
      <c r="AQ52">
        <f t="shared" si="26"/>
        <v>-26.871980239983188</v>
      </c>
      <c r="AR52">
        <f t="shared" si="26"/>
        <v>-26.87355585919364</v>
      </c>
      <c r="AS52">
        <f t="shared" si="26"/>
        <v>0.11433973538322284</v>
      </c>
      <c r="AT52">
        <f t="shared" si="26"/>
        <v>1.1291397719476294E-2</v>
      </c>
      <c r="AU52">
        <f t="shared" si="23"/>
        <v>-26.747924726090943</v>
      </c>
      <c r="AW52">
        <v>49</v>
      </c>
      <c r="AX52">
        <f>IF(Z52&gt;0, (R52*SUMPRODUCT(K52:$K$98, X52:$X$98)-K52*$AZ$3)/Z52, 0)</f>
        <v>372.59911858834062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500000</v>
      </c>
      <c r="S53">
        <f t="shared" si="1"/>
        <v>-382.51034100657853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12.118983334779701</v>
      </c>
      <c r="AC53">
        <f t="shared" si="2"/>
        <v>-8.1786518932421899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-5409.3775207166027</v>
      </c>
      <c r="AI53">
        <f t="shared" si="25"/>
        <v>-5409.6447896965637</v>
      </c>
      <c r="AJ53">
        <f t="shared" si="7"/>
        <v>20.297635228021889</v>
      </c>
      <c r="AK53">
        <f t="shared" si="22"/>
        <v>0.8483288334345791</v>
      </c>
      <c r="AL53">
        <f t="shared" si="8"/>
        <v>-5388.4988256351071</v>
      </c>
      <c r="AN53">
        <f t="shared" si="26"/>
        <v>0</v>
      </c>
      <c r="AO53">
        <f t="shared" si="26"/>
        <v>0</v>
      </c>
      <c r="AP53">
        <f t="shared" si="26"/>
        <v>-9.2479915158652103E-4</v>
      </c>
      <c r="AQ53">
        <f t="shared" si="26"/>
        <v>-18.717427448901198</v>
      </c>
      <c r="AR53">
        <f t="shared" si="26"/>
        <v>-18.718352248052781</v>
      </c>
      <c r="AS53">
        <f t="shared" si="26"/>
        <v>7.0233499752931153E-2</v>
      </c>
      <c r="AT53">
        <f t="shared" si="26"/>
        <v>2.9353716452238349E-3</v>
      </c>
      <c r="AU53">
        <f t="shared" si="23"/>
        <v>-18.645183376654629</v>
      </c>
      <c r="AW53">
        <v>50</v>
      </c>
      <c r="AX53">
        <f>IF(Z53&gt;0, (R53*SUMPRODUCT(K53:$K$98, X53:$X$98)-K53*$AZ$3)/Z53, 0)</f>
        <v>-382.51034100657853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500000</v>
      </c>
      <c r="S54">
        <f t="shared" si="1"/>
        <v>-1591.8965601750044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-8.1786518932421899</v>
      </c>
      <c r="AC54">
        <f t="shared" si="2"/>
        <v>-21.026128438606449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-3979.7389509698019</v>
      </c>
      <c r="AI54">
        <f t="shared" si="25"/>
        <v>-3979.9040537861893</v>
      </c>
      <c r="AJ54">
        <f t="shared" si="7"/>
        <v>12.847476545364259</v>
      </c>
      <c r="AK54">
        <f t="shared" si="22"/>
        <v>-0.5725056325269533</v>
      </c>
      <c r="AL54">
        <f t="shared" si="8"/>
        <v>-3967.6290828733518</v>
      </c>
      <c r="AN54">
        <f t="shared" si="26"/>
        <v>0</v>
      </c>
      <c r="AO54">
        <f t="shared" si="26"/>
        <v>0</v>
      </c>
      <c r="AP54">
        <f t="shared" si="26"/>
        <v>-5.1007651189144095E-4</v>
      </c>
      <c r="AQ54">
        <f t="shared" si="26"/>
        <v>-12.295195241151491</v>
      </c>
      <c r="AR54">
        <f t="shared" si="26"/>
        <v>-12.295705317663382</v>
      </c>
      <c r="AS54">
        <f t="shared" si="26"/>
        <v>3.9691606516772927E-2</v>
      </c>
      <c r="AT54">
        <f t="shared" si="26"/>
        <v>-1.7687261941797732E-3</v>
      </c>
      <c r="AU54">
        <f t="shared" si="23"/>
        <v>-12.257782437340788</v>
      </c>
      <c r="AW54">
        <v>51</v>
      </c>
      <c r="AX54">
        <f>IF(Z54&gt;0, (R54*SUMPRODUCT(K54:$K$98, X54:$X$98)-K54*$AZ$3)/Z54, 0)</f>
        <v>-1591.8965601750044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500000</v>
      </c>
      <c r="S55">
        <f t="shared" si="1"/>
        <v>-3688.8362809966379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-21.026128438606449</v>
      </c>
      <c r="AC55">
        <f t="shared" si="2"/>
        <v>-28.080296087314277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-2731.9530205211581</v>
      </c>
      <c r="AI55">
        <f t="shared" si="25"/>
        <v>-2732.0481734838686</v>
      </c>
      <c r="AJ55">
        <f t="shared" si="7"/>
        <v>7.0541676487078284</v>
      </c>
      <c r="AK55">
        <f t="shared" si="22"/>
        <v>-1.4718289907024515</v>
      </c>
      <c r="AL55">
        <f t="shared" si="8"/>
        <v>-2726.4658348258631</v>
      </c>
      <c r="AN55">
        <f t="shared" si="26"/>
        <v>0</v>
      </c>
      <c r="AO55">
        <f t="shared" si="26"/>
        <v>0</v>
      </c>
      <c r="AP55">
        <f t="shared" si="26"/>
        <v>-2.6247330287844741E-4</v>
      </c>
      <c r="AQ55">
        <f t="shared" si="26"/>
        <v>-7.5359159838809084</v>
      </c>
      <c r="AR55">
        <f t="shared" si="26"/>
        <v>-7.5361784571837864</v>
      </c>
      <c r="AS55">
        <f t="shared" si="26"/>
        <v>1.9458465917079348E-2</v>
      </c>
      <c r="AT55">
        <f t="shared" si="26"/>
        <v>-4.0599452235302478E-3</v>
      </c>
      <c r="AU55">
        <f t="shared" si="23"/>
        <v>-7.5207799364902375</v>
      </c>
      <c r="AW55">
        <v>52</v>
      </c>
      <c r="AX55">
        <f>IF(Z55&gt;0, (R55*SUMPRODUCT(K55:$K$98, X55:$X$98)-K55*$AZ$3)/Z55, 0)</f>
        <v>-3688.8362809966379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500000</v>
      </c>
      <c r="S56">
        <f t="shared" si="1"/>
        <v>-7142.8111720606867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-28.080296087314277</v>
      </c>
      <c r="AC56">
        <f t="shared" si="2"/>
        <v>-30.936723149370486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-1602.472765375908</v>
      </c>
      <c r="AI56">
        <f t="shared" si="25"/>
        <v>-1602.5269049898573</v>
      </c>
      <c r="AJ56">
        <f t="shared" si="7"/>
        <v>2.8564270620562091</v>
      </c>
      <c r="AK56">
        <f t="shared" si="22"/>
        <v>-1.9656207261119996</v>
      </c>
      <c r="AL56">
        <f t="shared" si="8"/>
        <v>-1601.6360986539132</v>
      </c>
      <c r="AN56">
        <f t="shared" si="26"/>
        <v>0</v>
      </c>
      <c r="AO56">
        <f t="shared" si="26"/>
        <v>0</v>
      </c>
      <c r="AP56">
        <f t="shared" si="26"/>
        <v>-1.3333984720297472E-4</v>
      </c>
      <c r="AQ56">
        <f t="shared" si="26"/>
        <v>-3.9467121779404009</v>
      </c>
      <c r="AR56">
        <f t="shared" si="26"/>
        <v>-3.9468455177876041</v>
      </c>
      <c r="AS56">
        <f t="shared" si="26"/>
        <v>7.0350621332221051E-3</v>
      </c>
      <c r="AT56">
        <f t="shared" si="26"/>
        <v>-4.8411052122551805E-3</v>
      </c>
      <c r="AU56">
        <f t="shared" si="23"/>
        <v>-3.9446515608666375</v>
      </c>
      <c r="AW56">
        <v>53</v>
      </c>
      <c r="AX56">
        <f>IF(Z56&gt;0, (R56*SUMPRODUCT(K56:$K$98, X56:$X$98)-K56*$AZ$3)/Z56, 0)</f>
        <v>-7142.8111720606867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500000</v>
      </c>
      <c r="S57">
        <f t="shared" si="1"/>
        <v>-12636.278196997882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-30.936723149370486</v>
      </c>
      <c r="AC57">
        <f t="shared" si="2"/>
        <v>-30.705320218538834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-928.96178384003781</v>
      </c>
      <c r="AI57">
        <f t="shared" si="25"/>
        <v>-928.99215801325147</v>
      </c>
      <c r="AJ57">
        <f t="shared" si="7"/>
        <v>-0.23140293083165275</v>
      </c>
      <c r="AK57">
        <f t="shared" si="22"/>
        <v>-2.1655706204559344</v>
      </c>
      <c r="AL57">
        <f t="shared" si="8"/>
        <v>-931.38913156453907</v>
      </c>
      <c r="AN57">
        <f t="shared" si="26"/>
        <v>0</v>
      </c>
      <c r="AO57">
        <f t="shared" si="26"/>
        <v>0</v>
      </c>
      <c r="AP57">
        <f t="shared" si="26"/>
        <v>-6.679304473520375E-5</v>
      </c>
      <c r="AQ57">
        <f t="shared" si="26"/>
        <v>-2.0427942366970275</v>
      </c>
      <c r="AR57">
        <f t="shared" si="26"/>
        <v>-2.0428610297417626</v>
      </c>
      <c r="AS57">
        <f t="shared" si="26"/>
        <v>-5.0885685684902079E-4</v>
      </c>
      <c r="AT57">
        <f t="shared" si="26"/>
        <v>-4.7621067514113649E-3</v>
      </c>
      <c r="AU57">
        <f t="shared" si="23"/>
        <v>-2.0481319933500228</v>
      </c>
      <c r="AW57">
        <v>54</v>
      </c>
      <c r="AX57">
        <f>IF(Z57&gt;0, (R57*SUMPRODUCT(K57:$K$98, X57:$X$98)-K57*$AZ$3)/Z57, 0)</f>
        <v>-12636.278196997882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500000</v>
      </c>
      <c r="S58">
        <f t="shared" si="1"/>
        <v>-21622.447803654763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-30.705320218538834</v>
      </c>
      <c r="AC58">
        <f t="shared" si="2"/>
        <v>-29.017654536689381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-531.8096379182798</v>
      </c>
      <c r="AI58">
        <f t="shared" si="25"/>
        <v>-531.82641310881343</v>
      </c>
      <c r="AJ58">
        <f t="shared" si="7"/>
        <v>-1.6876656818494524</v>
      </c>
      <c r="AK58">
        <f t="shared" si="22"/>
        <v>-2.1493724152977185</v>
      </c>
      <c r="AL58">
        <f t="shared" si="8"/>
        <v>-535.66345120596065</v>
      </c>
      <c r="AN58">
        <f t="shared" si="26"/>
        <v>0</v>
      </c>
      <c r="AO58">
        <f t="shared" si="26"/>
        <v>0</v>
      </c>
      <c r="AP58">
        <f t="shared" si="26"/>
        <v>-3.2936406551614E-5</v>
      </c>
      <c r="AQ58">
        <f t="shared" si="26"/>
        <v>-1.044154962501572</v>
      </c>
      <c r="AR58">
        <f t="shared" si="26"/>
        <v>-1.0441878989081237</v>
      </c>
      <c r="AS58">
        <f t="shared" si="26"/>
        <v>-3.3135625440046837E-3</v>
      </c>
      <c r="AT58">
        <f t="shared" si="26"/>
        <v>-4.2200774744927958E-3</v>
      </c>
      <c r="AU58">
        <f t="shared" si="23"/>
        <v>-1.0517215389266215</v>
      </c>
      <c r="AW58">
        <v>55</v>
      </c>
      <c r="AX58">
        <f>IF(Z58&gt;0, (R58*SUMPRODUCT(K58:$K$98, X58:$X$98)-K58*$AZ$3)/Z58, 0)</f>
        <v>-21622.447803654763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500000</v>
      </c>
      <c r="S59">
        <f t="shared" si="1"/>
        <v>-36708.927401588066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-29.017654536689381</v>
      </c>
      <c r="AC59">
        <f t="shared" si="2"/>
        <v>-26.731041714774452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-300.20298275869794</v>
      </c>
      <c r="AI59">
        <f t="shared" si="25"/>
        <v>-300.21208512275723</v>
      </c>
      <c r="AJ59">
        <f t="shared" si="7"/>
        <v>-2.2866128219149289</v>
      </c>
      <c r="AK59">
        <f t="shared" si="22"/>
        <v>-2.0312358175682568</v>
      </c>
      <c r="AL59">
        <f t="shared" si="8"/>
        <v>-304.52993376224038</v>
      </c>
      <c r="AN59">
        <f t="shared" si="26"/>
        <v>0</v>
      </c>
      <c r="AO59">
        <f t="shared" si="26"/>
        <v>0</v>
      </c>
      <c r="AP59">
        <f t="shared" si="26"/>
        <v>-1.5956768048803794E-5</v>
      </c>
      <c r="AQ59">
        <f t="shared" si="26"/>
        <v>-0.5262665096942003</v>
      </c>
      <c r="AR59">
        <f t="shared" si="26"/>
        <v>-0.52628246646224919</v>
      </c>
      <c r="AS59">
        <f t="shared" si="26"/>
        <v>-4.0085136321861212E-3</v>
      </c>
      <c r="AT59">
        <f t="shared" si="26"/>
        <v>-3.5608286575111322E-3</v>
      </c>
      <c r="AU59">
        <f t="shared" si="23"/>
        <v>-0.53385180875194638</v>
      </c>
      <c r="AW59">
        <v>56</v>
      </c>
      <c r="AX59">
        <f>IF(Z59&gt;0, (R59*SUMPRODUCT(K59:$K$98, X59:$X$98)-K59*$AZ$3)/Z59, 0)</f>
        <v>-36708.927401588066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500000</v>
      </c>
      <c r="S60">
        <f t="shared" si="1"/>
        <v>-62566.137642260554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-26.731041714774452</v>
      </c>
      <c r="AC60">
        <f t="shared" si="2"/>
        <v>-24.283408416953929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-166.3917061670769</v>
      </c>
      <c r="AI60">
        <f t="shared" si="25"/>
        <v>-166.39655771484141</v>
      </c>
      <c r="AJ60">
        <f t="shared" si="7"/>
        <v>-2.4476332978205235</v>
      </c>
      <c r="AK60">
        <f t="shared" si="22"/>
        <v>-1.8711729200342118</v>
      </c>
      <c r="AL60">
        <f t="shared" si="8"/>
        <v>-170.71536393269614</v>
      </c>
      <c r="AN60">
        <f t="shared" si="26"/>
        <v>0</v>
      </c>
      <c r="AO60">
        <f t="shared" si="26"/>
        <v>0</v>
      </c>
      <c r="AP60">
        <f t="shared" si="26"/>
        <v>-7.59369271815386E-6</v>
      </c>
      <c r="AQ60">
        <f t="shared" si="26"/>
        <v>-0.26043801871369399</v>
      </c>
      <c r="AR60">
        <f t="shared" si="26"/>
        <v>-0.26044561240641212</v>
      </c>
      <c r="AS60">
        <f t="shared" si="26"/>
        <v>-3.8310609423162006E-3</v>
      </c>
      <c r="AT60">
        <f t="shared" si="26"/>
        <v>-2.9287791993375923E-3</v>
      </c>
      <c r="AU60">
        <f t="shared" si="23"/>
        <v>-0.26720545254806588</v>
      </c>
      <c r="AW60">
        <v>57</v>
      </c>
      <c r="AX60">
        <f>IF(Z60&gt;0, (R60*SUMPRODUCT(K60:$K$98, X60:$X$98)-K60*$AZ$3)/Z60, 0)</f>
        <v>-62566.137642260554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500000</v>
      </c>
      <c r="S61">
        <f t="shared" si="1"/>
        <v>-107909.87559100329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-24.283408416953929</v>
      </c>
      <c r="AC61">
        <f t="shared" si="2"/>
        <v>-21.888578750386614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-90.700644705415939</v>
      </c>
      <c r="AI61">
        <f t="shared" si="25"/>
        <v>-90.703180221585157</v>
      </c>
      <c r="AJ61">
        <f t="shared" si="7"/>
        <v>-2.3948296665673148</v>
      </c>
      <c r="AK61">
        <f t="shared" si="22"/>
        <v>-1.6998385891867751</v>
      </c>
      <c r="AL61">
        <f t="shared" si="8"/>
        <v>-94.797848477339244</v>
      </c>
      <c r="AN61">
        <f t="shared" si="26"/>
        <v>0</v>
      </c>
      <c r="AO61">
        <f t="shared" si="26"/>
        <v>0</v>
      </c>
      <c r="AP61">
        <f t="shared" si="26"/>
        <v>-3.5434072510732637E-6</v>
      </c>
      <c r="AQ61">
        <f t="shared" si="26"/>
        <v>-0.12675498820608094</v>
      </c>
      <c r="AR61">
        <f t="shared" si="26"/>
        <v>-0.126758531613332</v>
      </c>
      <c r="AS61">
        <f t="shared" si="26"/>
        <v>-3.3467965649773015E-3</v>
      </c>
      <c r="AT61">
        <f t="shared" si="26"/>
        <v>-2.3755401190852302E-3</v>
      </c>
      <c r="AU61">
        <f t="shared" si="23"/>
        <v>-0.13248086829739453</v>
      </c>
      <c r="AW61">
        <v>58</v>
      </c>
      <c r="AX61">
        <f>IF(Z61&gt;0, (R61*SUMPRODUCT(K61:$K$98, X61:$X$98)-K61*$AZ$3)/Z61, 0)</f>
        <v>-107909.87559100329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500000</v>
      </c>
      <c r="S62">
        <f t="shared" si="1"/>
        <v>-189248.35415094011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-21.888578750386614</v>
      </c>
      <c r="AC62">
        <f t="shared" si="2"/>
        <v>-19.644559019591796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-48.504908296562633</v>
      </c>
      <c r="AI62">
        <f t="shared" si="25"/>
        <v>-48.506205834862747</v>
      </c>
      <c r="AJ62">
        <f t="shared" si="7"/>
        <v>-2.2440197307948182</v>
      </c>
      <c r="AK62">
        <f t="shared" si="22"/>
        <v>-1.532200512527063</v>
      </c>
      <c r="AL62">
        <f t="shared" si="8"/>
        <v>-52.282426078184628</v>
      </c>
      <c r="AN62">
        <f t="shared" si="26"/>
        <v>0</v>
      </c>
      <c r="AO62">
        <f t="shared" si="26"/>
        <v>0</v>
      </c>
      <c r="AP62">
        <f t="shared" si="26"/>
        <v>-1.6190372782119113E-6</v>
      </c>
      <c r="AQ62">
        <f t="shared" si="26"/>
        <v>-6.0523265248756793E-2</v>
      </c>
      <c r="AR62">
        <f t="shared" si="26"/>
        <v>-6.0524884286035002E-2</v>
      </c>
      <c r="AS62">
        <f t="shared" si="26"/>
        <v>-2.80003418540559E-3</v>
      </c>
      <c r="AT62">
        <f t="shared" si="26"/>
        <v>-1.9118431781578742E-3</v>
      </c>
      <c r="AU62">
        <f t="shared" si="23"/>
        <v>-6.5236761649598463E-2</v>
      </c>
      <c r="AW62">
        <v>59</v>
      </c>
      <c r="AX62">
        <f>IF(Z62&gt;0, (R62*SUMPRODUCT(K62:$K$98, X62:$X$98)-K62*$AZ$3)/Z62, 0)</f>
        <v>-189248.35415094011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500000</v>
      </c>
      <c r="S63">
        <f t="shared" si="1"/>
        <v>-338533.90761345281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-19.644559019591796</v>
      </c>
      <c r="AC63">
        <f t="shared" si="2"/>
        <v>-17.588319142875463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-25.405326885722648</v>
      </c>
      <c r="AI63">
        <f t="shared" si="25"/>
        <v>-25.405976315467619</v>
      </c>
      <c r="AJ63">
        <f t="shared" si="7"/>
        <v>-2.056239876716333</v>
      </c>
      <c r="AK63">
        <f t="shared" si="22"/>
        <v>-1.3751191313714259</v>
      </c>
      <c r="AL63">
        <f t="shared" si="8"/>
        <v>-28.837335323555379</v>
      </c>
      <c r="AN63">
        <f t="shared" si="26"/>
        <v>0</v>
      </c>
      <c r="AO63">
        <f t="shared" si="26"/>
        <v>0</v>
      </c>
      <c r="AP63">
        <f t="shared" si="26"/>
        <v>-7.2352045861679926E-7</v>
      </c>
      <c r="AQ63">
        <f t="shared" si="26"/>
        <v>-2.8303713992106322E-2</v>
      </c>
      <c r="AR63">
        <f t="shared" si="26"/>
        <v>-2.8304437512564937E-2</v>
      </c>
      <c r="AS63">
        <f t="shared" si="26"/>
        <v>-2.2908276532529093E-3</v>
      </c>
      <c r="AT63">
        <f t="shared" si="26"/>
        <v>-1.53200070105311E-3</v>
      </c>
      <c r="AU63">
        <f t="shared" si="23"/>
        <v>-3.2127265866870959E-2</v>
      </c>
      <c r="AW63">
        <v>60</v>
      </c>
      <c r="AX63">
        <f>IF(Z63&gt;0, (R63*SUMPRODUCT(K63:$K$98, X63:$X$98)-K63*$AZ$3)/Z63, 0)</f>
        <v>-338533.90761345281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500000</v>
      </c>
      <c r="S64">
        <f t="shared" si="1"/>
        <v>-619714.18266044243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-17.588319142875463</v>
      </c>
      <c r="AC64">
        <f t="shared" si="2"/>
        <v>-15.726655765827317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-13.028781586091398</v>
      </c>
      <c r="AI64">
        <f t="shared" si="25"/>
        <v>-13.029098801999268</v>
      </c>
      <c r="AJ64">
        <f t="shared" si="7"/>
        <v>-1.8616633770481457</v>
      </c>
      <c r="AK64">
        <f t="shared" si="22"/>
        <v>-1.2311823400012825</v>
      </c>
      <c r="AL64">
        <f t="shared" si="8"/>
        <v>-16.121944519048697</v>
      </c>
      <c r="AN64">
        <f t="shared" si="26"/>
        <v>0</v>
      </c>
      <c r="AO64">
        <f t="shared" si="26"/>
        <v>0</v>
      </c>
      <c r="AP64">
        <f t="shared" si="26"/>
        <v>-3.1554083865738561E-7</v>
      </c>
      <c r="AQ64">
        <f t="shared" si="26"/>
        <v>-1.2959982669084262E-2</v>
      </c>
      <c r="AR64">
        <f t="shared" si="26"/>
        <v>-1.296029820992292E-2</v>
      </c>
      <c r="AS64">
        <f t="shared" si="26"/>
        <v>-1.851832801308854E-3</v>
      </c>
      <c r="AT64">
        <f t="shared" si="26"/>
        <v>-1.2246810404691125E-3</v>
      </c>
      <c r="AU64">
        <f t="shared" si="23"/>
        <v>-1.6036812051700884E-2</v>
      </c>
      <c r="AW64">
        <v>61</v>
      </c>
      <c r="AX64">
        <f>IF(Z64&gt;0, (R64*SUMPRODUCT(K64:$K$98, X64:$X$98)-K64*$AZ$3)/Z64, 0)</f>
        <v>-619714.18266044243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500000</v>
      </c>
      <c r="S65">
        <f t="shared" si="1"/>
        <v>-1163164.4773499463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-15.726655765827317</v>
      </c>
      <c r="AC65">
        <f t="shared" si="2"/>
        <v>-14.052145131496168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-6.5212692607923417</v>
      </c>
      <c r="AI65">
        <f t="shared" si="25"/>
        <v>-6.521420272809614</v>
      </c>
      <c r="AJ65">
        <f t="shared" si="7"/>
        <v>-1.6745106343311491</v>
      </c>
      <c r="AK65">
        <f t="shared" si="22"/>
        <v>-1.1008659036079123</v>
      </c>
      <c r="AL65">
        <f t="shared" si="8"/>
        <v>-9.2967968107486758</v>
      </c>
      <c r="AN65">
        <f t="shared" si="26"/>
        <v>0</v>
      </c>
      <c r="AO65">
        <f t="shared" si="26"/>
        <v>0</v>
      </c>
      <c r="AP65">
        <f t="shared" si="26"/>
        <v>-1.3412017255631099E-7</v>
      </c>
      <c r="AQ65">
        <f t="shared" si="26"/>
        <v>-5.7918156074194078E-3</v>
      </c>
      <c r="AR65">
        <f t="shared" si="26"/>
        <v>-5.7919497275919643E-3</v>
      </c>
      <c r="AS65">
        <f t="shared" si="26"/>
        <v>-1.487203861527188E-3</v>
      </c>
      <c r="AT65">
        <f t="shared" si="26"/>
        <v>-9.7772566462276137E-4</v>
      </c>
      <c r="AU65">
        <f t="shared" si="23"/>
        <v>-8.2568792537419146E-3</v>
      </c>
      <c r="AW65">
        <v>62</v>
      </c>
      <c r="AX65">
        <f>IF(Z65&gt;0, (R65*SUMPRODUCT(K65:$K$98, X65:$X$98)-K65*$AZ$3)/Z65, 0)</f>
        <v>-1163164.4773499463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500000</v>
      </c>
      <c r="S66">
        <f t="shared" si="1"/>
        <v>-2244284.9307417092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-14.052145131496168</v>
      </c>
      <c r="AC66">
        <f t="shared" si="2"/>
        <v>-12.551266753353383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-3.1838028748189724</v>
      </c>
      <c r="AI66">
        <f t="shared" si="25"/>
        <v>-3.183872781644201</v>
      </c>
      <c r="AJ66">
        <f t="shared" si="7"/>
        <v>-1.5008783781427848</v>
      </c>
      <c r="AK66">
        <f t="shared" si="22"/>
        <v>-0.98365015920473187</v>
      </c>
      <c r="AL66">
        <f t="shared" si="8"/>
        <v>-5.6684013189917177</v>
      </c>
      <c r="AN66">
        <f t="shared" si="26"/>
        <v>0</v>
      </c>
      <c r="AO66">
        <f t="shared" si="26"/>
        <v>0</v>
      </c>
      <c r="AP66">
        <f t="shared" si="26"/>
        <v>-5.5435012675070069E-8</v>
      </c>
      <c r="AQ66">
        <f t="shared" si="26"/>
        <v>-2.5247055940953353E-3</v>
      </c>
      <c r="AR66">
        <f t="shared" si="26"/>
        <v>-2.5247610291080102E-3</v>
      </c>
      <c r="AS66">
        <f t="shared" si="26"/>
        <v>-1.1901729429681721E-3</v>
      </c>
      <c r="AT66">
        <f t="shared" si="26"/>
        <v>-7.8001910206773053E-4</v>
      </c>
      <c r="AU66">
        <f t="shared" si="23"/>
        <v>-4.4949530741439127E-3</v>
      </c>
      <c r="AW66">
        <v>63</v>
      </c>
      <c r="AX66">
        <f>IF(Z66&gt;0, (R66*SUMPRODUCT(K66:$K$98, X66:$X$98)-K66*$AZ$3)/Z66, 0)</f>
        <v>-2244284.9307417092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500000</v>
      </c>
      <c r="S67">
        <f t="shared" ref="S67:S89" si="28">AX67</f>
        <v>-4463482.1869063405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-12.551266753353383</v>
      </c>
      <c r="AC67">
        <f t="shared" ref="AC67:AC89" si="29">S67*Z67</f>
        <v>-11.208550214527653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-1.5127266623699616</v>
      </c>
      <c r="AI67">
        <f t="shared" ref="AI67:AI89" si="33">SUM(AE67:AH67)</f>
        <v>-1.5127580519603787</v>
      </c>
      <c r="AJ67">
        <f t="shared" ref="AJ67:AJ89" si="34">AB67-AC67</f>
        <v>-1.3427165388257301</v>
      </c>
      <c r="AK67">
        <f t="shared" si="22"/>
        <v>-0.87858867273473695</v>
      </c>
      <c r="AL67">
        <f t="shared" ref="AL67:AL89" si="35">SUM(AI67:AK67)</f>
        <v>-3.7340632635208459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-1.0710432553306922E-3</v>
      </c>
      <c r="AR67">
        <f t="shared" si="36"/>
        <v>-1.0710654798408697E-3</v>
      </c>
      <c r="AS67">
        <f t="shared" si="36"/>
        <v>-9.5067240401330172E-4</v>
      </c>
      <c r="AT67">
        <f t="shared" si="36"/>
        <v>-6.2205981791067723E-4</v>
      </c>
      <c r="AU67">
        <f t="shared" si="23"/>
        <v>-2.6437977017648487E-3</v>
      </c>
      <c r="AW67">
        <v>64</v>
      </c>
      <c r="AX67">
        <f>IF(Z67&gt;0, (R67*SUMPRODUCT(K67:$K$98, X67:$X$98)-K67*$AZ$3)/Z67, 0)</f>
        <v>-4463482.1869063405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500000</v>
      </c>
      <c r="S68">
        <f t="shared" si="28"/>
        <v>-9165212.2285319697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-11.208550214527653</v>
      </c>
      <c r="AC68">
        <f t="shared" si="29"/>
        <v>-10.008513003836711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-0.69702225690339481</v>
      </c>
      <c r="AI68">
        <f t="shared" si="33"/>
        <v>-0.69703590704148533</v>
      </c>
      <c r="AJ68">
        <f t="shared" si="34"/>
        <v>-1.200037210690942</v>
      </c>
      <c r="AK68">
        <f t="shared" si="22"/>
        <v>-0.78459851501693578</v>
      </c>
      <c r="AL68">
        <f t="shared" si="35"/>
        <v>-2.6816716327493633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-4.4063112611392874E-4</v>
      </c>
      <c r="AR68">
        <f t="shared" si="36"/>
        <v>-4.4063975521530798E-4</v>
      </c>
      <c r="AS68">
        <f t="shared" si="36"/>
        <v>-7.5861816791117787E-4</v>
      </c>
      <c r="AT68">
        <f t="shared" si="36"/>
        <v>-4.9599352645513038E-4</v>
      </c>
      <c r="AU68">
        <f t="shared" si="23"/>
        <v>-1.6952514495816163E-3</v>
      </c>
      <c r="AW68">
        <v>65</v>
      </c>
      <c r="AX68">
        <f>IF(Z68&gt;0, (R68*SUMPRODUCT(K68:$K$98, X68:$X$98)-K68*$AZ$3)/Z68, 0)</f>
        <v>-9165212.2285319697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500000</v>
      </c>
      <c r="S69">
        <f t="shared" si="28"/>
        <v>-19481617.11537198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-10.008513003836711</v>
      </c>
      <c r="AC69">
        <f t="shared" si="29"/>
        <v>-8.9365355510822244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-0.31118731248226694</v>
      </c>
      <c r="AI69">
        <f t="shared" si="33"/>
        <v>-0.31119304643616447</v>
      </c>
      <c r="AJ69">
        <f t="shared" si="34"/>
        <v>-1.0719774527544867</v>
      </c>
      <c r="AK69">
        <f t="shared" si="22"/>
        <v>-0.70059591026856982</v>
      </c>
      <c r="AL69">
        <f t="shared" si="35"/>
        <v>-2.083766409459221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-1.7564362258443297E-4</v>
      </c>
      <c r="AR69">
        <f t="shared" si="36"/>
        <v>-1.7564685900312325E-4</v>
      </c>
      <c r="AS69">
        <f t="shared" si="36"/>
        <v>-6.0505681169556165E-4</v>
      </c>
      <c r="AT69">
        <f t="shared" si="36"/>
        <v>-3.9543772741191776E-4</v>
      </c>
      <c r="AU69">
        <f t="shared" si="23"/>
        <v>-1.1761413981106028E-3</v>
      </c>
      <c r="AW69">
        <v>66</v>
      </c>
      <c r="AX69">
        <f>IF(Z69&gt;0, (R69*SUMPRODUCT(K69:$K$98, X69:$X$98)-K69*$AZ$3)/Z69, 0)</f>
        <v>-19481617.11537198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500000</v>
      </c>
      <c r="S70">
        <f t="shared" si="28"/>
        <v>-42931708.981212996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-8.9365355510822244</v>
      </c>
      <c r="AC70">
        <f t="shared" si="29"/>
        <v>-7.9791950483828442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-0.13413565026959826</v>
      </c>
      <c r="AI70">
        <f t="shared" si="33"/>
        <v>-0.13413797349270004</v>
      </c>
      <c r="AJ70">
        <f t="shared" si="34"/>
        <v>-0.9573405026993802</v>
      </c>
      <c r="AK70">
        <f t="shared" si="22"/>
        <v>-0.62555748857575577</v>
      </c>
      <c r="AL70">
        <f t="shared" si="35"/>
        <v>-1.7170359647678359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-6.7598444116967403E-5</v>
      </c>
      <c r="AR70">
        <f t="shared" si="36"/>
        <v>-6.7599614918813908E-5</v>
      </c>
      <c r="AS70">
        <f t="shared" si="36"/>
        <v>-4.8245733585787135E-4</v>
      </c>
      <c r="AT70">
        <f t="shared" si="36"/>
        <v>-3.15253348743954E-4</v>
      </c>
      <c r="AU70">
        <f t="shared" si="23"/>
        <v>-8.6531029952063919E-4</v>
      </c>
      <c r="AW70">
        <v>67</v>
      </c>
      <c r="AX70">
        <f>IF(Z70&gt;0, (R70*SUMPRODUCT(K70:$K$98, X70:$X$98)-K70*$AZ$3)/Z70, 0)</f>
        <v>-42931708.981212996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500000</v>
      </c>
      <c r="S71">
        <f t="shared" si="28"/>
        <v>-98157482.763681814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-7.9791950483828442</v>
      </c>
      <c r="AC71">
        <f t="shared" si="29"/>
        <v>-7.124337516182349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-5.5709291417743403E-2</v>
      </c>
      <c r="AI71">
        <f t="shared" si="33"/>
        <v>-5.5710198676328739E-2</v>
      </c>
      <c r="AJ71">
        <f t="shared" si="34"/>
        <v>-0.85485753220049521</v>
      </c>
      <c r="AK71">
        <f t="shared" si="22"/>
        <v>-0.55854365338679912</v>
      </c>
      <c r="AL71">
        <f t="shared" si="35"/>
        <v>-1.469111384263623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-2.5066984530273764E-5</v>
      </c>
      <c r="AR71">
        <f t="shared" si="36"/>
        <v>-2.5067392760864118E-5</v>
      </c>
      <c r="AS71">
        <f t="shared" si="36"/>
        <v>-3.8465218260580464E-4</v>
      </c>
      <c r="AT71">
        <f t="shared" si="36"/>
        <v>-2.5132262074455618E-4</v>
      </c>
      <c r="AU71">
        <f t="shared" si="23"/>
        <v>-6.6104219611122484E-4</v>
      </c>
      <c r="AW71">
        <v>68</v>
      </c>
      <c r="AX71">
        <f>IF(Z71&gt;0, (R71*SUMPRODUCT(K71:$K$98, X71:$X$98)-K71*$AZ$3)/Z71, 0)</f>
        <v>-98157482.763681814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500000</v>
      </c>
      <c r="S72">
        <f t="shared" si="28"/>
        <v>-233388828.93158489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-7.124337516182349</v>
      </c>
      <c r="AC72">
        <f t="shared" si="29"/>
        <v>-6.3610365736627621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-2.2299888474826307E-2</v>
      </c>
      <c r="AI72">
        <f t="shared" si="33"/>
        <v>-2.2300229163613919E-2</v>
      </c>
      <c r="AJ72">
        <f t="shared" si="34"/>
        <v>-0.76330094251958691</v>
      </c>
      <c r="AK72">
        <f t="shared" ref="AK72:AK89" si="49">G72*SUM(AB72:AB72, AE72:AF72)</f>
        <v>-0.49870362613276448</v>
      </c>
      <c r="AL72">
        <f t="shared" si="35"/>
        <v>-1.2843047978159654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-8.9589915472607236E-6</v>
      </c>
      <c r="AR72">
        <f t="shared" si="36"/>
        <v>-8.9591284191545845E-6</v>
      </c>
      <c r="AS72">
        <f t="shared" si="36"/>
        <v>-3.0665654224095335E-4</v>
      </c>
      <c r="AT72">
        <f t="shared" si="36"/>
        <v>-2.0035443568049095E-4</v>
      </c>
      <c r="AU72">
        <f t="shared" si="23"/>
        <v>-5.1597010634059891E-4</v>
      </c>
      <c r="AW72">
        <v>69</v>
      </c>
      <c r="AX72">
        <f>IF(Z72&gt;0, (R72*SUMPRODUCT(K72:$K$98, X72:$X$98)-K72*$AZ$3)/Z72, 0)</f>
        <v>-233388828.93158489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500000</v>
      </c>
      <c r="S73">
        <f t="shared" si="28"/>
        <v>-578441650.43757677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-6.3610365736627621</v>
      </c>
      <c r="AC73">
        <f t="shared" si="29"/>
        <v>-5.6795044527399181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-8.5819610667775235E-3</v>
      </c>
      <c r="AI73">
        <f t="shared" si="33"/>
        <v>-8.5820837996505896E-3</v>
      </c>
      <c r="AJ73">
        <f t="shared" si="34"/>
        <v>-0.68153212092284399</v>
      </c>
      <c r="AK73">
        <f t="shared" si="49"/>
        <v>-0.44527256015639338</v>
      </c>
      <c r="AL73">
        <f t="shared" si="35"/>
        <v>-1.135386764878888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-3.07839931027708E-6</v>
      </c>
      <c r="AR73">
        <f t="shared" si="36"/>
        <v>-3.0784433352719334E-6</v>
      </c>
      <c r="AS73">
        <f t="shared" si="36"/>
        <v>-2.4446953262261255E-4</v>
      </c>
      <c r="AT73">
        <f t="shared" si="36"/>
        <v>-1.5972185511037876E-4</v>
      </c>
      <c r="AU73">
        <f t="shared" si="23"/>
        <v>-4.0726983106826323E-4</v>
      </c>
      <c r="AW73">
        <v>70</v>
      </c>
      <c r="AX73">
        <f>IF(Z73&gt;0, (R73*SUMPRODUCT(K73:$K$98, X73:$X$98)-K73*$AZ$3)/Z73, 0)</f>
        <v>-578441650.43757677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500000</v>
      </c>
      <c r="S74">
        <f t="shared" si="28"/>
        <v>-1497784757.4386954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-5.6795044527399181</v>
      </c>
      <c r="AC74">
        <f t="shared" si="29"/>
        <v>-5.0709887097870938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-3.1673921847157212E-3</v>
      </c>
      <c r="AI74">
        <f t="shared" si="33"/>
        <v>-3.1674345054554386E-3</v>
      </c>
      <c r="AJ74">
        <f t="shared" si="34"/>
        <v>-0.60851574295282429</v>
      </c>
      <c r="AK74">
        <f t="shared" si="49"/>
        <v>-0.39756531169179432</v>
      </c>
      <c r="AL74">
        <f t="shared" si="35"/>
        <v>-1.0092484891500741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-1.014430343332099E-6</v>
      </c>
      <c r="AR74">
        <f t="shared" si="36"/>
        <v>-1.0144438975243232E-6</v>
      </c>
      <c r="AS74">
        <f t="shared" si="36"/>
        <v>-1.9489119062217558E-4</v>
      </c>
      <c r="AT74">
        <f t="shared" si="36"/>
        <v>-1.2732945341678201E-4</v>
      </c>
      <c r="AU74">
        <f t="shared" si="23"/>
        <v>-3.2323508793648194E-4</v>
      </c>
      <c r="AW74">
        <v>71</v>
      </c>
      <c r="AX74">
        <f>IF(Z74&gt;0, (R74*SUMPRODUCT(K74:$K$98, X74:$X$98)-K74*$AZ$3)/Z74, 0)</f>
        <v>-1497784757.4386954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500000</v>
      </c>
      <c r="S75">
        <f t="shared" si="28"/>
        <v>-4060766556.6766124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-5.0709887097870938</v>
      </c>
      <c r="AC75">
        <f t="shared" si="29"/>
        <v>-4.5276693480101748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-1.1184118034726846E-3</v>
      </c>
      <c r="AI75">
        <f t="shared" si="33"/>
        <v>-1.118425740709918E-3</v>
      </c>
      <c r="AJ75">
        <f t="shared" si="34"/>
        <v>-0.54331936177691897</v>
      </c>
      <c r="AK75">
        <f t="shared" si="49"/>
        <v>-0.3549692096850966</v>
      </c>
      <c r="AL75">
        <f t="shared" si="35"/>
        <v>-0.89940699720272554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-3.1981888851944322E-7</v>
      </c>
      <c r="AR75">
        <f t="shared" si="36"/>
        <v>-3.1982287398500001E-7</v>
      </c>
      <c r="AS75">
        <f t="shared" si="36"/>
        <v>-1.5536655984410076E-4</v>
      </c>
      <c r="AT75">
        <f t="shared" si="36"/>
        <v>-1.0150631256538368E-4</v>
      </c>
      <c r="AU75">
        <f t="shared" si="23"/>
        <v>-2.5719269528346942E-4</v>
      </c>
      <c r="AW75">
        <v>72</v>
      </c>
      <c r="AX75">
        <f>IF(Z75&gt;0, (R75*SUMPRODUCT(K75:$K$98, X75:$X$98)-K75*$AZ$3)/Z75, 0)</f>
        <v>-4060766556.6766124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500000</v>
      </c>
      <c r="S76">
        <f t="shared" si="28"/>
        <v>-11556119262.877747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-4.5276693480101748</v>
      </c>
      <c r="AC76">
        <f t="shared" si="29"/>
        <v>-4.0425621890725782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-3.770045707118278E-4</v>
      </c>
      <c r="AI76">
        <f t="shared" si="33"/>
        <v>-3.7700894346242111E-4</v>
      </c>
      <c r="AJ76">
        <f t="shared" si="34"/>
        <v>-0.48510715893759659</v>
      </c>
      <c r="AK76">
        <f t="shared" si="49"/>
        <v>-0.31693685436071228</v>
      </c>
      <c r="AL76">
        <f t="shared" si="35"/>
        <v>-0.80242102224177136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-9.6256698239913218E-8</v>
      </c>
      <c r="AR76">
        <f t="shared" si="36"/>
        <v>-9.6257814689333294E-8</v>
      </c>
      <c r="AS76">
        <f t="shared" si="36"/>
        <v>-1.2385741988144255E-4</v>
      </c>
      <c r="AT76">
        <f t="shared" si="36"/>
        <v>-8.092022622883626E-5</v>
      </c>
      <c r="AU76">
        <f t="shared" si="23"/>
        <v>-2.0487390392496816E-4</v>
      </c>
      <c r="AW76">
        <v>73</v>
      </c>
      <c r="AX76">
        <f>IF(Z76&gt;0, (R76*SUMPRODUCT(K76:$K$98, X76:$X$98)-K76*$AZ$3)/Z76, 0)</f>
        <v>-11556119262.877747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500000</v>
      </c>
      <c r="S77">
        <f t="shared" si="28"/>
        <v>-34617424855.968849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-4.0425621890725782</v>
      </c>
      <c r="AC77">
        <f t="shared" si="29"/>
        <v>-3.6094306078681289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-1.2102777634714176E-4</v>
      </c>
      <c r="AI77">
        <f t="shared" si="33"/>
        <v>-1.2102907967582048E-4</v>
      </c>
      <c r="AJ77">
        <f t="shared" si="34"/>
        <v>-0.43313158120444939</v>
      </c>
      <c r="AK77">
        <f t="shared" si="49"/>
        <v>-0.2829793532350805</v>
      </c>
      <c r="AL77">
        <f t="shared" si="35"/>
        <v>-0.71623196351920571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-2.758997941442749E-8</v>
      </c>
      <c r="AR77">
        <f t="shared" si="36"/>
        <v>-2.7590276526483095E-8</v>
      </c>
      <c r="AS77">
        <f t="shared" si="36"/>
        <v>-9.8738419971403576E-5</v>
      </c>
      <c r="AT77">
        <f t="shared" si="36"/>
        <v>-6.4509113247442215E-5</v>
      </c>
      <c r="AU77">
        <f t="shared" si="23"/>
        <v>-1.6327512349537226E-4</v>
      </c>
      <c r="AW77">
        <v>74</v>
      </c>
      <c r="AX77">
        <f>IF(Z77&gt;0, (R77*SUMPRODUCT(K77:$K$98, X77:$X$98)-K77*$AZ$3)/Z77, 0)</f>
        <v>-34617424855.968849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500000</v>
      </c>
      <c r="S78">
        <f t="shared" si="28"/>
        <v>-109469904126.41061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-3.6094306078681289</v>
      </c>
      <c r="AC78">
        <f t="shared" si="29"/>
        <v>-3.2227059234392277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-3.6892217861255957E-5</v>
      </c>
      <c r="AI78">
        <f t="shared" si="33"/>
        <v>-3.6892585851201365E-5</v>
      </c>
      <c r="AJ78">
        <f t="shared" si="34"/>
        <v>-0.38672468442890118</v>
      </c>
      <c r="AK78">
        <f t="shared" si="49"/>
        <v>-0.25266014255076902</v>
      </c>
      <c r="AL78">
        <f t="shared" si="35"/>
        <v>-0.63942171956552141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-7.5090165992227149E-9</v>
      </c>
      <c r="AR78">
        <f t="shared" si="36"/>
        <v>-7.5090914996426024E-9</v>
      </c>
      <c r="AS78">
        <f t="shared" si="36"/>
        <v>-7.8713675757495483E-5</v>
      </c>
      <c r="AT78">
        <f t="shared" si="36"/>
        <v>-5.1426271294146387E-5</v>
      </c>
      <c r="AU78">
        <f t="shared" si="23"/>
        <v>-1.3014745614314151E-4</v>
      </c>
      <c r="AW78">
        <v>75</v>
      </c>
      <c r="AX78">
        <f>IF(Z78&gt;0, (R78*SUMPRODUCT(K78:$K$98, X78:$X$98)-K78*$AZ$3)/Z78, 0)</f>
        <v>-109469904126.41061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500000</v>
      </c>
      <c r="S79">
        <f t="shared" si="28"/>
        <v>-366475853227.39569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-3.2227059234392277</v>
      </c>
      <c r="AC79">
        <f t="shared" si="29"/>
        <v>-2.8774160095028143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-1.0646609750842031E-5</v>
      </c>
      <c r="AI79">
        <f t="shared" si="33"/>
        <v>-1.064670789564421E-5</v>
      </c>
      <c r="AJ79">
        <f t="shared" si="34"/>
        <v>-0.3452899139364134</v>
      </c>
      <c r="AK79">
        <f t="shared" si="49"/>
        <v>-0.22558941464074597</v>
      </c>
      <c r="AL79">
        <f t="shared" si="35"/>
        <v>-0.57088997528505503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-1.9348246531959777E-9</v>
      </c>
      <c r="AR79">
        <f t="shared" si="36"/>
        <v>-1.9348424892007984E-9</v>
      </c>
      <c r="AS79">
        <f t="shared" si="36"/>
        <v>-6.2750063505544811E-5</v>
      </c>
      <c r="AT79">
        <f t="shared" si="36"/>
        <v>-4.0996708920644381E-5</v>
      </c>
      <c r="AU79">
        <f t="shared" si="23"/>
        <v>-1.0374870726867839E-4</v>
      </c>
      <c r="AW79">
        <v>76</v>
      </c>
      <c r="AX79">
        <f>IF(Z79&gt;0, (R79*SUMPRODUCT(K79:$K$98, X79:$X$98)-K79*$AZ$3)/Z79, 0)</f>
        <v>-366475853227.39569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500000</v>
      </c>
      <c r="S80">
        <f t="shared" si="28"/>
        <v>-1316499574533.238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-2.8774160095028143</v>
      </c>
      <c r="AC80">
        <f t="shared" si="29"/>
        <v>-2.569121438718506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-2.9107946034727593E-6</v>
      </c>
      <c r="AI80">
        <f t="shared" si="33"/>
        <v>-2.9108189969618309E-6</v>
      </c>
      <c r="AJ80">
        <f t="shared" si="34"/>
        <v>-0.30829457078430833</v>
      </c>
      <c r="AK80">
        <f t="shared" si="49"/>
        <v>-0.20141912066519702</v>
      </c>
      <c r="AL80">
        <f t="shared" si="35"/>
        <v>-0.50971660226850224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-4.723063836239617E-10</v>
      </c>
      <c r="AR80">
        <f t="shared" si="36"/>
        <v>-4.7231034171863239E-10</v>
      </c>
      <c r="AS80">
        <f t="shared" si="36"/>
        <v>-5.0023967216483417E-5</v>
      </c>
      <c r="AT80">
        <f t="shared" si="36"/>
        <v>-3.2682325424335926E-5</v>
      </c>
      <c r="AU80">
        <f t="shared" si="23"/>
        <v>-8.2706764951161053E-5</v>
      </c>
      <c r="AW80">
        <v>77</v>
      </c>
      <c r="AX80">
        <f>IF(Z80&gt;0, (R80*SUMPRODUCT(K80:$K$98, X80:$X$98)-K80*$AZ$3)/Z80, 0)</f>
        <v>-1316499574533.238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500000</v>
      </c>
      <c r="S81">
        <f t="shared" si="28"/>
        <v>-5099873375456.5732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-2.569121438718506</v>
      </c>
      <c r="AC81">
        <f t="shared" si="29"/>
        <v>-2.2938584278344427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-7.4108850233347813E-7</v>
      </c>
      <c r="AI81">
        <f t="shared" si="33"/>
        <v>-7.4109412467510056E-7</v>
      </c>
      <c r="AJ81">
        <f t="shared" si="34"/>
        <v>-0.27526301088406324</v>
      </c>
      <c r="AK81">
        <f t="shared" si="49"/>
        <v>-0.17983850071029545</v>
      </c>
      <c r="AL81">
        <f t="shared" si="35"/>
        <v>-0.45510225268848337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-1.0736539028626971E-10</v>
      </c>
      <c r="AR81">
        <f t="shared" si="36"/>
        <v>-1.0736620482448035E-10</v>
      </c>
      <c r="AS81">
        <f t="shared" si="36"/>
        <v>-3.9878800577643356E-5</v>
      </c>
      <c r="AT81">
        <f t="shared" si="36"/>
        <v>-2.6054149749269722E-5</v>
      </c>
      <c r="AU81">
        <f t="shared" si="23"/>
        <v>-6.5933057693117909E-5</v>
      </c>
      <c r="AW81">
        <v>78</v>
      </c>
      <c r="AX81">
        <f>IF(Z81&gt;0, (R81*SUMPRODUCT(K81:$K$98, X81:$X$98)-K81*$AZ$3)/Z81, 0)</f>
        <v>-5099873375456.5732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500000</v>
      </c>
      <c r="S82">
        <f t="shared" si="28"/>
        <v>-21423421512129.309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-2.2938584278344427</v>
      </c>
      <c r="AC82">
        <f t="shared" si="29"/>
        <v>-2.0480878820879065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-1.7484452320312106E-7</v>
      </c>
      <c r="AI82">
        <f t="shared" si="33"/>
        <v>-1.7484571820824719E-7</v>
      </c>
      <c r="AJ82">
        <f t="shared" si="34"/>
        <v>-0.24577054574653623</v>
      </c>
      <c r="AK82">
        <f t="shared" si="49"/>
        <v>-0.16057008994841102</v>
      </c>
      <c r="AL82">
        <f t="shared" si="35"/>
        <v>-0.40634081054066545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-2.2616648173130423E-11</v>
      </c>
      <c r="AR82">
        <f t="shared" si="36"/>
        <v>-2.2616802750522997E-11</v>
      </c>
      <c r="AS82">
        <f t="shared" si="36"/>
        <v>-3.1791135705235766E-5</v>
      </c>
      <c r="AT82">
        <f t="shared" si="36"/>
        <v>-2.0770208668602396E-5</v>
      </c>
      <c r="AU82">
        <f t="shared" si="23"/>
        <v>-5.2561366990640914E-5</v>
      </c>
      <c r="AW82">
        <v>79</v>
      </c>
      <c r="AX82">
        <f>IF(Z82&gt;0, (R82*SUMPRODUCT(K82:$K$98, X82:$X$98)-K82*$AZ$3)/Z82, 0)</f>
        <v>-21423421512129.309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500000</v>
      </c>
      <c r="S83">
        <f t="shared" si="28"/>
        <v>-98218664835228.406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-2.0480878820879065</v>
      </c>
      <c r="AC83">
        <f t="shared" si="29"/>
        <v>-1.8286498947409688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-3.8013127688851042E-8</v>
      </c>
      <c r="AI83">
        <f t="shared" si="33"/>
        <v>-3.8013360415733683E-8</v>
      </c>
      <c r="AJ83">
        <f t="shared" si="34"/>
        <v>-0.21943798734693765</v>
      </c>
      <c r="AK83">
        <f t="shared" si="49"/>
        <v>-0.14336615174615347</v>
      </c>
      <c r="AL83">
        <f t="shared" si="35"/>
        <v>-0.36280417710645152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-4.3902756694762895E-12</v>
      </c>
      <c r="AR83">
        <f t="shared" si="36"/>
        <v>-4.390302547958346E-12</v>
      </c>
      <c r="AS83">
        <f t="shared" si="36"/>
        <v>-2.534369875306688E-5</v>
      </c>
      <c r="AT83">
        <f t="shared" si="36"/>
        <v>-1.6557883186817758E-5</v>
      </c>
      <c r="AU83">
        <f t="shared" si="23"/>
        <v>-4.1901586330187186E-5</v>
      </c>
      <c r="AW83">
        <v>80</v>
      </c>
      <c r="AX83">
        <f>IF(Z83&gt;0, (R83*SUMPRODUCT(K83:$K$98, X83:$X$98)-K83*$AZ$3)/Z83, 0)</f>
        <v>-98218664835228.406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500000</v>
      </c>
      <c r="S84">
        <f t="shared" si="28"/>
        <v>-495121014404329.88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-1.8286498947409688</v>
      </c>
      <c r="AC84">
        <f t="shared" si="29"/>
        <v>-1.6327231203082568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-7.5671723705019382E-9</v>
      </c>
      <c r="AI84">
        <f t="shared" si="33"/>
        <v>-7.5672135908064908E-9</v>
      </c>
      <c r="AJ84">
        <f t="shared" si="34"/>
        <v>-0.195926774432712</v>
      </c>
      <c r="AK84">
        <f t="shared" si="49"/>
        <v>-0.12800549263186783</v>
      </c>
      <c r="AL84">
        <f t="shared" si="35"/>
        <v>-0.32393227463179342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-7.803218905828633E-13</v>
      </c>
      <c r="AR84">
        <f t="shared" si="36"/>
        <v>-7.8032614119384496E-13</v>
      </c>
      <c r="AS84">
        <f t="shared" si="36"/>
        <v>-2.020384148207198E-5</v>
      </c>
      <c r="AT84">
        <f t="shared" si="36"/>
        <v>-1.3199843101877746E-5</v>
      </c>
      <c r="AU84">
        <f t="shared" si="23"/>
        <v>-3.3403685364275869E-5</v>
      </c>
      <c r="AW84">
        <v>81</v>
      </c>
      <c r="AX84">
        <f>IF(Z84&gt;0, (R84*SUMPRODUCT(K84:$K$98, X84:$X$98)-K84*$AZ$3)/Z84, 0)</f>
        <v>-495121014404329.88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500000</v>
      </c>
      <c r="S85">
        <f t="shared" si="28"/>
        <v>-2770268072950848.5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-1.6327231203082568</v>
      </c>
      <c r="AC85">
        <f t="shared" si="29"/>
        <v>-1.4577885002759108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-1.3692108051730278E-9</v>
      </c>
      <c r="AI85">
        <f t="shared" si="33"/>
        <v>-1.369217383004405E-9</v>
      </c>
      <c r="AJ85">
        <f t="shared" si="34"/>
        <v>-0.17493462003234606</v>
      </c>
      <c r="AK85">
        <f t="shared" si="49"/>
        <v>-0.11429061842157799</v>
      </c>
      <c r="AL85">
        <f t="shared" si="35"/>
        <v>-0.28922523982314141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-1.2606439931153851E-13</v>
      </c>
      <c r="AR85">
        <f t="shared" si="36"/>
        <v>-1.2606500493804846E-13</v>
      </c>
      <c r="AS85">
        <f t="shared" si="36"/>
        <v>-1.610637873280812E-5</v>
      </c>
      <c r="AT85">
        <f t="shared" si="36"/>
        <v>-1.0522834105475631E-5</v>
      </c>
      <c r="AU85">
        <f t="shared" si="23"/>
        <v>-2.6629212964348754E-5</v>
      </c>
      <c r="AW85">
        <v>82</v>
      </c>
      <c r="AX85">
        <f>IF(Z85&gt;0, (R85*SUMPRODUCT(K85:$K$98, X85:$X$98)-K85*$AZ$3)/Z85, 0)</f>
        <v>-2770268072950848.5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500000</v>
      </c>
      <c r="S86">
        <f t="shared" si="28"/>
        <v>-1.7414183684883496E+16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-1.4577885002759108</v>
      </c>
      <c r="AC86">
        <f t="shared" si="29"/>
        <v>-1.3015968752464586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-2.2311037721645137E-10</v>
      </c>
      <c r="AI86">
        <f t="shared" si="33"/>
        <v>-2.2311131151008437E-10</v>
      </c>
      <c r="AJ86">
        <f t="shared" si="34"/>
        <v>-0.15619162502945216</v>
      </c>
      <c r="AK86">
        <f t="shared" si="49"/>
        <v>-0.10204519501931376</v>
      </c>
      <c r="AL86">
        <f t="shared" si="35"/>
        <v>-0.25823682027187722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-1.834103707881692E-14</v>
      </c>
      <c r="AR86">
        <f t="shared" si="36"/>
        <v>-1.8341113883465717E-14</v>
      </c>
      <c r="AS86">
        <f t="shared" si="36"/>
        <v>-1.2839906515359596E-5</v>
      </c>
      <c r="AT86">
        <f t="shared" si="36"/>
        <v>-8.3887389233741621E-6</v>
      </c>
      <c r="AU86">
        <f t="shared" si="23"/>
        <v>-2.122864545707487E-5</v>
      </c>
      <c r="AW86">
        <v>83</v>
      </c>
      <c r="AX86">
        <f>IF(Z86&gt;0, (R86*SUMPRODUCT(K86:$K$98, X86:$X$98)-K86*$AZ$3)/Z86, 0)</f>
        <v>-1.7414183684883496E+16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500000</v>
      </c>
      <c r="S87">
        <f t="shared" si="28"/>
        <v>-1.2489119709633234E+17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-1.3015968752464586</v>
      </c>
      <c r="AC87">
        <f t="shared" si="29"/>
        <v>-1.1621400671843543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-3.2345417858010307E-11</v>
      </c>
      <c r="AI87">
        <f t="shared" si="33"/>
        <v>-3.2345534173260518E-11</v>
      </c>
      <c r="AJ87">
        <f t="shared" si="34"/>
        <v>-0.13945680806210436</v>
      </c>
      <c r="AK87">
        <f t="shared" si="49"/>
        <v>-9.1111781267252112E-2</v>
      </c>
      <c r="AL87">
        <f t="shared" si="35"/>
        <v>-0.23056858936170202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-2.3740992001399272E-15</v>
      </c>
      <c r="AR87">
        <f t="shared" si="36"/>
        <v>-2.3741077374834144E-15</v>
      </c>
      <c r="AS87">
        <f t="shared" si="36"/>
        <v>-1.023589486237899E-5</v>
      </c>
      <c r="AT87">
        <f t="shared" si="36"/>
        <v>-6.6874513100883842E-6</v>
      </c>
      <c r="AU87">
        <f t="shared" si="23"/>
        <v>-1.6923346174841482E-5</v>
      </c>
      <c r="AW87">
        <v>84</v>
      </c>
      <c r="AX87">
        <f>IF(Z87&gt;0, (R87*SUMPRODUCT(K87:$K$98, X87:$X$98)-K87*$AZ$3)/Z87, 0)</f>
        <v>-1.2489119709633234E+17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500000</v>
      </c>
      <c r="S88">
        <f t="shared" si="28"/>
        <v>-1.0425972016679214E+18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-1.1621400671843543</v>
      </c>
      <c r="AC88">
        <f t="shared" si="29"/>
        <v>-1.0376250599860326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-4.1084684063831771E-12</v>
      </c>
      <c r="AI88">
        <f t="shared" si="33"/>
        <v>-4.1084808467707293E-12</v>
      </c>
      <c r="AJ88">
        <f t="shared" si="34"/>
        <v>-0.12451500719832165</v>
      </c>
      <c r="AK88">
        <f t="shared" si="49"/>
        <v>-8.1349804702904802E-2</v>
      </c>
      <c r="AL88">
        <f t="shared" si="35"/>
        <v>-0.20586481190533493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-2.6924523414866773E-16</v>
      </c>
      <c r="AR88">
        <f t="shared" si="36"/>
        <v>-2.6924604941964658E-16</v>
      </c>
      <c r="AS88">
        <f t="shared" si="36"/>
        <v>-8.1599927155454034E-6</v>
      </c>
      <c r="AT88">
        <f t="shared" si="36"/>
        <v>-5.3311952408230835E-6</v>
      </c>
      <c r="AU88">
        <f t="shared" si="23"/>
        <v>-1.3491187956637733E-5</v>
      </c>
      <c r="AW88">
        <v>85</v>
      </c>
      <c r="AX88">
        <f>IF(Z88&gt;0, (R88*SUMPRODUCT(K88:$K$98, X88:$X$98)-K88*$AZ$3)/Z88, 0)</f>
        <v>-1.0425972016679214E+18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-1.0376250599860326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-4.9761550209710206E-13</v>
      </c>
      <c r="AI89">
        <f t="shared" si="33"/>
        <v>-4.9761550209710206E-13</v>
      </c>
      <c r="AJ89">
        <f t="shared" si="34"/>
        <v>-1.0376250599860326</v>
      </c>
      <c r="AK89">
        <f t="shared" si="49"/>
        <v>-7.2633754199022293E-2</v>
      </c>
      <c r="AL89">
        <f t="shared" si="35"/>
        <v>-1.1102588141855525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-2.9116820675015573E-17</v>
      </c>
      <c r="AR89">
        <f t="shared" si="36"/>
        <v>-2.9116820675015573E-17</v>
      </c>
      <c r="AS89">
        <f t="shared" si="36"/>
        <v>-6.0714231514475832E-5</v>
      </c>
      <c r="AT89">
        <f t="shared" si="36"/>
        <v>-4.2499962060133085E-6</v>
      </c>
      <c r="AU89">
        <f t="shared" si="23"/>
        <v>-6.4964227720518261E-5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23592.336398548745</v>
      </c>
      <c r="AO91" s="8">
        <f t="shared" si="50"/>
        <v>-2359.2336398548746</v>
      </c>
      <c r="AP91" s="8">
        <f t="shared" si="50"/>
        <v>-705.7116477642943</v>
      </c>
      <c r="AQ91" s="8">
        <f t="shared" si="50"/>
        <v>-15833.334209623034</v>
      </c>
      <c r="AR91" s="8">
        <f t="shared" si="50"/>
        <v>4694.056901306546</v>
      </c>
      <c r="AS91" s="8">
        <f t="shared" si="50"/>
        <v>-3541.0366010707944</v>
      </c>
      <c r="AT91" s="8">
        <f t="shared" si="50"/>
        <v>2065.6046839579631</v>
      </c>
      <c r="AU91" s="8">
        <f t="shared" si="50"/>
        <v>3218.6249841937115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60894.186701138315</v>
      </c>
      <c r="K3">
        <v>1</v>
      </c>
      <c r="L3" s="2">
        <v>0</v>
      </c>
      <c r="O3">
        <f>$C$3</f>
        <v>60894.186701138315</v>
      </c>
      <c r="P3">
        <f>O3*C5</f>
        <v>6089.4186701138315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60894.186701138315</v>
      </c>
      <c r="AF3">
        <f t="shared" ref="AF3:AG34" si="4">-$Z3*P3</f>
        <v>-6089.4186701138315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54179.811060324486</v>
      </c>
      <c r="AJ3">
        <f t="shared" ref="AJ3:AJ66" si="7">AB3-AC3</f>
        <v>0</v>
      </c>
      <c r="AL3">
        <f t="shared" ref="AL3:AL66" si="8">SUM(AI3:AK3)</f>
        <v>54179.811060324486</v>
      </c>
      <c r="AN3">
        <f t="shared" ref="AN3:AU34" si="9">AE3*$K3</f>
        <v>60894.186701138315</v>
      </c>
      <c r="AO3">
        <f t="shared" si="9"/>
        <v>-6089.4186701138315</v>
      </c>
      <c r="AP3">
        <f t="shared" si="9"/>
        <v>-624.95697070000006</v>
      </c>
      <c r="AQ3">
        <f t="shared" si="9"/>
        <v>0</v>
      </c>
      <c r="AR3">
        <f t="shared" si="9"/>
        <v>54179.811060324486</v>
      </c>
      <c r="AS3">
        <f t="shared" si="9"/>
        <v>0</v>
      </c>
      <c r="AT3">
        <f t="shared" si="9"/>
        <v>0</v>
      </c>
      <c r="AU3">
        <f t="shared" si="9"/>
        <v>54179.811060324486</v>
      </c>
      <c r="AW3">
        <v>0</v>
      </c>
      <c r="AX3">
        <f>IF(Z3&gt;0, (R3*SUMPRODUCT(K3:$K$98, X3:$X$98)-K3*$AZ$3)/Z3, 0)</f>
        <v>0</v>
      </c>
      <c r="AZ3">
        <f>C6*ABS(SUMPRODUCT(X4:X79, K4:K79))/1</f>
        <v>35348.99626920389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3835.7006017816529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3787.3924574147059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-3787.3924574147059</v>
      </c>
      <c r="AK4">
        <f>G4*SUM(AB4, AE4:AF4)</f>
        <v>0</v>
      </c>
      <c r="AL4">
        <f t="shared" si="8"/>
        <v>-5084.5659574147057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-1158.1906249999997</v>
      </c>
      <c r="AR4">
        <f t="shared" si="9"/>
        <v>-1158.1906249999997</v>
      </c>
      <c r="AS4">
        <f t="shared" si="9"/>
        <v>-3381.6004084059873</v>
      </c>
      <c r="AT4">
        <f t="shared" si="9"/>
        <v>0</v>
      </c>
      <c r="AU4">
        <f t="shared" si="9"/>
        <v>-4539.791033405987</v>
      </c>
      <c r="AW4">
        <v>1</v>
      </c>
      <c r="AX4">
        <f>IF(Z4&gt;0, (R4*SUMPRODUCT(K4:$K$98, X4:$X$98)-K4*$AZ$3)/Z4, 0)</f>
        <v>3835.7006017816529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500000</v>
      </c>
      <c r="S5">
        <f t="shared" si="1"/>
        <v>6165.7266658624312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3787.3924574147059</v>
      </c>
      <c r="AC5">
        <f t="shared" si="2"/>
        <v>6010.8022408206853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-1329.1531676400443</v>
      </c>
      <c r="AI5">
        <f t="shared" si="6"/>
        <v>-1341.3390837667284</v>
      </c>
      <c r="AJ5">
        <f t="shared" si="7"/>
        <v>-2223.4097834059794</v>
      </c>
      <c r="AK5">
        <f>G5*SUM(AB5, AE5:AF5)</f>
        <v>265.11747201902944</v>
      </c>
      <c r="AL5">
        <f t="shared" si="8"/>
        <v>-3299.6313951536786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-1059.5927675701882</v>
      </c>
      <c r="AR5">
        <f t="shared" si="9"/>
        <v>-1069.3073052987311</v>
      </c>
      <c r="AS5">
        <f t="shared" si="9"/>
        <v>-1772.488666618287</v>
      </c>
      <c r="AT5">
        <f t="shared" si="9"/>
        <v>211.35002552537421</v>
      </c>
      <c r="AU5">
        <f t="shared" si="9"/>
        <v>-2630.4459463916442</v>
      </c>
      <c r="AW5">
        <v>2</v>
      </c>
      <c r="AX5">
        <f>IF(Z5&gt;0, (R5*SUMPRODUCT(K5:$K$98, X5:$X$98)-K5*$AZ$3)/Z5, 0)</f>
        <v>6165.7266658624312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500000</v>
      </c>
      <c r="S6">
        <f t="shared" si="1"/>
        <v>8281.9988421035523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6010.8022408206853</v>
      </c>
      <c r="AC6">
        <f t="shared" si="2"/>
        <v>7970.4955521844131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-1368.3238636101266</v>
      </c>
      <c r="AI6">
        <f t="shared" si="6"/>
        <v>-1380.3537124789536</v>
      </c>
      <c r="AJ6">
        <f t="shared" si="7"/>
        <v>-1959.6933113637278</v>
      </c>
      <c r="AK6">
        <f>G6*SUM(AB6, AE6:AF6)</f>
        <v>420.75615685744799</v>
      </c>
      <c r="AL6">
        <f t="shared" si="8"/>
        <v>-2919.2908669852336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-973.94589872941992</v>
      </c>
      <c r="AR6">
        <f t="shared" si="9"/>
        <v>-982.50850753843145</v>
      </c>
      <c r="AS6">
        <f t="shared" si="9"/>
        <v>-1394.8709908007581</v>
      </c>
      <c r="AT6">
        <f t="shared" si="9"/>
        <v>299.48592159701275</v>
      </c>
      <c r="AU6">
        <f t="shared" si="9"/>
        <v>-2077.8935767421772</v>
      </c>
      <c r="AW6">
        <v>3</v>
      </c>
      <c r="AX6">
        <f>IF(Z6&gt;0, (R6*SUMPRODUCT(K6:$K$98, X6:$X$98)-K6*$AZ$3)/Z6, 0)</f>
        <v>8281.9988421035523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500000</v>
      </c>
      <c r="S7">
        <f t="shared" si="1"/>
        <v>10203.15859461861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7970.4955521844131</v>
      </c>
      <c r="AC7">
        <f t="shared" si="2"/>
        <v>9692.3407953602691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-1414.351737477753</v>
      </c>
      <c r="AI7">
        <f t="shared" si="6"/>
        <v>-1426.2259290644547</v>
      </c>
      <c r="AJ7">
        <f t="shared" si="7"/>
        <v>-1721.845243175856</v>
      </c>
      <c r="AK7">
        <f>G7*SUM(AB7, AE7:AF7)</f>
        <v>557.93468865290902</v>
      </c>
      <c r="AL7">
        <f t="shared" si="8"/>
        <v>-2590.1364835874019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-898.84609839039581</v>
      </c>
      <c r="AR7">
        <f t="shared" si="9"/>
        <v>-906.39236181018737</v>
      </c>
      <c r="AS7">
        <f t="shared" si="9"/>
        <v>-1094.2637802536194</v>
      </c>
      <c r="AT7">
        <f t="shared" si="9"/>
        <v>354.5775812080945</v>
      </c>
      <c r="AU7">
        <f t="shared" si="9"/>
        <v>-1646.0785608557123</v>
      </c>
      <c r="AW7">
        <v>4</v>
      </c>
      <c r="AX7">
        <f>IF(Z7&gt;0, (R7*SUMPRODUCT(K7:$K$98, X7:$X$98)-K7*$AZ$3)/Z7, 0)</f>
        <v>10203.15859461861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500000</v>
      </c>
      <c r="S8">
        <f t="shared" si="1"/>
        <v>11955.412244418794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9692.3407953602691</v>
      </c>
      <c r="AC8">
        <f t="shared" si="2"/>
        <v>11200.451073671018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-1792.0202214962403</v>
      </c>
      <c r="AI8">
        <f t="shared" si="6"/>
        <v>-1803.7308706615377</v>
      </c>
      <c r="AJ8">
        <f t="shared" si="7"/>
        <v>-1508.110278310749</v>
      </c>
      <c r="AK8">
        <f t="shared" ref="AK8:AK71" si="22">G8*SUM(AB8:AB8, AE8:AF8)</f>
        <v>678.46385567521895</v>
      </c>
      <c r="AL8">
        <f t="shared" si="8"/>
        <v>-2633.3772932970678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-1016.8403996677595</v>
      </c>
      <c r="AR8">
        <f t="shared" si="9"/>
        <v>-1023.4853365020479</v>
      </c>
      <c r="AS8">
        <f t="shared" si="9"/>
        <v>-855.74227329876999</v>
      </c>
      <c r="AT8">
        <f t="shared" si="9"/>
        <v>384.97861234450704</v>
      </c>
      <c r="AU8">
        <f t="shared" si="9"/>
        <v>-1494.2489974563109</v>
      </c>
      <c r="AW8">
        <v>5</v>
      </c>
      <c r="AX8">
        <f>IF(Z8&gt;0, (R8*SUMPRODUCT(K8:$K$98, X8:$X$98)-K8*$AZ$3)/Z8, 0)</f>
        <v>11955.412244418794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500000</v>
      </c>
      <c r="S9">
        <f t="shared" si="1"/>
        <v>13360.196688872957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11200.451073671018</v>
      </c>
      <c r="AC9">
        <f t="shared" si="2"/>
        <v>12332.67886748644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-2196.1490963985575</v>
      </c>
      <c r="AI9">
        <f t="shared" si="6"/>
        <v>-2207.6877353447917</v>
      </c>
      <c r="AJ9">
        <f t="shared" si="7"/>
        <v>-1132.227793815422</v>
      </c>
      <c r="AK9">
        <f t="shared" si="22"/>
        <v>784.03157515697137</v>
      </c>
      <c r="AL9">
        <f t="shared" si="8"/>
        <v>-2555.8839540032423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-1112.6374789809611</v>
      </c>
      <c r="AR9">
        <f t="shared" si="9"/>
        <v>-1118.4833125671521</v>
      </c>
      <c r="AS9">
        <f t="shared" si="9"/>
        <v>-573.6218366088317</v>
      </c>
      <c r="AT9">
        <f t="shared" si="9"/>
        <v>397.21479596019725</v>
      </c>
      <c r="AU9">
        <f t="shared" si="9"/>
        <v>-1294.8903532157865</v>
      </c>
      <c r="AW9">
        <v>6</v>
      </c>
      <c r="AX9">
        <f>IF(Z9&gt;0, (R9*SUMPRODUCT(K9:$K$98, X9:$X$98)-K9*$AZ$3)/Z9, 0)</f>
        <v>13360.196688872957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500000</v>
      </c>
      <c r="S10">
        <f t="shared" si="1"/>
        <v>14460.146795627468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12332.67886748644</v>
      </c>
      <c r="AC10">
        <f t="shared" si="2"/>
        <v>13138.852275544019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-2617.5540913199943</v>
      </c>
      <c r="AI10">
        <f t="shared" si="6"/>
        <v>-2628.9119050244835</v>
      </c>
      <c r="AJ10">
        <f t="shared" si="7"/>
        <v>-806.17340805757885</v>
      </c>
      <c r="AK10">
        <f t="shared" si="22"/>
        <v>863.28752072405086</v>
      </c>
      <c r="AL10">
        <f t="shared" si="8"/>
        <v>-2571.7977923580115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-1184.0485393104748</v>
      </c>
      <c r="AR10">
        <f t="shared" si="9"/>
        <v>-1189.1862374276432</v>
      </c>
      <c r="AS10">
        <f t="shared" si="9"/>
        <v>-364.6719085603151</v>
      </c>
      <c r="AT10">
        <f t="shared" si="9"/>
        <v>390.50743260965663</v>
      </c>
      <c r="AU10">
        <f t="shared" si="9"/>
        <v>-1163.3507133783016</v>
      </c>
      <c r="AW10">
        <v>7</v>
      </c>
      <c r="AX10">
        <f>IF(Z10&gt;0, (R10*SUMPRODUCT(K10:$K$98, X10:$X$98)-K10*$AZ$3)/Z10, 0)</f>
        <v>14460.146795627468</v>
      </c>
    </row>
    <row r="11" spans="1:52" x14ac:dyDescent="0.25">
      <c r="A11" t="s">
        <v>33</v>
      </c>
      <c r="C11" s="12">
        <f>AU81</f>
        <v>15245.922805901526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500000</v>
      </c>
      <c r="S11">
        <f t="shared" si="1"/>
        <v>15299.609825469613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13138.852275544019</v>
      </c>
      <c r="AC11">
        <f t="shared" si="2"/>
        <v>13668.027742517957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-3090.4583831161658</v>
      </c>
      <c r="AI11">
        <f t="shared" si="6"/>
        <v>-3101.6253572240321</v>
      </c>
      <c r="AJ11">
        <f t="shared" si="7"/>
        <v>-529.17546697393846</v>
      </c>
      <c r="AK11">
        <f t="shared" si="22"/>
        <v>919.7196592880814</v>
      </c>
      <c r="AL11">
        <f t="shared" si="8"/>
        <v>-2711.0811649098891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-1248.1843077088593</v>
      </c>
      <c r="AR11">
        <f t="shared" si="9"/>
        <v>-1252.6944612583063</v>
      </c>
      <c r="AS11">
        <f t="shared" si="9"/>
        <v>-213.72509576892435</v>
      </c>
      <c r="AT11">
        <f t="shared" si="9"/>
        <v>371.45934482935593</v>
      </c>
      <c r="AU11">
        <f t="shared" si="9"/>
        <v>-1094.9602121978746</v>
      </c>
      <c r="AW11">
        <v>8</v>
      </c>
      <c r="AX11">
        <f>IF(Z11&gt;0, (R11*SUMPRODUCT(K11:$K$98, X11:$X$98)-K11*$AZ$3)/Z11, 0)</f>
        <v>15299.609825469613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500000</v>
      </c>
      <c r="S12">
        <f t="shared" si="1"/>
        <v>15902.373478393612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13668.027742517957</v>
      </c>
      <c r="AC12">
        <f t="shared" si="2"/>
        <v>13949.507726134469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-3613.8816214886251</v>
      </c>
      <c r="AI12">
        <f t="shared" si="6"/>
        <v>-3624.8465788148756</v>
      </c>
      <c r="AJ12">
        <f t="shared" si="7"/>
        <v>-281.47998361651116</v>
      </c>
      <c r="AK12">
        <f t="shared" si="22"/>
        <v>956.76194197625716</v>
      </c>
      <c r="AL12">
        <f t="shared" si="8"/>
        <v>-2949.5646204551294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-1303.2019418054847</v>
      </c>
      <c r="AR12">
        <f t="shared" si="9"/>
        <v>-1307.1560153408257</v>
      </c>
      <c r="AS12">
        <f t="shared" si="9"/>
        <v>-101.50450392376472</v>
      </c>
      <c r="AT12">
        <f t="shared" si="9"/>
        <v>345.01794779748275</v>
      </c>
      <c r="AU12">
        <f t="shared" si="9"/>
        <v>-1063.6425714671077</v>
      </c>
      <c r="AW12">
        <v>9</v>
      </c>
      <c r="AX12">
        <f>IF(Z12&gt;0, (R12*SUMPRODUCT(K12:$K$98, X12:$X$98)-K12*$AZ$3)/Z12, 0)</f>
        <v>15902.373478393612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500000</v>
      </c>
      <c r="S13">
        <f t="shared" si="1"/>
        <v>16291.650233213006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13949.507726134469</v>
      </c>
      <c r="AC13">
        <f t="shared" si="2"/>
        <v>14012.077473012345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-4173.6930232963541</v>
      </c>
      <c r="AI13">
        <f t="shared" si="6"/>
        <v>-4184.4439887237595</v>
      </c>
      <c r="AJ13">
        <f t="shared" si="7"/>
        <v>-62.569746877876241</v>
      </c>
      <c r="AK13">
        <f t="shared" si="22"/>
        <v>976.46554082941293</v>
      </c>
      <c r="AL13">
        <f t="shared" si="8"/>
        <v>-3270.5481947722228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-1343.8174512467344</v>
      </c>
      <c r="AR13">
        <f t="shared" si="9"/>
        <v>-1347.278974381871</v>
      </c>
      <c r="AS13">
        <f t="shared" si="9"/>
        <v>-20.145783914930412</v>
      </c>
      <c r="AT13">
        <f t="shared" si="9"/>
        <v>314.39577060013056</v>
      </c>
      <c r="AU13">
        <f t="shared" si="9"/>
        <v>-1053.0289876966708</v>
      </c>
      <c r="AW13">
        <v>10</v>
      </c>
      <c r="AX13">
        <f>IF(Z13&gt;0, (R13*SUMPRODUCT(K13:$K$98, X13:$X$98)-K13*$AZ$3)/Z13, 0)</f>
        <v>16291.650233213006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500000</v>
      </c>
      <c r="S14">
        <f t="shared" si="1"/>
        <v>16495.678703404898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14012.077473012345</v>
      </c>
      <c r="AC14">
        <f t="shared" si="2"/>
        <v>13887.699029518615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-4788.6210540327775</v>
      </c>
      <c r="AI14">
        <f t="shared" si="6"/>
        <v>-4799.1447942795576</v>
      </c>
      <c r="AJ14">
        <f t="shared" si="7"/>
        <v>124.37844349372972</v>
      </c>
      <c r="AK14">
        <f t="shared" si="22"/>
        <v>980.8454231108642</v>
      </c>
      <c r="AL14">
        <f t="shared" si="8"/>
        <v>-3693.9209276749634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-1376.6141246190032</v>
      </c>
      <c r="AR14">
        <f t="shared" si="9"/>
        <v>-1379.6394484656958</v>
      </c>
      <c r="AS14">
        <f t="shared" si="9"/>
        <v>35.7558303694546</v>
      </c>
      <c r="AT14">
        <f t="shared" si="9"/>
        <v>281.96962095908538</v>
      </c>
      <c r="AU14">
        <f t="shared" si="9"/>
        <v>-1061.9139971371555</v>
      </c>
      <c r="AW14">
        <v>11</v>
      </c>
      <c r="AX14">
        <f>IF(Z14&gt;0, (R14*SUMPRODUCT(K14:$K$98, X14:$X$98)-K14*$AZ$3)/Z14, 0)</f>
        <v>16495.678703404898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500000</v>
      </c>
      <c r="S15">
        <f t="shared" si="1"/>
        <v>16533.57372073087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13887.699029518615</v>
      </c>
      <c r="AC15">
        <f t="shared" si="2"/>
        <v>13599.869733250505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-5459.7105467352039</v>
      </c>
      <c r="AI15">
        <f t="shared" si="6"/>
        <v>-5469.9925568158487</v>
      </c>
      <c r="AJ15">
        <f t="shared" si="7"/>
        <v>287.82929626810983</v>
      </c>
      <c r="AK15">
        <f t="shared" si="22"/>
        <v>972.13893206630314</v>
      </c>
      <c r="AL15">
        <f t="shared" si="8"/>
        <v>-4210.024328481436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-1401.3717120381793</v>
      </c>
      <c r="AR15">
        <f t="shared" si="9"/>
        <v>-1404.0108479312942</v>
      </c>
      <c r="AS15">
        <f t="shared" si="9"/>
        <v>73.878611372023002</v>
      </c>
      <c r="AT15">
        <f t="shared" si="9"/>
        <v>249.52385074394959</v>
      </c>
      <c r="AU15">
        <f t="shared" si="9"/>
        <v>-1080.6083858153218</v>
      </c>
      <c r="AW15">
        <v>12</v>
      </c>
      <c r="AX15">
        <f>IF(Z15&gt;0, (R15*SUMPRODUCT(K15:$K$98, X15:$X$98)-K15*$AZ$3)/Z15, 0)</f>
        <v>16533.57372073087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500000</v>
      </c>
      <c r="S16">
        <f t="shared" si="1"/>
        <v>16420.325122948489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13599.869733250505</v>
      </c>
      <c r="AC16">
        <f t="shared" si="2"/>
        <v>13170.627332239914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-6121.1146195570172</v>
      </c>
      <c r="AI16">
        <f t="shared" si="6"/>
        <v>-6131.1407816713663</v>
      </c>
      <c r="AJ16">
        <f t="shared" si="7"/>
        <v>429.24240101059149</v>
      </c>
      <c r="AK16">
        <f t="shared" si="22"/>
        <v>951.99088132753548</v>
      </c>
      <c r="AL16">
        <f t="shared" si="8"/>
        <v>-4749.9074993332397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-1402.8014856287296</v>
      </c>
      <c r="AR16">
        <f t="shared" si="9"/>
        <v>-1405.0992232113956</v>
      </c>
      <c r="AS16">
        <f t="shared" si="9"/>
        <v>98.371279620978143</v>
      </c>
      <c r="AT16">
        <f t="shared" si="9"/>
        <v>218.17173923920356</v>
      </c>
      <c r="AU16">
        <f t="shared" si="9"/>
        <v>-1088.5562043512141</v>
      </c>
      <c r="AW16">
        <v>13</v>
      </c>
      <c r="AX16">
        <f>IF(Z16&gt;0, (R16*SUMPRODUCT(K16:$K$98, X16:$X$98)-K16*$AZ$3)/Z16, 0)</f>
        <v>16420.325122948489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500000</v>
      </c>
      <c r="S17">
        <f t="shared" si="1"/>
        <v>16189.528177848686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13170.627332239914</v>
      </c>
      <c r="AC17">
        <f t="shared" si="2"/>
        <v>12635.798445742956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-6789.9820755634328</v>
      </c>
      <c r="AI17">
        <f t="shared" si="6"/>
        <v>-6799.738226504749</v>
      </c>
      <c r="AJ17">
        <f t="shared" si="7"/>
        <v>534.82888649695815</v>
      </c>
      <c r="AK17">
        <f t="shared" si="22"/>
        <v>921.94391325679408</v>
      </c>
      <c r="AL17">
        <f t="shared" si="8"/>
        <v>-5342.9654267509968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-1389.3648599671312</v>
      </c>
      <c r="AR17">
        <f t="shared" si="9"/>
        <v>-1391.3611617445958</v>
      </c>
      <c r="AS17">
        <f t="shared" si="9"/>
        <v>109.43658653657975</v>
      </c>
      <c r="AT17">
        <f t="shared" si="9"/>
        <v>188.64799077297775</v>
      </c>
      <c r="AU17">
        <f t="shared" si="9"/>
        <v>-1093.2765844350383</v>
      </c>
      <c r="AW17">
        <v>14</v>
      </c>
      <c r="AX17">
        <f>IF(Z17&gt;0, (R17*SUMPRODUCT(K17:$K$98, X17:$X$98)-K17*$AZ$3)/Z17, 0)</f>
        <v>16189.528177848686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500000</v>
      </c>
      <c r="S18">
        <f t="shared" si="1"/>
        <v>15865.392884316994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12635.798445742956</v>
      </c>
      <c r="AC18">
        <f t="shared" si="2"/>
        <v>12021.409120714905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-7487.2448685623558</v>
      </c>
      <c r="AI18">
        <f t="shared" si="6"/>
        <v>-7496.7162768725448</v>
      </c>
      <c r="AJ18">
        <f t="shared" si="7"/>
        <v>614.38932502805073</v>
      </c>
      <c r="AK18">
        <f t="shared" si="22"/>
        <v>884.50589120200698</v>
      </c>
      <c r="AL18">
        <f t="shared" si="8"/>
        <v>-5997.8210606424873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-1367.8916446559037</v>
      </c>
      <c r="AR18">
        <f t="shared" si="9"/>
        <v>-1369.6220355430819</v>
      </c>
      <c r="AS18">
        <f t="shared" si="9"/>
        <v>112.24663264325982</v>
      </c>
      <c r="AT18">
        <f t="shared" si="9"/>
        <v>161.59591938876531</v>
      </c>
      <c r="AU18">
        <f t="shared" si="9"/>
        <v>-1095.7794835110567</v>
      </c>
      <c r="AW18">
        <v>15</v>
      </c>
      <c r="AX18">
        <f>IF(Z18&gt;0, (R18*SUMPRODUCT(K18:$K$98, X18:$X$98)-K18*$AZ$3)/Z18, 0)</f>
        <v>15865.392884316994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500000</v>
      </c>
      <c r="S19">
        <f t="shared" si="1"/>
        <v>15466.436702152982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12021.409120714905</v>
      </c>
      <c r="AC19">
        <f t="shared" si="2"/>
        <v>11345.459917968901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-8290.9821462143173</v>
      </c>
      <c r="AI19">
        <f t="shared" si="6"/>
        <v>-8300.1515658877488</v>
      </c>
      <c r="AJ19">
        <f t="shared" si="7"/>
        <v>675.94920274600372</v>
      </c>
      <c r="AK19">
        <f t="shared" si="22"/>
        <v>841.49863845004347</v>
      </c>
      <c r="AL19">
        <f t="shared" si="8"/>
        <v>-6782.7037246917016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-1352.4387860014131</v>
      </c>
      <c r="AR19">
        <f t="shared" si="9"/>
        <v>-1353.9345169766796</v>
      </c>
      <c r="AS19">
        <f t="shared" si="9"/>
        <v>110.26195727340279</v>
      </c>
      <c r="AT19">
        <f t="shared" si="9"/>
        <v>137.26665634262244</v>
      </c>
      <c r="AU19">
        <f t="shared" si="9"/>
        <v>-1106.4059033606543</v>
      </c>
      <c r="AW19">
        <v>16</v>
      </c>
      <c r="AX19">
        <f>IF(Z19&gt;0, (R19*SUMPRODUCT(K19:$K$98, X19:$X$98)-K19*$AZ$3)/Z19, 0)</f>
        <v>15466.436702152982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500000</v>
      </c>
      <c r="S20">
        <f t="shared" si="1"/>
        <v>14985.900593211163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11345.459917968901</v>
      </c>
      <c r="AC20">
        <f t="shared" si="2"/>
        <v>10610.826883672749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-9082.0182322119272</v>
      </c>
      <c r="AI20">
        <f t="shared" si="6"/>
        <v>-9090.8689072328198</v>
      </c>
      <c r="AJ20">
        <f t="shared" si="7"/>
        <v>734.63303429615189</v>
      </c>
      <c r="AK20">
        <f t="shared" si="22"/>
        <v>794.1821942578232</v>
      </c>
      <c r="AL20">
        <f t="shared" si="8"/>
        <v>-7562.0536786788443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-1322.7445597563867</v>
      </c>
      <c r="AR20">
        <f t="shared" si="9"/>
        <v>-1324.0336104866017</v>
      </c>
      <c r="AS20">
        <f t="shared" si="9"/>
        <v>106.99514410641042</v>
      </c>
      <c r="AT20">
        <f t="shared" si="9"/>
        <v>115.66814226203948</v>
      </c>
      <c r="AU20">
        <f t="shared" si="9"/>
        <v>-1101.3703241181515</v>
      </c>
      <c r="AW20">
        <v>17</v>
      </c>
      <c r="AX20">
        <f>IF(Z20&gt;0, (R20*SUMPRODUCT(K20:$K$98, X20:$X$98)-K20*$AZ$3)/Z20, 0)</f>
        <v>14985.900593211163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500000</v>
      </c>
      <c r="S21">
        <f t="shared" si="1"/>
        <v>14440.157746986397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10610.826883672749</v>
      </c>
      <c r="AC21">
        <f t="shared" si="2"/>
        <v>9839.6946022246302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-9780.8059118639194</v>
      </c>
      <c r="AI21">
        <f t="shared" si="6"/>
        <v>-9789.3235599868058</v>
      </c>
      <c r="AJ21">
        <f t="shared" si="7"/>
        <v>771.1322814481191</v>
      </c>
      <c r="AK21">
        <f t="shared" si="22"/>
        <v>742.75788185709257</v>
      </c>
      <c r="AL21">
        <f t="shared" si="8"/>
        <v>-8275.4333966815939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-1271.8919917948217</v>
      </c>
      <c r="AR21">
        <f t="shared" si="9"/>
        <v>-1272.9996232654846</v>
      </c>
      <c r="AS21">
        <f t="shared" si="9"/>
        <v>100.27772580566662</v>
      </c>
      <c r="AT21">
        <f t="shared" si="9"/>
        <v>96.587930513027445</v>
      </c>
      <c r="AU21">
        <f t="shared" si="9"/>
        <v>-1076.1339669467905</v>
      </c>
      <c r="AW21">
        <v>18</v>
      </c>
      <c r="AX21">
        <f>IF(Z21&gt;0, (R21*SUMPRODUCT(K21:$K$98, X21:$X$98)-K21*$AZ$3)/Z21, 0)</f>
        <v>14440.157746986397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500000</v>
      </c>
      <c r="S22">
        <f t="shared" si="1"/>
        <v>13861.668718110328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9839.6946022246302</v>
      </c>
      <c r="AC22">
        <f t="shared" si="2"/>
        <v>9060.3135732050505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-10487.074191034084</v>
      </c>
      <c r="AI22">
        <f t="shared" si="6"/>
        <v>-10495.244485820966</v>
      </c>
      <c r="AJ22">
        <f t="shared" si="7"/>
        <v>779.38102901957973</v>
      </c>
      <c r="AK22">
        <f t="shared" si="22"/>
        <v>688.77862215572418</v>
      </c>
      <c r="AL22">
        <f t="shared" si="8"/>
        <v>-9027.0848346456623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-1217.6203833311615</v>
      </c>
      <c r="AR22">
        <f t="shared" si="9"/>
        <v>-1218.5690099251105</v>
      </c>
      <c r="AS22">
        <f t="shared" si="9"/>
        <v>90.49141924896405</v>
      </c>
      <c r="AT22">
        <f t="shared" si="9"/>
        <v>79.97186580949176</v>
      </c>
      <c r="AU22">
        <f t="shared" si="9"/>
        <v>-1048.1057248666548</v>
      </c>
      <c r="AW22">
        <v>19</v>
      </c>
      <c r="AX22">
        <f>IF(Z22&gt;0, (R22*SUMPRODUCT(K22:$K$98, X22:$X$98)-K22*$AZ$3)/Z22, 0)</f>
        <v>13861.668718110328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500000</v>
      </c>
      <c r="S23">
        <f t="shared" si="1"/>
        <v>13256.63092252095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9060.3135732050505</v>
      </c>
      <c r="AC23">
        <f t="shared" si="2"/>
        <v>8282.4351209232136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-11155.28584232612</v>
      </c>
      <c r="AI23">
        <f t="shared" si="6"/>
        <v>-11163.095552019076</v>
      </c>
      <c r="AJ23">
        <f t="shared" si="7"/>
        <v>777.87845228183687</v>
      </c>
      <c r="AK23">
        <f t="shared" si="22"/>
        <v>634.22195012435361</v>
      </c>
      <c r="AL23">
        <f t="shared" si="8"/>
        <v>-9750.9951496128851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-1156.4323968243502</v>
      </c>
      <c r="AR23">
        <f t="shared" si="9"/>
        <v>-1157.2420041644384</v>
      </c>
      <c r="AS23">
        <f t="shared" si="9"/>
        <v>80.640142774030608</v>
      </c>
      <c r="AT23">
        <f t="shared" si="9"/>
        <v>65.747737912557398</v>
      </c>
      <c r="AU23">
        <f t="shared" si="9"/>
        <v>-1010.8541234778503</v>
      </c>
      <c r="AW23">
        <v>20</v>
      </c>
      <c r="AX23">
        <f>IF(Z23&gt;0, (R23*SUMPRODUCT(K23:$K$98, X23:$X$98)-K23*$AZ$3)/Z23, 0)</f>
        <v>13256.63092252095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500000</v>
      </c>
      <c r="S24">
        <f t="shared" si="1"/>
        <v>12639.103064717343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8282.4351209232136</v>
      </c>
      <c r="AC24">
        <f t="shared" si="2"/>
        <v>7518.6294482500407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-11829.258248371776</v>
      </c>
      <c r="AI24">
        <f t="shared" si="6"/>
        <v>-11836.694129511592</v>
      </c>
      <c r="AJ24">
        <f t="shared" si="7"/>
        <v>763.80567267317292</v>
      </c>
      <c r="AK24">
        <f t="shared" si="22"/>
        <v>579.77045846462499</v>
      </c>
      <c r="AL24">
        <f t="shared" si="8"/>
        <v>-10493.117998373795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-1094.9115499220995</v>
      </c>
      <c r="AR24">
        <f t="shared" si="9"/>
        <v>-1095.5998121928935</v>
      </c>
      <c r="AS24">
        <f t="shared" si="9"/>
        <v>70.697556460988338</v>
      </c>
      <c r="AT24">
        <f t="shared" si="9"/>
        <v>53.663328498549326</v>
      </c>
      <c r="AU24">
        <f t="shared" si="9"/>
        <v>-971.23892723335587</v>
      </c>
      <c r="AW24">
        <v>21</v>
      </c>
      <c r="AX24">
        <f>IF(Z24&gt;0, (R24*SUMPRODUCT(K24:$K$98, X24:$X$98)-K24*$AZ$3)/Z24, 0)</f>
        <v>12639.103064717343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500000</v>
      </c>
      <c r="S25">
        <f t="shared" si="1"/>
        <v>12014.658489360792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7518.6294482500407</v>
      </c>
      <c r="AC25">
        <f t="shared" si="2"/>
        <v>6774.2774734629247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-12543.705084242803</v>
      </c>
      <c r="AI25">
        <f t="shared" si="6"/>
        <v>-12550.753013944115</v>
      </c>
      <c r="AJ25">
        <f t="shared" si="7"/>
        <v>744.35197478711598</v>
      </c>
      <c r="AK25">
        <f t="shared" si="22"/>
        <v>526.30406137750288</v>
      </c>
      <c r="AL25">
        <f t="shared" si="8"/>
        <v>-11280.096977779496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-1036.6432782283437</v>
      </c>
      <c r="AR25">
        <f t="shared" si="9"/>
        <v>-1037.2257368321791</v>
      </c>
      <c r="AS25">
        <f t="shared" si="9"/>
        <v>61.515115838330978</v>
      </c>
      <c r="AT25">
        <f t="shared" si="9"/>
        <v>43.495088880607263</v>
      </c>
      <c r="AU25">
        <f t="shared" si="9"/>
        <v>-932.21553211324078</v>
      </c>
      <c r="AW25">
        <v>22</v>
      </c>
      <c r="AX25">
        <f>IF(Z25&gt;0, (R25*SUMPRODUCT(K25:$K$98, X25:$X$98)-K25*$AZ$3)/Z25, 0)</f>
        <v>12014.658489360792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500000</v>
      </c>
      <c r="S26">
        <f t="shared" si="1"/>
        <v>11377.195311262074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6774.2774734629247</v>
      </c>
      <c r="AC26">
        <f t="shared" si="2"/>
        <v>6050.6338158908129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-13187.409455843732</v>
      </c>
      <c r="AI26">
        <f t="shared" si="6"/>
        <v>-13194.057221011635</v>
      </c>
      <c r="AJ26">
        <f t="shared" si="7"/>
        <v>723.64365757211181</v>
      </c>
      <c r="AK26">
        <f t="shared" si="22"/>
        <v>474.19942314240478</v>
      </c>
      <c r="AL26">
        <f t="shared" si="8"/>
        <v>-11996.214140297119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-973.07198524180581</v>
      </c>
      <c r="AR26">
        <f t="shared" si="9"/>
        <v>-973.56251024377934</v>
      </c>
      <c r="AS26">
        <f t="shared" si="9"/>
        <v>53.396186175845429</v>
      </c>
      <c r="AT26">
        <f t="shared" si="9"/>
        <v>34.990206046360804</v>
      </c>
      <c r="AU26">
        <f t="shared" si="9"/>
        <v>-885.17611802157319</v>
      </c>
      <c r="AW26">
        <v>23</v>
      </c>
      <c r="AX26">
        <f>IF(Z26&gt;0, (R26*SUMPRODUCT(K26:$K$98, X26:$X$98)-K26*$AZ$3)/Z26, 0)</f>
        <v>11377.195311262074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500000</v>
      </c>
      <c r="S27">
        <f t="shared" si="1"/>
        <v>10734.992725666829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6050.6338158908129</v>
      </c>
      <c r="AC27">
        <f t="shared" si="2"/>
        <v>5357.0257776635035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-13739.185430743228</v>
      </c>
      <c r="AI27">
        <f t="shared" si="6"/>
        <v>-13745.423238623684</v>
      </c>
      <c r="AJ27">
        <f t="shared" si="7"/>
        <v>693.60803822730941</v>
      </c>
      <c r="AK27">
        <f t="shared" si="22"/>
        <v>423.54436711235695</v>
      </c>
      <c r="AL27">
        <f t="shared" si="8"/>
        <v>-12628.270833284016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-905.16643433537001</v>
      </c>
      <c r="AR27">
        <f t="shared" si="9"/>
        <v>-905.57739423875603</v>
      </c>
      <c r="AS27">
        <f t="shared" si="9"/>
        <v>45.696356450922572</v>
      </c>
      <c r="AT27">
        <f t="shared" si="9"/>
        <v>27.903993762546087</v>
      </c>
      <c r="AU27">
        <f t="shared" si="9"/>
        <v>-831.97704402528734</v>
      </c>
      <c r="AW27">
        <v>24</v>
      </c>
      <c r="AX27">
        <f>IF(Z27&gt;0, (R27*SUMPRODUCT(K27:$K$98, X27:$X$98)-K27*$AZ$3)/Z27, 0)</f>
        <v>10734.992725666829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500000</v>
      </c>
      <c r="S28">
        <f t="shared" si="1"/>
        <v>10099.60227312708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5357.0257776635035</v>
      </c>
      <c r="AC28">
        <f t="shared" si="2"/>
        <v>4701.3807245910775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-14266.406567251175</v>
      </c>
      <c r="AI28">
        <f t="shared" si="6"/>
        <v>-14272.225336888645</v>
      </c>
      <c r="AJ28">
        <f t="shared" si="7"/>
        <v>655.64505307242598</v>
      </c>
      <c r="AK28">
        <f t="shared" si="22"/>
        <v>374.99180443644531</v>
      </c>
      <c r="AL28">
        <f t="shared" si="8"/>
        <v>-13241.588479379774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-839.1972069045006</v>
      </c>
      <c r="AR28">
        <f t="shared" si="9"/>
        <v>-839.53948617464243</v>
      </c>
      <c r="AS28">
        <f t="shared" si="9"/>
        <v>38.56720994634793</v>
      </c>
      <c r="AT28">
        <f t="shared" si="9"/>
        <v>22.058257866947773</v>
      </c>
      <c r="AU28">
        <f t="shared" si="9"/>
        <v>-778.91401836134673</v>
      </c>
      <c r="AW28">
        <v>25</v>
      </c>
      <c r="AX28">
        <f>IF(Z28&gt;0, (R28*SUMPRODUCT(K28:$K$98, X28:$X$98)-K28*$AZ$3)/Z28, 0)</f>
        <v>10099.60227312708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500000</v>
      </c>
      <c r="S29">
        <f t="shared" si="1"/>
        <v>9470.442089536351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4701.3807245910775</v>
      </c>
      <c r="AC29">
        <f t="shared" si="2"/>
        <v>4084.9704652427745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-14753.806956871862</v>
      </c>
      <c r="AI29">
        <f t="shared" si="6"/>
        <v>-14759.198693639035</v>
      </c>
      <c r="AJ29">
        <f t="shared" si="7"/>
        <v>616.41025934830304</v>
      </c>
      <c r="AK29">
        <f t="shared" si="22"/>
        <v>329.09665072137545</v>
      </c>
      <c r="AL29">
        <f t="shared" si="8"/>
        <v>-13813.691783569355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-774.88188342575529</v>
      </c>
      <c r="AR29">
        <f t="shared" si="9"/>
        <v>-775.16506180495571</v>
      </c>
      <c r="AS29">
        <f t="shared" si="9"/>
        <v>32.374365756785181</v>
      </c>
      <c r="AT29">
        <f t="shared" si="9"/>
        <v>17.284422473842334</v>
      </c>
      <c r="AU29">
        <f t="shared" si="9"/>
        <v>-725.50627357432813</v>
      </c>
      <c r="AW29">
        <v>26</v>
      </c>
      <c r="AX29">
        <f>IF(Z29&gt;0, (R29*SUMPRODUCT(K29:$K$98, X29:$X$98)-K29*$AZ$3)/Z29, 0)</f>
        <v>9470.442089536351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500000</v>
      </c>
      <c r="S30">
        <f t="shared" si="1"/>
        <v>8847.3435173293074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4084.9704652427745</v>
      </c>
      <c r="AC30">
        <f t="shared" si="2"/>
        <v>3509.0054992779096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-15204.351965266005</v>
      </c>
      <c r="AI30">
        <f t="shared" si="6"/>
        <v>-15209.309675866374</v>
      </c>
      <c r="AJ30">
        <f t="shared" si="7"/>
        <v>575.96496596486486</v>
      </c>
      <c r="AK30">
        <f t="shared" si="22"/>
        <v>285.94793256699427</v>
      </c>
      <c r="AL30">
        <f t="shared" si="8"/>
        <v>-14347.396777334516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-712.98649281026962</v>
      </c>
      <c r="AR30">
        <f t="shared" si="9"/>
        <v>-713.21897760813545</v>
      </c>
      <c r="AS30">
        <f t="shared" si="9"/>
        <v>27.009059116955978</v>
      </c>
      <c r="AT30">
        <f t="shared" si="9"/>
        <v>13.409122206131581</v>
      </c>
      <c r="AU30">
        <f t="shared" si="9"/>
        <v>-672.80079628504791</v>
      </c>
      <c r="AW30">
        <v>27</v>
      </c>
      <c r="AX30">
        <f>IF(Z30&gt;0, (R30*SUMPRODUCT(K30:$K$98, X30:$X$98)-K30*$AZ$3)/Z30, 0)</f>
        <v>8847.3435173293074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500000</v>
      </c>
      <c r="S31">
        <f t="shared" si="1"/>
        <v>8227.2406094817488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3509.0054992779096</v>
      </c>
      <c r="AC31">
        <f t="shared" si="2"/>
        <v>2973.6233970577223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-15607.190263441604</v>
      </c>
      <c r="AI31">
        <f t="shared" si="6"/>
        <v>-15611.708217179383</v>
      </c>
      <c r="AJ31">
        <f t="shared" si="7"/>
        <v>535.38210222018733</v>
      </c>
      <c r="AK31">
        <f t="shared" si="22"/>
        <v>245.63038494945368</v>
      </c>
      <c r="AL31">
        <f t="shared" si="8"/>
        <v>-14830.695730009742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-653.46162741846808</v>
      </c>
      <c r="AR31">
        <f t="shared" si="9"/>
        <v>-653.65079083303897</v>
      </c>
      <c r="AS31">
        <f t="shared" si="9"/>
        <v>22.416056567659034</v>
      </c>
      <c r="AT31">
        <f t="shared" si="9"/>
        <v>10.28436434637916</v>
      </c>
      <c r="AU31">
        <f t="shared" si="9"/>
        <v>-620.95036991900088</v>
      </c>
      <c r="AW31">
        <v>28</v>
      </c>
      <c r="AX31">
        <f>IF(Z31&gt;0, (R31*SUMPRODUCT(K31:$K$98, X31:$X$98)-K31*$AZ$3)/Z31, 0)</f>
        <v>8227.2406094817488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500000</v>
      </c>
      <c r="S32">
        <f t="shared" si="1"/>
        <v>7604.4671021830591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2973.6233970577223</v>
      </c>
      <c r="AC32">
        <f t="shared" si="2"/>
        <v>2478.737118380398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-15931.952848216839</v>
      </c>
      <c r="AI32">
        <f t="shared" si="6"/>
        <v>-15936.027323596036</v>
      </c>
      <c r="AJ32">
        <f t="shared" si="7"/>
        <v>494.8862786773243</v>
      </c>
      <c r="AK32">
        <f t="shared" si="22"/>
        <v>208.15363779404058</v>
      </c>
      <c r="AL32">
        <f t="shared" si="8"/>
        <v>-15232.98740712467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-595.58857055734563</v>
      </c>
      <c r="AR32">
        <f t="shared" si="9"/>
        <v>-595.74088778988994</v>
      </c>
      <c r="AS32">
        <f t="shared" si="9"/>
        <v>18.500469723575733</v>
      </c>
      <c r="AT32">
        <f t="shared" si="9"/>
        <v>7.7814646309312741</v>
      </c>
      <c r="AU32">
        <f t="shared" si="9"/>
        <v>-569.45895343538291</v>
      </c>
      <c r="AW32">
        <v>29</v>
      </c>
      <c r="AX32">
        <f>IF(Z32&gt;0, (R32*SUMPRODUCT(K32:$K$98, X32:$X$98)-K32*$AZ$3)/Z32, 0)</f>
        <v>7604.4671021830591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500000</v>
      </c>
      <c r="S33">
        <f t="shared" si="1"/>
        <v>6974.8723238941993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2478.737118380398</v>
      </c>
      <c r="AC33">
        <f t="shared" si="2"/>
        <v>2024.7336806276446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-16204.368837855438</v>
      </c>
      <c r="AI33">
        <f t="shared" si="6"/>
        <v>-16207.997459259896</v>
      </c>
      <c r="AJ33">
        <f t="shared" si="7"/>
        <v>454.00343775275337</v>
      </c>
      <c r="AK33">
        <f t="shared" si="22"/>
        <v>173.51159828662787</v>
      </c>
      <c r="AL33">
        <f t="shared" si="8"/>
        <v>-15580.482423220514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-540.86818959203083</v>
      </c>
      <c r="AR33">
        <f t="shared" si="9"/>
        <v>-540.98930544105781</v>
      </c>
      <c r="AS33">
        <f t="shared" si="9"/>
        <v>15.153692186531838</v>
      </c>
      <c r="AT33">
        <f t="shared" si="9"/>
        <v>5.7914569198937258</v>
      </c>
      <c r="AU33">
        <f t="shared" si="9"/>
        <v>-520.04415633463225</v>
      </c>
      <c r="AW33">
        <v>30</v>
      </c>
      <c r="AX33">
        <f>IF(Z33&gt;0, (R33*SUMPRODUCT(K33:$K$98, X33:$X$98)-K33*$AZ$3)/Z33, 0)</f>
        <v>6974.8723238941993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500000</v>
      </c>
      <c r="S34">
        <f t="shared" si="1"/>
        <v>6320.9585656452227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2024.7336806276446</v>
      </c>
      <c r="AC34">
        <f t="shared" si="2"/>
        <v>1610.280788182572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-16317.095032046487</v>
      </c>
      <c r="AI34">
        <f t="shared" si="6"/>
        <v>-16320.2794398611</v>
      </c>
      <c r="AJ34">
        <f t="shared" si="7"/>
        <v>414.45289244507262</v>
      </c>
      <c r="AK34">
        <f t="shared" si="22"/>
        <v>141.73135764393513</v>
      </c>
      <c r="AL34">
        <f t="shared" si="8"/>
        <v>-15764.095189772092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-486.27746064376095</v>
      </c>
      <c r="AR34">
        <f t="shared" si="9"/>
        <v>-486.37236146665271</v>
      </c>
      <c r="AS34">
        <f t="shared" si="9"/>
        <v>12.351408121288284</v>
      </c>
      <c r="AT34">
        <f t="shared" si="9"/>
        <v>4.2238379168183009</v>
      </c>
      <c r="AU34">
        <f t="shared" ref="AU34:AU79" si="23">AL34*$K34</f>
        <v>-469.79711542854614</v>
      </c>
      <c r="AW34">
        <v>31</v>
      </c>
      <c r="AX34">
        <f>IF(Z34&gt;0, (R34*SUMPRODUCT(K34:$K$98, X34:$X$98)-K34*$AZ$3)/Z34, 0)</f>
        <v>6320.9585656452227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500000</v>
      </c>
      <c r="S35">
        <f t="shared" si="1"/>
        <v>5628.1789030481104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1610.280788182572</v>
      </c>
      <c r="AC35">
        <f t="shared" si="2"/>
        <v>1236.8741285628807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-16220.281155755409</v>
      </c>
      <c r="AI35">
        <f t="shared" ref="AI35:AI66" si="25">SUM(AE35:AH35)</f>
        <v>-16223.028212462981</v>
      </c>
      <c r="AJ35">
        <f t="shared" si="7"/>
        <v>373.40665961969125</v>
      </c>
      <c r="AK35">
        <f t="shared" si="22"/>
        <v>112.71965517278005</v>
      </c>
      <c r="AL35">
        <f t="shared" si="8"/>
        <v>-15736.90189767051</v>
      </c>
      <c r="AN35">
        <f t="shared" ref="AN35:AT66" si="26">AE35*$K35</f>
        <v>0</v>
      </c>
      <c r="AO35">
        <f t="shared" si="26"/>
        <v>0</v>
      </c>
      <c r="AP35">
        <f t="shared" si="26"/>
        <v>-7.3095543430458459E-2</v>
      </c>
      <c r="AQ35">
        <f t="shared" si="26"/>
        <v>-431.6002150252304</v>
      </c>
      <c r="AR35">
        <f t="shared" si="26"/>
        <v>-431.67331056866084</v>
      </c>
      <c r="AS35">
        <f t="shared" si="26"/>
        <v>9.9358570320790545</v>
      </c>
      <c r="AT35">
        <f t="shared" si="26"/>
        <v>2.9993208467215364</v>
      </c>
      <c r="AU35">
        <f t="shared" si="23"/>
        <v>-418.73813268986027</v>
      </c>
      <c r="AW35">
        <v>32</v>
      </c>
      <c r="AX35">
        <f>IF(Z35&gt;0, (R35*SUMPRODUCT(K35:$K$98, X35:$X$98)-K35*$AZ$3)/Z35, 0)</f>
        <v>5628.1789030481104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500000</v>
      </c>
      <c r="S36">
        <f t="shared" si="1"/>
        <v>4876.6521478658115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1236.8741285628807</v>
      </c>
      <c r="AC36">
        <f t="shared" si="2"/>
        <v>906.05141445199865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-15886.578365504625</v>
      </c>
      <c r="AI36">
        <f t="shared" si="25"/>
        <v>-15888.900787185985</v>
      </c>
      <c r="AJ36">
        <f t="shared" si="7"/>
        <v>330.82271411088209</v>
      </c>
      <c r="AK36">
        <f t="shared" si="22"/>
        <v>86.581188999401661</v>
      </c>
      <c r="AL36">
        <f t="shared" si="8"/>
        <v>-15471.496884075701</v>
      </c>
      <c r="AN36">
        <f t="shared" si="26"/>
        <v>0</v>
      </c>
      <c r="AO36">
        <f t="shared" si="26"/>
        <v>0</v>
      </c>
      <c r="AP36">
        <f t="shared" si="26"/>
        <v>-5.5175506572202888E-2</v>
      </c>
      <c r="AQ36">
        <f t="shared" si="26"/>
        <v>-377.42930840309435</v>
      </c>
      <c r="AR36">
        <f t="shared" si="26"/>
        <v>-377.48448390966655</v>
      </c>
      <c r="AS36">
        <f t="shared" si="26"/>
        <v>7.8596023207882668</v>
      </c>
      <c r="AT36">
        <f t="shared" si="26"/>
        <v>2.0569739772107161</v>
      </c>
      <c r="AU36">
        <f t="shared" si="23"/>
        <v>-367.56790761166758</v>
      </c>
      <c r="AW36">
        <v>33</v>
      </c>
      <c r="AX36">
        <f>IF(Z36&gt;0, (R36*SUMPRODUCT(K36:$K$98, X36:$X$98)-K36*$AZ$3)/Z36, 0)</f>
        <v>4876.6521478658115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500000</v>
      </c>
      <c r="S37">
        <f t="shared" si="1"/>
        <v>4030.156855771198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906.05141445199865</v>
      </c>
      <c r="AC37">
        <f t="shared" si="2"/>
        <v>618.60201757957236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-15221.255744118866</v>
      </c>
      <c r="AI37">
        <f t="shared" si="25"/>
        <v>-15223.174410189808</v>
      </c>
      <c r="AJ37">
        <f t="shared" si="7"/>
        <v>287.44939687242629</v>
      </c>
      <c r="AK37">
        <f t="shared" si="22"/>
        <v>63.423599011639915</v>
      </c>
      <c r="AL37">
        <f t="shared" si="8"/>
        <v>-14872.301414305743</v>
      </c>
      <c r="AN37">
        <f t="shared" si="26"/>
        <v>0</v>
      </c>
      <c r="AO37">
        <f t="shared" si="26"/>
        <v>0</v>
      </c>
      <c r="AP37">
        <f t="shared" si="26"/>
        <v>-4.0699270498266119E-2</v>
      </c>
      <c r="AQ37">
        <f t="shared" si="26"/>
        <v>-322.87744815795725</v>
      </c>
      <c r="AR37">
        <f t="shared" si="26"/>
        <v>-322.91814742845548</v>
      </c>
      <c r="AS37">
        <f t="shared" si="26"/>
        <v>6.0974553806162053</v>
      </c>
      <c r="AT37">
        <f t="shared" si="26"/>
        <v>1.3453587631745871</v>
      </c>
      <c r="AU37">
        <f t="shared" si="23"/>
        <v>-315.47533328466477</v>
      </c>
      <c r="AW37">
        <v>34</v>
      </c>
      <c r="AX37">
        <f>IF(Z37&gt;0, (R37*SUMPRODUCT(K37:$K$98, X37:$X$98)-K37*$AZ$3)/Z37, 0)</f>
        <v>4030.156855771198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500000</v>
      </c>
      <c r="S38">
        <f t="shared" si="1"/>
        <v>3044.6587415515774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618.60201757957236</v>
      </c>
      <c r="AC38">
        <f t="shared" si="2"/>
        <v>376.06377614542566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-14221.224522443856</v>
      </c>
      <c r="AI38">
        <f t="shared" si="25"/>
        <v>-14222.768471241028</v>
      </c>
      <c r="AJ38">
        <f t="shared" si="7"/>
        <v>242.5382414341467</v>
      </c>
      <c r="AK38">
        <f t="shared" si="22"/>
        <v>43.302141230570072</v>
      </c>
      <c r="AL38">
        <f t="shared" si="8"/>
        <v>-13936.928088576311</v>
      </c>
      <c r="AN38">
        <f t="shared" si="26"/>
        <v>0</v>
      </c>
      <c r="AO38">
        <f t="shared" si="26"/>
        <v>0</v>
      </c>
      <c r="AP38">
        <f t="shared" si="26"/>
        <v>-2.9241665176370866E-2</v>
      </c>
      <c r="AQ38">
        <f t="shared" si="26"/>
        <v>-269.34331413386025</v>
      </c>
      <c r="AR38">
        <f t="shared" si="26"/>
        <v>-269.37255579903666</v>
      </c>
      <c r="AS38">
        <f t="shared" si="26"/>
        <v>4.5935603962214513</v>
      </c>
      <c r="AT38">
        <f t="shared" si="26"/>
        <v>0.82012222011736846</v>
      </c>
      <c r="AU38">
        <f t="shared" si="23"/>
        <v>-263.9588731826978</v>
      </c>
      <c r="AW38">
        <v>35</v>
      </c>
      <c r="AX38">
        <f>IF(Z38&gt;0, (R38*SUMPRODUCT(K38:$K$98, X38:$X$98)-K38*$AZ$3)/Z38, 0)</f>
        <v>3044.6587415515774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500000</v>
      </c>
      <c r="S39">
        <f t="shared" si="1"/>
        <v>1849.215691363519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376.06377614542566</v>
      </c>
      <c r="AC39">
        <f t="shared" si="2"/>
        <v>178.45189658639629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-12889.674134206862</v>
      </c>
      <c r="AI39">
        <f t="shared" si="25"/>
        <v>-12890.880401662707</v>
      </c>
      <c r="AJ39">
        <f t="shared" si="7"/>
        <v>197.61187955902938</v>
      </c>
      <c r="AK39">
        <f t="shared" si="22"/>
        <v>26.324464330179801</v>
      </c>
      <c r="AL39">
        <f t="shared" si="8"/>
        <v>-12666.944057773497</v>
      </c>
      <c r="AN39">
        <f t="shared" si="26"/>
        <v>0</v>
      </c>
      <c r="AO39">
        <f t="shared" si="26"/>
        <v>0</v>
      </c>
      <c r="AP39">
        <f t="shared" si="26"/>
        <v>-2.0398338524651134E-2</v>
      </c>
      <c r="AQ39">
        <f t="shared" si="26"/>
        <v>-217.96819203563857</v>
      </c>
      <c r="AR39">
        <f t="shared" si="26"/>
        <v>-217.98859037416321</v>
      </c>
      <c r="AS39">
        <f t="shared" si="26"/>
        <v>3.3416751784234617</v>
      </c>
      <c r="AT39">
        <f t="shared" si="26"/>
        <v>0.44515445748380955</v>
      </c>
      <c r="AU39">
        <f t="shared" si="23"/>
        <v>-214.20176073825593</v>
      </c>
      <c r="AW39">
        <v>36</v>
      </c>
      <c r="AX39">
        <f>IF(Z39&gt;0, (R39*SUMPRODUCT(K39:$K$98, X39:$X$98)-K39*$AZ$3)/Z39, 0)</f>
        <v>1849.215691363519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500000</v>
      </c>
      <c r="S40">
        <f t="shared" si="1"/>
        <v>336.42821208362119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178.45189658639629</v>
      </c>
      <c r="AC40">
        <f t="shared" si="2"/>
        <v>24.529628278285372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-11312.229181038052</v>
      </c>
      <c r="AI40">
        <f t="shared" si="25"/>
        <v>-11313.140580089812</v>
      </c>
      <c r="AJ40">
        <f t="shared" si="7"/>
        <v>153.92226830811092</v>
      </c>
      <c r="AK40">
        <f t="shared" si="22"/>
        <v>12.491632761047741</v>
      </c>
      <c r="AL40">
        <f t="shared" si="8"/>
        <v>-11146.726679020652</v>
      </c>
      <c r="AN40">
        <f t="shared" si="26"/>
        <v>0</v>
      </c>
      <c r="AO40">
        <f t="shared" si="26"/>
        <v>0</v>
      </c>
      <c r="AP40">
        <f t="shared" si="26"/>
        <v>-1.3760738237533614E-2</v>
      </c>
      <c r="AQ40">
        <f t="shared" si="26"/>
        <v>-170.79743976310621</v>
      </c>
      <c r="AR40">
        <f t="shared" si="26"/>
        <v>-170.81120050134373</v>
      </c>
      <c r="AS40">
        <f t="shared" si="26"/>
        <v>2.3239919319900855</v>
      </c>
      <c r="AT40">
        <f t="shared" si="26"/>
        <v>0.18860463838764926</v>
      </c>
      <c r="AU40">
        <f t="shared" si="23"/>
        <v>-168.29860393096598</v>
      </c>
      <c r="AW40">
        <v>37</v>
      </c>
      <c r="AX40">
        <f>IF(Z40&gt;0, (R40*SUMPRODUCT(K40:$K$98, X40:$X$98)-K40*$AZ$3)/Z40, 0)</f>
        <v>336.42821208362119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500000</v>
      </c>
      <c r="S41">
        <f t="shared" si="1"/>
        <v>-1681.5265349736544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24.529628278285372</v>
      </c>
      <c r="AC41">
        <f t="shared" si="2"/>
        <v>-89.083951013814101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-9602.391077920709</v>
      </c>
      <c r="AI41">
        <f t="shared" si="25"/>
        <v>-9603.0533032050043</v>
      </c>
      <c r="AJ41">
        <f t="shared" si="7"/>
        <v>113.61357929209947</v>
      </c>
      <c r="AK41">
        <f t="shared" si="22"/>
        <v>1.7170739794799763</v>
      </c>
      <c r="AL41">
        <f t="shared" si="8"/>
        <v>-9487.7226499334247</v>
      </c>
      <c r="AN41">
        <f t="shared" si="26"/>
        <v>0</v>
      </c>
      <c r="AO41">
        <f t="shared" si="26"/>
        <v>0</v>
      </c>
      <c r="AP41">
        <f t="shared" si="26"/>
        <v>-8.9273157784338381E-3</v>
      </c>
      <c r="AQ41">
        <f t="shared" si="26"/>
        <v>-129.44775654687069</v>
      </c>
      <c r="AR41">
        <f t="shared" si="26"/>
        <v>-129.45668386264913</v>
      </c>
      <c r="AS41">
        <f t="shared" si="26"/>
        <v>1.5316000809880497</v>
      </c>
      <c r="AT41">
        <f t="shared" si="26"/>
        <v>2.3147502811020775E-2</v>
      </c>
      <c r="AU41">
        <f t="shared" si="23"/>
        <v>-127.90193627885006</v>
      </c>
      <c r="AW41">
        <v>38</v>
      </c>
      <c r="AX41">
        <f>IF(Z41&gt;0, (R41*SUMPRODUCT(K41:$K$98, X41:$X$98)-K41*$AZ$3)/Z41, 0)</f>
        <v>-1681.5265349736544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500000</v>
      </c>
      <c r="S42">
        <f t="shared" si="1"/>
        <v>-4554.6076031353459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-89.083951013814101</v>
      </c>
      <c r="AC42">
        <f t="shared" si="2"/>
        <v>-167.47468928300015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-7838.9272001265372</v>
      </c>
      <c r="AI42">
        <f t="shared" si="25"/>
        <v>-7839.3868299779861</v>
      </c>
      <c r="AJ42">
        <f t="shared" si="7"/>
        <v>78.390738269186045</v>
      </c>
      <c r="AK42">
        <f t="shared" si="22"/>
        <v>-6.2358765709669877</v>
      </c>
      <c r="AL42">
        <f t="shared" si="8"/>
        <v>-7767.231968279767</v>
      </c>
      <c r="AN42">
        <f t="shared" si="26"/>
        <v>0</v>
      </c>
      <c r="AO42">
        <f t="shared" si="26"/>
        <v>0</v>
      </c>
      <c r="AP42">
        <f t="shared" si="26"/>
        <v>-5.5322951623298939E-3</v>
      </c>
      <c r="AQ42">
        <f t="shared" si="26"/>
        <v>-94.352572815714879</v>
      </c>
      <c r="AR42">
        <f t="shared" si="26"/>
        <v>-94.358105110877204</v>
      </c>
      <c r="AS42">
        <f t="shared" si="26"/>
        <v>0.94354337676482436</v>
      </c>
      <c r="AT42">
        <f t="shared" si="26"/>
        <v>-7.5057591837627419E-2</v>
      </c>
      <c r="AU42">
        <f t="shared" si="23"/>
        <v>-93.489619325950002</v>
      </c>
      <c r="AW42">
        <v>39</v>
      </c>
      <c r="AX42">
        <f>IF(Z42&gt;0, (R42*SUMPRODUCT(K42:$K$98, X42:$X$98)-K42*$AZ$3)/Z42, 0)</f>
        <v>-4554.6076031353459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500000</v>
      </c>
      <c r="S43">
        <f t="shared" si="1"/>
        <v>-8945.918211552882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-167.47468928300015</v>
      </c>
      <c r="AC43">
        <f t="shared" si="2"/>
        <v>-216.24063863649658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-6115.3475038116449</v>
      </c>
      <c r="AI43">
        <f t="shared" si="25"/>
        <v>-6115.6496536769837</v>
      </c>
      <c r="AJ43">
        <f t="shared" si="7"/>
        <v>48.765949353496438</v>
      </c>
      <c r="AK43">
        <f t="shared" si="22"/>
        <v>-11.723228249810012</v>
      </c>
      <c r="AL43">
        <f t="shared" si="8"/>
        <v>-6078.6069325732969</v>
      </c>
      <c r="AN43">
        <f t="shared" si="26"/>
        <v>0</v>
      </c>
      <c r="AO43">
        <f t="shared" si="26"/>
        <v>0</v>
      </c>
      <c r="AP43">
        <f t="shared" si="26"/>
        <v>-3.2471436236078863E-3</v>
      </c>
      <c r="AQ43">
        <f t="shared" si="26"/>
        <v>-65.720405438062912</v>
      </c>
      <c r="AR43">
        <f t="shared" si="26"/>
        <v>-65.723652581686508</v>
      </c>
      <c r="AS43">
        <f t="shared" si="26"/>
        <v>0.52407781587002689</v>
      </c>
      <c r="AT43">
        <f t="shared" si="26"/>
        <v>-0.12598716804568313</v>
      </c>
      <c r="AU43">
        <f t="shared" si="23"/>
        <v>-65.325561933862161</v>
      </c>
      <c r="AW43">
        <v>40</v>
      </c>
      <c r="AX43">
        <f>IF(Z43&gt;0, (R43*SUMPRODUCT(K43:$K$98, X43:$X$98)-K43*$AZ$3)/Z43, 0)</f>
        <v>-8945.918211552882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500000</v>
      </c>
      <c r="S44">
        <f t="shared" si="1"/>
        <v>-16157.14672381823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-216.24063863649658</v>
      </c>
      <c r="AC44">
        <f t="shared" si="2"/>
        <v>-241.25870169757889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-4499.1288861663816</v>
      </c>
      <c r="AI44">
        <f t="shared" si="25"/>
        <v>-4499.3155363109136</v>
      </c>
      <c r="AJ44">
        <f t="shared" si="7"/>
        <v>25.018063061082302</v>
      </c>
      <c r="AK44">
        <f t="shared" si="22"/>
        <v>-15.136844704554763</v>
      </c>
      <c r="AL44">
        <f t="shared" si="8"/>
        <v>-4489.4343179543866</v>
      </c>
      <c r="AN44">
        <f t="shared" si="26"/>
        <v>0</v>
      </c>
      <c r="AO44">
        <f t="shared" si="26"/>
        <v>0</v>
      </c>
      <c r="AP44">
        <f t="shared" si="26"/>
        <v>-1.7909744946229963E-3</v>
      </c>
      <c r="AQ44">
        <f t="shared" si="26"/>
        <v>-43.170741192644712</v>
      </c>
      <c r="AR44">
        <f t="shared" si="26"/>
        <v>-43.172532167139337</v>
      </c>
      <c r="AS44">
        <f t="shared" si="26"/>
        <v>0.24005720949051015</v>
      </c>
      <c r="AT44">
        <f t="shared" si="26"/>
        <v>-0.14524340638980807</v>
      </c>
      <c r="AU44">
        <f t="shared" si="23"/>
        <v>-43.077718364038638</v>
      </c>
      <c r="AW44">
        <v>41</v>
      </c>
      <c r="AX44">
        <f>IF(Z44&gt;0, (R44*SUMPRODUCT(K44:$K$98, X44:$X$98)-K44*$AZ$3)/Z44, 0)</f>
        <v>-16157.14672381823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500000</v>
      </c>
      <c r="S45">
        <f t="shared" si="1"/>
        <v>-28828.345750966793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-241.25870169757889</v>
      </c>
      <c r="AC45">
        <f t="shared" si="2"/>
        <v>-248.08806576791943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-3088.4962309603275</v>
      </c>
      <c r="AI45">
        <f t="shared" si="25"/>
        <v>-3088.6038021976397</v>
      </c>
      <c r="AJ45">
        <f t="shared" si="7"/>
        <v>6.8293640703405458</v>
      </c>
      <c r="AK45">
        <f t="shared" si="22"/>
        <v>-16.888109118830524</v>
      </c>
      <c r="AL45">
        <f t="shared" si="8"/>
        <v>-3098.6625472461296</v>
      </c>
      <c r="AN45">
        <f t="shared" si="26"/>
        <v>0</v>
      </c>
      <c r="AO45">
        <f t="shared" si="26"/>
        <v>0</v>
      </c>
      <c r="AP45">
        <f t="shared" si="26"/>
        <v>-9.2159309439993032E-4</v>
      </c>
      <c r="AQ45">
        <f t="shared" si="26"/>
        <v>-26.460017283887293</v>
      </c>
      <c r="AR45">
        <f t="shared" si="26"/>
        <v>-26.46093887698169</v>
      </c>
      <c r="AS45">
        <f t="shared" si="26"/>
        <v>5.8509085919454668E-2</v>
      </c>
      <c r="AT45">
        <f t="shared" si="26"/>
        <v>-0.14468518844119976</v>
      </c>
      <c r="AU45">
        <f t="shared" si="23"/>
        <v>-26.547114979503437</v>
      </c>
      <c r="AW45">
        <v>42</v>
      </c>
      <c r="AX45">
        <f>IF(Z45&gt;0, (R45*SUMPRODUCT(K45:$K$98, X45:$X$98)-K45*$AZ$3)/Z45, 0)</f>
        <v>-28828.345750966793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500000</v>
      </c>
      <c r="S46">
        <f t="shared" si="1"/>
        <v>-49444.337382634585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-248.08806576791943</v>
      </c>
      <c r="AC46">
        <f t="shared" si="2"/>
        <v>-242.1004249068923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-1811.6091524648291</v>
      </c>
      <c r="AI46">
        <f t="shared" si="25"/>
        <v>-1811.6703577609567</v>
      </c>
      <c r="AJ46">
        <f t="shared" si="7"/>
        <v>-5.9876408610271312</v>
      </c>
      <c r="AK46">
        <f t="shared" si="22"/>
        <v>-17.366164603754363</v>
      </c>
      <c r="AL46">
        <f t="shared" si="8"/>
        <v>-1835.0241632257382</v>
      </c>
      <c r="AN46">
        <f t="shared" si="26"/>
        <v>0</v>
      </c>
      <c r="AO46">
        <f t="shared" si="26"/>
        <v>0</v>
      </c>
      <c r="AP46">
        <f t="shared" si="26"/>
        <v>-4.6818126279118001E-4</v>
      </c>
      <c r="AQ46">
        <f t="shared" si="26"/>
        <v>-13.857648183207477</v>
      </c>
      <c r="AR46">
        <f t="shared" si="26"/>
        <v>-13.858116364470268</v>
      </c>
      <c r="AS46">
        <f t="shared" si="26"/>
        <v>-4.5801612553468464E-2</v>
      </c>
      <c r="AT46">
        <f t="shared" si="26"/>
        <v>-0.13284002183532287</v>
      </c>
      <c r="AU46">
        <f t="shared" si="23"/>
        <v>-14.036757998859059</v>
      </c>
      <c r="AW46">
        <v>43</v>
      </c>
      <c r="AX46">
        <f>IF(Z46&gt;0, (R46*SUMPRODUCT(K46:$K$98, X46:$X$98)-K46*$AZ$3)/Z46, 0)</f>
        <v>-49444.337382634585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500000</v>
      </c>
      <c r="S47">
        <f t="shared" si="1"/>
        <v>-82629.017294222256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-242.1004249068923</v>
      </c>
      <c r="AC47">
        <f t="shared" si="2"/>
        <v>-226.98694974642612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-1050.1992334951717</v>
      </c>
      <c r="AI47">
        <f t="shared" si="25"/>
        <v>-1050.2335717575006</v>
      </c>
      <c r="AJ47">
        <f t="shared" si="7"/>
        <v>-15.11347516046618</v>
      </c>
      <c r="AK47">
        <f t="shared" si="22"/>
        <v>-16.947029743482464</v>
      </c>
      <c r="AL47">
        <f t="shared" si="8"/>
        <v>-1082.2940766614493</v>
      </c>
      <c r="AN47">
        <f t="shared" si="26"/>
        <v>0</v>
      </c>
      <c r="AO47">
        <f t="shared" si="26"/>
        <v>0</v>
      </c>
      <c r="AP47">
        <f t="shared" si="26"/>
        <v>-2.3452293283487299E-4</v>
      </c>
      <c r="AQ47">
        <f t="shared" si="26"/>
        <v>-7.1726344781503721</v>
      </c>
      <c r="AR47">
        <f t="shared" si="26"/>
        <v>-7.1728690010832068</v>
      </c>
      <c r="AS47">
        <f t="shared" si="26"/>
        <v>-0.10322177884271645</v>
      </c>
      <c r="AT47">
        <f t="shared" si="26"/>
        <v>-0.11574456156837505</v>
      </c>
      <c r="AU47">
        <f t="shared" si="23"/>
        <v>-7.391835341494299</v>
      </c>
      <c r="AW47">
        <v>44</v>
      </c>
      <c r="AX47">
        <f>IF(Z47&gt;0, (R47*SUMPRODUCT(K47:$K$98, X47:$X$98)-K47*$AZ$3)/Z47, 0)</f>
        <v>-82629.017294222256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500000</v>
      </c>
      <c r="S48">
        <f t="shared" si="1"/>
        <v>-137291.09079101047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-226.98694974642612</v>
      </c>
      <c r="AC48">
        <f t="shared" si="2"/>
        <v>-208.2925098105822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-601.21533934198305</v>
      </c>
      <c r="AI48">
        <f t="shared" si="25"/>
        <v>-601.23430383820516</v>
      </c>
      <c r="AJ48">
        <f t="shared" si="7"/>
        <v>-18.694439935843917</v>
      </c>
      <c r="AK48">
        <f t="shared" si="22"/>
        <v>-15.88908648224983</v>
      </c>
      <c r="AL48">
        <f t="shared" si="8"/>
        <v>-635.81783025629886</v>
      </c>
      <c r="AN48">
        <f t="shared" si="26"/>
        <v>0</v>
      </c>
      <c r="AO48">
        <f t="shared" si="26"/>
        <v>0</v>
      </c>
      <c r="AP48">
        <f t="shared" si="26"/>
        <v>-1.156459133155083E-4</v>
      </c>
      <c r="AQ48">
        <f t="shared" si="26"/>
        <v>-3.66622430689839</v>
      </c>
      <c r="AR48">
        <f t="shared" si="26"/>
        <v>-3.6663399528117058</v>
      </c>
      <c r="AS48">
        <f t="shared" si="26"/>
        <v>-0.11399910416732928</v>
      </c>
      <c r="AT48">
        <f t="shared" si="26"/>
        <v>-9.6891997365522203E-2</v>
      </c>
      <c r="AU48">
        <f t="shared" si="23"/>
        <v>-3.8772310543445569</v>
      </c>
      <c r="AW48">
        <v>45</v>
      </c>
      <c r="AX48">
        <f>IF(Z48&gt;0, (R48*SUMPRODUCT(K48:$K$98, X48:$X$98)-K48*$AZ$3)/Z48, 0)</f>
        <v>-137291.09079101047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500000</v>
      </c>
      <c r="S49">
        <f t="shared" si="1"/>
        <v>-229418.87719807352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-208.2925098105822</v>
      </c>
      <c r="AC49">
        <f t="shared" si="2"/>
        <v>-188.86313196212853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-339.38203688305555</v>
      </c>
      <c r="AI49">
        <f t="shared" si="25"/>
        <v>-339.39232718339332</v>
      </c>
      <c r="AJ49">
        <f t="shared" si="7"/>
        <v>-19.429377848453669</v>
      </c>
      <c r="AK49">
        <f t="shared" si="22"/>
        <v>-14.580475686740755</v>
      </c>
      <c r="AL49">
        <f t="shared" si="8"/>
        <v>-373.40218071858772</v>
      </c>
      <c r="AN49">
        <f t="shared" si="26"/>
        <v>0</v>
      </c>
      <c r="AO49">
        <f t="shared" si="26"/>
        <v>0</v>
      </c>
      <c r="AP49">
        <f t="shared" si="26"/>
        <v>-5.6027211459023242E-5</v>
      </c>
      <c r="AQ49">
        <f t="shared" si="26"/>
        <v>-1.8478206195802565</v>
      </c>
      <c r="AR49">
        <f t="shared" si="26"/>
        <v>-1.8478766467917154</v>
      </c>
      <c r="AS49">
        <f t="shared" si="26"/>
        <v>-0.10578640326317477</v>
      </c>
      <c r="AT49">
        <f t="shared" si="26"/>
        <v>-7.9385767923043873E-2</v>
      </c>
      <c r="AU49">
        <f t="shared" si="23"/>
        <v>-2.0330488179779338</v>
      </c>
      <c r="AW49">
        <v>46</v>
      </c>
      <c r="AX49">
        <f>IF(Z49&gt;0, (R49*SUMPRODUCT(K49:$K$98, X49:$X$98)-K49*$AZ$3)/Z49, 0)</f>
        <v>-229418.87719807352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500000</v>
      </c>
      <c r="S50">
        <f t="shared" si="1"/>
        <v>-387645.12391158292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-188.86313196212853</v>
      </c>
      <c r="AC50">
        <f t="shared" si="2"/>
        <v>-170.08987922871589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-188.10724543939691</v>
      </c>
      <c r="AI50">
        <f t="shared" si="25"/>
        <v>-188.11273015559533</v>
      </c>
      <c r="AJ50">
        <f t="shared" si="7"/>
        <v>-18.773252733412647</v>
      </c>
      <c r="AK50">
        <f t="shared" si="22"/>
        <v>-13.220419237348999</v>
      </c>
      <c r="AL50">
        <f t="shared" si="8"/>
        <v>-220.10640212635698</v>
      </c>
      <c r="AN50">
        <f t="shared" si="26"/>
        <v>0</v>
      </c>
      <c r="AO50">
        <f t="shared" si="26"/>
        <v>0</v>
      </c>
      <c r="AP50">
        <f t="shared" si="26"/>
        <v>-2.6662882256206364E-5</v>
      </c>
      <c r="AQ50">
        <f t="shared" si="26"/>
        <v>-0.91444682919578124</v>
      </c>
      <c r="AR50">
        <f t="shared" si="26"/>
        <v>-0.91447349207803741</v>
      </c>
      <c r="AS50">
        <f t="shared" si="26"/>
        <v>-9.126252099253146E-2</v>
      </c>
      <c r="AT50">
        <f t="shared" si="26"/>
        <v>-6.426849972734075E-2</v>
      </c>
      <c r="AU50">
        <f t="shared" si="23"/>
        <v>-1.0700045127979096</v>
      </c>
      <c r="AW50">
        <v>47</v>
      </c>
      <c r="AX50">
        <f>IF(Z50&gt;0, (R50*SUMPRODUCT(K50:$K$98, X50:$X$98)-K50*$AZ$3)/Z50, 0)</f>
        <v>-387645.12391158292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500000</v>
      </c>
      <c r="S51">
        <f t="shared" si="1"/>
        <v>-665431.57536504418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-170.08987922871589</v>
      </c>
      <c r="AC51">
        <f t="shared" si="2"/>
        <v>-152.59265342131087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-102.5378537676722</v>
      </c>
      <c r="AI51">
        <f t="shared" si="25"/>
        <v>-102.54072019036445</v>
      </c>
      <c r="AJ51">
        <f t="shared" si="7"/>
        <v>-17.497225807405016</v>
      </c>
      <c r="AK51">
        <f t="shared" si="22"/>
        <v>-11.906291546010113</v>
      </c>
      <c r="AL51">
        <f t="shared" si="8"/>
        <v>-131.94423754377959</v>
      </c>
      <c r="AN51">
        <f t="shared" si="26"/>
        <v>0</v>
      </c>
      <c r="AO51">
        <f t="shared" si="26"/>
        <v>0</v>
      </c>
      <c r="AP51">
        <f t="shared" si="26"/>
        <v>-1.244156878975255E-5</v>
      </c>
      <c r="AQ51">
        <f t="shared" si="26"/>
        <v>-0.44506058532576581</v>
      </c>
      <c r="AR51">
        <f t="shared" si="26"/>
        <v>-0.44507302689455558</v>
      </c>
      <c r="AS51">
        <f t="shared" si="26"/>
        <v>-7.5945860706867402E-2</v>
      </c>
      <c r="AT51">
        <f t="shared" si="26"/>
        <v>-5.1678681480235314E-2</v>
      </c>
      <c r="AU51">
        <f t="shared" si="23"/>
        <v>-0.57269756908165836</v>
      </c>
      <c r="AW51">
        <v>48</v>
      </c>
      <c r="AX51">
        <f>IF(Z51&gt;0, (R51*SUMPRODUCT(K51:$K$98, X51:$X$98)-K51*$AZ$3)/Z51, 0)</f>
        <v>-665431.57536504418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500000</v>
      </c>
      <c r="S52">
        <f t="shared" si="1"/>
        <v>-1164025.8092786067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-152.59265342131087</v>
      </c>
      <c r="AC52">
        <f t="shared" si="2"/>
        <v>-136.59872058110022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-54.835213245516272</v>
      </c>
      <c r="AI52">
        <f t="shared" si="25"/>
        <v>-54.83668012365046</v>
      </c>
      <c r="AJ52">
        <f t="shared" si="7"/>
        <v>-15.993932840210647</v>
      </c>
      <c r="AK52">
        <f t="shared" si="22"/>
        <v>-10.681485739491762</v>
      </c>
      <c r="AL52">
        <f t="shared" si="8"/>
        <v>-81.512098703352876</v>
      </c>
      <c r="AN52">
        <f t="shared" si="26"/>
        <v>0</v>
      </c>
      <c r="AO52">
        <f t="shared" si="26"/>
        <v>0</v>
      </c>
      <c r="AP52">
        <f t="shared" si="26"/>
        <v>-5.6847441580264302E-6</v>
      </c>
      <c r="AQ52">
        <f t="shared" si="26"/>
        <v>-0.21250855874519364</v>
      </c>
      <c r="AR52">
        <f t="shared" si="26"/>
        <v>-0.21251424348935166</v>
      </c>
      <c r="AS52">
        <f t="shared" si="26"/>
        <v>-6.1982937885602198E-2</v>
      </c>
      <c r="AT52">
        <f t="shared" si="26"/>
        <v>-4.1395063598888032E-2</v>
      </c>
      <c r="AU52">
        <f t="shared" si="23"/>
        <v>-0.31589224497384194</v>
      </c>
      <c r="AW52">
        <v>49</v>
      </c>
      <c r="AX52">
        <f>IF(Z52&gt;0, (R52*SUMPRODUCT(K52:$K$98, X52:$X$98)-K52*$AZ$3)/Z52, 0)</f>
        <v>-1164025.8092786067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500000</v>
      </c>
      <c r="S53">
        <f t="shared" si="1"/>
        <v>-2079404.5579792578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-136.59872058110022</v>
      </c>
      <c r="AC53">
        <f t="shared" si="2"/>
        <v>-122.13355643847359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-28.720939102350044</v>
      </c>
      <c r="AI53">
        <f t="shared" si="25"/>
        <v>-28.721673288225332</v>
      </c>
      <c r="AJ53">
        <f t="shared" si="7"/>
        <v>-14.465164142626634</v>
      </c>
      <c r="AK53">
        <f t="shared" si="22"/>
        <v>-9.5619104406770159</v>
      </c>
      <c r="AL53">
        <f t="shared" si="8"/>
        <v>-52.748747871528984</v>
      </c>
      <c r="AN53">
        <f t="shared" si="26"/>
        <v>0</v>
      </c>
      <c r="AO53">
        <f t="shared" si="26"/>
        <v>0</v>
      </c>
      <c r="AP53">
        <f t="shared" si="26"/>
        <v>-2.5404163052236468E-6</v>
      </c>
      <c r="AQ53">
        <f t="shared" si="26"/>
        <v>-9.937965909270291E-2</v>
      </c>
      <c r="AR53">
        <f t="shared" si="26"/>
        <v>-9.9382199509008132E-2</v>
      </c>
      <c r="AS53">
        <f t="shared" si="26"/>
        <v>-5.0052091823717573E-2</v>
      </c>
      <c r="AT53">
        <f t="shared" si="26"/>
        <v>-3.3085944595442736E-2</v>
      </c>
      <c r="AU53">
        <f t="shared" si="23"/>
        <v>-0.18252023592816846</v>
      </c>
      <c r="AW53">
        <v>50</v>
      </c>
      <c r="AX53">
        <f>IF(Z53&gt;0, (R53*SUMPRODUCT(K53:$K$98, X53:$X$98)-K53*$AZ$3)/Z53, 0)</f>
        <v>-2079404.5579792578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500000</v>
      </c>
      <c r="S54">
        <f t="shared" si="1"/>
        <v>-3803793.1241371441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-122.13355643847359</v>
      </c>
      <c r="AC54">
        <f t="shared" si="2"/>
        <v>-109.12787118562717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-14.729148898384926</v>
      </c>
      <c r="AI54">
        <f t="shared" si="25"/>
        <v>-14.729507513679003</v>
      </c>
      <c r="AJ54">
        <f t="shared" si="7"/>
        <v>-13.005685252846419</v>
      </c>
      <c r="AK54">
        <f t="shared" si="22"/>
        <v>-8.5493489506931528</v>
      </c>
      <c r="AL54">
        <f t="shared" si="8"/>
        <v>-36.284541717218573</v>
      </c>
      <c r="AN54">
        <f t="shared" si="26"/>
        <v>0</v>
      </c>
      <c r="AO54">
        <f t="shared" si="26"/>
        <v>0</v>
      </c>
      <c r="AP54">
        <f t="shared" si="26"/>
        <v>-1.1079231857819841E-6</v>
      </c>
      <c r="AQ54">
        <f t="shared" si="26"/>
        <v>-4.5504934789128142E-2</v>
      </c>
      <c r="AR54">
        <f t="shared" si="26"/>
        <v>-4.550604271231392E-2</v>
      </c>
      <c r="AS54">
        <f t="shared" si="26"/>
        <v>-4.0180384039949252E-2</v>
      </c>
      <c r="AT54">
        <f t="shared" si="26"/>
        <v>-2.6412766221234382E-2</v>
      </c>
      <c r="AU54">
        <f t="shared" si="23"/>
        <v>-0.11209919297349755</v>
      </c>
      <c r="AW54">
        <v>51</v>
      </c>
      <c r="AX54">
        <f>IF(Z54&gt;0, (R54*SUMPRODUCT(K54:$K$98, X54:$X$98)-K54*$AZ$3)/Z54, 0)</f>
        <v>-3803793.1241371441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500000</v>
      </c>
      <c r="S55">
        <f t="shared" si="1"/>
        <v>-7136847.6728589814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-109.12787118562717</v>
      </c>
      <c r="AC55">
        <f t="shared" si="2"/>
        <v>-97.472425306184959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-7.3723506157482976</v>
      </c>
      <c r="AI55">
        <f t="shared" si="25"/>
        <v>-7.3725213361240405</v>
      </c>
      <c r="AJ55">
        <f t="shared" si="7"/>
        <v>-11.655445879442212</v>
      </c>
      <c r="AK55">
        <f t="shared" si="22"/>
        <v>-7.6389509829939026</v>
      </c>
      <c r="AL55">
        <f t="shared" si="8"/>
        <v>-26.666918198560154</v>
      </c>
      <c r="AN55">
        <f t="shared" si="26"/>
        <v>0</v>
      </c>
      <c r="AO55">
        <f t="shared" si="26"/>
        <v>0</v>
      </c>
      <c r="AP55">
        <f t="shared" si="26"/>
        <v>-4.7092113175740734E-7</v>
      </c>
      <c r="AQ55">
        <f t="shared" si="26"/>
        <v>-2.033615308413814E-2</v>
      </c>
      <c r="AR55">
        <f t="shared" si="26"/>
        <v>-2.0336624005269897E-2</v>
      </c>
      <c r="AS55">
        <f t="shared" si="26"/>
        <v>-3.2150794776621666E-2</v>
      </c>
      <c r="AT55">
        <f t="shared" si="26"/>
        <v>-2.1071552980748153E-2</v>
      </c>
      <c r="AU55">
        <f t="shared" si="23"/>
        <v>-7.3558971762639716E-2</v>
      </c>
      <c r="AW55">
        <v>52</v>
      </c>
      <c r="AX55">
        <f>IF(Z55&gt;0, (R55*SUMPRODUCT(K55:$K$98, X55:$X$98)-K55*$AZ$3)/Z55, 0)</f>
        <v>-7136847.6728589814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500000</v>
      </c>
      <c r="S56">
        <f t="shared" si="1"/>
        <v>-13767745.486324683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-97.472425306184959</v>
      </c>
      <c r="AC56">
        <f t="shared" si="2"/>
        <v>-87.045483946562527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-3.5993163517589459</v>
      </c>
      <c r="AI56">
        <f t="shared" si="25"/>
        <v>-3.5993953820221369</v>
      </c>
      <c r="AJ56">
        <f t="shared" si="7"/>
        <v>-10.426941359622433</v>
      </c>
      <c r="AK56">
        <f t="shared" si="22"/>
        <v>-6.823069771432948</v>
      </c>
      <c r="AL56">
        <f t="shared" si="8"/>
        <v>-20.849406513077518</v>
      </c>
      <c r="AN56">
        <f t="shared" si="26"/>
        <v>0</v>
      </c>
      <c r="AO56">
        <f t="shared" si="26"/>
        <v>0</v>
      </c>
      <c r="AP56">
        <f t="shared" si="26"/>
        <v>-1.9464274769680674E-7</v>
      </c>
      <c r="AQ56">
        <f t="shared" si="26"/>
        <v>-8.8647158221217756E-3</v>
      </c>
      <c r="AR56">
        <f t="shared" si="26"/>
        <v>-8.8649104648694712E-3</v>
      </c>
      <c r="AS56">
        <f t="shared" si="26"/>
        <v>-2.5680396779185714E-2</v>
      </c>
      <c r="AT56">
        <f t="shared" si="26"/>
        <v>-1.6804461916414853E-2</v>
      </c>
      <c r="AU56">
        <f t="shared" si="23"/>
        <v>-5.1349769160470043E-2</v>
      </c>
      <c r="AW56">
        <v>53</v>
      </c>
      <c r="AX56">
        <f>IF(Z56&gt;0, (R56*SUMPRODUCT(K56:$K$98, X56:$X$98)-K56*$AZ$3)/Z56, 0)</f>
        <v>-13767745.486324683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500000</v>
      </c>
      <c r="S57">
        <f t="shared" si="1"/>
        <v>-27379101.586135615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-87.045483946562527</v>
      </c>
      <c r="AC57">
        <f t="shared" si="2"/>
        <v>-77.726422311753794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-1.7101504162438204</v>
      </c>
      <c r="AI57">
        <f t="shared" si="25"/>
        <v>-1.7101859024439734</v>
      </c>
      <c r="AJ57">
        <f t="shared" si="7"/>
        <v>-9.3190616348087332</v>
      </c>
      <c r="AK57">
        <f t="shared" si="22"/>
        <v>-6.0931838762593777</v>
      </c>
      <c r="AL57">
        <f t="shared" si="8"/>
        <v>-17.122431413512082</v>
      </c>
      <c r="AN57">
        <f t="shared" si="26"/>
        <v>0</v>
      </c>
      <c r="AO57">
        <f t="shared" si="26"/>
        <v>0</v>
      </c>
      <c r="AP57">
        <f t="shared" si="26"/>
        <v>-7.8034432003563376E-8</v>
      </c>
      <c r="AQ57">
        <f t="shared" si="26"/>
        <v>-3.760634156280274E-3</v>
      </c>
      <c r="AR57">
        <f t="shared" si="26"/>
        <v>-3.7607121907122774E-3</v>
      </c>
      <c r="AS57">
        <f t="shared" si="26"/>
        <v>-2.0492689505825477E-2</v>
      </c>
      <c r="AT57">
        <f t="shared" si="26"/>
        <v>-1.3398959055242726E-2</v>
      </c>
      <c r="AU57">
        <f t="shared" si="23"/>
        <v>-3.7652360751780474E-2</v>
      </c>
      <c r="AW57">
        <v>54</v>
      </c>
      <c r="AX57">
        <f>IF(Z57&gt;0, (R57*SUMPRODUCT(K57:$K$98, X57:$X$98)-K57*$AZ$3)/Z57, 0)</f>
        <v>-27379101.586135615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500000</v>
      </c>
      <c r="S58">
        <f t="shared" si="1"/>
        <v>-56217183.78258837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-77.726422311753794</v>
      </c>
      <c r="AC58">
        <f t="shared" si="2"/>
        <v>-69.401677275703946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-0.78798961664828648</v>
      </c>
      <c r="AI58">
        <f t="shared" si="25"/>
        <v>-0.7880050482460218</v>
      </c>
      <c r="AJ58">
        <f t="shared" si="7"/>
        <v>-8.3247450360498476</v>
      </c>
      <c r="AK58">
        <f t="shared" si="22"/>
        <v>-5.4408495618227661</v>
      </c>
      <c r="AL58">
        <f t="shared" si="8"/>
        <v>-14.553599646118636</v>
      </c>
      <c r="AN58">
        <f t="shared" si="26"/>
        <v>0</v>
      </c>
      <c r="AO58">
        <f t="shared" si="26"/>
        <v>0</v>
      </c>
      <c r="AP58">
        <f t="shared" si="26"/>
        <v>-3.0298396655146737E-8</v>
      </c>
      <c r="AQ58">
        <f t="shared" si="26"/>
        <v>-1.5471386939201208E-3</v>
      </c>
      <c r="AR58">
        <f t="shared" si="26"/>
        <v>-1.5471689923167759E-3</v>
      </c>
      <c r="AS58">
        <f t="shared" si="26"/>
        <v>-1.6344803142299344E-2</v>
      </c>
      <c r="AT58">
        <f t="shared" si="26"/>
        <v>-1.0682563205209768E-2</v>
      </c>
      <c r="AU58">
        <f t="shared" si="23"/>
        <v>-2.8574535339825891E-2</v>
      </c>
      <c r="AW58">
        <v>55</v>
      </c>
      <c r="AX58">
        <f>IF(Z58&gt;0, (R58*SUMPRODUCT(K58:$K$98, X58:$X$98)-K58*$AZ$3)/Z58, 0)</f>
        <v>-56217183.78258837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500000</v>
      </c>
      <c r="S59">
        <f t="shared" si="1"/>
        <v>-119493105.88598523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-69.401677275703946</v>
      </c>
      <c r="AC59">
        <f t="shared" si="2"/>
        <v>-61.967058637428117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-0.35179991548347034</v>
      </c>
      <c r="AI59">
        <f t="shared" si="25"/>
        <v>-0.35180639776734124</v>
      </c>
      <c r="AJ59">
        <f t="shared" si="7"/>
        <v>-7.434618638275829</v>
      </c>
      <c r="AK59">
        <f t="shared" si="22"/>
        <v>-4.8581174092992763</v>
      </c>
      <c r="AL59">
        <f t="shared" si="8"/>
        <v>-12.644542445342447</v>
      </c>
      <c r="AN59">
        <f t="shared" si="26"/>
        <v>0</v>
      </c>
      <c r="AO59">
        <f t="shared" si="26"/>
        <v>0</v>
      </c>
      <c r="AP59">
        <f t="shared" si="26"/>
        <v>-1.1363674258776158E-8</v>
      </c>
      <c r="AQ59">
        <f t="shared" si="26"/>
        <v>-6.1671776852735625E-4</v>
      </c>
      <c r="AR59">
        <f t="shared" si="26"/>
        <v>-6.1672913220161499E-4</v>
      </c>
      <c r="AS59">
        <f t="shared" si="26"/>
        <v>-1.3033150989101914E-2</v>
      </c>
      <c r="AT59">
        <f t="shared" si="26"/>
        <v>-8.5164526654007248E-3</v>
      </c>
      <c r="AU59">
        <f t="shared" si="23"/>
        <v>-2.2166332786704254E-2</v>
      </c>
      <c r="AW59">
        <v>56</v>
      </c>
      <c r="AX59">
        <f>IF(Z59&gt;0, (R59*SUMPRODUCT(K59:$K$98, X59:$X$98)-K59*$AZ$3)/Z59, 0)</f>
        <v>-119493105.88598523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500000</v>
      </c>
      <c r="S60">
        <f t="shared" si="1"/>
        <v>-263325013.27834582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-61.967058637428117</v>
      </c>
      <c r="AC60">
        <f t="shared" si="2"/>
        <v>-55.328241625759361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-0.15164149865799578</v>
      </c>
      <c r="AI60">
        <f t="shared" si="25"/>
        <v>-0.15164412508156153</v>
      </c>
      <c r="AJ60">
        <f t="shared" si="7"/>
        <v>-6.6388170116687562</v>
      </c>
      <c r="AK60">
        <f t="shared" si="22"/>
        <v>-4.3376941046199686</v>
      </c>
      <c r="AL60">
        <f t="shared" si="8"/>
        <v>-11.128155241370287</v>
      </c>
      <c r="AN60">
        <f t="shared" si="26"/>
        <v>0</v>
      </c>
      <c r="AO60">
        <f t="shared" si="26"/>
        <v>0</v>
      </c>
      <c r="AP60">
        <f t="shared" si="26"/>
        <v>-4.1109053180595506E-9</v>
      </c>
      <c r="AQ60">
        <f t="shared" si="26"/>
        <v>-2.3735084142720346E-4</v>
      </c>
      <c r="AR60">
        <f t="shared" si="26"/>
        <v>-2.3735495233252155E-4</v>
      </c>
      <c r="AS60">
        <f t="shared" si="26"/>
        <v>-1.0391145021288843E-2</v>
      </c>
      <c r="AT60">
        <f t="shared" si="26"/>
        <v>-6.7894036572889206E-3</v>
      </c>
      <c r="AU60">
        <f t="shared" si="23"/>
        <v>-1.7417903630910288E-2</v>
      </c>
      <c r="AW60">
        <v>57</v>
      </c>
      <c r="AX60">
        <f>IF(Z60&gt;0, (R60*SUMPRODUCT(K60:$K$98, X60:$X$98)-K60*$AZ$3)/Z60, 0)</f>
        <v>-263325013.27834582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500000</v>
      </c>
      <c r="S61">
        <f t="shared" si="1"/>
        <v>-602054294.48420286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-55.328241625759361</v>
      </c>
      <c r="AC61">
        <f t="shared" si="2"/>
        <v>-49.400413146746075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-6.2979829916822119E-2</v>
      </c>
      <c r="AI61">
        <f t="shared" si="25"/>
        <v>-6.2980855580404282E-2</v>
      </c>
      <c r="AJ61">
        <f t="shared" si="7"/>
        <v>-5.9278284790132858</v>
      </c>
      <c r="AK61">
        <f t="shared" si="22"/>
        <v>-3.8729769138031558</v>
      </c>
      <c r="AL61">
        <f t="shared" si="8"/>
        <v>-9.8637862483968455</v>
      </c>
      <c r="AN61">
        <f t="shared" si="26"/>
        <v>0</v>
      </c>
      <c r="AO61">
        <f t="shared" si="26"/>
        <v>0</v>
      </c>
      <c r="AP61">
        <f t="shared" si="26"/>
        <v>-1.4333743236567281E-9</v>
      </c>
      <c r="AQ61">
        <f t="shared" si="26"/>
        <v>-8.8014893656550698E-5</v>
      </c>
      <c r="AR61">
        <f t="shared" si="26"/>
        <v>-8.8016327030874351E-5</v>
      </c>
      <c r="AS61">
        <f t="shared" si="26"/>
        <v>-8.2841950174157158E-3</v>
      </c>
      <c r="AT61">
        <f t="shared" si="26"/>
        <v>-5.4125209873202686E-3</v>
      </c>
      <c r="AU61">
        <f t="shared" si="23"/>
        <v>-1.3784732331766858E-2</v>
      </c>
      <c r="AW61">
        <v>58</v>
      </c>
      <c r="AX61">
        <f>IF(Z61&gt;0, (R61*SUMPRODUCT(K61:$K$98, X61:$X$98)-K61*$AZ$3)/Z61, 0)</f>
        <v>-602054294.48420286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500000</v>
      </c>
      <c r="S62">
        <f t="shared" si="1"/>
        <v>-1431500834.3547964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-49.400413146746075</v>
      </c>
      <c r="AC62">
        <f t="shared" si="2"/>
        <v>-44.107585242126596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-2.5210214446585968E-2</v>
      </c>
      <c r="AI62">
        <f t="shared" si="25"/>
        <v>-2.5210599598171141E-2</v>
      </c>
      <c r="AJ62">
        <f t="shared" si="7"/>
        <v>-5.2928279046194788</v>
      </c>
      <c r="AK62">
        <f t="shared" si="22"/>
        <v>-3.4580289202722256</v>
      </c>
      <c r="AL62">
        <f t="shared" si="8"/>
        <v>-8.7760674244898755</v>
      </c>
      <c r="AN62">
        <f t="shared" si="26"/>
        <v>0</v>
      </c>
      <c r="AO62">
        <f t="shared" si="26"/>
        <v>0</v>
      </c>
      <c r="AP62">
        <f t="shared" si="26"/>
        <v>-4.8058294240682538E-10</v>
      </c>
      <c r="AQ62">
        <f t="shared" si="26"/>
        <v>-3.1456703033018437E-5</v>
      </c>
      <c r="AR62">
        <f t="shared" si="26"/>
        <v>-3.1457183615960849E-5</v>
      </c>
      <c r="AS62">
        <f t="shared" si="26"/>
        <v>-6.6042641546444824E-3</v>
      </c>
      <c r="AT62">
        <f t="shared" si="26"/>
        <v>-4.3148458358046142E-3</v>
      </c>
      <c r="AU62">
        <f t="shared" si="23"/>
        <v>-1.0950567174065057E-2</v>
      </c>
      <c r="AW62">
        <v>59</v>
      </c>
      <c r="AX62">
        <f>IF(Z62&gt;0, (R62*SUMPRODUCT(K62:$K$98, X62:$X$98)-K62*$AZ$3)/Z62, 0)</f>
        <v>-1431500834.3547964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500000</v>
      </c>
      <c r="S63">
        <f t="shared" si="1"/>
        <v>-3547895451.5241737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-44.107585242126596</v>
      </c>
      <c r="AC63">
        <f t="shared" si="2"/>
        <v>-39.38179891355005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-9.7019803085539071E-3</v>
      </c>
      <c r="AI63">
        <f t="shared" si="25"/>
        <v>-9.7021190591155132E-3</v>
      </c>
      <c r="AJ63">
        <f t="shared" si="7"/>
        <v>-4.7257863285765467</v>
      </c>
      <c r="AK63">
        <f t="shared" si="22"/>
        <v>-3.087530966948862</v>
      </c>
      <c r="AL63">
        <f t="shared" si="8"/>
        <v>-7.8230194145845235</v>
      </c>
      <c r="AN63">
        <f t="shared" si="26"/>
        <v>0</v>
      </c>
      <c r="AO63">
        <f t="shared" si="26"/>
        <v>0</v>
      </c>
      <c r="AP63">
        <f t="shared" si="26"/>
        <v>-1.545800307791163E-10</v>
      </c>
      <c r="AQ63">
        <f t="shared" si="26"/>
        <v>-1.0808838518219532E-5</v>
      </c>
      <c r="AR63">
        <f t="shared" si="26"/>
        <v>-1.0808993098250311E-5</v>
      </c>
      <c r="AS63">
        <f t="shared" si="26"/>
        <v>-5.264931454474063E-3</v>
      </c>
      <c r="AT63">
        <f t="shared" si="26"/>
        <v>-3.4397744151602682E-3</v>
      </c>
      <c r="AU63">
        <f t="shared" si="23"/>
        <v>-8.7155148627325804E-3</v>
      </c>
      <c r="AW63">
        <v>60</v>
      </c>
      <c r="AX63">
        <f>IF(Z63&gt;0, (R63*SUMPRODUCT(K63:$K$98, X63:$X$98)-K63*$AZ$3)/Z63, 0)</f>
        <v>-3547895451.5241737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500000</v>
      </c>
      <c r="S64">
        <f t="shared" si="1"/>
        <v>-9186721571.3803959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-39.38179891355005</v>
      </c>
      <c r="AC64">
        <f t="shared" si="2"/>
        <v>-35.162329556960366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-3.5807639263875607E-3</v>
      </c>
      <c r="AI64">
        <f t="shared" si="25"/>
        <v>-3.5808117703453914E-3</v>
      </c>
      <c r="AJ64">
        <f t="shared" si="7"/>
        <v>-4.2194693565896841</v>
      </c>
      <c r="AK64">
        <f t="shared" si="22"/>
        <v>-2.7567259239485038</v>
      </c>
      <c r="AL64">
        <f t="shared" si="8"/>
        <v>-6.9797760923085335</v>
      </c>
      <c r="AN64">
        <f t="shared" si="26"/>
        <v>0</v>
      </c>
      <c r="AO64">
        <f t="shared" si="26"/>
        <v>0</v>
      </c>
      <c r="AP64">
        <f t="shared" si="26"/>
        <v>-4.7591316210725435E-11</v>
      </c>
      <c r="AQ64">
        <f t="shared" si="26"/>
        <v>-3.5618555826897374E-6</v>
      </c>
      <c r="AR64">
        <f t="shared" si="26"/>
        <v>-3.5619031740059483E-6</v>
      </c>
      <c r="AS64">
        <f t="shared" si="26"/>
        <v>-4.1971883075015591E-3</v>
      </c>
      <c r="AT64">
        <f t="shared" si="26"/>
        <v>-2.742168940488468E-3</v>
      </c>
      <c r="AU64">
        <f t="shared" si="23"/>
        <v>-6.9429191511640323E-3</v>
      </c>
      <c r="AW64">
        <v>61</v>
      </c>
      <c r="AX64">
        <f>IF(Z64&gt;0, (R64*SUMPRODUCT(K64:$K$98, X64:$X$98)-K64*$AZ$3)/Z64, 0)</f>
        <v>-9186721571.3803959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500000</v>
      </c>
      <c r="S65">
        <f t="shared" si="1"/>
        <v>-24906868661.322735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-35.162329556960366</v>
      </c>
      <c r="AC65">
        <f t="shared" si="2"/>
        <v>-31.394940113969341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-1.2643740993130215E-3</v>
      </c>
      <c r="AI65">
        <f t="shared" si="25"/>
        <v>-1.264389855478791E-3</v>
      </c>
      <c r="AJ65">
        <f t="shared" si="7"/>
        <v>-3.7673894429910249</v>
      </c>
      <c r="AK65">
        <f t="shared" si="22"/>
        <v>-2.4613630689872257</v>
      </c>
      <c r="AL65">
        <f t="shared" si="8"/>
        <v>-6.2300169018337295</v>
      </c>
      <c r="AN65">
        <f t="shared" si="26"/>
        <v>0</v>
      </c>
      <c r="AO65">
        <f t="shared" si="26"/>
        <v>0</v>
      </c>
      <c r="AP65">
        <f t="shared" si="26"/>
        <v>-1.3993718579447758E-11</v>
      </c>
      <c r="AQ65">
        <f t="shared" si="26"/>
        <v>-1.1229442228441674E-6</v>
      </c>
      <c r="AR65">
        <f t="shared" si="26"/>
        <v>-1.1229582165627468E-6</v>
      </c>
      <c r="AS65">
        <f t="shared" si="26"/>
        <v>-3.3459782294729796E-3</v>
      </c>
      <c r="AT65">
        <f t="shared" si="26"/>
        <v>-2.1860408562172839E-3</v>
      </c>
      <c r="AU65">
        <f t="shared" si="23"/>
        <v>-5.5331420439068265E-3</v>
      </c>
      <c r="AW65">
        <v>62</v>
      </c>
      <c r="AX65">
        <f>IF(Z65&gt;0, (R65*SUMPRODUCT(K65:$K$98, X65:$X$98)-K65*$AZ$3)/Z65, 0)</f>
        <v>-24906868661.322735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500000</v>
      </c>
      <c r="S66">
        <f t="shared" si="1"/>
        <v>-70879901901.784012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-31.394940113969341</v>
      </c>
      <c r="AC66">
        <f t="shared" si="2"/>
        <v>-28.031197482586236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-4.2620688824150242E-4</v>
      </c>
      <c r="AI66">
        <f t="shared" si="25"/>
        <v>-4.2621183167340811E-4</v>
      </c>
      <c r="AJ66">
        <f t="shared" si="7"/>
        <v>-3.3637426313831043</v>
      </c>
      <c r="AK66">
        <f t="shared" si="22"/>
        <v>-2.197645807977854</v>
      </c>
      <c r="AL66">
        <f t="shared" si="8"/>
        <v>-5.5618146511926323</v>
      </c>
      <c r="AN66">
        <f t="shared" si="26"/>
        <v>0</v>
      </c>
      <c r="AO66">
        <f t="shared" si="26"/>
        <v>0</v>
      </c>
      <c r="AP66">
        <f t="shared" si="26"/>
        <v>-3.920063734157647E-12</v>
      </c>
      <c r="AQ66">
        <f t="shared" si="26"/>
        <v>-3.3797535754988268E-7</v>
      </c>
      <c r="AR66">
        <f t="shared" si="26"/>
        <v>-3.3797927761361686E-7</v>
      </c>
      <c r="AS66">
        <f t="shared" si="26"/>
        <v>-2.6673949903486907E-3</v>
      </c>
      <c r="AT66">
        <f t="shared" si="26"/>
        <v>-1.7426985537090853E-3</v>
      </c>
      <c r="AU66">
        <f t="shared" si="23"/>
        <v>-4.41043152333539E-3</v>
      </c>
      <c r="AW66">
        <v>63</v>
      </c>
      <c r="AX66">
        <f>IF(Z66&gt;0, (R66*SUMPRODUCT(K66:$K$98, X66:$X$98)-K66*$AZ$3)/Z66, 0)</f>
        <v>-70879901901.784012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500000</v>
      </c>
      <c r="S67">
        <f t="shared" ref="S67:S79" si="28">AX67</f>
        <v>-212327304225.65402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-28.031197482586236</v>
      </c>
      <c r="AC67">
        <f t="shared" ref="AC67:AC79" si="29">S67*Z67</f>
        <v>-25.027855182769336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-1.3682293519760104E-4</v>
      </c>
      <c r="AI67">
        <f t="shared" ref="AI67:AI79" si="33">SUM(AE67:AH67)</f>
        <v>-1.3682440862180771E-4</v>
      </c>
      <c r="AJ67">
        <f t="shared" ref="AJ67:AJ79" si="34">AB67-AC67</f>
        <v>-3.0033422998169002</v>
      </c>
      <c r="AK67">
        <f t="shared" si="22"/>
        <v>-1.9621838237810367</v>
      </c>
      <c r="AL67">
        <f t="shared" ref="AL67:AL79" si="35">SUM(AI67:AK67)</f>
        <v>-4.9656629480065586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-9.6873602854564774E-8</v>
      </c>
      <c r="AR67">
        <f t="shared" si="36"/>
        <v>-9.6874646070829847E-8</v>
      </c>
      <c r="AS67">
        <f t="shared" si="36"/>
        <v>-2.1264314259052588E-3</v>
      </c>
      <c r="AT67">
        <f t="shared" si="36"/>
        <v>-1.3892686646291758E-3</v>
      </c>
      <c r="AU67">
        <f t="shared" si="23"/>
        <v>-3.5157969651805052E-3</v>
      </c>
      <c r="AW67">
        <v>64</v>
      </c>
      <c r="AX67">
        <f>IF(Z67&gt;0, (R67*SUMPRODUCT(K67:$K$98, X67:$X$98)-K67*$AZ$3)/Z67, 0)</f>
        <v>-212327304225.65402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500000</v>
      </c>
      <c r="S68">
        <f t="shared" si="28"/>
        <v>-671437856797.28882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-25.027855182769336</v>
      </c>
      <c r="AC68">
        <f t="shared" si="29"/>
        <v>-22.346299353042713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-4.1706967491893542E-5</v>
      </c>
      <c r="AI68">
        <f t="shared" si="33"/>
        <v>-4.1707383507670857E-5</v>
      </c>
      <c r="AJ68">
        <f t="shared" si="34"/>
        <v>-2.6815558297266229</v>
      </c>
      <c r="AK68">
        <f t="shared" si="22"/>
        <v>-1.7519498627938537</v>
      </c>
      <c r="AL68">
        <f t="shared" si="35"/>
        <v>-4.4335473999039845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-2.6365568489008982E-8</v>
      </c>
      <c r="AR68">
        <f t="shared" si="36"/>
        <v>-2.6365831478459638E-8</v>
      </c>
      <c r="AS68">
        <f t="shared" si="36"/>
        <v>-1.6951782432875386E-3</v>
      </c>
      <c r="AT68">
        <f t="shared" si="36"/>
        <v>-1.1075164864426854E-3</v>
      </c>
      <c r="AU68">
        <f t="shared" si="23"/>
        <v>-2.8027210955617029E-3</v>
      </c>
      <c r="AW68">
        <v>65</v>
      </c>
      <c r="AX68">
        <f>IF(Z68&gt;0, (R68*SUMPRODUCT(K68:$K$98, X68:$X$98)-K68*$AZ$3)/Z68, 0)</f>
        <v>-671437856797.28882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500000</v>
      </c>
      <c r="S69">
        <f t="shared" si="28"/>
        <v>-2247793703219.9878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-22.346299353042713</v>
      </c>
      <c r="AC69">
        <f t="shared" si="29"/>
        <v>-19.952053016372364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-1.2036083285834971E-5</v>
      </c>
      <c r="AI69">
        <f t="shared" si="33"/>
        <v>-1.2036194239372365E-5</v>
      </c>
      <c r="AJ69">
        <f t="shared" si="34"/>
        <v>-2.3942463366703493</v>
      </c>
      <c r="AK69">
        <f t="shared" si="22"/>
        <v>-1.5642409547129901</v>
      </c>
      <c r="AL69">
        <f t="shared" si="35"/>
        <v>-3.9584993275775791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-6.7935329791842649E-9</v>
      </c>
      <c r="AR69">
        <f t="shared" si="36"/>
        <v>-6.793595604749205E-9</v>
      </c>
      <c r="AS69">
        <f t="shared" si="36"/>
        <v>-1.3513857508450069E-3</v>
      </c>
      <c r="AT69">
        <f t="shared" si="36"/>
        <v>-8.8290536554692651E-4</v>
      </c>
      <c r="AU69">
        <f t="shared" si="23"/>
        <v>-2.2342979099875381E-3</v>
      </c>
      <c r="AW69">
        <v>66</v>
      </c>
      <c r="AX69">
        <f>IF(Z69&gt;0, (R69*SUMPRODUCT(K69:$K$98, X69:$X$98)-K69*$AZ$3)/Z69, 0)</f>
        <v>-2247793703219.9878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500000</v>
      </c>
      <c r="S70">
        <f t="shared" si="28"/>
        <v>-8074800636718.0977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-19.952053016372364</v>
      </c>
      <c r="AC70">
        <f t="shared" si="29"/>
        <v>-17.814333056169541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-3.2906781684738888E-6</v>
      </c>
      <c r="AI70">
        <f t="shared" si="33"/>
        <v>-3.290705745521697E-6</v>
      </c>
      <c r="AJ70">
        <f t="shared" si="34"/>
        <v>-2.1377199602028227</v>
      </c>
      <c r="AK70">
        <f t="shared" si="22"/>
        <v>-1.3966437111460657</v>
      </c>
      <c r="AL70">
        <f t="shared" si="35"/>
        <v>-3.5343669620546341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-1.6583564759362394E-9</v>
      </c>
      <c r="AR70">
        <f t="shared" si="36"/>
        <v>-1.6583703735504934E-9</v>
      </c>
      <c r="AS70">
        <f t="shared" si="36"/>
        <v>-1.0773164552231541E-3</v>
      </c>
      <c r="AT70">
        <f t="shared" si="36"/>
        <v>-7.038467526676572E-4</v>
      </c>
      <c r="AU70">
        <f t="shared" si="23"/>
        <v>-1.781164866261185E-3</v>
      </c>
      <c r="AW70">
        <v>67</v>
      </c>
      <c r="AX70">
        <f>IF(Z70&gt;0, (R70*SUMPRODUCT(K70:$K$98, X70:$X$98)-K70*$AZ$3)/Z70, 0)</f>
        <v>-8074800636718.0977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500000</v>
      </c>
      <c r="S71">
        <f t="shared" si="28"/>
        <v>-31280268958924.848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-17.814333056169541</v>
      </c>
      <c r="AC71">
        <f t="shared" si="29"/>
        <v>-15.905654515866862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-8.3780688360019815E-7</v>
      </c>
      <c r="AI71">
        <f t="shared" si="33"/>
        <v>-8.3781323970543848E-7</v>
      </c>
      <c r="AJ71">
        <f t="shared" si="34"/>
        <v>-1.9086785403026791</v>
      </c>
      <c r="AK71">
        <f t="shared" si="22"/>
        <v>-1.2470033139318679</v>
      </c>
      <c r="AL71">
        <f t="shared" si="35"/>
        <v>-3.1556826920477867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-3.769800630397918E-10</v>
      </c>
      <c r="AR71">
        <f t="shared" si="36"/>
        <v>-3.7698292303652978E-10</v>
      </c>
      <c r="AS71">
        <f t="shared" si="36"/>
        <v>-8.5883008427197838E-4</v>
      </c>
      <c r="AT71">
        <f t="shared" si="36"/>
        <v>-5.6110232214467526E-4</v>
      </c>
      <c r="AU71">
        <f t="shared" si="23"/>
        <v>-1.4199327833995766E-3</v>
      </c>
      <c r="AW71">
        <v>68</v>
      </c>
      <c r="AX71">
        <f>IF(Z71&gt;0, (R71*SUMPRODUCT(K71:$K$98, X71:$X$98)-K71*$AZ$3)/Z71, 0)</f>
        <v>-31280268958924.848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500000</v>
      </c>
      <c r="S72">
        <f t="shared" si="28"/>
        <v>-131401377557698.19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-15.905654515866862</v>
      </c>
      <c r="AC72">
        <f t="shared" si="29"/>
        <v>-14.201477246635779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-1.9766322731782584E-7</v>
      </c>
      <c r="AI72">
        <f t="shared" si="33"/>
        <v>-1.9766457828133082E-7</v>
      </c>
      <c r="AJ72">
        <f t="shared" si="34"/>
        <v>-1.7041772692310833</v>
      </c>
      <c r="AK72">
        <f t="shared" ref="AK72:AK79" si="49">G72*SUM(AB72:AB72, AE72:AF72)</f>
        <v>-1.1133958161106805</v>
      </c>
      <c r="AL72">
        <f t="shared" si="35"/>
        <v>-2.8175732830063422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-7.9411302201970754E-11</v>
      </c>
      <c r="AR72">
        <f t="shared" si="36"/>
        <v>-7.941184495224663E-11</v>
      </c>
      <c r="AS72">
        <f t="shared" si="36"/>
        <v>-6.8465408548165651E-4</v>
      </c>
      <c r="AT72">
        <f t="shared" si="36"/>
        <v>-4.4730733593360426E-4</v>
      </c>
      <c r="AU72">
        <f t="shared" si="23"/>
        <v>-1.1319615008271058E-3</v>
      </c>
      <c r="AW72">
        <v>69</v>
      </c>
      <c r="AX72">
        <f>IF(Z72&gt;0, (R72*SUMPRODUCT(K72:$K$98, X72:$X$98)-K72*$AZ$3)/Z72, 0)</f>
        <v>-131401377557698.19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500000</v>
      </c>
      <c r="S73">
        <f t="shared" si="28"/>
        <v>-602427948021816.25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-14.201477246635779</v>
      </c>
      <c r="AC73">
        <f t="shared" si="29"/>
        <v>-12.679890398850848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-4.2974165628819526E-8</v>
      </c>
      <c r="AI73">
        <f t="shared" si="33"/>
        <v>-4.2974428728548724E-8</v>
      </c>
      <c r="AJ73">
        <f t="shared" si="34"/>
        <v>-1.5215868477849313</v>
      </c>
      <c r="AK73">
        <f t="shared" si="49"/>
        <v>-0.99410340726450463</v>
      </c>
      <c r="AL73">
        <f t="shared" si="35"/>
        <v>-2.5156902980238645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-1.5415082963219009E-11</v>
      </c>
      <c r="AR73">
        <f t="shared" si="36"/>
        <v>-1.5415177338620922E-11</v>
      </c>
      <c r="AS73">
        <f t="shared" si="36"/>
        <v>-5.458020452785208E-4</v>
      </c>
      <c r="AT73">
        <f t="shared" si="36"/>
        <v>-3.5659066959811453E-4</v>
      </c>
      <c r="AU73">
        <f t="shared" si="23"/>
        <v>-9.0239273029181261E-4</v>
      </c>
      <c r="AW73">
        <v>70</v>
      </c>
      <c r="AX73">
        <f>IF(Z73&gt;0, (R73*SUMPRODUCT(K73:$K$98, X73:$X$98)-K73*$AZ$3)/Z73, 0)</f>
        <v>-602427948021816.25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500000</v>
      </c>
      <c r="S74">
        <f t="shared" si="28"/>
        <v>-3036843732605422.5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-12.679890398850848</v>
      </c>
      <c r="AC74">
        <f t="shared" si="29"/>
        <v>-11.321330713273097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-8.5547530172623414E-9</v>
      </c>
      <c r="AI74">
        <f t="shared" si="33"/>
        <v>-8.5547996171688154E-9</v>
      </c>
      <c r="AJ74">
        <f t="shared" si="34"/>
        <v>-1.3585596855777506</v>
      </c>
      <c r="AK74">
        <f t="shared" si="49"/>
        <v>-0.88759232791955944</v>
      </c>
      <c r="AL74">
        <f t="shared" si="35"/>
        <v>-2.2461520220521098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-2.7398568078495241E-12</v>
      </c>
      <c r="AR74">
        <f t="shared" si="36"/>
        <v>-2.7398717325435204E-12</v>
      </c>
      <c r="AS74">
        <f t="shared" si="36"/>
        <v>-4.3511004886863369E-4</v>
      </c>
      <c r="AT74">
        <f t="shared" si="36"/>
        <v>-2.8427189859698036E-4</v>
      </c>
      <c r="AU74">
        <f t="shared" si="23"/>
        <v>-7.1938195020548586E-4</v>
      </c>
      <c r="AW74">
        <v>71</v>
      </c>
      <c r="AX74">
        <f>IF(Z74&gt;0, (R74*SUMPRODUCT(K74:$K$98, X74:$X$98)-K74*$AZ$3)/Z74, 0)</f>
        <v>-3036843732605422.5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500000</v>
      </c>
      <c r="S75">
        <f t="shared" si="28"/>
        <v>-1.6991545481253906E+16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-11.321330713273097</v>
      </c>
      <c r="AC75">
        <f t="shared" si="29"/>
        <v>-10.108330993996228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-1.5479045135118557E-9</v>
      </c>
      <c r="AI75">
        <f t="shared" si="33"/>
        <v>-1.5479119498064272E-9</v>
      </c>
      <c r="AJ75">
        <f t="shared" si="34"/>
        <v>-1.2129997192768691</v>
      </c>
      <c r="AK75">
        <f t="shared" si="49"/>
        <v>-0.7924931499291169</v>
      </c>
      <c r="AL75">
        <f t="shared" si="35"/>
        <v>-2.0054928707538981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-4.4263579793100956E-13</v>
      </c>
      <c r="AR75">
        <f t="shared" si="36"/>
        <v>-4.4263792439950457E-13</v>
      </c>
      <c r="AS75">
        <f t="shared" si="36"/>
        <v>-3.4686706702215144E-4</v>
      </c>
      <c r="AT75">
        <f t="shared" si="36"/>
        <v>-2.2661981712158571E-4</v>
      </c>
      <c r="AU75">
        <f t="shared" si="23"/>
        <v>-5.7348688458637507E-4</v>
      </c>
      <c r="AW75">
        <v>72</v>
      </c>
      <c r="AX75">
        <f>IF(Z75&gt;0, (R75*SUMPRODUCT(K75:$K$98, X75:$X$98)-K75*$AZ$3)/Z75, 0)</f>
        <v>-1.6991545481253906E+16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500000</v>
      </c>
      <c r="S76">
        <f t="shared" si="28"/>
        <v>-1.0681056356593446E+17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-10.108330993996228</v>
      </c>
      <c r="AC76">
        <f t="shared" si="29"/>
        <v>-9.0252955303541604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-2.5222818765371591E-10</v>
      </c>
      <c r="AI76">
        <f t="shared" si="33"/>
        <v>-2.5222924388065042E-10</v>
      </c>
      <c r="AJ76">
        <f t="shared" si="34"/>
        <v>-1.0830354636420676</v>
      </c>
      <c r="AK76">
        <f t="shared" si="49"/>
        <v>-0.70758316957973599</v>
      </c>
      <c r="AL76">
        <f t="shared" si="35"/>
        <v>-1.7906186334740331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-6.4398828111667343E-14</v>
      </c>
      <c r="AR76">
        <f t="shared" si="36"/>
        <v>-6.4399097787223571E-14</v>
      </c>
      <c r="AS76">
        <f t="shared" si="36"/>
        <v>-2.7652030215465068E-4</v>
      </c>
      <c r="AT76">
        <f t="shared" si="36"/>
        <v>-1.8065993074110277E-4</v>
      </c>
      <c r="AU76">
        <f t="shared" si="23"/>
        <v>-4.5718023296015259E-4</v>
      </c>
      <c r="AW76">
        <v>73</v>
      </c>
      <c r="AX76">
        <f>IF(Z76&gt;0, (R76*SUMPRODUCT(K76:$K$98, X76:$X$98)-K76*$AZ$3)/Z76, 0)</f>
        <v>-1.0681056356593446E+17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500000</v>
      </c>
      <c r="S77">
        <f t="shared" si="28"/>
        <v>-7.6602494769036954E+17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-9.0252955303541604</v>
      </c>
      <c r="AC77">
        <f t="shared" si="29"/>
        <v>-8.058299580673415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-3.6566771241272875E-11</v>
      </c>
      <c r="AI77">
        <f t="shared" si="33"/>
        <v>-3.6566902736657014E-11</v>
      </c>
      <c r="AJ77">
        <f t="shared" si="34"/>
        <v>-0.96699594968074543</v>
      </c>
      <c r="AK77">
        <f t="shared" si="49"/>
        <v>-0.63177068712479134</v>
      </c>
      <c r="AL77">
        <f t="shared" si="35"/>
        <v>-1.5987666368421036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-8.3359084686895006E-15</v>
      </c>
      <c r="AR77">
        <f t="shared" si="36"/>
        <v>-8.3359384449069513E-15</v>
      </c>
      <c r="AS77">
        <f t="shared" si="36"/>
        <v>-2.2044029189632053E-4</v>
      </c>
      <c r="AT77">
        <f t="shared" si="36"/>
        <v>-1.4402099070560465E-4</v>
      </c>
      <c r="AU77">
        <f t="shared" si="23"/>
        <v>-3.644612826102611E-4</v>
      </c>
      <c r="AW77">
        <v>74</v>
      </c>
      <c r="AX77">
        <f>IF(Z77&gt;0, (R77*SUMPRODUCT(K77:$K$98, X77:$X$98)-K77*$AZ$3)/Z77, 0)</f>
        <v>-7.6602494769036954E+17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500000</v>
      </c>
      <c r="S78">
        <f t="shared" si="28"/>
        <v>-6.3948099260652216E+18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-8.058299580673415</v>
      </c>
      <c r="AC78">
        <f t="shared" si="29"/>
        <v>-7.1949103398869845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-4.6446586353499639E-12</v>
      </c>
      <c r="AI78">
        <f t="shared" si="33"/>
        <v>-4.6446726993143801E-12</v>
      </c>
      <c r="AJ78">
        <f t="shared" si="34"/>
        <v>-0.86338924078643053</v>
      </c>
      <c r="AK78">
        <f t="shared" si="49"/>
        <v>-0.56408097064713913</v>
      </c>
      <c r="AL78">
        <f t="shared" si="35"/>
        <v>-1.4274702114382143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-9.4537061777447321E-16</v>
      </c>
      <c r="AR78">
        <f t="shared" si="36"/>
        <v>-9.4537348034409835E-16</v>
      </c>
      <c r="AS78">
        <f t="shared" si="36"/>
        <v>-1.7573365106531683E-4</v>
      </c>
      <c r="AT78">
        <f t="shared" si="36"/>
        <v>-1.1481265202934126E-4</v>
      </c>
      <c r="AU78">
        <f t="shared" si="23"/>
        <v>-2.9054630309560344E-4</v>
      </c>
      <c r="AW78">
        <v>75</v>
      </c>
      <c r="AX78">
        <f>IF(Z78&gt;0, (R78*SUMPRODUCT(K78:$K$98, X78:$X$98)-K78*$AZ$3)/Z78, 0)</f>
        <v>-6.3948099260652216E+18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-7.1949103398869845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-5.6255857664827194E-13</v>
      </c>
      <c r="AI79">
        <f t="shared" si="33"/>
        <v>-5.6255857664827194E-13</v>
      </c>
      <c r="AJ79">
        <f t="shared" si="34"/>
        <v>-7.1949103398869845</v>
      </c>
      <c r="AK79">
        <f t="shared" si="49"/>
        <v>-0.50364372379208899</v>
      </c>
      <c r="AL79">
        <f t="shared" si="35"/>
        <v>-7.6985540636796355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-1.0223462946782951E-16</v>
      </c>
      <c r="AR79">
        <f t="shared" si="36"/>
        <v>-1.0223462946782951E-16</v>
      </c>
      <c r="AS79">
        <f t="shared" si="36"/>
        <v>-1.3075420466169523E-3</v>
      </c>
      <c r="AT79">
        <f t="shared" si="36"/>
        <v>-9.1527943263186682E-5</v>
      </c>
      <c r="AU79">
        <f t="shared" si="23"/>
        <v>-1.3990699898802411E-3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60894.186701138315</v>
      </c>
      <c r="AO81" s="8">
        <f t="shared" si="50"/>
        <v>-6089.4186701138315</v>
      </c>
      <c r="AP81" s="8">
        <f t="shared" si="50"/>
        <v>-701.51549604940112</v>
      </c>
      <c r="AQ81" s="8">
        <f t="shared" si="50"/>
        <v>-35348.996269203912</v>
      </c>
      <c r="AR81" s="8">
        <f t="shared" si="50"/>
        <v>18754.256265771171</v>
      </c>
      <c r="AS81" s="8">
        <f t="shared" si="50"/>
        <v>-8420.0003036871785</v>
      </c>
      <c r="AT81" s="8">
        <f t="shared" si="50"/>
        <v>4911.6668438175157</v>
      </c>
      <c r="AU81" s="8">
        <f t="shared" si="50"/>
        <v>15245.922805901526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146476.12273037585</v>
      </c>
      <c r="K3">
        <v>1</v>
      </c>
      <c r="L3" s="2">
        <v>0</v>
      </c>
      <c r="O3">
        <f>$C$3</f>
        <v>146476.12273037585</v>
      </c>
      <c r="P3" s="2">
        <f>O3*C5</f>
        <v>14647.612273037586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146476.12273037585</v>
      </c>
      <c r="AF3">
        <f t="shared" ref="AF3:AG34" si="4">-$Z3*P3</f>
        <v>-14647.612273037586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131203.55348663827</v>
      </c>
      <c r="AJ3">
        <f t="shared" ref="AJ3:AJ66" si="7">AB3-AC3</f>
        <v>0</v>
      </c>
      <c r="AL3">
        <f t="shared" ref="AL3:AL66" si="8">SUM(AI3:AK3)</f>
        <v>131203.55348663827</v>
      </c>
      <c r="AN3">
        <f t="shared" ref="AN3:AU34" si="9">AE3*$K3</f>
        <v>146476.12273037585</v>
      </c>
      <c r="AO3">
        <f t="shared" si="9"/>
        <v>-14647.612273037586</v>
      </c>
      <c r="AP3">
        <f t="shared" si="9"/>
        <v>-624.95697070000006</v>
      </c>
      <c r="AQ3">
        <f t="shared" si="9"/>
        <v>0</v>
      </c>
      <c r="AR3">
        <f t="shared" si="9"/>
        <v>131203.55348663827</v>
      </c>
      <c r="AS3">
        <f t="shared" si="9"/>
        <v>0</v>
      </c>
      <c r="AT3">
        <f t="shared" si="9"/>
        <v>0</v>
      </c>
      <c r="AU3">
        <f t="shared" si="9"/>
        <v>131203.55348663827</v>
      </c>
      <c r="AW3">
        <v>0</v>
      </c>
      <c r="AX3">
        <f>IF(Z3&gt;0, (R3*SUMPRODUCT(K3:$K$98, X3:$X$98)-K3*$AZ$3)/Z3, 0)</f>
        <v>0</v>
      </c>
      <c r="AZ3">
        <f>C6*ABS(SUMPRODUCT(X4:X69, K4:K69))/1</f>
        <v>86846.490048975204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9505.891205230786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9304.9810766759183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-9304.9810766759183</v>
      </c>
      <c r="AK4">
        <f>G4*SUM(AB4, AE4:AF4)</f>
        <v>0</v>
      </c>
      <c r="AL4">
        <f t="shared" si="8"/>
        <v>-14872.645076675919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-4971.1285714285705</v>
      </c>
      <c r="AR4">
        <f t="shared" si="9"/>
        <v>-4971.1285714285705</v>
      </c>
      <c r="AS4">
        <f t="shared" si="9"/>
        <v>-8308.0188184606413</v>
      </c>
      <c r="AT4">
        <f t="shared" si="9"/>
        <v>0</v>
      </c>
      <c r="AU4">
        <f t="shared" si="9"/>
        <v>-13279.147389889213</v>
      </c>
      <c r="AW4">
        <v>1</v>
      </c>
      <c r="AX4">
        <f>IF(Z4&gt;0, (R4*SUMPRODUCT(K4:$K$98, X4:$X$98)-K4*$AZ$3)/Z4, 0)</f>
        <v>9505.891205230786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500000</v>
      </c>
      <c r="S5">
        <f t="shared" si="1"/>
        <v>13218.458304640679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9304.9810766759183</v>
      </c>
      <c r="AC5">
        <f t="shared" si="2"/>
        <v>12641.871323707994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-6347.9305458672961</v>
      </c>
      <c r="AI5">
        <f t="shared" si="6"/>
        <v>-6359.885297919649</v>
      </c>
      <c r="AJ5">
        <f t="shared" si="7"/>
        <v>-3336.8902470320754</v>
      </c>
      <c r="AK5">
        <f>G5*SUM(AB5, AE5:AF5)</f>
        <v>651.3486753673144</v>
      </c>
      <c r="AL5">
        <f t="shared" si="8"/>
        <v>-9045.4268695844094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-5060.5313662845147</v>
      </c>
      <c r="AR5">
        <f t="shared" si="9"/>
        <v>-5070.0616214282909</v>
      </c>
      <c r="AS5">
        <f t="shared" si="9"/>
        <v>-2660.1484749936822</v>
      </c>
      <c r="AT5">
        <f t="shared" si="9"/>
        <v>519.25117615379008</v>
      </c>
      <c r="AU5">
        <f t="shared" si="9"/>
        <v>-7210.9589202681827</v>
      </c>
      <c r="AW5">
        <v>2</v>
      </c>
      <c r="AX5">
        <f>IF(Z5&gt;0, (R5*SUMPRODUCT(K5:$K$98, X5:$X$98)-K5*$AZ$3)/Z5, 0)</f>
        <v>13218.458304640679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500000</v>
      </c>
      <c r="S6">
        <f t="shared" si="1"/>
        <v>16083.525108078327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12641.871323707994</v>
      </c>
      <c r="AC6">
        <f t="shared" si="2"/>
        <v>14999.213902477626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-7116.9359869226419</v>
      </c>
      <c r="AI6">
        <f t="shared" si="6"/>
        <v>-7128.5932680547985</v>
      </c>
      <c r="AJ6">
        <f t="shared" si="7"/>
        <v>-2357.3425787696324</v>
      </c>
      <c r="AK6">
        <f>G6*SUM(AB6, AE6:AF6)</f>
        <v>884.93099265955959</v>
      </c>
      <c r="AL6">
        <f t="shared" si="8"/>
        <v>-8601.0048541648721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-5065.6944604439805</v>
      </c>
      <c r="AR6">
        <f t="shared" si="9"/>
        <v>-5073.9918828970576</v>
      </c>
      <c r="AS6">
        <f t="shared" si="9"/>
        <v>-1677.9098848977542</v>
      </c>
      <c r="AT6">
        <f t="shared" si="9"/>
        <v>629.87640125298913</v>
      </c>
      <c r="AU6">
        <f t="shared" si="9"/>
        <v>-6122.0253665418231</v>
      </c>
      <c r="AW6">
        <v>3</v>
      </c>
      <c r="AX6">
        <f>IF(Z6&gt;0, (R6*SUMPRODUCT(K6:$K$98, X6:$X$98)-K6*$AZ$3)/Z6, 0)</f>
        <v>16083.525108078327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500000</v>
      </c>
      <c r="S7">
        <f t="shared" si="1"/>
        <v>18244.865516883572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14999.213902477626</v>
      </c>
      <c r="AC7">
        <f t="shared" si="2"/>
        <v>16556.621178689114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-7894.6190012096649</v>
      </c>
      <c r="AI7">
        <f t="shared" si="6"/>
        <v>-7905.9623440554697</v>
      </c>
      <c r="AJ7">
        <f t="shared" si="7"/>
        <v>-1557.4072762114884</v>
      </c>
      <c r="AK7">
        <f>G7*SUM(AB7, AE7:AF7)</f>
        <v>1049.9449731734339</v>
      </c>
      <c r="AL7">
        <f t="shared" si="8"/>
        <v>-8413.424647093525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-5017.1730973870344</v>
      </c>
      <c r="AR7">
        <f t="shared" si="9"/>
        <v>-5024.3819968350872</v>
      </c>
      <c r="AS7">
        <f t="shared" si="9"/>
        <v>-989.76047947162726</v>
      </c>
      <c r="AT7">
        <f t="shared" si="9"/>
        <v>667.25901178199274</v>
      </c>
      <c r="AU7">
        <f t="shared" si="9"/>
        <v>-5346.8834645247225</v>
      </c>
      <c r="AW7">
        <v>4</v>
      </c>
      <c r="AX7">
        <f>IF(Z7&gt;0, (R7*SUMPRODUCT(K7:$K$98, X7:$X$98)-K7*$AZ$3)/Z7, 0)</f>
        <v>18244.865516883572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500000</v>
      </c>
      <c r="S8">
        <f t="shared" si="1"/>
        <v>19810.767308520288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16556.621178689114</v>
      </c>
      <c r="AC8">
        <f t="shared" si="2"/>
        <v>17452.93177474448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-8705.3168842359646</v>
      </c>
      <c r="AI8">
        <f t="shared" si="6"/>
        <v>-8716.3291607312058</v>
      </c>
      <c r="AJ8">
        <f t="shared" si="7"/>
        <v>-896.31059605536575</v>
      </c>
      <c r="AK8">
        <f t="shared" ref="AK8:AK69" si="22">G8*SUM(AB8:AB8, AE8:AF8)</f>
        <v>1158.963482508238</v>
      </c>
      <c r="AL8">
        <f t="shared" si="8"/>
        <v>-8453.6762742783339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-4939.6305876560473</v>
      </c>
      <c r="AR8">
        <f t="shared" si="9"/>
        <v>-4945.879249082046</v>
      </c>
      <c r="AS8">
        <f t="shared" si="9"/>
        <v>-508.59070326695974</v>
      </c>
      <c r="AT8">
        <f t="shared" si="9"/>
        <v>657.62700477232738</v>
      </c>
      <c r="AU8">
        <f t="shared" si="9"/>
        <v>-4796.8429475766779</v>
      </c>
      <c r="AW8">
        <v>5</v>
      </c>
      <c r="AX8">
        <f>IF(Z8&gt;0, (R8*SUMPRODUCT(K8:$K$98, X8:$X$98)-K8*$AZ$3)/Z8, 0)</f>
        <v>19810.767308520288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500000</v>
      </c>
      <c r="S9">
        <f t="shared" si="1"/>
        <v>20862.176264060574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17452.93177474448</v>
      </c>
      <c r="AC9">
        <f t="shared" si="2"/>
        <v>17793.197341947714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-9639.8111897463623</v>
      </c>
      <c r="AI9">
        <f t="shared" si="6"/>
        <v>-9650.4723481969068</v>
      </c>
      <c r="AJ9">
        <f t="shared" si="7"/>
        <v>-340.26556720323424</v>
      </c>
      <c r="AK9">
        <f t="shared" si="22"/>
        <v>1221.7052242321138</v>
      </c>
      <c r="AL9">
        <f t="shared" si="8"/>
        <v>-8769.0326911680277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-4883.8283509988823</v>
      </c>
      <c r="AR9">
        <f t="shared" si="9"/>
        <v>-4889.2296256577301</v>
      </c>
      <c r="AS9">
        <f t="shared" si="9"/>
        <v>-172.38912581021157</v>
      </c>
      <c r="AT9">
        <f t="shared" si="9"/>
        <v>618.95388750090592</v>
      </c>
      <c r="AU9">
        <f t="shared" si="9"/>
        <v>-4442.6648639670366</v>
      </c>
      <c r="AW9">
        <v>6</v>
      </c>
      <c r="AX9">
        <f>IF(Z9&gt;0, (R9*SUMPRODUCT(K9:$K$98, X9:$X$98)-K9*$AZ$3)/Z9, 0)</f>
        <v>20862.176264060574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500000</v>
      </c>
      <c r="S10">
        <f t="shared" si="1"/>
        <v>21407.441260223637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17793.197341947714</v>
      </c>
      <c r="AC10">
        <f t="shared" si="2"/>
        <v>17623.561986358909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-10559.537993979649</v>
      </c>
      <c r="AI10">
        <f t="shared" si="6"/>
        <v>-10569.82855239584</v>
      </c>
      <c r="AJ10">
        <f t="shared" si="7"/>
        <v>169.6353555888054</v>
      </c>
      <c r="AK10">
        <f t="shared" si="22"/>
        <v>1245.52381393634</v>
      </c>
      <c r="AL10">
        <f t="shared" si="8"/>
        <v>-9154.6693828706957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-4776.5987258968089</v>
      </c>
      <c r="AR10">
        <f t="shared" si="9"/>
        <v>-4781.253651921752</v>
      </c>
      <c r="AS10">
        <f t="shared" si="9"/>
        <v>76.73441999399104</v>
      </c>
      <c r="AT10">
        <f t="shared" si="9"/>
        <v>563.41171991751844</v>
      </c>
      <c r="AU10">
        <f t="shared" si="9"/>
        <v>-4141.1075120102423</v>
      </c>
      <c r="AW10">
        <v>7</v>
      </c>
      <c r="AX10">
        <f>IF(Z10&gt;0, (R10*SUMPRODUCT(K10:$K$98, X10:$X$98)-K10*$AZ$3)/Z10, 0)</f>
        <v>21407.441260223637</v>
      </c>
    </row>
    <row r="11" spans="1:52" x14ac:dyDescent="0.25">
      <c r="A11" t="s">
        <v>33</v>
      </c>
      <c r="C11" s="12">
        <f>AU71</f>
        <v>39816.179371259626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500000</v>
      </c>
      <c r="S11">
        <f t="shared" si="1"/>
        <v>21528.144078078858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17623.561986358909</v>
      </c>
      <c r="AC11">
        <f t="shared" si="2"/>
        <v>17056.064149221093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-11372.008841796147</v>
      </c>
      <c r="AI11">
        <f t="shared" si="6"/>
        <v>-11381.91219440713</v>
      </c>
      <c r="AJ11">
        <f t="shared" si="7"/>
        <v>567.49783713781653</v>
      </c>
      <c r="AK11">
        <f t="shared" si="22"/>
        <v>1233.6493390451237</v>
      </c>
      <c r="AL11">
        <f t="shared" si="8"/>
        <v>-9580.7650182241905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-4592.9636396345559</v>
      </c>
      <c r="AR11">
        <f t="shared" si="9"/>
        <v>-4596.9634376548975</v>
      </c>
      <c r="AS11">
        <f t="shared" si="9"/>
        <v>229.2028583345317</v>
      </c>
      <c r="AT11">
        <f t="shared" si="9"/>
        <v>498.25027724815982</v>
      </c>
      <c r="AU11">
        <f t="shared" si="9"/>
        <v>-3869.5103020722063</v>
      </c>
      <c r="AW11">
        <v>8</v>
      </c>
      <c r="AX11">
        <f>IF(Z11&gt;0, (R11*SUMPRODUCT(K11:$K$98, X11:$X$98)-K11*$AZ$3)/Z11, 0)</f>
        <v>21528.144078078858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500000</v>
      </c>
      <c r="S12">
        <f t="shared" si="1"/>
        <v>21344.865482084839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17056.064149221093</v>
      </c>
      <c r="AC12">
        <f t="shared" si="2"/>
        <v>16221.226303121348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-12193.177280039154</v>
      </c>
      <c r="AI12">
        <f t="shared" si="6"/>
        <v>-12202.676769692025</v>
      </c>
      <c r="AJ12">
        <f t="shared" si="7"/>
        <v>834.83784609974464</v>
      </c>
      <c r="AK12">
        <f t="shared" si="22"/>
        <v>1193.9244904454765</v>
      </c>
      <c r="AL12">
        <f t="shared" si="8"/>
        <v>-10173.914433146803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-4396.9819635597487</v>
      </c>
      <c r="AR12">
        <f t="shared" si="9"/>
        <v>-4400.4075747607822</v>
      </c>
      <c r="AS12">
        <f t="shared" si="9"/>
        <v>301.05089653759705</v>
      </c>
      <c r="AT12">
        <f t="shared" si="9"/>
        <v>430.54114032566304</v>
      </c>
      <c r="AU12">
        <f t="shared" si="9"/>
        <v>-3668.8155378975221</v>
      </c>
      <c r="AW12">
        <v>9</v>
      </c>
      <c r="AX12">
        <f>IF(Z12&gt;0, (R12*SUMPRODUCT(K12:$K$98, X12:$X$98)-K12*$AZ$3)/Z12, 0)</f>
        <v>21344.865482084839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500000</v>
      </c>
      <c r="S13">
        <f t="shared" si="1"/>
        <v>20896.625439000123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16221.226303121348</v>
      </c>
      <c r="AC13">
        <f t="shared" si="2"/>
        <v>15179.713798074834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-12970.097799182357</v>
      </c>
      <c r="AI13">
        <f t="shared" si="6"/>
        <v>-12979.17804149372</v>
      </c>
      <c r="AJ13">
        <f t="shared" si="7"/>
        <v>1041.512505046514</v>
      </c>
      <c r="AK13">
        <f t="shared" si="22"/>
        <v>1135.4858412184944</v>
      </c>
      <c r="AL13">
        <f t="shared" si="8"/>
        <v>-10802.179695228711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-4176.0243673006071</v>
      </c>
      <c r="AR13">
        <f t="shared" si="9"/>
        <v>-4178.9479623066245</v>
      </c>
      <c r="AS13">
        <f t="shared" si="9"/>
        <v>335.33915219950973</v>
      </c>
      <c r="AT13">
        <f t="shared" si="9"/>
        <v>365.59605140002782</v>
      </c>
      <c r="AU13">
        <f t="shared" si="9"/>
        <v>-3478.012758707087</v>
      </c>
      <c r="AW13">
        <v>10</v>
      </c>
      <c r="AX13">
        <f>IF(Z13&gt;0, (R13*SUMPRODUCT(K13:$K$98, X13:$X$98)-K13*$AZ$3)/Z13, 0)</f>
        <v>20896.625439000123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500000</v>
      </c>
      <c r="S14">
        <f t="shared" si="1"/>
        <v>20241.002926628185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15179.713798074834</v>
      </c>
      <c r="AC14">
        <f t="shared" si="2"/>
        <v>13999.644304446756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-13753.71626884047</v>
      </c>
      <c r="AI14">
        <f t="shared" si="6"/>
        <v>-13762.361865821998</v>
      </c>
      <c r="AJ14">
        <f t="shared" si="7"/>
        <v>1180.0694936280779</v>
      </c>
      <c r="AK14">
        <f t="shared" si="22"/>
        <v>1062.5799658652384</v>
      </c>
      <c r="AL14">
        <f t="shared" si="8"/>
        <v>-11519.712406328683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-3953.8647698470336</v>
      </c>
      <c r="AR14">
        <f t="shared" si="9"/>
        <v>-3956.3501723848917</v>
      </c>
      <c r="AS14">
        <f t="shared" si="9"/>
        <v>339.2417805940857</v>
      </c>
      <c r="AT14">
        <f t="shared" si="9"/>
        <v>305.46634888041257</v>
      </c>
      <c r="AU14">
        <f t="shared" si="9"/>
        <v>-3311.6420429103937</v>
      </c>
      <c r="AW14">
        <v>11</v>
      </c>
      <c r="AX14">
        <f>IF(Z14&gt;0, (R14*SUMPRODUCT(K14:$K$98, X14:$X$98)-K14*$AZ$3)/Z14, 0)</f>
        <v>20241.002926628185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500000</v>
      </c>
      <c r="S15">
        <f t="shared" si="1"/>
        <v>19404.312132910389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13999.644304446756</v>
      </c>
      <c r="AC15">
        <f t="shared" si="2"/>
        <v>12720.739243235894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-14584.393802750381</v>
      </c>
      <c r="AI15">
        <f t="shared" si="6"/>
        <v>-14592.588333917027</v>
      </c>
      <c r="AJ15">
        <f t="shared" si="7"/>
        <v>1278.9050612108622</v>
      </c>
      <c r="AK15">
        <f t="shared" si="22"/>
        <v>979.97510131127297</v>
      </c>
      <c r="AL15">
        <f t="shared" si="8"/>
        <v>-12333.708171394892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-3743.4506348731097</v>
      </c>
      <c r="AR15">
        <f t="shared" si="9"/>
        <v>-3745.5539669219525</v>
      </c>
      <c r="AS15">
        <f t="shared" si="9"/>
        <v>328.26307545462652</v>
      </c>
      <c r="AT15">
        <f t="shared" si="9"/>
        <v>251.53520021323803</v>
      </c>
      <c r="AU15">
        <f t="shared" si="9"/>
        <v>-3165.7556912540881</v>
      </c>
      <c r="AW15">
        <v>12</v>
      </c>
      <c r="AX15">
        <f>IF(Z15&gt;0, (R15*SUMPRODUCT(K15:$K$98, X15:$X$98)-K15*$AZ$3)/Z15, 0)</f>
        <v>19404.312132910389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500000</v>
      </c>
      <c r="S16">
        <f t="shared" si="1"/>
        <v>18380.863139488316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12720.739243235894</v>
      </c>
      <c r="AC16">
        <f t="shared" si="2"/>
        <v>11365.645491073657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-15332.820044034781</v>
      </c>
      <c r="AI16">
        <f t="shared" si="6"/>
        <v>-15340.54930938866</v>
      </c>
      <c r="AJ16">
        <f t="shared" si="7"/>
        <v>1355.0937521622363</v>
      </c>
      <c r="AK16">
        <f t="shared" si="22"/>
        <v>890.45174702651263</v>
      </c>
      <c r="AL16">
        <f t="shared" si="8"/>
        <v>-13095.003810199911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-3513.8866159978138</v>
      </c>
      <c r="AR16">
        <f t="shared" si="9"/>
        <v>-3515.6579641255871</v>
      </c>
      <c r="AS16">
        <f t="shared" si="9"/>
        <v>310.55251320174818</v>
      </c>
      <c r="AT16">
        <f t="shared" si="9"/>
        <v>204.06855797447693</v>
      </c>
      <c r="AU16">
        <f t="shared" si="9"/>
        <v>-3001.036892949362</v>
      </c>
      <c r="AW16">
        <v>13</v>
      </c>
      <c r="AX16">
        <f>IF(Z16&gt;0, (R16*SUMPRODUCT(K16:$K$98, X16:$X$98)-K16*$AZ$3)/Z16, 0)</f>
        <v>18380.863139488316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500000</v>
      </c>
      <c r="S17">
        <f t="shared" si="1"/>
        <v>17207.969555199863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11365.645491073657</v>
      </c>
      <c r="AC17">
        <f t="shared" si="2"/>
        <v>9984.2203774962582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-15974.36239972518</v>
      </c>
      <c r="AI17">
        <f t="shared" si="6"/>
        <v>-15981.615013365526</v>
      </c>
      <c r="AJ17">
        <f t="shared" si="7"/>
        <v>1381.4251135773993</v>
      </c>
      <c r="AK17">
        <f t="shared" si="22"/>
        <v>795.59518437515612</v>
      </c>
      <c r="AL17">
        <f t="shared" si="8"/>
        <v>-13804.594715412972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-3268.6710408902964</v>
      </c>
      <c r="AR17">
        <f t="shared" si="9"/>
        <v>-3270.1550693343597</v>
      </c>
      <c r="AS17">
        <f t="shared" si="9"/>
        <v>282.66694788311031</v>
      </c>
      <c r="AT17">
        <f t="shared" si="9"/>
        <v>162.79453754495944</v>
      </c>
      <c r="AU17">
        <f t="shared" si="9"/>
        <v>-2824.6935839062903</v>
      </c>
      <c r="AW17">
        <v>14</v>
      </c>
      <c r="AX17">
        <f>IF(Z17&gt;0, (R17*SUMPRODUCT(K17:$K$98, X17:$X$98)-K17*$AZ$3)/Z17, 0)</f>
        <v>17207.969555199863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500000</v>
      </c>
      <c r="S18">
        <f t="shared" si="1"/>
        <v>15925.754950197841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9984.2203774962582</v>
      </c>
      <c r="AC18">
        <f t="shared" si="2"/>
        <v>8619.5328209099116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-16587.355181708277</v>
      </c>
      <c r="AI18">
        <f t="shared" si="6"/>
        <v>-16594.120585332676</v>
      </c>
      <c r="AJ18">
        <f t="shared" si="7"/>
        <v>1364.6875565863465</v>
      </c>
      <c r="AK18">
        <f t="shared" si="22"/>
        <v>698.89542642473816</v>
      </c>
      <c r="AL18">
        <f t="shared" si="8"/>
        <v>-14530.53760232159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-3030.4477759594456</v>
      </c>
      <c r="AR18">
        <f t="shared" si="9"/>
        <v>-3031.6837899075663</v>
      </c>
      <c r="AS18">
        <f t="shared" si="9"/>
        <v>249.32331438210093</v>
      </c>
      <c r="AT18">
        <f t="shared" si="9"/>
        <v>127.68558142244794</v>
      </c>
      <c r="AU18">
        <f t="shared" si="9"/>
        <v>-2654.6748941030173</v>
      </c>
      <c r="AW18">
        <v>15</v>
      </c>
      <c r="AX18">
        <f>IF(Z18&gt;0, (R18*SUMPRODUCT(K18:$K$98, X18:$X$98)-K18*$AZ$3)/Z18, 0)</f>
        <v>15925.754950197841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500000</v>
      </c>
      <c r="S19">
        <f t="shared" si="1"/>
        <v>14534.193000179441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8619.5328209099116</v>
      </c>
      <c r="AC19">
        <f t="shared" si="2"/>
        <v>7289.07029879328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-17154.04892762324</v>
      </c>
      <c r="AI19">
        <f t="shared" si="6"/>
        <v>-17160.317825988204</v>
      </c>
      <c r="AJ19">
        <f t="shared" si="7"/>
        <v>1330.4625221166316</v>
      </c>
      <c r="AK19">
        <f t="shared" si="22"/>
        <v>603.36729746369383</v>
      </c>
      <c r="AL19">
        <f t="shared" si="8"/>
        <v>-15226.488006407879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-2798.1969684106371</v>
      </c>
      <c r="AR19">
        <f t="shared" si="9"/>
        <v>-2799.2195615298547</v>
      </c>
      <c r="AS19">
        <f t="shared" si="9"/>
        <v>217.02725762754076</v>
      </c>
      <c r="AT19">
        <f t="shared" si="9"/>
        <v>98.42227626401862</v>
      </c>
      <c r="AU19">
        <f t="shared" si="9"/>
        <v>-2483.7700276382957</v>
      </c>
      <c r="AW19">
        <v>16</v>
      </c>
      <c r="AX19">
        <f>IF(Z19&gt;0, (R19*SUMPRODUCT(K19:$K$98, X19:$X$98)-K19*$AZ$3)/Z19, 0)</f>
        <v>14534.193000179441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500000</v>
      </c>
      <c r="S20">
        <f t="shared" si="1"/>
        <v>13030.109507823254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7289.07029879328</v>
      </c>
      <c r="AC20">
        <f t="shared" si="2"/>
        <v>6008.7173070280169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-17677.891427439179</v>
      </c>
      <c r="AI20">
        <f t="shared" si="6"/>
        <v>-17683.655689534808</v>
      </c>
      <c r="AJ20">
        <f t="shared" si="7"/>
        <v>1280.3529917652631</v>
      </c>
      <c r="AK20">
        <f t="shared" si="22"/>
        <v>510.23492091552964</v>
      </c>
      <c r="AL20">
        <f t="shared" si="8"/>
        <v>-15893.067776854015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-2574.6848460041269</v>
      </c>
      <c r="AR20">
        <f t="shared" si="9"/>
        <v>-2575.5243781580002</v>
      </c>
      <c r="AS20">
        <f t="shared" si="9"/>
        <v>186.47616764504599</v>
      </c>
      <c r="AT20">
        <f t="shared" si="9"/>
        <v>74.312828776866752</v>
      </c>
      <c r="AU20">
        <f t="shared" si="9"/>
        <v>-2314.7353817360872</v>
      </c>
      <c r="AW20">
        <v>17</v>
      </c>
      <c r="AX20">
        <f>IF(Z20&gt;0, (R20*SUMPRODUCT(K20:$K$98, X20:$X$98)-K20*$AZ$3)/Z20, 0)</f>
        <v>13030.109507823254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500000</v>
      </c>
      <c r="S21">
        <f t="shared" si="1"/>
        <v>11396.545285326711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6008.7173070280169</v>
      </c>
      <c r="AC21">
        <f t="shared" si="2"/>
        <v>4789.2502973143964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-18146.265989816526</v>
      </c>
      <c r="AI21">
        <f t="shared" si="6"/>
        <v>-18151.518952641454</v>
      </c>
      <c r="AJ21">
        <f t="shared" si="7"/>
        <v>1219.4670097136204</v>
      </c>
      <c r="AK21">
        <f t="shared" si="22"/>
        <v>420.61021149196119</v>
      </c>
      <c r="AL21">
        <f t="shared" si="8"/>
        <v>-16511.441731435876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-2359.7329914737079</v>
      </c>
      <c r="AR21">
        <f t="shared" si="9"/>
        <v>-2360.4160846063623</v>
      </c>
      <c r="AS21">
        <f t="shared" si="9"/>
        <v>158.57899010462557</v>
      </c>
      <c r="AT21">
        <f t="shared" si="9"/>
        <v>54.695979501529933</v>
      </c>
      <c r="AU21">
        <f t="shared" si="9"/>
        <v>-2147.1411150002073</v>
      </c>
      <c r="AW21">
        <v>18</v>
      </c>
      <c r="AX21">
        <f>IF(Z21&gt;0, (R21*SUMPRODUCT(K21:$K$98, X21:$X$98)-K21*$AZ$3)/Z21, 0)</f>
        <v>11396.545285326711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500000</v>
      </c>
      <c r="S22">
        <f t="shared" si="1"/>
        <v>9603.3212371910122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4789.2502973143964</v>
      </c>
      <c r="AC22">
        <f t="shared" si="2"/>
        <v>3639.533231100082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-18523.862991416234</v>
      </c>
      <c r="AI22">
        <f t="shared" si="6"/>
        <v>-18528.600328038126</v>
      </c>
      <c r="AJ22">
        <f t="shared" si="7"/>
        <v>1149.7170662143144</v>
      </c>
      <c r="AK22">
        <f t="shared" si="22"/>
        <v>335.24752081200779</v>
      </c>
      <c r="AL22">
        <f t="shared" si="8"/>
        <v>-17043.635741011803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-2150.7460274921636</v>
      </c>
      <c r="AR22">
        <f t="shared" si="9"/>
        <v>-2151.2960643783763</v>
      </c>
      <c r="AS22">
        <f t="shared" si="9"/>
        <v>133.48994289399721</v>
      </c>
      <c r="AT22">
        <f t="shared" si="9"/>
        <v>38.924509101969775</v>
      </c>
      <c r="AU22">
        <f t="shared" si="9"/>
        <v>-1978.8816123824092</v>
      </c>
      <c r="AW22">
        <v>19</v>
      </c>
      <c r="AX22">
        <f>IF(Z22&gt;0, (R22*SUMPRODUCT(K22:$K$98, X22:$X$98)-K22*$AZ$3)/Z22, 0)</f>
        <v>9603.3212371910122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500000</v>
      </c>
      <c r="S23">
        <f t="shared" si="1"/>
        <v>7611.9638385817298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3639.533231100082</v>
      </c>
      <c r="AC23">
        <f t="shared" si="2"/>
        <v>2569.1585654466508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-18840.597325041959</v>
      </c>
      <c r="AI23">
        <f t="shared" si="6"/>
        <v>-18844.816273364508</v>
      </c>
      <c r="AJ23">
        <f t="shared" si="7"/>
        <v>1070.3746656534313</v>
      </c>
      <c r="AK23">
        <f t="shared" si="22"/>
        <v>254.76732617700577</v>
      </c>
      <c r="AL23">
        <f t="shared" si="8"/>
        <v>-17519.674281534069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-1953.1437768749697</v>
      </c>
      <c r="AR23">
        <f t="shared" si="9"/>
        <v>-1953.5811415996109</v>
      </c>
      <c r="AS23">
        <f t="shared" si="9"/>
        <v>110.96227901261457</v>
      </c>
      <c r="AT23">
        <f t="shared" si="9"/>
        <v>26.410904553026754</v>
      </c>
      <c r="AU23">
        <f t="shared" si="9"/>
        <v>-1816.2079580339694</v>
      </c>
      <c r="AW23">
        <v>20</v>
      </c>
      <c r="AX23">
        <f>IF(Z23&gt;0, (R23*SUMPRODUCT(K23:$K$98, X23:$X$98)-K23*$AZ$3)/Z23, 0)</f>
        <v>7611.9638385817298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500000</v>
      </c>
      <c r="S24">
        <f t="shared" si="1"/>
        <v>5336.4147405268286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2569.1585654466508</v>
      </c>
      <c r="AC24">
        <f t="shared" si="2"/>
        <v>1580.632075927696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-18971.662524432915</v>
      </c>
      <c r="AI24">
        <f t="shared" si="6"/>
        <v>-18975.364991709128</v>
      </c>
      <c r="AJ24">
        <f t="shared" si="7"/>
        <v>988.5264895189548</v>
      </c>
      <c r="AK24">
        <f t="shared" si="22"/>
        <v>179.84109958126558</v>
      </c>
      <c r="AL24">
        <f t="shared" si="8"/>
        <v>-17806.997402608908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-1756.0097161700762</v>
      </c>
      <c r="AR24">
        <f t="shared" si="9"/>
        <v>-1756.3524151034173</v>
      </c>
      <c r="AS24">
        <f t="shared" si="9"/>
        <v>91.49762800446338</v>
      </c>
      <c r="AT24">
        <f t="shared" si="9"/>
        <v>16.64602234119976</v>
      </c>
      <c r="AU24">
        <f t="shared" si="9"/>
        <v>-1648.2087647577541</v>
      </c>
      <c r="AW24">
        <v>21</v>
      </c>
      <c r="AX24">
        <f>IF(Z24&gt;0, (R24*SUMPRODUCT(K24:$K$98, X24:$X$98)-K24*$AZ$3)/Z24, 0)</f>
        <v>5336.4147405268286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500000</v>
      </c>
      <c r="S25">
        <f t="shared" si="1"/>
        <v>2684.311521378253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1580.632075927696</v>
      </c>
      <c r="AC25">
        <f t="shared" si="2"/>
        <v>685.88779489691933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-18859.098358748441</v>
      </c>
      <c r="AI25">
        <f t="shared" si="6"/>
        <v>-18862.292323892922</v>
      </c>
      <c r="AJ25">
        <f t="shared" si="7"/>
        <v>894.74428103077662</v>
      </c>
      <c r="AK25">
        <f t="shared" si="22"/>
        <v>110.64424531493873</v>
      </c>
      <c r="AL25">
        <f t="shared" si="8"/>
        <v>-17856.903797547206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-1558.5632327726157</v>
      </c>
      <c r="AR25">
        <f t="shared" si="9"/>
        <v>-1558.8271900703746</v>
      </c>
      <c r="AS25">
        <f t="shared" si="9"/>
        <v>73.943913575340304</v>
      </c>
      <c r="AT25">
        <f t="shared" si="9"/>
        <v>9.1439181972208239</v>
      </c>
      <c r="AU25">
        <f t="shared" si="9"/>
        <v>-1475.7393582978134</v>
      </c>
      <c r="AW25">
        <v>22</v>
      </c>
      <c r="AX25">
        <f>IF(Z25&gt;0, (R25*SUMPRODUCT(K25:$K$98, X25:$X$98)-K25*$AZ$3)/Z25, 0)</f>
        <v>2684.311521378253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500000</v>
      </c>
      <c r="S26">
        <f t="shared" si="1"/>
        <v>-479.99502692774752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685.88779489691933</v>
      </c>
      <c r="AC26">
        <f t="shared" si="2"/>
        <v>-103.68844221560994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-18471.106702901267</v>
      </c>
      <c r="AI26">
        <f t="shared" si="6"/>
        <v>-18473.806950726732</v>
      </c>
      <c r="AJ26">
        <f t="shared" si="7"/>
        <v>789.57623711252927</v>
      </c>
      <c r="AK26">
        <f t="shared" si="22"/>
        <v>48.012145642784361</v>
      </c>
      <c r="AL26">
        <f t="shared" si="8"/>
        <v>-17636.21856797142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-1362.94520384674</v>
      </c>
      <c r="AR26">
        <f t="shared" si="9"/>
        <v>-1363.1444496137701</v>
      </c>
      <c r="AS26">
        <f t="shared" si="9"/>
        <v>58.261216436741542</v>
      </c>
      <c r="AT26">
        <f t="shared" si="9"/>
        <v>3.5427180776312519</v>
      </c>
      <c r="AU26">
        <f t="shared" si="9"/>
        <v>-1301.3405150993976</v>
      </c>
      <c r="AW26">
        <v>23</v>
      </c>
      <c r="AX26">
        <f>IF(Z26&gt;0, (R26*SUMPRODUCT(K26:$K$98, X26:$X$98)-K26*$AZ$3)/Z26, 0)</f>
        <v>-479.99502692774752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500000</v>
      </c>
      <c r="S27">
        <f t="shared" si="1"/>
        <v>-4370.8297786024668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-103.68844221560994</v>
      </c>
      <c r="AC27">
        <f t="shared" si="2"/>
        <v>-780.03811422298634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-17697.545219192816</v>
      </c>
      <c r="AI27">
        <f t="shared" si="6"/>
        <v>-17699.776025909545</v>
      </c>
      <c r="AJ27">
        <f t="shared" si="7"/>
        <v>676.3496720073764</v>
      </c>
      <c r="AK27">
        <f t="shared" si="22"/>
        <v>-7.2581909550926964</v>
      </c>
      <c r="AL27">
        <f t="shared" si="8"/>
        <v>-17030.68454485726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-1165.9515029690642</v>
      </c>
      <c r="AR27">
        <f t="shared" si="9"/>
        <v>-1166.098473207704</v>
      </c>
      <c r="AS27">
        <f t="shared" si="9"/>
        <v>44.55933898416685</v>
      </c>
      <c r="AT27">
        <f t="shared" si="9"/>
        <v>-0.47818488655415792</v>
      </c>
      <c r="AU27">
        <f t="shared" si="9"/>
        <v>-1122.0173191100912</v>
      </c>
      <c r="AW27">
        <v>24</v>
      </c>
      <c r="AX27">
        <f>IF(Z27&gt;0, (R27*SUMPRODUCT(K27:$K$98, X27:$X$98)-K27*$AZ$3)/Z27, 0)</f>
        <v>-4370.8297786024668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500000</v>
      </c>
      <c r="S28">
        <f t="shared" si="1"/>
        <v>-9281.7742679903604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-780.03811422298634</v>
      </c>
      <c r="AC28">
        <f t="shared" si="2"/>
        <v>-1332.9578923354761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-16534.822638105099</v>
      </c>
      <c r="AI28">
        <f t="shared" si="6"/>
        <v>-16536.617766188709</v>
      </c>
      <c r="AJ28">
        <f t="shared" si="7"/>
        <v>552.91977811248978</v>
      </c>
      <c r="AK28">
        <f t="shared" si="22"/>
        <v>-54.602667995609046</v>
      </c>
      <c r="AL28">
        <f t="shared" si="8"/>
        <v>-16038.300656071828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-972.63294082839968</v>
      </c>
      <c r="AR28">
        <f t="shared" si="9"/>
        <v>-972.73853619796239</v>
      </c>
      <c r="AS28">
        <f t="shared" si="9"/>
        <v>32.524569606715055</v>
      </c>
      <c r="AT28">
        <f t="shared" si="9"/>
        <v>-3.2119094780766404</v>
      </c>
      <c r="AU28">
        <f t="shared" si="9"/>
        <v>-943.42587606932398</v>
      </c>
      <c r="AW28">
        <v>25</v>
      </c>
      <c r="AX28">
        <f>IF(Z28&gt;0, (R28*SUMPRODUCT(K28:$K$98, X28:$X$98)-K28*$AZ$3)/Z28, 0)</f>
        <v>-9281.7742679903604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500000</v>
      </c>
      <c r="S29">
        <f t="shared" si="1"/>
        <v>-15670.479179326387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-1332.9578923354761</v>
      </c>
      <c r="AC29">
        <f t="shared" si="2"/>
        <v>-1758.2410788276479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-14986.647270474017</v>
      </c>
      <c r="AI29">
        <f t="shared" si="6"/>
        <v>-14988.049781095029</v>
      </c>
      <c r="AJ29">
        <f t="shared" si="7"/>
        <v>425.28318649217181</v>
      </c>
      <c r="AK29">
        <f t="shared" si="22"/>
        <v>-93.30705246348333</v>
      </c>
      <c r="AL29">
        <f t="shared" si="8"/>
        <v>-14656.073647066341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-787.11084516213259</v>
      </c>
      <c r="AR29">
        <f t="shared" si="9"/>
        <v>-787.18450615517054</v>
      </c>
      <c r="AS29">
        <f t="shared" si="9"/>
        <v>22.336217187989533</v>
      </c>
      <c r="AT29">
        <f t="shared" si="9"/>
        <v>-4.9005619201309765</v>
      </c>
      <c r="AU29">
        <f t="shared" si="9"/>
        <v>-769.74885088731207</v>
      </c>
      <c r="AW29">
        <v>26</v>
      </c>
      <c r="AX29">
        <f>IF(Z29&gt;0, (R29*SUMPRODUCT(K29:$K$98, X29:$X$98)-K29*$AZ$3)/Z29, 0)</f>
        <v>-15670.479179326387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500000</v>
      </c>
      <c r="S30">
        <f t="shared" si="1"/>
        <v>-24260.436141548231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-1758.2410788276479</v>
      </c>
      <c r="AC30">
        <f t="shared" si="2"/>
        <v>-2056.6467861895781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-13152.573665851818</v>
      </c>
      <c r="AI30">
        <f t="shared" si="6"/>
        <v>-13153.633337024974</v>
      </c>
      <c r="AJ30">
        <f t="shared" si="7"/>
        <v>298.40570736193013</v>
      </c>
      <c r="AK30">
        <f t="shared" si="22"/>
        <v>-123.07687551793536</v>
      </c>
      <c r="AL30">
        <f t="shared" si="8"/>
        <v>-12978.30450518098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-616.77126331114471</v>
      </c>
      <c r="AR30">
        <f t="shared" si="9"/>
        <v>-616.82095508590805</v>
      </c>
      <c r="AS30">
        <f t="shared" si="9"/>
        <v>13.993311863116155</v>
      </c>
      <c r="AT30">
        <f t="shared" si="9"/>
        <v>-5.7715152886520027</v>
      </c>
      <c r="AU30">
        <f t="shared" si="9"/>
        <v>-608.59915851144387</v>
      </c>
      <c r="AW30">
        <v>27</v>
      </c>
      <c r="AX30">
        <f>IF(Z30&gt;0, (R30*SUMPRODUCT(K30:$K$98, X30:$X$98)-K30*$AZ$3)/Z30, 0)</f>
        <v>-24260.436141548231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500000</v>
      </c>
      <c r="S31">
        <f t="shared" si="1"/>
        <v>-36318.013975131595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-2056.6467861895781</v>
      </c>
      <c r="AC31">
        <f t="shared" si="2"/>
        <v>-2237.0741764648296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-11164.568362208604</v>
      </c>
      <c r="AI31">
        <f t="shared" si="6"/>
        <v>-11165.338322460972</v>
      </c>
      <c r="AJ31">
        <f t="shared" si="7"/>
        <v>180.42739027525158</v>
      </c>
      <c r="AK31">
        <f t="shared" si="22"/>
        <v>-143.96527503327047</v>
      </c>
      <c r="AL31">
        <f t="shared" si="8"/>
        <v>-11128.876207218989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-467.45230167936643</v>
      </c>
      <c r="AR31">
        <f t="shared" si="9"/>
        <v>-467.48453935130271</v>
      </c>
      <c r="AS31">
        <f t="shared" si="9"/>
        <v>7.5543627065474031</v>
      </c>
      <c r="AT31">
        <f t="shared" si="9"/>
        <v>-6.0277206420269049</v>
      </c>
      <c r="AU31">
        <f t="shared" si="9"/>
        <v>-465.95789728678216</v>
      </c>
      <c r="AW31">
        <v>28</v>
      </c>
      <c r="AX31">
        <f>IF(Z31&gt;0, (R31*SUMPRODUCT(K31:$K$98, X31:$X$98)-K31*$AZ$3)/Z31, 0)</f>
        <v>-36318.013975131595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500000</v>
      </c>
      <c r="S32">
        <f t="shared" si="1"/>
        <v>-54147.42420755155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-2237.0741764648296</v>
      </c>
      <c r="AC32">
        <f t="shared" si="2"/>
        <v>-2314.9337343621464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-9114.213106090272</v>
      </c>
      <c r="AI32">
        <f t="shared" si="6"/>
        <v>-9114.7475114124645</v>
      </c>
      <c r="AJ32">
        <f t="shared" si="7"/>
        <v>77.85955789731679</v>
      </c>
      <c r="AK32">
        <f t="shared" si="22"/>
        <v>-156.59519235253808</v>
      </c>
      <c r="AL32">
        <f t="shared" si="8"/>
        <v>-9193.4831458676854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-340.71913263406924</v>
      </c>
      <c r="AR32">
        <f t="shared" si="9"/>
        <v>-340.73911045505423</v>
      </c>
      <c r="AS32">
        <f t="shared" si="9"/>
        <v>2.9106452444390674</v>
      </c>
      <c r="AT32">
        <f t="shared" si="9"/>
        <v>-5.8540410995403764</v>
      </c>
      <c r="AU32">
        <f t="shared" si="9"/>
        <v>-343.68250631015553</v>
      </c>
      <c r="AW32">
        <v>29</v>
      </c>
      <c r="AX32">
        <f>IF(Z32&gt;0, (R32*SUMPRODUCT(K32:$K$98, X32:$X$98)-K32*$AZ$3)/Z32, 0)</f>
        <v>-54147.42420755155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500000</v>
      </c>
      <c r="S33">
        <f t="shared" si="1"/>
        <v>-82115.216794385196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-2314.9337343621464</v>
      </c>
      <c r="AC33">
        <f t="shared" si="2"/>
        <v>-2307.8022029051008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-7110.2306405698992</v>
      </c>
      <c r="AI33">
        <f t="shared" si="6"/>
        <v>-7110.5819460728553</v>
      </c>
      <c r="AJ33">
        <f t="shared" si="7"/>
        <v>-7.1315314570456394</v>
      </c>
      <c r="AK33">
        <f t="shared" si="22"/>
        <v>-162.04536140535026</v>
      </c>
      <c r="AL33">
        <f t="shared" si="8"/>
        <v>-7279.7588389352513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-237.32473708959245</v>
      </c>
      <c r="AR33">
        <f t="shared" si="9"/>
        <v>-237.33646293792873</v>
      </c>
      <c r="AS33">
        <f t="shared" si="9"/>
        <v>-0.23803571412049979</v>
      </c>
      <c r="AT33">
        <f t="shared" si="9"/>
        <v>-5.4087377380813502</v>
      </c>
      <c r="AU33">
        <f t="shared" si="9"/>
        <v>-242.98323639013057</v>
      </c>
      <c r="AW33">
        <v>30</v>
      </c>
      <c r="AX33">
        <f>IF(Z33&gt;0, (R33*SUMPRODUCT(K33:$K$98, X33:$X$98)-K33*$AZ$3)/Z33, 0)</f>
        <v>-82115.216794385196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500000</v>
      </c>
      <c r="S34">
        <f t="shared" si="1"/>
        <v>-128708.85658185044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-2307.8022029051008</v>
      </c>
      <c r="AC34">
        <f t="shared" si="2"/>
        <v>-2234.5459899133402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-5231.0754282327098</v>
      </c>
      <c r="AI34">
        <f t="shared" si="6"/>
        <v>-5231.2924437949305</v>
      </c>
      <c r="AJ34">
        <f t="shared" si="7"/>
        <v>-73.256212991760549</v>
      </c>
      <c r="AK34">
        <f t="shared" si="22"/>
        <v>-161.54615420335708</v>
      </c>
      <c r="AL34">
        <f t="shared" si="8"/>
        <v>-5466.0948109900482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-155.89503344076186</v>
      </c>
      <c r="AR34">
        <f t="shared" si="9"/>
        <v>-155.90150087729452</v>
      </c>
      <c r="AS34">
        <f t="shared" si="9"/>
        <v>-2.1831609830088734</v>
      </c>
      <c r="AT34">
        <f t="shared" si="9"/>
        <v>-4.814352891154388</v>
      </c>
      <c r="AU34">
        <f t="shared" ref="AU34:AU69" si="23">AL34*$K34</f>
        <v>-162.89901475145777</v>
      </c>
      <c r="AW34">
        <v>31</v>
      </c>
      <c r="AX34">
        <f>IF(Z34&gt;0, (R34*SUMPRODUCT(K34:$K$98, X34:$X$98)-K34*$AZ$3)/Z34, 0)</f>
        <v>-128708.85658185044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500000</v>
      </c>
      <c r="S35">
        <f t="shared" si="1"/>
        <v>-211192.68623026882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-2234.5459899133402</v>
      </c>
      <c r="AC35">
        <f t="shared" si="2"/>
        <v>-2113.1366036386084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-3590.9521937995078</v>
      </c>
      <c r="AI35">
        <f t="shared" ref="AI35:AI66" si="25">SUM(AE35:AH35)</f>
        <v>-3591.0772654012612</v>
      </c>
      <c r="AJ35">
        <f t="shared" si="7"/>
        <v>-121.40938627473179</v>
      </c>
      <c r="AK35">
        <f t="shared" si="22"/>
        <v>-156.41821929393384</v>
      </c>
      <c r="AL35">
        <f t="shared" si="8"/>
        <v>-3868.9048709699268</v>
      </c>
      <c r="AN35">
        <f t="shared" ref="AN35:AT69" si="26">AE35*$K35</f>
        <v>0</v>
      </c>
      <c r="AO35">
        <f t="shared" si="26"/>
        <v>0</v>
      </c>
      <c r="AP35">
        <f t="shared" si="26"/>
        <v>-3.3279897982092252E-3</v>
      </c>
      <c r="AQ35">
        <f t="shared" si="26"/>
        <v>-95.550485475972053</v>
      </c>
      <c r="AR35">
        <f t="shared" si="26"/>
        <v>-95.553813465770247</v>
      </c>
      <c r="AS35">
        <f t="shared" si="26"/>
        <v>-3.2305430910278887</v>
      </c>
      <c r="AT35">
        <f t="shared" si="26"/>
        <v>-4.1620818056640774</v>
      </c>
      <c r="AU35">
        <f t="shared" si="23"/>
        <v>-102.94643836246222</v>
      </c>
      <c r="AW35">
        <v>32</v>
      </c>
      <c r="AX35">
        <f>IF(Z35&gt;0, (R35*SUMPRODUCT(K35:$K$98, X35:$X$98)-K35*$AZ$3)/Z35, 0)</f>
        <v>-211192.68623026882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500000</v>
      </c>
      <c r="S36">
        <f t="shared" si="1"/>
        <v>-344474.311748821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-2113.1366036386084</v>
      </c>
      <c r="AC36">
        <f t="shared" si="2"/>
        <v>-1961.0938572257471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-2106.3331064283266</v>
      </c>
      <c r="AI36">
        <f t="shared" si="25"/>
        <v>-2106.4042689864018</v>
      </c>
      <c r="AJ36">
        <f t="shared" si="7"/>
        <v>-152.04274641286133</v>
      </c>
      <c r="AK36">
        <f t="shared" si="22"/>
        <v>-147.91956225470261</v>
      </c>
      <c r="AL36">
        <f t="shared" si="8"/>
        <v>-2406.366577653966</v>
      </c>
      <c r="AN36">
        <f t="shared" si="26"/>
        <v>0</v>
      </c>
      <c r="AO36">
        <f t="shared" si="26"/>
        <v>0</v>
      </c>
      <c r="AP36">
        <f t="shared" si="26"/>
        <v>-1.6906620457006296E-3</v>
      </c>
      <c r="AQ36">
        <f t="shared" si="26"/>
        <v>-50.041728894372419</v>
      </c>
      <c r="AR36">
        <f t="shared" si="26"/>
        <v>-50.043419556418115</v>
      </c>
      <c r="AS36">
        <f t="shared" si="26"/>
        <v>-3.6121930919320713</v>
      </c>
      <c r="AT36">
        <f t="shared" si="26"/>
        <v>-3.5142355261536831</v>
      </c>
      <c r="AU36">
        <f t="shared" si="23"/>
        <v>-57.169848174503876</v>
      </c>
      <c r="AW36">
        <v>33</v>
      </c>
      <c r="AX36">
        <f>IF(Z36&gt;0, (R36*SUMPRODUCT(K36:$K$98, X36:$X$98)-K36*$AZ$3)/Z36, 0)</f>
        <v>-344474.311748821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500000</v>
      </c>
      <c r="S37">
        <f t="shared" si="1"/>
        <v>-560453.02042111428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-1961.0938572257471</v>
      </c>
      <c r="AC37">
        <f t="shared" si="2"/>
        <v>-1790.0702005050894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-1221.0522401296371</v>
      </c>
      <c r="AI37">
        <f t="shared" si="25"/>
        <v>-1221.0921647561286</v>
      </c>
      <c r="AJ37">
        <f t="shared" si="7"/>
        <v>-171.02365672065775</v>
      </c>
      <c r="AK37">
        <f t="shared" si="22"/>
        <v>-137.27657000580231</v>
      </c>
      <c r="AL37">
        <f t="shared" si="8"/>
        <v>-1529.3923914825887</v>
      </c>
      <c r="AN37">
        <f t="shared" si="26"/>
        <v>0</v>
      </c>
      <c r="AO37">
        <f t="shared" si="26"/>
        <v>0</v>
      </c>
      <c r="AP37">
        <f t="shared" si="26"/>
        <v>-8.4689211829300768E-4</v>
      </c>
      <c r="AQ37">
        <f t="shared" si="26"/>
        <v>-25.901294741266238</v>
      </c>
      <c r="AR37">
        <f t="shared" si="26"/>
        <v>-25.902141633384531</v>
      </c>
      <c r="AS37">
        <f t="shared" si="26"/>
        <v>-3.6278006745891536</v>
      </c>
      <c r="AT37">
        <f t="shared" si="26"/>
        <v>-2.911948222962891</v>
      </c>
      <c r="AU37">
        <f t="shared" si="23"/>
        <v>-32.441890530936575</v>
      </c>
      <c r="AW37">
        <v>34</v>
      </c>
      <c r="AX37">
        <f>IF(Z37&gt;0, (R37*SUMPRODUCT(K37:$K$98, X37:$X$98)-K37*$AZ$3)/Z37, 0)</f>
        <v>-560453.02042111428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500000</v>
      </c>
      <c r="S38">
        <f t="shared" si="1"/>
        <v>-917578.98868504562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-1790.0702005050894</v>
      </c>
      <c r="AC38">
        <f t="shared" si="2"/>
        <v>-1618.5916866615075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-699.02482642328414</v>
      </c>
      <c r="AI38">
        <f t="shared" si="25"/>
        <v>-699.04687618285004</v>
      </c>
      <c r="AJ38">
        <f t="shared" si="7"/>
        <v>-171.47851384358182</v>
      </c>
      <c r="AK38">
        <f t="shared" si="22"/>
        <v>-125.30491403535626</v>
      </c>
      <c r="AL38">
        <f t="shared" si="8"/>
        <v>-995.83030406178818</v>
      </c>
      <c r="AN38">
        <f t="shared" si="26"/>
        <v>0</v>
      </c>
      <c r="AO38">
        <f t="shared" si="26"/>
        <v>0</v>
      </c>
      <c r="AP38">
        <f t="shared" si="26"/>
        <v>-4.1761209155890698E-4</v>
      </c>
      <c r="AQ38">
        <f t="shared" si="26"/>
        <v>-13.23920194871792</v>
      </c>
      <c r="AR38">
        <f t="shared" si="26"/>
        <v>-13.239619560809478</v>
      </c>
      <c r="AS38">
        <f t="shared" si="26"/>
        <v>-3.2477225254750706</v>
      </c>
      <c r="AT38">
        <f t="shared" si="26"/>
        <v>-2.373216228340759</v>
      </c>
      <c r="AU38">
        <f t="shared" si="23"/>
        <v>-18.860558314625308</v>
      </c>
      <c r="AW38">
        <v>35</v>
      </c>
      <c r="AX38">
        <f>IF(Z38&gt;0, (R38*SUMPRODUCT(K38:$K$98, X38:$X$98)-K38*$AZ$3)/Z38, 0)</f>
        <v>-917578.98868504562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500000</v>
      </c>
      <c r="S39">
        <f t="shared" si="1"/>
        <v>-1520761.6022348725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-1618.5916866615075</v>
      </c>
      <c r="AC39">
        <f t="shared" si="2"/>
        <v>-1455.5989166594679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-394.59483798768099</v>
      </c>
      <c r="AI39">
        <f t="shared" si="25"/>
        <v>-394.60680237870156</v>
      </c>
      <c r="AJ39">
        <f t="shared" si="7"/>
        <v>-162.99277000203961</v>
      </c>
      <c r="AK39">
        <f t="shared" si="22"/>
        <v>-113.30141806630554</v>
      </c>
      <c r="AL39">
        <f t="shared" si="8"/>
        <v>-670.90099044704675</v>
      </c>
      <c r="AN39">
        <f t="shared" si="26"/>
        <v>0</v>
      </c>
      <c r="AO39">
        <f t="shared" si="26"/>
        <v>0</v>
      </c>
      <c r="AP39">
        <f t="shared" si="26"/>
        <v>-2.0232138162791605E-4</v>
      </c>
      <c r="AQ39">
        <f t="shared" si="26"/>
        <v>-6.6727151150018518</v>
      </c>
      <c r="AR39">
        <f t="shared" si="26"/>
        <v>-6.6729174363834796</v>
      </c>
      <c r="AS39">
        <f t="shared" si="26"/>
        <v>-2.7562558232517591</v>
      </c>
      <c r="AT39">
        <f t="shared" si="26"/>
        <v>-1.9159604031763426</v>
      </c>
      <c r="AU39">
        <f t="shared" si="23"/>
        <v>-11.345133662811582</v>
      </c>
      <c r="AW39">
        <v>36</v>
      </c>
      <c r="AX39">
        <f>IF(Z39&gt;0, (R39*SUMPRODUCT(K39:$K$98, X39:$X$98)-K39*$AZ$3)/Z39, 0)</f>
        <v>-1520761.6022348725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500000</v>
      </c>
      <c r="S40">
        <f t="shared" si="1"/>
        <v>-2557865.7327706609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-1455.5989166594679</v>
      </c>
      <c r="AC40">
        <f t="shared" si="2"/>
        <v>-1304.9216568184368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-218.70971345500132</v>
      </c>
      <c r="AI40">
        <f t="shared" si="25"/>
        <v>-218.71609045927534</v>
      </c>
      <c r="AJ40">
        <f t="shared" si="7"/>
        <v>-150.67725984103117</v>
      </c>
      <c r="AK40">
        <f t="shared" si="22"/>
        <v>-101.89192416616277</v>
      </c>
      <c r="AL40">
        <f t="shared" si="8"/>
        <v>-471.28527446646928</v>
      </c>
      <c r="AN40">
        <f t="shared" si="26"/>
        <v>0</v>
      </c>
      <c r="AO40">
        <f t="shared" si="26"/>
        <v>0</v>
      </c>
      <c r="AP40">
        <f t="shared" si="26"/>
        <v>-9.6283056675120922E-5</v>
      </c>
      <c r="AQ40">
        <f t="shared" si="26"/>
        <v>-3.3021837262679088</v>
      </c>
      <c r="AR40">
        <f t="shared" si="26"/>
        <v>-3.3022800093245839</v>
      </c>
      <c r="AS40">
        <f t="shared" si="26"/>
        <v>-2.274997244089326</v>
      </c>
      <c r="AT40">
        <f t="shared" si="26"/>
        <v>-1.5384129424542137</v>
      </c>
      <c r="AU40">
        <f t="shared" si="23"/>
        <v>-7.1156901958681233</v>
      </c>
      <c r="AW40">
        <v>37</v>
      </c>
      <c r="AX40">
        <f>IF(Z40&gt;0, (R40*SUMPRODUCT(K40:$K$98, X40:$X$98)-K40*$AZ$3)/Z40, 0)</f>
        <v>-2557865.7327706609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500000</v>
      </c>
      <c r="S41">
        <f t="shared" si="1"/>
        <v>-4379763.9837124115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-1304.9216568184368</v>
      </c>
      <c r="AC41">
        <f t="shared" si="2"/>
        <v>-1167.7327914768177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-119.2193557639622</v>
      </c>
      <c r="AI41">
        <f t="shared" si="25"/>
        <v>-119.22268851429938</v>
      </c>
      <c r="AJ41">
        <f t="shared" si="7"/>
        <v>-137.18886534161902</v>
      </c>
      <c r="AK41">
        <f t="shared" si="22"/>
        <v>-91.344515977290584</v>
      </c>
      <c r="AL41">
        <f t="shared" si="8"/>
        <v>-347.75606983320898</v>
      </c>
      <c r="AN41">
        <f t="shared" si="26"/>
        <v>0</v>
      </c>
      <c r="AO41">
        <f t="shared" si="26"/>
        <v>0</v>
      </c>
      <c r="AP41">
        <f t="shared" si="26"/>
        <v>-4.4928086221148149E-5</v>
      </c>
      <c r="AQ41">
        <f t="shared" si="26"/>
        <v>-1.6071703407387068</v>
      </c>
      <c r="AR41">
        <f t="shared" si="26"/>
        <v>-1.6072152688249282</v>
      </c>
      <c r="AS41">
        <f t="shared" si="26"/>
        <v>-1.849413411469677</v>
      </c>
      <c r="AT41">
        <f t="shared" si="26"/>
        <v>-1.2313956565785364</v>
      </c>
      <c r="AU41">
        <f t="shared" si="23"/>
        <v>-4.6880243368731414</v>
      </c>
      <c r="AW41">
        <v>38</v>
      </c>
      <c r="AX41">
        <f>IF(Z41&gt;0, (R41*SUMPRODUCT(K41:$K$98, X41:$X$98)-K41*$AZ$3)/Z41, 0)</f>
        <v>-4379763.9837124115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500000</v>
      </c>
      <c r="S42">
        <f t="shared" si="1"/>
        <v>-7650907.696362623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-1167.7327914768177</v>
      </c>
      <c r="AC42">
        <f t="shared" si="2"/>
        <v>-1043.9015251498001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-63.756150105523595</v>
      </c>
      <c r="AI42">
        <f t="shared" si="25"/>
        <v>-63.757855624604758</v>
      </c>
      <c r="AJ42">
        <f t="shared" si="7"/>
        <v>-123.8312663270176</v>
      </c>
      <c r="AK42">
        <f t="shared" si="22"/>
        <v>-81.741295403377251</v>
      </c>
      <c r="AL42">
        <f t="shared" si="8"/>
        <v>-269.33041735499961</v>
      </c>
      <c r="AN42">
        <f t="shared" si="26"/>
        <v>0</v>
      </c>
      <c r="AO42">
        <f t="shared" si="26"/>
        <v>0</v>
      </c>
      <c r="AP42">
        <f t="shared" si="26"/>
        <v>-2.052833368468314E-5</v>
      </c>
      <c r="AQ42">
        <f t="shared" si="26"/>
        <v>-0.76739541543184109</v>
      </c>
      <c r="AR42">
        <f t="shared" si="26"/>
        <v>-0.76741594376552569</v>
      </c>
      <c r="AS42">
        <f t="shared" si="26"/>
        <v>-1.4904843832193655</v>
      </c>
      <c r="AT42">
        <f t="shared" si="26"/>
        <v>-0.98387206944255268</v>
      </c>
      <c r="AU42">
        <f t="shared" si="23"/>
        <v>-3.2417723964274439</v>
      </c>
      <c r="AW42">
        <v>39</v>
      </c>
      <c r="AX42">
        <f>IF(Z42&gt;0, (R42*SUMPRODUCT(K42:$K$98, X42:$X$98)-K42*$AZ$3)/Z42, 0)</f>
        <v>-7650907.696362623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500000</v>
      </c>
      <c r="S43">
        <f t="shared" si="1"/>
        <v>-13657449.243087552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-1043.9015251498001</v>
      </c>
      <c r="AC43">
        <f t="shared" si="2"/>
        <v>-932.67031639759273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-33.393441845158847</v>
      </c>
      <c r="AI43">
        <f t="shared" si="25"/>
        <v>-33.394295473003069</v>
      </c>
      <c r="AJ43">
        <f t="shared" si="7"/>
        <v>-111.23120875220741</v>
      </c>
      <c r="AK43">
        <f t="shared" si="22"/>
        <v>-73.073106760486013</v>
      </c>
      <c r="AL43">
        <f t="shared" si="8"/>
        <v>-217.69861098569649</v>
      </c>
      <c r="AN43">
        <f t="shared" si="26"/>
        <v>0</v>
      </c>
      <c r="AO43">
        <f t="shared" si="26"/>
        <v>0</v>
      </c>
      <c r="AP43">
        <f t="shared" si="26"/>
        <v>-9.1737661646581351E-6</v>
      </c>
      <c r="AQ43">
        <f t="shared" si="26"/>
        <v>-0.35887258012211409</v>
      </c>
      <c r="AR43">
        <f t="shared" si="26"/>
        <v>-0.35888175388827875</v>
      </c>
      <c r="AS43">
        <f t="shared" si="26"/>
        <v>-1.1953793520326557</v>
      </c>
      <c r="AT43">
        <f t="shared" si="26"/>
        <v>-0.78530193090821154</v>
      </c>
      <c r="AU43">
        <f t="shared" si="23"/>
        <v>-2.339563036829146</v>
      </c>
      <c r="AW43">
        <v>40</v>
      </c>
      <c r="AX43">
        <f>IF(Z43&gt;0, (R43*SUMPRODUCT(K43:$K$98, X43:$X$98)-K43*$AZ$3)/Z43, 0)</f>
        <v>-13657449.243087552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500000</v>
      </c>
      <c r="S44">
        <f t="shared" si="1"/>
        <v>-24973506.588646621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-932.67031639759273</v>
      </c>
      <c r="AC44">
        <f t="shared" si="2"/>
        <v>-833.03043525660826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-17.125379341327214</v>
      </c>
      <c r="AI44">
        <f t="shared" si="25"/>
        <v>-17.125796298409462</v>
      </c>
      <c r="AJ44">
        <f t="shared" si="7"/>
        <v>-99.639881140984471</v>
      </c>
      <c r="AK44">
        <f t="shared" si="22"/>
        <v>-65.286922147831504</v>
      </c>
      <c r="AL44">
        <f t="shared" si="8"/>
        <v>-182.05259958722542</v>
      </c>
      <c r="AN44">
        <f t="shared" si="26"/>
        <v>0</v>
      </c>
      <c r="AO44">
        <f t="shared" si="26"/>
        <v>0</v>
      </c>
      <c r="AP44">
        <f t="shared" si="26"/>
        <v>-4.0008514407138626E-6</v>
      </c>
      <c r="AQ44">
        <f t="shared" si="26"/>
        <v>-0.16432410319328669</v>
      </c>
      <c r="AR44">
        <f t="shared" si="26"/>
        <v>-0.16432810404472739</v>
      </c>
      <c r="AS44">
        <f t="shared" si="26"/>
        <v>-0.95608008350891394</v>
      </c>
      <c r="AT44">
        <f t="shared" si="26"/>
        <v>-0.62645122880886228</v>
      </c>
      <c r="AU44">
        <f t="shared" si="23"/>
        <v>-1.7468594163625035</v>
      </c>
      <c r="AW44">
        <v>41</v>
      </c>
      <c r="AX44">
        <f>IF(Z44&gt;0, (R44*SUMPRODUCT(K44:$K$98, X44:$X$98)-K44*$AZ$3)/Z44, 0)</f>
        <v>-24973506.588646621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500000</v>
      </c>
      <c r="S45">
        <f t="shared" si="1"/>
        <v>-46847087.543410823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-833.03043525660826</v>
      </c>
      <c r="AC45">
        <f t="shared" si="2"/>
        <v>-743.91015782309921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-8.5717309128296506</v>
      </c>
      <c r="AI45">
        <f t="shared" si="25"/>
        <v>-8.5719294070682555</v>
      </c>
      <c r="AJ45">
        <f t="shared" si="7"/>
        <v>-89.120277433509045</v>
      </c>
      <c r="AK45">
        <f t="shared" si="22"/>
        <v>-58.312130467962582</v>
      </c>
      <c r="AL45">
        <f t="shared" si="8"/>
        <v>-156.00433730853987</v>
      </c>
      <c r="AN45">
        <f t="shared" si="26"/>
        <v>0</v>
      </c>
      <c r="AO45">
        <f t="shared" si="26"/>
        <v>0</v>
      </c>
      <c r="AP45">
        <f t="shared" si="26"/>
        <v>-1.7005560607745726E-6</v>
      </c>
      <c r="AQ45">
        <f t="shared" si="26"/>
        <v>-7.3436433508542939E-2</v>
      </c>
      <c r="AR45">
        <f t="shared" si="26"/>
        <v>-7.3438134064603713E-2</v>
      </c>
      <c r="AS45">
        <f t="shared" si="26"/>
        <v>-0.7635185232206847</v>
      </c>
      <c r="AT45">
        <f t="shared" si="26"/>
        <v>-0.49957644907431981</v>
      </c>
      <c r="AU45">
        <f t="shared" si="23"/>
        <v>-1.3365331063596082</v>
      </c>
      <c r="AW45">
        <v>42</v>
      </c>
      <c r="AX45">
        <f>IF(Z45&gt;0, (R45*SUMPRODUCT(K45:$K$98, X45:$X$98)-K45*$AZ$3)/Z45, 0)</f>
        <v>-46847087.543410823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500000</v>
      </c>
      <c r="S46">
        <f t="shared" si="1"/>
        <v>-90364018.943686575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-743.91015782309921</v>
      </c>
      <c r="AC46">
        <f t="shared" si="2"/>
        <v>-664.26520002740926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-4.1848757398380823</v>
      </c>
      <c r="AI46">
        <f t="shared" si="25"/>
        <v>-4.1849676272408054</v>
      </c>
      <c r="AJ46">
        <f t="shared" si="7"/>
        <v>-79.644957795689947</v>
      </c>
      <c r="AK46">
        <f t="shared" si="22"/>
        <v>-52.073711047616946</v>
      </c>
      <c r="AL46">
        <f t="shared" si="8"/>
        <v>-135.9036364705477</v>
      </c>
      <c r="AN46">
        <f t="shared" si="26"/>
        <v>0</v>
      </c>
      <c r="AO46">
        <f t="shared" si="26"/>
        <v>0</v>
      </c>
      <c r="AP46">
        <f t="shared" si="26"/>
        <v>-7.0287970099446319E-7</v>
      </c>
      <c r="AQ46">
        <f t="shared" si="26"/>
        <v>-3.2011615537608146E-2</v>
      </c>
      <c r="AR46">
        <f t="shared" si="26"/>
        <v>-3.2012318417309144E-2</v>
      </c>
      <c r="AS46">
        <f t="shared" si="26"/>
        <v>-0.60923284870659</v>
      </c>
      <c r="AT46">
        <f t="shared" si="26"/>
        <v>-0.39833049325792125</v>
      </c>
      <c r="AU46">
        <f t="shared" si="23"/>
        <v>-1.0395756603818205</v>
      </c>
      <c r="AW46">
        <v>43</v>
      </c>
      <c r="AX46">
        <f>IF(Z46&gt;0, (R46*SUMPRODUCT(K46:$K$98, X46:$X$98)-K46*$AZ$3)/Z46, 0)</f>
        <v>-90364018.943686575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500000</v>
      </c>
      <c r="S47">
        <f t="shared" si="1"/>
        <v>-179692764.55931532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-664.26520002740926</v>
      </c>
      <c r="AC47">
        <f t="shared" si="2"/>
        <v>-593.12007393830538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-1.9883684258304577</v>
      </c>
      <c r="AI47">
        <f t="shared" si="25"/>
        <v>-1.9884096851485076</v>
      </c>
      <c r="AJ47">
        <f t="shared" si="7"/>
        <v>-71.145126089103883</v>
      </c>
      <c r="AK47">
        <f t="shared" si="22"/>
        <v>-46.498564001918652</v>
      </c>
      <c r="AL47">
        <f t="shared" si="8"/>
        <v>-119.63209977617105</v>
      </c>
      <c r="AN47">
        <f t="shared" si="26"/>
        <v>0</v>
      </c>
      <c r="AO47">
        <f t="shared" si="26"/>
        <v>0</v>
      </c>
      <c r="AP47">
        <f t="shared" si="26"/>
        <v>-2.817922521283706E-7</v>
      </c>
      <c r="AQ47">
        <f t="shared" si="26"/>
        <v>-1.3580127914312262E-2</v>
      </c>
      <c r="AR47">
        <f t="shared" si="26"/>
        <v>-1.358040970656439E-2</v>
      </c>
      <c r="AS47">
        <f t="shared" si="26"/>
        <v>-0.48590588153519937</v>
      </c>
      <c r="AT47">
        <f t="shared" si="26"/>
        <v>-0.31757517307898209</v>
      </c>
      <c r="AU47">
        <f t="shared" si="23"/>
        <v>-0.81706146432074589</v>
      </c>
      <c r="AW47">
        <v>44</v>
      </c>
      <c r="AX47">
        <f>IF(Z47&gt;0, (R47*SUMPRODUCT(K47:$K$98, X47:$X$98)-K47*$AZ$3)/Z47, 0)</f>
        <v>-179692764.55931532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500000</v>
      </c>
      <c r="S48">
        <f t="shared" si="1"/>
        <v>-368952375.02429217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-593.12007393830538</v>
      </c>
      <c r="AC48">
        <f t="shared" si="2"/>
        <v>-529.58263825850406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-0.91618471611816077</v>
      </c>
      <c r="AI48">
        <f t="shared" si="25"/>
        <v>-0.91620265822512725</v>
      </c>
      <c r="AJ48">
        <f t="shared" si="7"/>
        <v>-63.53743567980132</v>
      </c>
      <c r="AK48">
        <f t="shared" si="22"/>
        <v>-41.51840517568138</v>
      </c>
      <c r="AL48">
        <f t="shared" si="8"/>
        <v>-105.97204351370783</v>
      </c>
      <c r="AN48">
        <f t="shared" si="26"/>
        <v>0</v>
      </c>
      <c r="AO48">
        <f t="shared" si="26"/>
        <v>0</v>
      </c>
      <c r="AP48">
        <f t="shared" si="26"/>
        <v>-1.0941136124297822E-7</v>
      </c>
      <c r="AQ48">
        <f t="shared" si="26"/>
        <v>-5.5869144648196881E-3</v>
      </c>
      <c r="AR48">
        <f t="shared" si="26"/>
        <v>-5.5870238761809307E-3</v>
      </c>
      <c r="AS48">
        <f t="shared" si="26"/>
        <v>-0.38745267434831432</v>
      </c>
      <c r="AT48">
        <f t="shared" si="26"/>
        <v>-0.25318014408171258</v>
      </c>
      <c r="AU48">
        <f t="shared" si="23"/>
        <v>-0.64621984230620788</v>
      </c>
      <c r="AW48">
        <v>45</v>
      </c>
      <c r="AX48">
        <f>IF(Z48&gt;0, (R48*SUMPRODUCT(K48:$K$98, X48:$X$98)-K48*$AZ$3)/Z48, 0)</f>
        <v>-368952375.02429217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500000</v>
      </c>
      <c r="S49">
        <f t="shared" si="1"/>
        <v>-784222621.65380394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-529.58263825850406</v>
      </c>
      <c r="AC49">
        <f t="shared" si="2"/>
        <v>-472.84624677322284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-0.4090329350640145</v>
      </c>
      <c r="AI49">
        <f t="shared" si="25"/>
        <v>-0.40904047192653475</v>
      </c>
      <c r="AJ49">
        <f t="shared" si="7"/>
        <v>-56.736391485281217</v>
      </c>
      <c r="AK49">
        <f t="shared" si="22"/>
        <v>-37.070784678095286</v>
      </c>
      <c r="AL49">
        <f t="shared" si="8"/>
        <v>-94.216216635303041</v>
      </c>
      <c r="AN49">
        <f t="shared" si="26"/>
        <v>0</v>
      </c>
      <c r="AO49">
        <f t="shared" si="26"/>
        <v>0</v>
      </c>
      <c r="AP49">
        <f t="shared" si="26"/>
        <v>-4.1035672069574379E-8</v>
      </c>
      <c r="AQ49">
        <f t="shared" si="26"/>
        <v>-2.2270462468794681E-3</v>
      </c>
      <c r="AR49">
        <f t="shared" si="26"/>
        <v>-2.2270872825515377E-3</v>
      </c>
      <c r="AS49">
        <f t="shared" si="26"/>
        <v>-0.30891049812163657</v>
      </c>
      <c r="AT49">
        <f t="shared" si="26"/>
        <v>-0.201837907926188</v>
      </c>
      <c r="AU49">
        <f t="shared" si="23"/>
        <v>-0.51297549333037618</v>
      </c>
      <c r="AW49">
        <v>46</v>
      </c>
      <c r="AX49">
        <f>IF(Z49&gt;0, (R49*SUMPRODUCT(K49:$K$98, X49:$X$98)-K49*$AZ$3)/Z49, 0)</f>
        <v>-784222621.65380394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500000</v>
      </c>
      <c r="S50">
        <f t="shared" si="1"/>
        <v>-1728170229.2901697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-472.84624677322284</v>
      </c>
      <c r="AC50">
        <f t="shared" si="2"/>
        <v>-422.18599310541066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-0.17631148997959389</v>
      </c>
      <c r="AI50">
        <f t="shared" si="25"/>
        <v>-0.17631454368623944</v>
      </c>
      <c r="AJ50">
        <f t="shared" si="7"/>
        <v>-50.660253667812185</v>
      </c>
      <c r="AK50">
        <f t="shared" si="22"/>
        <v>-33.099237274125599</v>
      </c>
      <c r="AL50">
        <f t="shared" si="8"/>
        <v>-83.93580548562403</v>
      </c>
      <c r="AN50">
        <f t="shared" si="26"/>
        <v>0</v>
      </c>
      <c r="AO50">
        <f t="shared" si="26"/>
        <v>0</v>
      </c>
      <c r="AP50">
        <f t="shared" si="26"/>
        <v>-1.4845001598904421E-8</v>
      </c>
      <c r="AQ50">
        <f t="shared" si="26"/>
        <v>-8.5710405564663143E-4</v>
      </c>
      <c r="AR50">
        <f t="shared" si="26"/>
        <v>-8.5711890064823029E-4</v>
      </c>
      <c r="AS50">
        <f t="shared" si="26"/>
        <v>-0.24627498119262942</v>
      </c>
      <c r="AT50">
        <f t="shared" si="26"/>
        <v>-0.16090551165863698</v>
      </c>
      <c r="AU50">
        <f t="shared" si="23"/>
        <v>-0.40803761175191466</v>
      </c>
      <c r="AW50">
        <v>47</v>
      </c>
      <c r="AX50">
        <f>IF(Z50&gt;0, (R50*SUMPRODUCT(K50:$K$98, X50:$X$98)-K50*$AZ$3)/Z50, 0)</f>
        <v>-1728170229.2901697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500000</v>
      </c>
      <c r="S51">
        <f t="shared" si="1"/>
        <v>-3951201236.327467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-422.18599310541066</v>
      </c>
      <c r="AC51">
        <f t="shared" si="2"/>
        <v>-376.95249242905658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-7.3225784165717303E-2</v>
      </c>
      <c r="AI51">
        <f t="shared" si="25"/>
        <v>-7.3226976690692253E-2</v>
      </c>
      <c r="AJ51">
        <f t="shared" si="7"/>
        <v>-45.233500676354083</v>
      </c>
      <c r="AK51">
        <f t="shared" si="22"/>
        <v>-29.55301951737875</v>
      </c>
      <c r="AL51">
        <f t="shared" si="8"/>
        <v>-74.859747170423532</v>
      </c>
      <c r="AN51">
        <f t="shared" si="26"/>
        <v>0</v>
      </c>
      <c r="AO51">
        <f t="shared" si="26"/>
        <v>0</v>
      </c>
      <c r="AP51">
        <f t="shared" si="26"/>
        <v>-5.1760968643657861E-9</v>
      </c>
      <c r="AQ51">
        <f t="shared" si="26"/>
        <v>-3.1783296767234638E-4</v>
      </c>
      <c r="AR51">
        <f t="shared" si="26"/>
        <v>-3.1783814376921076E-4</v>
      </c>
      <c r="AS51">
        <f t="shared" si="26"/>
        <v>-0.19633381768420252</v>
      </c>
      <c r="AT51">
        <f t="shared" si="26"/>
        <v>-0.128273449084958</v>
      </c>
      <c r="AU51">
        <f t="shared" si="23"/>
        <v>-0.32492510491292975</v>
      </c>
      <c r="AW51">
        <v>48</v>
      </c>
      <c r="AX51">
        <f>IF(Z51&gt;0, (R51*SUMPRODUCT(K51:$K$98, X51:$X$98)-K51*$AZ$3)/Z51, 0)</f>
        <v>-3951201236.327467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500000</v>
      </c>
      <c r="S52">
        <f t="shared" si="1"/>
        <v>-9394738901.8664474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-376.95249242905658</v>
      </c>
      <c r="AC52">
        <f t="shared" si="2"/>
        <v>-336.56499081522975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-2.9311570454782533E-2</v>
      </c>
      <c r="AI52">
        <f t="shared" si="25"/>
        <v>-2.9312018265246362E-2</v>
      </c>
      <c r="AJ52">
        <f t="shared" si="7"/>
        <v>-40.387501613826828</v>
      </c>
      <c r="AK52">
        <f t="shared" si="22"/>
        <v>-26.386674470033963</v>
      </c>
      <c r="AL52">
        <f t="shared" si="8"/>
        <v>-66.803488102126039</v>
      </c>
      <c r="AN52">
        <f t="shared" si="26"/>
        <v>0</v>
      </c>
      <c r="AO52">
        <f t="shared" si="26"/>
        <v>0</v>
      </c>
      <c r="AP52">
        <f t="shared" si="26"/>
        <v>-1.7354460870441695E-9</v>
      </c>
      <c r="AQ52">
        <f t="shared" si="26"/>
        <v>-1.135941527940235E-4</v>
      </c>
      <c r="AR52">
        <f t="shared" si="26"/>
        <v>-1.1359588824011053E-4</v>
      </c>
      <c r="AS52">
        <f t="shared" si="26"/>
        <v>-0.15651785141868313</v>
      </c>
      <c r="AT52">
        <f t="shared" si="26"/>
        <v>-0.1022590016491641</v>
      </c>
      <c r="AU52">
        <f t="shared" si="23"/>
        <v>-0.25889044895608737</v>
      </c>
      <c r="AW52">
        <v>49</v>
      </c>
      <c r="AX52">
        <f>IF(Z52&gt;0, (R52*SUMPRODUCT(K52:$K$98, X52:$X$98)-K52*$AZ$3)/Z52, 0)</f>
        <v>-9394738901.8664474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500000</v>
      </c>
      <c r="S53">
        <f t="shared" si="1"/>
        <v>-23284331283.028625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-336.56499081522975</v>
      </c>
      <c r="AC53">
        <f t="shared" si="2"/>
        <v>-300.50455133188746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-1.1280359394309004E-2</v>
      </c>
      <c r="AI53">
        <f t="shared" si="25"/>
        <v>-1.1280520717683337E-2</v>
      </c>
      <c r="AJ53">
        <f t="shared" si="7"/>
        <v>-36.060439483342293</v>
      </c>
      <c r="AK53">
        <f t="shared" si="22"/>
        <v>-23.559549357066086</v>
      </c>
      <c r="AL53">
        <f t="shared" si="8"/>
        <v>-59.631269361126058</v>
      </c>
      <c r="AN53">
        <f t="shared" si="26"/>
        <v>0</v>
      </c>
      <c r="AO53">
        <f t="shared" si="26"/>
        <v>0</v>
      </c>
      <c r="AP53">
        <f t="shared" si="26"/>
        <v>-5.5820813823993653E-10</v>
      </c>
      <c r="AQ53">
        <f t="shared" si="26"/>
        <v>-3.9032089690892817E-5</v>
      </c>
      <c r="AR53">
        <f t="shared" si="26"/>
        <v>-3.9032647899031058E-5</v>
      </c>
      <c r="AS53">
        <f t="shared" si="26"/>
        <v>-0.12477566175036291</v>
      </c>
      <c r="AT53">
        <f t="shared" si="26"/>
        <v>-8.1520314330228827E-2</v>
      </c>
      <c r="AU53">
        <f t="shared" si="23"/>
        <v>-0.20633500872849075</v>
      </c>
      <c r="AW53">
        <v>50</v>
      </c>
      <c r="AX53">
        <f>IF(Z53&gt;0, (R53*SUMPRODUCT(K53:$K$98, X53:$X$98)-K53*$AZ$3)/Z53, 0)</f>
        <v>-23284331283.028625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500000</v>
      </c>
      <c r="S54">
        <f t="shared" si="1"/>
        <v>-60291133783.422867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-300.50455133188746</v>
      </c>
      <c r="AC54">
        <f t="shared" si="2"/>
        <v>-268.30766797335656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-4.1633050893966654E-3</v>
      </c>
      <c r="AI54">
        <f t="shared" si="25"/>
        <v>-4.1633607169100197E-3</v>
      </c>
      <c r="AJ54">
        <f t="shared" si="7"/>
        <v>-32.196883358530897</v>
      </c>
      <c r="AK54">
        <f t="shared" si="22"/>
        <v>-21.035318593232123</v>
      </c>
      <c r="AL54">
        <f t="shared" si="8"/>
        <v>-53.236365312479933</v>
      </c>
      <c r="AN54">
        <f t="shared" si="26"/>
        <v>0</v>
      </c>
      <c r="AO54">
        <f t="shared" si="26"/>
        <v>0</v>
      </c>
      <c r="AP54">
        <f t="shared" si="26"/>
        <v>-1.7185829168541082E-10</v>
      </c>
      <c r="AQ54">
        <f t="shared" si="26"/>
        <v>-1.2862313220352749E-5</v>
      </c>
      <c r="AR54">
        <f t="shared" si="26"/>
        <v>-1.2862485078644434E-5</v>
      </c>
      <c r="AS54">
        <f t="shared" si="26"/>
        <v>-9.9470586369302422E-2</v>
      </c>
      <c r="AT54">
        <f t="shared" si="26"/>
        <v>-6.4987516078306606E-2</v>
      </c>
      <c r="AU54">
        <f t="shared" si="23"/>
        <v>-0.16447096493268767</v>
      </c>
      <c r="AW54">
        <v>51</v>
      </c>
      <c r="AX54">
        <f>IF(Z54&gt;0, (R54*SUMPRODUCT(K54:$K$98, X54:$X$98)-K54*$AZ$3)/Z54, 0)</f>
        <v>-60291133783.422867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500000</v>
      </c>
      <c r="S55">
        <f t="shared" si="1"/>
        <v>-163460192310.35452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-268.30766797335656</v>
      </c>
      <c r="AC55">
        <f t="shared" si="2"/>
        <v>-239.56042870118711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-1.4700704181528569E-3</v>
      </c>
      <c r="AI55">
        <f t="shared" si="25"/>
        <v>-1.4700887376306235E-3</v>
      </c>
      <c r="AJ55">
        <f t="shared" si="7"/>
        <v>-28.747239272169452</v>
      </c>
      <c r="AK55">
        <f t="shared" si="22"/>
        <v>-18.781536758134962</v>
      </c>
      <c r="AL55">
        <f t="shared" si="8"/>
        <v>-47.530246119042047</v>
      </c>
      <c r="AN55">
        <f t="shared" si="26"/>
        <v>0</v>
      </c>
      <c r="AO55">
        <f t="shared" si="26"/>
        <v>0</v>
      </c>
      <c r="AP55">
        <f t="shared" si="26"/>
        <v>-5.0533096389721108E-11</v>
      </c>
      <c r="AQ55">
        <f t="shared" si="26"/>
        <v>-4.0550943147167515E-6</v>
      </c>
      <c r="AR55">
        <f t="shared" si="26"/>
        <v>-4.0551448478131407E-6</v>
      </c>
      <c r="AS55">
        <f t="shared" si="26"/>
        <v>-7.9297403101852848E-2</v>
      </c>
      <c r="AT55">
        <f t="shared" si="26"/>
        <v>-5.180765627897807E-2</v>
      </c>
      <c r="AU55">
        <f t="shared" si="23"/>
        <v>-0.13110911452567875</v>
      </c>
      <c r="AW55">
        <v>52</v>
      </c>
      <c r="AX55">
        <f>IF(Z55&gt;0, (R55*SUMPRODUCT(K55:$K$98, X55:$X$98)-K55*$AZ$3)/Z55, 0)</f>
        <v>-163460192310.35452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500000</v>
      </c>
      <c r="S56">
        <f t="shared" si="1"/>
        <v>-465174580796.2536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-239.56042870118711</v>
      </c>
      <c r="AC56">
        <f t="shared" si="2"/>
        <v>-213.89324335049335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-4.9554490143165848E-4</v>
      </c>
      <c r="AI56">
        <f t="shared" si="25"/>
        <v>-4.9555064909211164E-4</v>
      </c>
      <c r="AJ56">
        <f t="shared" si="7"/>
        <v>-25.667185350693757</v>
      </c>
      <c r="AK56">
        <f t="shared" si="22"/>
        <v>-16.769230009083099</v>
      </c>
      <c r="AL56">
        <f t="shared" si="8"/>
        <v>-42.436910910425951</v>
      </c>
      <c r="AN56">
        <f t="shared" si="26"/>
        <v>0</v>
      </c>
      <c r="AO56">
        <f t="shared" si="26"/>
        <v>0</v>
      </c>
      <c r="AP56">
        <f t="shared" si="26"/>
        <v>-1.4155848383500642E-11</v>
      </c>
      <c r="AQ56">
        <f t="shared" si="26"/>
        <v>-1.2204719727251133E-6</v>
      </c>
      <c r="AR56">
        <f t="shared" si="26"/>
        <v>-1.2204861285734967E-6</v>
      </c>
      <c r="AS56">
        <f t="shared" si="26"/>
        <v>-6.3215422555573553E-2</v>
      </c>
      <c r="AT56">
        <f t="shared" si="26"/>
        <v>-4.130074826950747E-2</v>
      </c>
      <c r="AU56">
        <f t="shared" si="23"/>
        <v>-0.1045173913112096</v>
      </c>
      <c r="AW56">
        <v>53</v>
      </c>
      <c r="AX56">
        <f>IF(Z56&gt;0, (R56*SUMPRODUCT(K56:$K$98, X56:$X$98)-K56*$AZ$3)/Z56, 0)</f>
        <v>-465174580796.2536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500000</v>
      </c>
      <c r="S57">
        <f t="shared" si="1"/>
        <v>-1393473488066.7449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-213.89324335049335</v>
      </c>
      <c r="AC57">
        <f t="shared" si="2"/>
        <v>-190.97611117294025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-1.590821495537789E-4</v>
      </c>
      <c r="AI57">
        <f t="shared" si="25"/>
        <v>-1.5908386268388873E-4</v>
      </c>
      <c r="AJ57">
        <f t="shared" si="7"/>
        <v>-22.9171321775531</v>
      </c>
      <c r="AK57">
        <f t="shared" si="22"/>
        <v>-14.972527034534536</v>
      </c>
      <c r="AL57">
        <f t="shared" si="8"/>
        <v>-37.88981829595032</v>
      </c>
      <c r="AN57">
        <f t="shared" si="26"/>
        <v>0</v>
      </c>
      <c r="AO57">
        <f t="shared" si="26"/>
        <v>0</v>
      </c>
      <c r="AP57">
        <f t="shared" si="26"/>
        <v>-3.7671865258156629E-12</v>
      </c>
      <c r="AQ57">
        <f t="shared" si="26"/>
        <v>-3.4982289252686048E-7</v>
      </c>
      <c r="AR57">
        <f t="shared" si="26"/>
        <v>-3.498266597133863E-7</v>
      </c>
      <c r="AS57">
        <f t="shared" si="26"/>
        <v>-5.0394953106048072E-2</v>
      </c>
      <c r="AT57">
        <f t="shared" si="26"/>
        <v>-3.2924704188051178E-2</v>
      </c>
      <c r="AU57">
        <f t="shared" si="23"/>
        <v>-8.332000712075896E-2</v>
      </c>
      <c r="AW57">
        <v>54</v>
      </c>
      <c r="AX57">
        <f>IF(Z57&gt;0, (R57*SUMPRODUCT(K57:$K$98, X57:$X$98)-K57*$AZ$3)/Z57, 0)</f>
        <v>-1393473488066.7449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500000</v>
      </c>
      <c r="S58">
        <f t="shared" si="1"/>
        <v>-4406549849626.4541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-190.97611117294025</v>
      </c>
      <c r="AC58">
        <f t="shared" si="2"/>
        <v>-170.51438527452643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-4.8492118886339564E-5</v>
      </c>
      <c r="AI58">
        <f t="shared" si="25"/>
        <v>-4.8492602582176142E-5</v>
      </c>
      <c r="AJ58">
        <f t="shared" si="7"/>
        <v>-20.461725898413818</v>
      </c>
      <c r="AK58">
        <f t="shared" si="22"/>
        <v>-13.368327782105819</v>
      </c>
      <c r="AL58">
        <f t="shared" si="8"/>
        <v>-33.830102173122214</v>
      </c>
      <c r="AN58">
        <f t="shared" si="26"/>
        <v>0</v>
      </c>
      <c r="AO58">
        <f t="shared" si="26"/>
        <v>0</v>
      </c>
      <c r="AP58">
        <f t="shared" si="26"/>
        <v>-9.4968833223819872E-13</v>
      </c>
      <c r="AQ58">
        <f t="shared" si="26"/>
        <v>-9.5209418873240117E-8</v>
      </c>
      <c r="AR58">
        <f t="shared" si="26"/>
        <v>-9.521036856157235E-8</v>
      </c>
      <c r="AS58">
        <f t="shared" si="26"/>
        <v>-4.0174549528300948E-2</v>
      </c>
      <c r="AT58">
        <f t="shared" si="26"/>
        <v>-2.6247372741631969E-2</v>
      </c>
      <c r="AU58">
        <f t="shared" si="23"/>
        <v>-6.6422017480301465E-2</v>
      </c>
      <c r="AW58">
        <v>55</v>
      </c>
      <c r="AX58">
        <f>IF(Z58&gt;0, (R58*SUMPRODUCT(K58:$K$98, X58:$X$98)-K58*$AZ$3)/Z58, 0)</f>
        <v>-4406549849626.4541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500000</v>
      </c>
      <c r="S59">
        <f t="shared" si="1"/>
        <v>-14751945989842.941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-170.51438527452643</v>
      </c>
      <c r="AC59">
        <f t="shared" si="2"/>
        <v>-152.24498693381025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-1.3994188902274835E-5</v>
      </c>
      <c r="AI59">
        <f t="shared" si="25"/>
        <v>-1.3994317906430488E-5</v>
      </c>
      <c r="AJ59">
        <f t="shared" si="7"/>
        <v>-18.26939834071618</v>
      </c>
      <c r="AK59">
        <f t="shared" si="22"/>
        <v>-11.936006969216852</v>
      </c>
      <c r="AL59">
        <f t="shared" si="8"/>
        <v>-30.205419304250938</v>
      </c>
      <c r="AN59">
        <f t="shared" si="26"/>
        <v>0</v>
      </c>
      <c r="AO59">
        <f t="shared" si="26"/>
        <v>0</v>
      </c>
      <c r="AP59">
        <f t="shared" si="26"/>
        <v>-2.2614887469866105E-13</v>
      </c>
      <c r="AQ59">
        <f t="shared" si="26"/>
        <v>-2.4532311044761295E-8</v>
      </c>
      <c r="AR59">
        <f t="shared" si="26"/>
        <v>-2.453253719363599E-8</v>
      </c>
      <c r="AS59">
        <f t="shared" si="26"/>
        <v>-3.2026905297972592E-2</v>
      </c>
      <c r="AT59">
        <f t="shared" si="26"/>
        <v>-2.0924244888081162E-2</v>
      </c>
      <c r="AU59">
        <f t="shared" si="23"/>
        <v>-5.2951174718590954E-2</v>
      </c>
      <c r="AW59">
        <v>56</v>
      </c>
      <c r="AX59">
        <f>IF(Z59&gt;0, (R59*SUMPRODUCT(K59:$K$98, X59:$X$98)-K59*$AZ$3)/Z59, 0)</f>
        <v>-14751945989842.941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500000</v>
      </c>
      <c r="S60">
        <f t="shared" si="1"/>
        <v>-52993752353881.914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-152.24498693381025</v>
      </c>
      <c r="AC60">
        <f t="shared" si="2"/>
        <v>-135.93302406912326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-3.8260263586254148E-6</v>
      </c>
      <c r="AI60">
        <f t="shared" si="25"/>
        <v>-3.8260584220805467E-6</v>
      </c>
      <c r="AJ60">
        <f t="shared" si="7"/>
        <v>-16.31196286468699</v>
      </c>
      <c r="AK60">
        <f t="shared" si="22"/>
        <v>-10.657149085366719</v>
      </c>
      <c r="AL60">
        <f t="shared" si="8"/>
        <v>-26.96911577611213</v>
      </c>
      <c r="AN60">
        <f t="shared" si="26"/>
        <v>0</v>
      </c>
      <c r="AO60">
        <f t="shared" si="26"/>
        <v>0</v>
      </c>
      <c r="AP60">
        <f t="shared" si="26"/>
        <v>-5.0186051456523042E-14</v>
      </c>
      <c r="AQ60">
        <f t="shared" si="26"/>
        <v>-5.9885360114417368E-9</v>
      </c>
      <c r="AR60">
        <f t="shared" si="26"/>
        <v>-5.9885861974931939E-9</v>
      </c>
      <c r="AS60">
        <f t="shared" si="26"/>
        <v>-2.5531652915107932E-2</v>
      </c>
      <c r="AT60">
        <f t="shared" si="26"/>
        <v>-1.6680679926092037E-2</v>
      </c>
      <c r="AU60">
        <f t="shared" si="23"/>
        <v>-4.2212338829786165E-2</v>
      </c>
      <c r="AW60">
        <v>57</v>
      </c>
      <c r="AX60">
        <f>IF(Z60&gt;0, (R60*SUMPRODUCT(K60:$K$98, X60:$X$98)-K60*$AZ$3)/Z60, 0)</f>
        <v>-52993752353881.914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500000</v>
      </c>
      <c r="S61">
        <f t="shared" si="1"/>
        <v>-205287895177970.22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-135.93302406912326</v>
      </c>
      <c r="AC61">
        <f t="shared" si="2"/>
        <v>-121.36877149545172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-9.741065689139598E-7</v>
      </c>
      <c r="AI61">
        <f t="shared" si="25"/>
        <v>-9.7411395907031733E-7</v>
      </c>
      <c r="AJ61">
        <f t="shared" si="7"/>
        <v>-14.564252573671538</v>
      </c>
      <c r="AK61">
        <f t="shared" si="22"/>
        <v>-9.515311684838629</v>
      </c>
      <c r="AL61">
        <f t="shared" si="8"/>
        <v>-24.079565232624127</v>
      </c>
      <c r="AN61">
        <f t="shared" si="26"/>
        <v>0</v>
      </c>
      <c r="AO61">
        <f t="shared" si="26"/>
        <v>0</v>
      </c>
      <c r="AP61">
        <f t="shared" si="26"/>
        <v>-1.0327811726084116E-14</v>
      </c>
      <c r="AQ61">
        <f t="shared" si="26"/>
        <v>-1.3613229217408429E-9</v>
      </c>
      <c r="AR61">
        <f t="shared" si="26"/>
        <v>-1.361333249552569E-9</v>
      </c>
      <c r="AS61">
        <f t="shared" si="26"/>
        <v>-2.0353677409923478E-2</v>
      </c>
      <c r="AT61">
        <f t="shared" si="26"/>
        <v>-1.3297735912530783E-2</v>
      </c>
      <c r="AU61">
        <f t="shared" si="23"/>
        <v>-3.365141468378751E-2</v>
      </c>
      <c r="AW61">
        <v>58</v>
      </c>
      <c r="AX61">
        <f>IF(Z61&gt;0, (R61*SUMPRODUCT(K61:$K$98, X61:$X$98)-K61*$AZ$3)/Z61, 0)</f>
        <v>-205287895177970.22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500000</v>
      </c>
      <c r="S62">
        <f t="shared" si="1"/>
        <v>-862368295406963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-121.36877149545172</v>
      </c>
      <c r="AC62">
        <f t="shared" si="2"/>
        <v>-108.36497455068798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-2.2982032247769165E-7</v>
      </c>
      <c r="AI62">
        <f t="shared" si="25"/>
        <v>-2.2982189322442375E-7</v>
      </c>
      <c r="AJ62">
        <f t="shared" si="7"/>
        <v>-13.003796944763749</v>
      </c>
      <c r="AK62">
        <f t="shared" si="22"/>
        <v>-8.4958140046816215</v>
      </c>
      <c r="AL62">
        <f t="shared" si="8"/>
        <v>-21.499611179267262</v>
      </c>
      <c r="AN62">
        <f t="shared" si="26"/>
        <v>0</v>
      </c>
      <c r="AO62">
        <f t="shared" si="26"/>
        <v>0</v>
      </c>
      <c r="AP62">
        <f t="shared" si="26"/>
        <v>-1.9599402296508825E-15</v>
      </c>
      <c r="AQ62">
        <f t="shared" si="26"/>
        <v>-2.8676430541479592E-10</v>
      </c>
      <c r="AR62">
        <f t="shared" si="26"/>
        <v>-2.8676626535502555E-10</v>
      </c>
      <c r="AS62">
        <f t="shared" si="26"/>
        <v>-1.622582702181263E-2</v>
      </c>
      <c r="AT62">
        <f t="shared" si="26"/>
        <v>-1.0600873655210839E-2</v>
      </c>
      <c r="AU62">
        <f t="shared" si="23"/>
        <v>-2.6826700963789734E-2</v>
      </c>
      <c r="AW62">
        <v>59</v>
      </c>
      <c r="AX62">
        <f>IF(Z62&gt;0, (R62*SUMPRODUCT(K62:$K$98, X62:$X$98)-K62*$AZ$3)/Z62, 0)</f>
        <v>-862368295406963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500000</v>
      </c>
      <c r="S63">
        <f t="shared" si="1"/>
        <v>-3953647764548609.5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-108.36497455068798</v>
      </c>
      <c r="AC63">
        <f t="shared" si="2"/>
        <v>-96.754441563363073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-4.9965472774279483E-8</v>
      </c>
      <c r="AI63">
        <f t="shared" si="25"/>
        <v>-4.9965778676724911E-8</v>
      </c>
      <c r="AJ63">
        <f t="shared" si="7"/>
        <v>-11.610532987324902</v>
      </c>
      <c r="AK63">
        <f t="shared" si="22"/>
        <v>-7.5855482185481593</v>
      </c>
      <c r="AL63">
        <f t="shared" si="8"/>
        <v>-19.196081255838841</v>
      </c>
      <c r="AN63">
        <f t="shared" si="26"/>
        <v>0</v>
      </c>
      <c r="AO63">
        <f t="shared" si="26"/>
        <v>0</v>
      </c>
      <c r="AP63">
        <f t="shared" si="26"/>
        <v>-3.4080157141321345E-16</v>
      </c>
      <c r="AQ63">
        <f t="shared" si="26"/>
        <v>-5.5665823834699102E-11</v>
      </c>
      <c r="AR63">
        <f t="shared" si="26"/>
        <v>-5.5666164636270509E-11</v>
      </c>
      <c r="AS63">
        <f t="shared" si="26"/>
        <v>-1.2935129961025584E-2</v>
      </c>
      <c r="AT63">
        <f t="shared" si="26"/>
        <v>-8.4509515747178167E-3</v>
      </c>
      <c r="AU63">
        <f t="shared" si="23"/>
        <v>-2.1386081591409568E-2</v>
      </c>
      <c r="AW63">
        <v>60</v>
      </c>
      <c r="AX63">
        <f>IF(Z63&gt;0, (R63*SUMPRODUCT(K63:$K$98, X63:$X$98)-K63*$AZ$3)/Z63, 0)</f>
        <v>-3953647764548609.5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500000</v>
      </c>
      <c r="S64">
        <f t="shared" si="1"/>
        <v>-1.9930367563651928E+16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-96.754441563363073</v>
      </c>
      <c r="AC64">
        <f t="shared" si="2"/>
        <v>-86.387894253051201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-9.9464939625972275E-9</v>
      </c>
      <c r="AI64">
        <f t="shared" si="25"/>
        <v>-9.9465481436691372E-9</v>
      </c>
      <c r="AJ64">
        <f t="shared" si="7"/>
        <v>-10.366547310311873</v>
      </c>
      <c r="AK64">
        <f t="shared" si="22"/>
        <v>-6.7728109094354156</v>
      </c>
      <c r="AL64">
        <f t="shared" si="8"/>
        <v>-17.139358229693837</v>
      </c>
      <c r="AN64">
        <f t="shared" si="26"/>
        <v>0</v>
      </c>
      <c r="AO64">
        <f t="shared" si="26"/>
        <v>0</v>
      </c>
      <c r="AP64">
        <f t="shared" si="26"/>
        <v>-5.3894966947510429E-17</v>
      </c>
      <c r="AQ64">
        <f t="shared" si="26"/>
        <v>-9.8939711684953424E-12</v>
      </c>
      <c r="AR64">
        <f t="shared" si="26"/>
        <v>-9.8940250634622897E-12</v>
      </c>
      <c r="AS64">
        <f t="shared" si="26"/>
        <v>-1.0311806410455661E-2</v>
      </c>
      <c r="AT64">
        <f t="shared" si="26"/>
        <v>-6.7370468548625228E-3</v>
      </c>
      <c r="AU64">
        <f t="shared" si="23"/>
        <v>-1.704885327521221E-2</v>
      </c>
      <c r="AW64">
        <v>61</v>
      </c>
      <c r="AX64">
        <f>IF(Z64&gt;0, (R64*SUMPRODUCT(K64:$K$98, X64:$X$98)-K64*$AZ$3)/Z64, 0)</f>
        <v>-1.9930367563651928E+16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500000</v>
      </c>
      <c r="S65">
        <f t="shared" si="1"/>
        <v>-1.1151306314510899E+17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-86.387894253051201</v>
      </c>
      <c r="AC65">
        <f t="shared" si="2"/>
        <v>-77.132048440232907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-1.7997273407256947E-9</v>
      </c>
      <c r="AI65">
        <f t="shared" si="25"/>
        <v>-1.7997359868033677E-9</v>
      </c>
      <c r="AJ65">
        <f t="shared" si="7"/>
        <v>-9.2558458128182934</v>
      </c>
      <c r="AK65">
        <f t="shared" si="22"/>
        <v>-6.0471525977135849</v>
      </c>
      <c r="AL65">
        <f t="shared" si="8"/>
        <v>-15.302998412331615</v>
      </c>
      <c r="AN65">
        <f t="shared" si="26"/>
        <v>0</v>
      </c>
      <c r="AO65">
        <f t="shared" si="26"/>
        <v>0</v>
      </c>
      <c r="AP65">
        <f t="shared" si="26"/>
        <v>-7.6789480094489032E-18</v>
      </c>
      <c r="AQ65">
        <f t="shared" si="26"/>
        <v>-1.5984141252661625E-12</v>
      </c>
      <c r="AR65">
        <f t="shared" si="26"/>
        <v>-1.598421804214172E-12</v>
      </c>
      <c r="AS65">
        <f t="shared" si="26"/>
        <v>-8.2205089369419958E-3</v>
      </c>
      <c r="AT65">
        <f t="shared" si="26"/>
        <v>-5.3707325054737735E-3</v>
      </c>
      <c r="AU65">
        <f t="shared" si="23"/>
        <v>-1.359124144401419E-2</v>
      </c>
      <c r="AW65">
        <v>62</v>
      </c>
      <c r="AX65">
        <f>IF(Z65&gt;0, (R65*SUMPRODUCT(K65:$K$98, X65:$X$98)-K65*$AZ$3)/Z65, 0)</f>
        <v>-1.1151306314510899E+17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500000</v>
      </c>
      <c r="S66">
        <f t="shared" si="1"/>
        <v>-7.0098232869006131E+17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-77.132048440232907</v>
      </c>
      <c r="AC66">
        <f t="shared" si="2"/>
        <v>-68.867900393066478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-2.9326225323304279E-10</v>
      </c>
      <c r="AI66">
        <f t="shared" si="25"/>
        <v>-2.9326348129360819E-10</v>
      </c>
      <c r="AJ66">
        <f t="shared" si="7"/>
        <v>-8.2641480471664295</v>
      </c>
      <c r="AK66">
        <f t="shared" si="22"/>
        <v>-5.399243390816304</v>
      </c>
      <c r="AL66">
        <f t="shared" si="8"/>
        <v>-13.663391438275998</v>
      </c>
      <c r="AN66">
        <f t="shared" si="26"/>
        <v>0</v>
      </c>
      <c r="AO66">
        <f t="shared" si="26"/>
        <v>0</v>
      </c>
      <c r="AP66">
        <f t="shared" si="26"/>
        <v>-9.7383270927351692E-19</v>
      </c>
      <c r="AQ66">
        <f t="shared" si="26"/>
        <v>-2.3255235339171693E-13</v>
      </c>
      <c r="AR66">
        <f t="shared" si="26"/>
        <v>-2.325533272244262E-13</v>
      </c>
      <c r="AS66">
        <f t="shared" si="26"/>
        <v>-6.5533393948893461E-3</v>
      </c>
      <c r="AT66">
        <f t="shared" si="26"/>
        <v>-4.2815150713284228E-3</v>
      </c>
      <c r="AU66">
        <f t="shared" si="23"/>
        <v>-1.0834854466450322E-2</v>
      </c>
      <c r="AW66">
        <v>63</v>
      </c>
      <c r="AX66">
        <f>IF(Z66&gt;0, (R66*SUMPRODUCT(K66:$K$98, X66:$X$98)-K66*$AZ$3)/Z66, 0)</f>
        <v>-7.0098232869006131E+17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500000</v>
      </c>
      <c r="S67">
        <f t="shared" ref="S67:S69" si="28">AX67</f>
        <v>-5.0273112858842143E+18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-68.867900393066478</v>
      </c>
      <c r="AC67">
        <f t="shared" ref="AC67:AC69" si="29">S67*Z67</f>
        <v>-61.489196779523851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-4.2515683228852371E-11</v>
      </c>
      <c r="AI67">
        <f t="shared" ref="AI67:AI69" si="32">SUM(AE67:AH67)</f>
        <v>-4.2515836116731404E-11</v>
      </c>
      <c r="AJ67">
        <f t="shared" ref="AJ67:AJ69" si="33">AB67-AC67</f>
        <v>-7.3787036135426263</v>
      </c>
      <c r="AK67">
        <f t="shared" si="22"/>
        <v>-4.8207530275146535</v>
      </c>
      <c r="AL67">
        <f t="shared" ref="AL67:AL69" si="34">SUM(AI67:AK67)</f>
        <v>-12.199456641099797</v>
      </c>
      <c r="AN67">
        <f t="shared" si="26"/>
        <v>0</v>
      </c>
      <c r="AO67">
        <f t="shared" si="26"/>
        <v>0</v>
      </c>
      <c r="AP67">
        <f t="shared" si="26"/>
        <v>-1.0824793119264566E-19</v>
      </c>
      <c r="AQ67">
        <f t="shared" si="26"/>
        <v>-3.0102024973036382E-14</v>
      </c>
      <c r="AR67">
        <f t="shared" si="26"/>
        <v>-3.010213322096757E-14</v>
      </c>
      <c r="AS67">
        <f t="shared" si="26"/>
        <v>-5.2242820431205247E-3</v>
      </c>
      <c r="AT67">
        <f t="shared" si="26"/>
        <v>-3.4131976015055071E-3</v>
      </c>
      <c r="AU67">
        <f t="shared" si="23"/>
        <v>-8.6374796446561358E-3</v>
      </c>
      <c r="AW67">
        <v>64</v>
      </c>
      <c r="AX67">
        <f>IF(Z67&gt;0, (R67*SUMPRODUCT(K67:$K$98, X67:$X$98)-K67*$AZ$3)/Z67, 0)</f>
        <v>-5.0273112858842143E+18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500000</v>
      </c>
      <c r="S68">
        <f t="shared" si="28"/>
        <v>-4.1968215538309997E+19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-61.489196779523851</v>
      </c>
      <c r="AC68">
        <f t="shared" si="29"/>
        <v>-54.90106855314631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-5.4002808709511587E-12</v>
      </c>
      <c r="AI68">
        <f t="shared" si="32"/>
        <v>-5.4002972229296291E-12</v>
      </c>
      <c r="AJ68">
        <f t="shared" si="33"/>
        <v>-6.5881282263775418</v>
      </c>
      <c r="AK68">
        <f t="shared" si="22"/>
        <v>-4.30424377456667</v>
      </c>
      <c r="AL68">
        <f t="shared" si="34"/>
        <v>-10.892372000949612</v>
      </c>
      <c r="AN68">
        <f t="shared" si="26"/>
        <v>0</v>
      </c>
      <c r="AO68">
        <f t="shared" si="26"/>
        <v>0</v>
      </c>
      <c r="AP68">
        <f t="shared" si="26"/>
        <v>-1.0337102748362962E-20</v>
      </c>
      <c r="AQ68">
        <f t="shared" si="26"/>
        <v>-3.4138534572340247E-15</v>
      </c>
      <c r="AR68">
        <f t="shared" si="26"/>
        <v>-3.413863794336773E-15</v>
      </c>
      <c r="AS68">
        <f t="shared" si="26"/>
        <v>-4.1647656593755428E-3</v>
      </c>
      <c r="AT68">
        <f t="shared" si="26"/>
        <v>-2.7209802307920274E-3</v>
      </c>
      <c r="AU68">
        <f t="shared" si="23"/>
        <v>-6.8857458901709842E-3</v>
      </c>
      <c r="AW68">
        <v>65</v>
      </c>
      <c r="AX68">
        <f>IF(Z68&gt;0, (R68*SUMPRODUCT(K68:$K$98, X68:$X$98)-K68*$AZ$3)/Z68, 0)</f>
        <v>-4.1968215538309997E+19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-54.90106855314631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-6.540791388072096E-13</v>
      </c>
      <c r="AI69">
        <f t="shared" si="32"/>
        <v>-6.540791388072096E-13</v>
      </c>
      <c r="AJ69">
        <f t="shared" si="33"/>
        <v>-54.90106855314631</v>
      </c>
      <c r="AK69">
        <f t="shared" si="22"/>
        <v>-3.843074798720242</v>
      </c>
      <c r="AL69">
        <f t="shared" si="34"/>
        <v>-58.744143351867208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-3.6918224101296288E-16</v>
      </c>
      <c r="AR69">
        <f t="shared" si="26"/>
        <v>-3.6918224101296288E-16</v>
      </c>
      <c r="AS69">
        <f t="shared" si="26"/>
        <v>-3.098783972749667E-2</v>
      </c>
      <c r="AT69">
        <f t="shared" si="26"/>
        <v>-2.1691487809247672E-3</v>
      </c>
      <c r="AU69">
        <f t="shared" si="23"/>
        <v>-3.315698850842181E-2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146476.12273037585</v>
      </c>
      <c r="AO71" s="8">
        <f t="shared" si="47"/>
        <v>-14647.612273037586</v>
      </c>
      <c r="AP71" s="8">
        <f t="shared" si="47"/>
        <v>-690.51905160703382</v>
      </c>
      <c r="AQ71" s="8">
        <f t="shared" si="47"/>
        <v>-86846.490048975218</v>
      </c>
      <c r="AR71" s="8">
        <f t="shared" si="47"/>
        <v>44291.501356756045</v>
      </c>
      <c r="AS71" s="8">
        <f t="shared" si="47"/>
        <v>-10740.772765191377</v>
      </c>
      <c r="AT71" s="8">
        <f t="shared" si="47"/>
        <v>6265.4507796949674</v>
      </c>
      <c r="AU71" s="8">
        <f t="shared" si="47"/>
        <v>39816.179371259626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22818.41360100227</v>
      </c>
      <c r="K3">
        <v>1</v>
      </c>
      <c r="L3" s="2">
        <v>0</v>
      </c>
      <c r="O3">
        <f>$C$3</f>
        <v>22818.41360100227</v>
      </c>
      <c r="P3">
        <f>O3*C5</f>
        <v>2281.8413601002271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22818.41360100227</v>
      </c>
      <c r="AF3">
        <f t="shared" ref="AF3:AG34" si="4">-$Z3*P3</f>
        <v>-2281.8413601002271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19911.615270202041</v>
      </c>
      <c r="AJ3">
        <f t="shared" ref="AJ3:AJ66" si="7">AB3-AC3</f>
        <v>0</v>
      </c>
      <c r="AL3">
        <f t="shared" ref="AL3:AL66" si="8">SUM(AI3:AK3)</f>
        <v>19911.615270202041</v>
      </c>
      <c r="AN3">
        <f t="shared" ref="AN3:AU34" si="9">AE3*$K3</f>
        <v>22818.41360100227</v>
      </c>
      <c r="AO3">
        <f t="shared" si="9"/>
        <v>-2281.8413601002271</v>
      </c>
      <c r="AP3">
        <f t="shared" si="9"/>
        <v>-624.95697070000006</v>
      </c>
      <c r="AQ3">
        <f t="shared" si="9"/>
        <v>0</v>
      </c>
      <c r="AR3">
        <f t="shared" si="9"/>
        <v>19911.615270202041</v>
      </c>
      <c r="AS3">
        <f t="shared" si="9"/>
        <v>0</v>
      </c>
      <c r="AT3">
        <f t="shared" si="9"/>
        <v>0</v>
      </c>
      <c r="AU3">
        <f t="shared" si="9"/>
        <v>19911.615270202041</v>
      </c>
      <c r="AW3">
        <v>0</v>
      </c>
      <c r="AX3">
        <f>IF(Z3&gt;0, (R3*SUMPRODUCT(K3:$K$98, X3:$X$98)-K3*$AZ$3)/Z3, 0)</f>
        <v>0</v>
      </c>
      <c r="AZ3">
        <f>C6*SUMPRODUCT(X4:X98, K4:K98)/1</f>
        <v>19611.147344080629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2126.2518299967655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2101.1943582943532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-2101.1943582943532</v>
      </c>
      <c r="AK4">
        <f>G4*SUM(AB4, AE4:AF4)</f>
        <v>0</v>
      </c>
      <c r="AL4">
        <f t="shared" si="8"/>
        <v>-3886.0033582943533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-1593.579464285714</v>
      </c>
      <c r="AR4">
        <f t="shared" si="9"/>
        <v>-1593.579464285714</v>
      </c>
      <c r="AS4">
        <f t="shared" si="9"/>
        <v>-1876.0663913342437</v>
      </c>
      <c r="AT4">
        <f t="shared" si="9"/>
        <v>0</v>
      </c>
      <c r="AU4">
        <f t="shared" si="9"/>
        <v>-3469.6458556199582</v>
      </c>
      <c r="AW4">
        <v>1</v>
      </c>
      <c r="AX4">
        <f>IF(Z4&gt;0, (R4*SUMPRODUCT(K4:$K$98, X4:$X$98)-K4*$AZ$3)/Z4, 0)</f>
        <v>2126.2518299967655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1000000</v>
      </c>
      <c r="S5">
        <f t="shared" si="1"/>
        <v>2440.8915050482515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2101.1943582943532</v>
      </c>
      <c r="AC5">
        <f t="shared" si="2"/>
        <v>2383.6812853428837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-1771.28679050031</v>
      </c>
      <c r="AI5">
        <f t="shared" si="6"/>
        <v>-1783.4938124040536</v>
      </c>
      <c r="AJ5">
        <f t="shared" si="7"/>
        <v>-282.48692704853056</v>
      </c>
      <c r="AK5">
        <f>G5*SUM(AB5, AE5:AF5)</f>
        <v>147.08360508060474</v>
      </c>
      <c r="AL5">
        <f t="shared" si="8"/>
        <v>-1918.8971343719795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-1412.0589847738438</v>
      </c>
      <c r="AR5">
        <f t="shared" si="9"/>
        <v>-1421.7903478986395</v>
      </c>
      <c r="AS5">
        <f t="shared" si="9"/>
        <v>-225.19684873129029</v>
      </c>
      <c r="AT5">
        <f t="shared" si="9"/>
        <v>117.25414945839024</v>
      </c>
      <c r="AU5">
        <f t="shared" si="9"/>
        <v>-1529.7330471715397</v>
      </c>
      <c r="AW5">
        <v>2</v>
      </c>
      <c r="AX5">
        <f>IF(Z5&gt;0, (R5*SUMPRODUCT(K5:$K$98, X5:$X$98)-K5*$AZ$3)/Z5, 0)</f>
        <v>2440.8915050482515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1000000</v>
      </c>
      <c r="S6">
        <f t="shared" si="1"/>
        <v>2742.5702818858981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2383.6812853428837</v>
      </c>
      <c r="AC6">
        <f t="shared" si="2"/>
        <v>2646.6815785460476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-1759.2144733771538</v>
      </c>
      <c r="AI6">
        <f t="shared" si="6"/>
        <v>-1771.2774348809428</v>
      </c>
      <c r="AJ6">
        <f t="shared" si="7"/>
        <v>-263.00029320316389</v>
      </c>
      <c r="AK6">
        <f>G6*SUM(AB6, AE6:AF6)</f>
        <v>166.85768997400189</v>
      </c>
      <c r="AL6">
        <f t="shared" si="8"/>
        <v>-1867.4200381101048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-1252.1741138173297</v>
      </c>
      <c r="AR6">
        <f t="shared" si="9"/>
        <v>-1260.7602915458604</v>
      </c>
      <c r="AS6">
        <f t="shared" si="9"/>
        <v>-187.19841387114775</v>
      </c>
      <c r="AT6">
        <f t="shared" si="9"/>
        <v>118.76600791926836</v>
      </c>
      <c r="AU6">
        <f t="shared" si="9"/>
        <v>-1329.1926974977398</v>
      </c>
      <c r="AW6">
        <v>3</v>
      </c>
      <c r="AX6">
        <f>IF(Z6&gt;0, (R6*SUMPRODUCT(K6:$K$98, X6:$X$98)-K6*$AZ$3)/Z6, 0)</f>
        <v>2742.5702818858981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1000000</v>
      </c>
      <c r="S7">
        <f t="shared" si="1"/>
        <v>3030.5993283303633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2646.6815785460476</v>
      </c>
      <c r="AC7">
        <f t="shared" si="2"/>
        <v>2890.0961057796139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-1748.0813879539696</v>
      </c>
      <c r="AI7">
        <f t="shared" si="6"/>
        <v>-1760.0018688253715</v>
      </c>
      <c r="AJ7">
        <f t="shared" si="7"/>
        <v>-243.41452723356633</v>
      </c>
      <c r="AK7">
        <f>G7*SUM(AB7, AE7:AF7)</f>
        <v>185.26771049822335</v>
      </c>
      <c r="AL7">
        <f t="shared" si="8"/>
        <v>-1818.1486855607145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-1110.9373245677571</v>
      </c>
      <c r="AR7">
        <f t="shared" si="9"/>
        <v>-1118.513005664812</v>
      </c>
      <c r="AS7">
        <f t="shared" si="9"/>
        <v>-154.69433260329652</v>
      </c>
      <c r="AT7">
        <f t="shared" si="9"/>
        <v>117.74097936629347</v>
      </c>
      <c r="AU7">
        <f t="shared" si="9"/>
        <v>-1155.4663589018151</v>
      </c>
      <c r="AW7">
        <v>4</v>
      </c>
      <c r="AX7">
        <f>IF(Z7&gt;0, (R7*SUMPRODUCT(K7:$K$98, X7:$X$98)-K7*$AZ$3)/Z7, 0)</f>
        <v>3030.5993283303633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1000000</v>
      </c>
      <c r="S8">
        <f t="shared" si="1"/>
        <v>3304.9962769329732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2890.0961057796139</v>
      </c>
      <c r="AC8">
        <f t="shared" si="2"/>
        <v>3114.5057821501578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-1739.2134173530351</v>
      </c>
      <c r="AI8">
        <f t="shared" si="6"/>
        <v>-1750.992953248006</v>
      </c>
      <c r="AJ8">
        <f t="shared" si="7"/>
        <v>-224.40967637054382</v>
      </c>
      <c r="AK8">
        <f>G8*SUM(AB8, AE8:AF8)</f>
        <v>202.306727404573</v>
      </c>
      <c r="AL8">
        <f t="shared" si="8"/>
        <v>-1773.0959022139768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-986.87640083223266</v>
      </c>
      <c r="AR8">
        <f t="shared" si="9"/>
        <v>-993.56042584694035</v>
      </c>
      <c r="AS8">
        <f t="shared" si="9"/>
        <v>-127.33607705576613</v>
      </c>
      <c r="AT8">
        <f t="shared" si="9"/>
        <v>114.79427022189664</v>
      </c>
      <c r="AU8">
        <f t="shared" si="9"/>
        <v>-1006.1022326808098</v>
      </c>
      <c r="AW8">
        <v>5</v>
      </c>
      <c r="AX8">
        <f>IF(Z8&gt;0, (R8*SUMPRODUCT(K8:$K$98, X8:$X$98)-K8*$AZ$3)/Z8, 0)</f>
        <v>3304.9962769329732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1000000</v>
      </c>
      <c r="S9">
        <f t="shared" si="1"/>
        <v>3565.1798859642527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3114.5057821501578</v>
      </c>
      <c r="AC9">
        <f t="shared" si="2"/>
        <v>3319.9034892985455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-1737.0047088951717</v>
      </c>
      <c r="AI9">
        <f t="shared" si="6"/>
        <v>-1748.6447368723316</v>
      </c>
      <c r="AJ9">
        <f t="shared" si="7"/>
        <v>-205.39770714838778</v>
      </c>
      <c r="AK9">
        <f t="shared" ref="AK9:AK72" si="22">G9*SUM(AB9:AB9, AE9:AF9)</f>
        <v>218.01540475051107</v>
      </c>
      <c r="AL9">
        <f t="shared" si="8"/>
        <v>-1736.0270392702082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-880.02064315784651</v>
      </c>
      <c r="AR9">
        <f t="shared" si="9"/>
        <v>-885.91784358245047</v>
      </c>
      <c r="AS9">
        <f t="shared" si="9"/>
        <v>-104.0608706598387</v>
      </c>
      <c r="AT9">
        <f t="shared" si="9"/>
        <v>110.45338894267881</v>
      </c>
      <c r="AU9">
        <f t="shared" si="9"/>
        <v>-879.52532529961024</v>
      </c>
      <c r="AW9">
        <v>6</v>
      </c>
      <c r="AX9">
        <f>IF(Z9&gt;0, (R9*SUMPRODUCT(K9:$K$98, X9:$X$98)-K9*$AZ$3)/Z9, 0)</f>
        <v>3565.1798859642527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1000000</v>
      </c>
      <c r="S10">
        <f t="shared" si="1"/>
        <v>3808.5133909479837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3319.9034892985455</v>
      </c>
      <c r="AC10">
        <f t="shared" si="2"/>
        <v>3504.4132996948319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-1737.6680741378696</v>
      </c>
      <c r="AI10">
        <f t="shared" si="6"/>
        <v>-1749.1699809843312</v>
      </c>
      <c r="AJ10">
        <f t="shared" si="7"/>
        <v>-184.50981039628641</v>
      </c>
      <c r="AK10">
        <f t="shared" si="22"/>
        <v>232.39324425089822</v>
      </c>
      <c r="AL10">
        <f t="shared" si="8"/>
        <v>-1701.2865471297193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-786.03278985223619</v>
      </c>
      <c r="AR10">
        <f t="shared" si="9"/>
        <v>-791.2356683891112</v>
      </c>
      <c r="AS10">
        <f t="shared" si="9"/>
        <v>-83.462867954719158</v>
      </c>
      <c r="AT10">
        <f t="shared" si="9"/>
        <v>105.12290168648886</v>
      </c>
      <c r="AU10">
        <f t="shared" si="9"/>
        <v>-769.57563465734154</v>
      </c>
      <c r="AW10">
        <v>7</v>
      </c>
      <c r="AX10">
        <f>IF(Z10&gt;0, (R10*SUMPRODUCT(K10:$K$98, X10:$X$98)-K10*$AZ$3)/Z10, 0)</f>
        <v>3808.5133909479837</v>
      </c>
    </row>
    <row r="11" spans="1:52" x14ac:dyDescent="0.25">
      <c r="A11" t="s">
        <v>33</v>
      </c>
      <c r="C11" s="12">
        <f>AU100</f>
        <v>-1014.9960765040092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1000000</v>
      </c>
      <c r="S11">
        <f t="shared" si="1"/>
        <v>4035.1976581850345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3504.4132996948319</v>
      </c>
      <c r="AC11">
        <f t="shared" si="2"/>
        <v>3668.8541290873563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-1738.0319800602188</v>
      </c>
      <c r="AI11">
        <f t="shared" si="6"/>
        <v>-1749.3971424384649</v>
      </c>
      <c r="AJ11">
        <f t="shared" si="7"/>
        <v>-164.44082939252439</v>
      </c>
      <c r="AK11">
        <f t="shared" si="22"/>
        <v>245.30893097863827</v>
      </c>
      <c r="AL11">
        <f t="shared" si="8"/>
        <v>-1668.529040852351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-701.96196643809583</v>
      </c>
      <c r="AR11">
        <f t="shared" si="9"/>
        <v>-706.55216490593159</v>
      </c>
      <c r="AS11">
        <f t="shared" si="9"/>
        <v>-66.414892986657492</v>
      </c>
      <c r="AT11">
        <f t="shared" si="9"/>
        <v>99.076162895820701</v>
      </c>
      <c r="AU11">
        <f t="shared" si="9"/>
        <v>-673.89089499676834</v>
      </c>
      <c r="AW11">
        <v>8</v>
      </c>
      <c r="AX11">
        <f>IF(Z11&gt;0, (R11*SUMPRODUCT(K11:$K$98, X11:$X$98)-K11*$AZ$3)/Z11, 0)</f>
        <v>4035.1976581850345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1000000</v>
      </c>
      <c r="S12">
        <f t="shared" si="1"/>
        <v>4247.1333113566461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3668.8541290873563</v>
      </c>
      <c r="AC12">
        <f t="shared" si="2"/>
        <v>3815.5293226892227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-1743.2858913653688</v>
      </c>
      <c r="AI12">
        <f t="shared" si="6"/>
        <v>-1754.5156110461905</v>
      </c>
      <c r="AJ12">
        <f t="shared" si="7"/>
        <v>-146.67519360186634</v>
      </c>
      <c r="AK12">
        <f t="shared" si="22"/>
        <v>256.81978903611497</v>
      </c>
      <c r="AL12">
        <f t="shared" si="8"/>
        <v>-1644.3710156119419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-628.6463688353009</v>
      </c>
      <c r="AR12">
        <f t="shared" si="9"/>
        <v>-632.69591832993819</v>
      </c>
      <c r="AS12">
        <f t="shared" si="9"/>
        <v>-52.89254522894705</v>
      </c>
      <c r="AT12">
        <f t="shared" si="9"/>
        <v>92.611790540077422</v>
      </c>
      <c r="AU12">
        <f t="shared" si="9"/>
        <v>-592.97667301880779</v>
      </c>
      <c r="AW12">
        <v>9</v>
      </c>
      <c r="AX12">
        <f>IF(Z12&gt;0, (R12*SUMPRODUCT(K12:$K$98, X12:$X$98)-K12*$AZ$3)/Z12, 0)</f>
        <v>4247.1333113566461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1000000</v>
      </c>
      <c r="S13">
        <f t="shared" si="1"/>
        <v>4443.8907123212721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3815.5293226892227</v>
      </c>
      <c r="AC13">
        <f t="shared" si="2"/>
        <v>3944.5947038896034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-1749.3989718486639</v>
      </c>
      <c r="AI13">
        <f t="shared" si="6"/>
        <v>-1760.4945268455292</v>
      </c>
      <c r="AJ13">
        <f t="shared" si="7"/>
        <v>-129.06538120038067</v>
      </c>
      <c r="AK13">
        <f t="shared" si="22"/>
        <v>267.08705258824563</v>
      </c>
      <c r="AL13">
        <f t="shared" si="8"/>
        <v>-1622.4728554576643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-563.25964905455032</v>
      </c>
      <c r="AR13">
        <f t="shared" si="9"/>
        <v>-566.8321208086611</v>
      </c>
      <c r="AS13">
        <f t="shared" si="9"/>
        <v>-41.555598516898542</v>
      </c>
      <c r="AT13">
        <f t="shared" si="9"/>
        <v>85.994882773306884</v>
      </c>
      <c r="AU13">
        <f t="shared" si="9"/>
        <v>-522.39283655225279</v>
      </c>
      <c r="AW13">
        <v>10</v>
      </c>
      <c r="AX13">
        <f>IF(Z13&gt;0, (R13*SUMPRODUCT(K13:$K$98, X13:$X$98)-K13*$AZ$3)/Z13, 0)</f>
        <v>4443.8907123212721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1000000</v>
      </c>
      <c r="S14">
        <f t="shared" si="1"/>
        <v>4626.936458226467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3944.5947038896034</v>
      </c>
      <c r="AC14">
        <f t="shared" si="2"/>
        <v>4057.8634030811954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-1759.2827956821864</v>
      </c>
      <c r="AI14">
        <f t="shared" si="6"/>
        <v>-1770.245404094137</v>
      </c>
      <c r="AJ14">
        <f t="shared" si="7"/>
        <v>-113.26869919159208</v>
      </c>
      <c r="AK14">
        <f t="shared" si="22"/>
        <v>276.12162927227229</v>
      </c>
      <c r="AL14">
        <f t="shared" si="8"/>
        <v>-1607.3924740134569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-505.75176411082293</v>
      </c>
      <c r="AR14">
        <f t="shared" si="9"/>
        <v>-508.90325206785167</v>
      </c>
      <c r="AS14">
        <f t="shared" si="9"/>
        <v>-32.562044359941837</v>
      </c>
      <c r="AT14">
        <f t="shared" si="9"/>
        <v>79.37837024061588</v>
      </c>
      <c r="AU14">
        <f t="shared" si="9"/>
        <v>-462.08692618717765</v>
      </c>
      <c r="AW14">
        <v>11</v>
      </c>
      <c r="AX14">
        <f>IF(Z14&gt;0, (R14*SUMPRODUCT(K14:$K$98, X14:$X$98)-K14*$AZ$3)/Z14, 0)</f>
        <v>4626.936458226467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1000000</v>
      </c>
      <c r="S15">
        <f t="shared" si="1"/>
        <v>4796.7164714126193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4057.8634030811954</v>
      </c>
      <c r="AC15">
        <f t="shared" si="2"/>
        <v>4156.1548070472854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-1780.2846326758222</v>
      </c>
      <c r="AI15">
        <f t="shared" si="6"/>
        <v>-1791.1153614457451</v>
      </c>
      <c r="AJ15">
        <f t="shared" si="7"/>
        <v>-98.291403966090002</v>
      </c>
      <c r="AK15">
        <f t="shared" si="22"/>
        <v>284.0504382156837</v>
      </c>
      <c r="AL15">
        <f t="shared" si="8"/>
        <v>-1605.3563271961514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-456.95472356131444</v>
      </c>
      <c r="AR15">
        <f t="shared" si="9"/>
        <v>-459.73470187500072</v>
      </c>
      <c r="AS15">
        <f t="shared" si="9"/>
        <v>-25.228955248728933</v>
      </c>
      <c r="AT15">
        <f t="shared" si="9"/>
        <v>72.908672630189102</v>
      </c>
      <c r="AU15">
        <f t="shared" si="9"/>
        <v>-412.05498449354053</v>
      </c>
      <c r="AW15">
        <v>12</v>
      </c>
      <c r="AX15">
        <f>IF(Z15&gt;0, (R15*SUMPRODUCT(K15:$K$98, X15:$X$98)-K15*$AZ$3)/Z15, 0)</f>
        <v>4796.7164714126193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1000000</v>
      </c>
      <c r="S16">
        <f t="shared" si="1"/>
        <v>4951.6241232118036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4156.1548070472854</v>
      </c>
      <c r="AC16">
        <f t="shared" si="2"/>
        <v>4238.5243406975023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-1807.02911401447</v>
      </c>
      <c r="AI16">
        <f t="shared" si="6"/>
        <v>-1817.7289476327683</v>
      </c>
      <c r="AJ16">
        <f t="shared" si="7"/>
        <v>-82.369533650216908</v>
      </c>
      <c r="AK16">
        <f t="shared" si="22"/>
        <v>290.93083649330998</v>
      </c>
      <c r="AL16">
        <f t="shared" si="8"/>
        <v>-1609.1676447896753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-414.12443374525719</v>
      </c>
      <c r="AR16">
        <f t="shared" si="9"/>
        <v>-416.57655944925443</v>
      </c>
      <c r="AS16">
        <f t="shared" si="9"/>
        <v>-18.876971165658727</v>
      </c>
      <c r="AT16">
        <f t="shared" si="9"/>
        <v>66.673838837142966</v>
      </c>
      <c r="AU16">
        <f t="shared" si="9"/>
        <v>-368.77969177777021</v>
      </c>
      <c r="AW16">
        <v>13</v>
      </c>
      <c r="AX16">
        <f>IF(Z16&gt;0, (R16*SUMPRODUCT(K16:$K$98, X16:$X$98)-K16*$AZ$3)/Z16, 0)</f>
        <v>4951.6241232118036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1000000</v>
      </c>
      <c r="S17">
        <f t="shared" si="1"/>
        <v>5092.2112700314019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4238.5243406975023</v>
      </c>
      <c r="AC17">
        <f t="shared" si="2"/>
        <v>4305.9394223196832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-1833.5834078998687</v>
      </c>
      <c r="AI17">
        <f t="shared" si="6"/>
        <v>-1844.1533233893854</v>
      </c>
      <c r="AJ17">
        <f t="shared" si="7"/>
        <v>-67.415081622180878</v>
      </c>
      <c r="AK17">
        <f t="shared" si="22"/>
        <v>296.69670384882517</v>
      </c>
      <c r="AL17">
        <f t="shared" si="8"/>
        <v>-1614.8717011627411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-375.18749334010039</v>
      </c>
      <c r="AR17">
        <f t="shared" si="9"/>
        <v>-377.35030746693121</v>
      </c>
      <c r="AS17">
        <f t="shared" si="9"/>
        <v>-13.794461369016473</v>
      </c>
      <c r="AT17">
        <f t="shared" si="9"/>
        <v>60.710023945302737</v>
      </c>
      <c r="AU17">
        <f t="shared" si="9"/>
        <v>-330.43474489064499</v>
      </c>
      <c r="AW17">
        <v>14</v>
      </c>
      <c r="AX17">
        <f>IF(Z17&gt;0, (R17*SUMPRODUCT(K17:$K$98, X17:$X$98)-K17*$AZ$3)/Z17, 0)</f>
        <v>5092.2112700314019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1000000</v>
      </c>
      <c r="S18">
        <f t="shared" si="1"/>
        <v>5220.6685200844631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4305.9394223196832</v>
      </c>
      <c r="AC18">
        <f t="shared" si="2"/>
        <v>4360.6979248433645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-1861.5354643179057</v>
      </c>
      <c r="AI18">
        <f t="shared" si="6"/>
        <v>-1871.9764114592233</v>
      </c>
      <c r="AJ18">
        <f t="shared" si="7"/>
        <v>-54.758502523681273</v>
      </c>
      <c r="AK18">
        <f t="shared" si="22"/>
        <v>301.41575956237784</v>
      </c>
      <c r="AL18">
        <f t="shared" si="8"/>
        <v>-1625.3191544205267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-340.09556954159666</v>
      </c>
      <c r="AR18">
        <f t="shared" si="9"/>
        <v>-342.00309154837248</v>
      </c>
      <c r="AS18">
        <f t="shared" si="9"/>
        <v>-10.00417368350279</v>
      </c>
      <c r="AT18">
        <f t="shared" si="9"/>
        <v>55.067532358155262</v>
      </c>
      <c r="AU18">
        <f t="shared" si="9"/>
        <v>-296.93973287372006</v>
      </c>
      <c r="AW18">
        <v>15</v>
      </c>
      <c r="AX18">
        <f>IF(Z18&gt;0, (R18*SUMPRODUCT(K18:$K$98, X18:$X$98)-K18*$AZ$3)/Z18, 0)</f>
        <v>5220.6685200844631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1000000</v>
      </c>
      <c r="S19">
        <f t="shared" si="1"/>
        <v>5338.5970217853665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4360.6979248433645</v>
      </c>
      <c r="AC19">
        <f t="shared" si="2"/>
        <v>4404.482708751576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-1896.7584211684116</v>
      </c>
      <c r="AI19">
        <f t="shared" si="6"/>
        <v>-1907.0712493580513</v>
      </c>
      <c r="AJ19">
        <f t="shared" si="7"/>
        <v>-43.784783908211466</v>
      </c>
      <c r="AK19">
        <f t="shared" si="22"/>
        <v>305.24885473903555</v>
      </c>
      <c r="AL19">
        <f t="shared" si="8"/>
        <v>-1645.6071785272272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-309.40238577576275</v>
      </c>
      <c r="AR19">
        <f t="shared" si="9"/>
        <v>-311.08463144835849</v>
      </c>
      <c r="AS19">
        <f t="shared" si="9"/>
        <v>-7.1422467145456352</v>
      </c>
      <c r="AT19">
        <f t="shared" si="9"/>
        <v>49.792700460714698</v>
      </c>
      <c r="AU19">
        <f t="shared" si="9"/>
        <v>-268.43417770218946</v>
      </c>
      <c r="AW19">
        <v>16</v>
      </c>
      <c r="AX19">
        <f>IF(Z19&gt;0, (R19*SUMPRODUCT(K19:$K$98, X19:$X$98)-K19*$AZ$3)/Z19, 0)</f>
        <v>5338.5970217853665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1000000</v>
      </c>
      <c r="S20">
        <f t="shared" si="1"/>
        <v>5446.2196140793521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4404.482708751576</v>
      </c>
      <c r="AC20">
        <f t="shared" si="2"/>
        <v>4437.830638555999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-1929.9245168315606</v>
      </c>
      <c r="AI20">
        <f t="shared" si="6"/>
        <v>-1940.1100926828435</v>
      </c>
      <c r="AJ20">
        <f t="shared" si="7"/>
        <v>-33.347929804423075</v>
      </c>
      <c r="AK20">
        <f t="shared" si="22"/>
        <v>308.31378961261032</v>
      </c>
      <c r="AL20">
        <f t="shared" si="8"/>
        <v>-1665.1442328746562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-281.08258430105417</v>
      </c>
      <c r="AR20">
        <f t="shared" si="9"/>
        <v>-282.56605578291988</v>
      </c>
      <c r="AS20">
        <f t="shared" si="9"/>
        <v>-4.8569372577878314</v>
      </c>
      <c r="AT20">
        <f t="shared" si="9"/>
        <v>44.904158688154354</v>
      </c>
      <c r="AU20">
        <f t="shared" si="9"/>
        <v>-242.51883435255331</v>
      </c>
      <c r="AW20">
        <v>17</v>
      </c>
      <c r="AX20">
        <f>IF(Z20&gt;0, (R20*SUMPRODUCT(K20:$K$98, X20:$X$98)-K20*$AZ$3)/Z20, 0)</f>
        <v>5446.2196140793521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1000000</v>
      </c>
      <c r="S21">
        <f t="shared" si="1"/>
        <v>5545.6964584196839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4437.830638555999</v>
      </c>
      <c r="AC21">
        <f t="shared" si="2"/>
        <v>4462.7751217372515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-1969.9857066280829</v>
      </c>
      <c r="AI21">
        <f t="shared" si="6"/>
        <v>-1980.0448018995201</v>
      </c>
      <c r="AJ21">
        <f t="shared" si="7"/>
        <v>-24.944483181252508</v>
      </c>
      <c r="AK21">
        <f t="shared" si="22"/>
        <v>310.64814469891996</v>
      </c>
      <c r="AL21">
        <f t="shared" si="8"/>
        <v>-1694.3411403818527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-256.17613382668895</v>
      </c>
      <c r="AR21">
        <f t="shared" si="9"/>
        <v>-257.48421445273664</v>
      </c>
      <c r="AS21">
        <f t="shared" si="9"/>
        <v>-3.2437703685758503</v>
      </c>
      <c r="AT21">
        <f t="shared" si="9"/>
        <v>40.396557407320984</v>
      </c>
      <c r="AU21">
        <f t="shared" si="9"/>
        <v>-220.33142741399152</v>
      </c>
      <c r="AW21">
        <v>18</v>
      </c>
      <c r="AX21">
        <f>IF(Z21&gt;0, (R21*SUMPRODUCT(K21:$K$98, X21:$X$98)-K21*$AZ$3)/Z21, 0)</f>
        <v>5545.6964584196839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1000000</v>
      </c>
      <c r="S22">
        <f t="shared" si="1"/>
        <v>5637.378587640459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4462.7751217372515</v>
      </c>
      <c r="AC22">
        <f t="shared" si="2"/>
        <v>4479.8374410197666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-2013.5741652304064</v>
      </c>
      <c r="AI22">
        <f t="shared" si="6"/>
        <v>-2023.5074998720638</v>
      </c>
      <c r="AJ22">
        <f t="shared" si="7"/>
        <v>-17.062319282515091</v>
      </c>
      <c r="AK22">
        <f t="shared" si="22"/>
        <v>312.39425852160764</v>
      </c>
      <c r="AL22">
        <f t="shared" si="8"/>
        <v>-1728.1755606329712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-233.78960635462167</v>
      </c>
      <c r="AR22">
        <f t="shared" si="9"/>
        <v>-234.94293382363799</v>
      </c>
      <c r="AS22">
        <f t="shared" si="9"/>
        <v>-1.9810508981672534</v>
      </c>
      <c r="AT22">
        <f t="shared" si="9"/>
        <v>36.271090476001156</v>
      </c>
      <c r="AU22">
        <f t="shared" si="9"/>
        <v>-200.65289424580408</v>
      </c>
      <c r="AW22">
        <v>19</v>
      </c>
      <c r="AX22">
        <f>IF(Z22&gt;0, (R22*SUMPRODUCT(K22:$K$98, X22:$X$98)-K22*$AZ$3)/Z22, 0)</f>
        <v>5637.378587640459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1000000</v>
      </c>
      <c r="S23">
        <f t="shared" si="1"/>
        <v>5722.2485388938048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4479.8374410197666</v>
      </c>
      <c r="AC23">
        <f t="shared" si="2"/>
        <v>4490.0107392269338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-2061.6413542064124</v>
      </c>
      <c r="AI23">
        <f t="shared" si="6"/>
        <v>-2071.4495849847258</v>
      </c>
      <c r="AJ23">
        <f t="shared" si="7"/>
        <v>-10.173298207167136</v>
      </c>
      <c r="AK23">
        <f t="shared" si="22"/>
        <v>313.58862087138368</v>
      </c>
      <c r="AL23">
        <f t="shared" si="8"/>
        <v>-1768.0342623205092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-213.7236899471483</v>
      </c>
      <c r="AR23">
        <f t="shared" si="9"/>
        <v>-214.74047750310089</v>
      </c>
      <c r="AS23">
        <f t="shared" si="9"/>
        <v>-1.0546329153381833</v>
      </c>
      <c r="AT23">
        <f t="shared" si="9"/>
        <v>32.508717891850765</v>
      </c>
      <c r="AU23">
        <f t="shared" si="9"/>
        <v>-183.28639252658832</v>
      </c>
      <c r="AW23">
        <v>20</v>
      </c>
      <c r="AX23">
        <f>IF(Z23&gt;0, (R23*SUMPRODUCT(K23:$K$98, X23:$X$98)-K23*$AZ$3)/Z23, 0)</f>
        <v>5722.2485388938048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1000000</v>
      </c>
      <c r="S24">
        <f t="shared" si="1"/>
        <v>5801.1030002172174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4490.0107392269338</v>
      </c>
      <c r="AC24">
        <f t="shared" si="2"/>
        <v>4494.1110712099535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-2112.4677126700199</v>
      </c>
      <c r="AI24">
        <f t="shared" si="6"/>
        <v>-2122.1514552941417</v>
      </c>
      <c r="AJ24">
        <f t="shared" si="7"/>
        <v>-4.1003319830197142</v>
      </c>
      <c r="AK24">
        <f t="shared" si="22"/>
        <v>314.30075174588541</v>
      </c>
      <c r="AL24">
        <f t="shared" si="8"/>
        <v>-1811.9510355312759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-195.5291911695553</v>
      </c>
      <c r="AR24">
        <f t="shared" si="9"/>
        <v>-196.42551462644519</v>
      </c>
      <c r="AS24">
        <f t="shared" si="9"/>
        <v>-0.37952513610405142</v>
      </c>
      <c r="AT24">
        <f t="shared" si="9"/>
        <v>29.091555532075393</v>
      </c>
      <c r="AU24">
        <f t="shared" si="9"/>
        <v>-167.71348423047385</v>
      </c>
      <c r="AW24">
        <v>21</v>
      </c>
      <c r="AX24">
        <f>IF(Z24&gt;0, (R24*SUMPRODUCT(K24:$K$98, X24:$X$98)-K24*$AZ$3)/Z24, 0)</f>
        <v>5801.1030002172174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1000000</v>
      </c>
      <c r="S25">
        <f t="shared" si="1"/>
        <v>5874.9982591124299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4494.1110712099535</v>
      </c>
      <c r="AC25">
        <f t="shared" si="2"/>
        <v>4493.0676139066209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-2174.7230136648122</v>
      </c>
      <c r="AI25">
        <f t="shared" si="6"/>
        <v>-2184.2827348250221</v>
      </c>
      <c r="AJ25">
        <f t="shared" si="7"/>
        <v>1.043457303332616</v>
      </c>
      <c r="AK25">
        <f t="shared" si="22"/>
        <v>314.58777498469675</v>
      </c>
      <c r="AL25">
        <f t="shared" si="8"/>
        <v>-1868.6515025369927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-179.72456933446796</v>
      </c>
      <c r="AR25">
        <f t="shared" si="9"/>
        <v>-180.51460869013789</v>
      </c>
      <c r="AS25">
        <f t="shared" si="9"/>
        <v>8.6233931071676359E-2</v>
      </c>
      <c r="AT25">
        <f t="shared" si="9"/>
        <v>25.998323474645243</v>
      </c>
      <c r="AU25">
        <f t="shared" si="9"/>
        <v>-154.43005128442095</v>
      </c>
      <c r="AW25">
        <v>22</v>
      </c>
      <c r="AX25">
        <f>IF(Z25&gt;0, (R25*SUMPRODUCT(K25:$K$98, X25:$X$98)-K25*$AZ$3)/Z25, 0)</f>
        <v>5874.9982591124299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1000000</v>
      </c>
      <c r="S26">
        <f t="shared" si="1"/>
        <v>5943.9631466244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4493.0676139066209</v>
      </c>
      <c r="AC26">
        <f t="shared" si="2"/>
        <v>4486.991021238422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-2247.8766575001932</v>
      </c>
      <c r="AI26">
        <f t="shared" si="6"/>
        <v>-2257.3126829905823</v>
      </c>
      <c r="AJ26">
        <f t="shared" si="7"/>
        <v>6.0765926681988276</v>
      </c>
      <c r="AK26">
        <f t="shared" si="22"/>
        <v>314.51473297346348</v>
      </c>
      <c r="AL26">
        <f t="shared" si="8"/>
        <v>-1936.72135734892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-165.86622331068594</v>
      </c>
      <c r="AR26">
        <f t="shared" si="9"/>
        <v>-166.56248834192425</v>
      </c>
      <c r="AS26">
        <f t="shared" si="9"/>
        <v>0.44837935084588026</v>
      </c>
      <c r="AT26">
        <f t="shared" si="9"/>
        <v>23.20739919595556</v>
      </c>
      <c r="AU26">
        <f t="shared" si="9"/>
        <v>-142.90670979512279</v>
      </c>
      <c r="AW26">
        <v>23</v>
      </c>
      <c r="AX26">
        <f>IF(Z26&gt;0, (R26*SUMPRODUCT(K26:$K$98, X26:$X$98)-K26*$AZ$3)/Z26, 0)</f>
        <v>5943.9631466244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1000000</v>
      </c>
      <c r="S27">
        <f t="shared" si="1"/>
        <v>6012.4341350481063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4486.991021238422</v>
      </c>
      <c r="AC27">
        <f t="shared" si="2"/>
        <v>4476.1676342369055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-2848.1178471582898</v>
      </c>
      <c r="AI27">
        <f t="shared" si="6"/>
        <v>-2857.4239109206856</v>
      </c>
      <c r="AJ27">
        <f t="shared" si="7"/>
        <v>10.823387001516494</v>
      </c>
      <c r="AK27">
        <f t="shared" si="22"/>
        <v>314.08937148668957</v>
      </c>
      <c r="AL27">
        <f t="shared" si="8"/>
        <v>-2532.5111524324793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-187.63999432677721</v>
      </c>
      <c r="AR27">
        <f t="shared" si="9"/>
        <v>-188.25309738124628</v>
      </c>
      <c r="AS27">
        <f t="shared" si="9"/>
        <v>0.71306750090674809</v>
      </c>
      <c r="AT27">
        <f t="shared" si="9"/>
        <v>20.692868429818166</v>
      </c>
      <c r="AU27">
        <f t="shared" si="9"/>
        <v>-166.84716145052136</v>
      </c>
      <c r="AW27">
        <v>24</v>
      </c>
      <c r="AX27">
        <f>IF(Z27&gt;0, (R27*SUMPRODUCT(K27:$K$98, X27:$X$98)-K27*$AZ$3)/Z27, 0)</f>
        <v>6012.4341350481063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1000000</v>
      </c>
      <c r="S28">
        <f t="shared" si="1"/>
        <v>6034.9802060201191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4476.1676342369055</v>
      </c>
      <c r="AC28">
        <f t="shared" si="2"/>
        <v>4426.958743757601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-3490.4134236000896</v>
      </c>
      <c r="AI28">
        <f t="shared" si="6"/>
        <v>-3499.5827965570661</v>
      </c>
      <c r="AJ28">
        <f t="shared" si="7"/>
        <v>49.2088904793045</v>
      </c>
      <c r="AK28">
        <f t="shared" si="22"/>
        <v>313.33173439658344</v>
      </c>
      <c r="AL28">
        <f t="shared" si="8"/>
        <v>-3137.0421716811779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-205.31765881052925</v>
      </c>
      <c r="AR28">
        <f t="shared" si="9"/>
        <v>-205.85703164686942</v>
      </c>
      <c r="AS28">
        <f t="shared" si="9"/>
        <v>2.8946296497604047</v>
      </c>
      <c r="AT28">
        <f t="shared" si="9"/>
        <v>18.431208664959549</v>
      </c>
      <c r="AU28">
        <f t="shared" si="9"/>
        <v>-184.53119333214946</v>
      </c>
      <c r="AW28">
        <v>25</v>
      </c>
      <c r="AX28">
        <f>IF(Z28&gt;0, (R28*SUMPRODUCT(K28:$K$98, X28:$X$98)-K28*$AZ$3)/Z28, 0)</f>
        <v>6034.9802060201191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1000000</v>
      </c>
      <c r="S29">
        <f t="shared" si="1"/>
        <v>6017.8868224361686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4426.958743757601</v>
      </c>
      <c r="AC29">
        <f t="shared" si="2"/>
        <v>4345.2402848108868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-4160.1665170753849</v>
      </c>
      <c r="AI29">
        <f t="shared" si="6"/>
        <v>-4169.1921942213285</v>
      </c>
      <c r="AJ29">
        <f t="shared" si="7"/>
        <v>81.718458946714236</v>
      </c>
      <c r="AK29">
        <f t="shared" si="22"/>
        <v>309.88711206303208</v>
      </c>
      <c r="AL29">
        <f t="shared" si="8"/>
        <v>-3777.5866232115823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-218.49531280566671</v>
      </c>
      <c r="AR29">
        <f t="shared" si="9"/>
        <v>-218.9693486749502</v>
      </c>
      <c r="AS29">
        <f t="shared" si="9"/>
        <v>4.2919196085717193</v>
      </c>
      <c r="AT29">
        <f t="shared" si="9"/>
        <v>16.275521954889566</v>
      </c>
      <c r="AU29">
        <f t="shared" si="9"/>
        <v>-198.40190711148892</v>
      </c>
      <c r="AW29">
        <v>26</v>
      </c>
      <c r="AX29">
        <f>IF(Z29&gt;0, (R29*SUMPRODUCT(K29:$K$98, X29:$X$98)-K29*$AZ$3)/Z29, 0)</f>
        <v>6017.8868224361686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1000000</v>
      </c>
      <c r="S30">
        <f t="shared" si="1"/>
        <v>5968.4053055510058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4345.2402848108868</v>
      </c>
      <c r="AC30">
        <f t="shared" si="2"/>
        <v>4237.1014004550552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-4911.7691704973695</v>
      </c>
      <c r="AI30">
        <f t="shared" si="6"/>
        <v>-4920.6431937572224</v>
      </c>
      <c r="AJ30">
        <f t="shared" si="7"/>
        <v>108.13888435583158</v>
      </c>
      <c r="AK30">
        <f t="shared" si="22"/>
        <v>304.16681993676212</v>
      </c>
      <c r="AL30">
        <f t="shared" si="8"/>
        <v>-4508.3374894646286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-230.33043975611872</v>
      </c>
      <c r="AR30">
        <f t="shared" si="9"/>
        <v>-230.74657447436343</v>
      </c>
      <c r="AS30">
        <f t="shared" si="9"/>
        <v>5.0710194074312707</v>
      </c>
      <c r="AT30">
        <f t="shared" si="9"/>
        <v>14.263471055615666</v>
      </c>
      <c r="AU30">
        <f t="shared" si="9"/>
        <v>-211.41208401131649</v>
      </c>
      <c r="AW30">
        <v>27</v>
      </c>
      <c r="AX30">
        <f>IF(Z30&gt;0, (R30*SUMPRODUCT(K30:$K$98, X30:$X$98)-K30*$AZ$3)/Z30, 0)</f>
        <v>5968.4053055510058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1000000</v>
      </c>
      <c r="S31">
        <f t="shared" si="1"/>
        <v>5889.2946285344879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4237.1014004550552</v>
      </c>
      <c r="AC31">
        <f t="shared" si="2"/>
        <v>4105.3034861005744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-5743.6632802531594</v>
      </c>
      <c r="AI31">
        <f t="shared" si="6"/>
        <v>-5752.3767674894107</v>
      </c>
      <c r="AJ31">
        <f t="shared" si="7"/>
        <v>131.79791435448078</v>
      </c>
      <c r="AK31">
        <f t="shared" si="22"/>
        <v>296.59709803185387</v>
      </c>
      <c r="AL31">
        <f t="shared" si="8"/>
        <v>-5323.9817551030756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-240.48297554554699</v>
      </c>
      <c r="AR31">
        <f t="shared" si="9"/>
        <v>-240.84780287537257</v>
      </c>
      <c r="AS31">
        <f t="shared" si="9"/>
        <v>5.5182821603820926</v>
      </c>
      <c r="AT31">
        <f t="shared" si="9"/>
        <v>12.418303300978101</v>
      </c>
      <c r="AU31">
        <f t="shared" si="9"/>
        <v>-222.91121741401233</v>
      </c>
      <c r="AW31">
        <v>28</v>
      </c>
      <c r="AX31">
        <f>IF(Z31&gt;0, (R31*SUMPRODUCT(K31:$K$98, X31:$X$98)-K31*$AZ$3)/Z31, 0)</f>
        <v>5889.2946285344879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1000000</v>
      </c>
      <c r="S32">
        <f t="shared" si="1"/>
        <v>5783.3821914835926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4105.3034861005744</v>
      </c>
      <c r="AC32">
        <f t="shared" si="2"/>
        <v>3952.7959796636319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-6633.390318712607</v>
      </c>
      <c r="AI32">
        <f t="shared" si="6"/>
        <v>-6641.9337536975117</v>
      </c>
      <c r="AJ32">
        <f t="shared" si="7"/>
        <v>152.50750643694255</v>
      </c>
      <c r="AK32">
        <f t="shared" si="22"/>
        <v>287.37124402704023</v>
      </c>
      <c r="AL32">
        <f t="shared" si="8"/>
        <v>-6202.0550032335295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-247.97785277861664</v>
      </c>
      <c r="AR32">
        <f t="shared" si="9"/>
        <v>-248.29723435592769</v>
      </c>
      <c r="AS32">
        <f t="shared" si="9"/>
        <v>5.7012300138843317</v>
      </c>
      <c r="AT32">
        <f t="shared" si="9"/>
        <v>10.742878169420852</v>
      </c>
      <c r="AU32">
        <f t="shared" si="9"/>
        <v>-231.85312617262252</v>
      </c>
      <c r="AW32">
        <v>29</v>
      </c>
      <c r="AX32">
        <f>IF(Z32&gt;0, (R32*SUMPRODUCT(K32:$K$98, X32:$X$98)-K32*$AZ$3)/Z32, 0)</f>
        <v>5783.3821914835926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1000000</v>
      </c>
      <c r="S33">
        <f t="shared" si="1"/>
        <v>5655.0101115435209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3952.7959796636319</v>
      </c>
      <c r="AC33">
        <f t="shared" si="2"/>
        <v>3783.3676528748424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-7610.7160642870585</v>
      </c>
      <c r="AI33">
        <f t="shared" si="6"/>
        <v>-7619.0789309713109</v>
      </c>
      <c r="AJ33">
        <f t="shared" si="7"/>
        <v>169.42832678878949</v>
      </c>
      <c r="AK33">
        <f t="shared" si="22"/>
        <v>276.69571857645428</v>
      </c>
      <c r="AL33">
        <f t="shared" si="8"/>
        <v>-7172.9548856060674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-254.02990146543158</v>
      </c>
      <c r="AR33">
        <f t="shared" si="9"/>
        <v>-254.30903659303647</v>
      </c>
      <c r="AS33">
        <f t="shared" si="9"/>
        <v>5.6551657946578437</v>
      </c>
      <c r="AT33">
        <f t="shared" si="9"/>
        <v>9.2355286325437049</v>
      </c>
      <c r="AU33">
        <f t="shared" si="9"/>
        <v>-239.4183421658349</v>
      </c>
      <c r="AW33">
        <v>30</v>
      </c>
      <c r="AX33">
        <f>IF(Z33&gt;0, (R33*SUMPRODUCT(K33:$K$98, X33:$X$98)-K33*$AZ$3)/Z33, 0)</f>
        <v>5655.0101115435209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1000000</v>
      </c>
      <c r="S34">
        <f t="shared" si="1"/>
        <v>5506.6267993195097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3783.3676528748424</v>
      </c>
      <c r="AC34">
        <f t="shared" si="2"/>
        <v>3599.4712567574707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-8677.3011051691938</v>
      </c>
      <c r="AI34">
        <f t="shared" si="6"/>
        <v>-8685.4718769227893</v>
      </c>
      <c r="AJ34">
        <f t="shared" si="7"/>
        <v>183.89639611737175</v>
      </c>
      <c r="AK34">
        <f t="shared" si="22"/>
        <v>264.835735701239</v>
      </c>
      <c r="AL34">
        <f t="shared" si="8"/>
        <v>-8236.7397451041779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-258.5984783673689</v>
      </c>
      <c r="AR34">
        <f t="shared" si="9"/>
        <v>-258.84198140096862</v>
      </c>
      <c r="AS34">
        <f t="shared" si="9"/>
        <v>5.4804284923184081</v>
      </c>
      <c r="AT34">
        <f t="shared" si="9"/>
        <v>7.8925598454621921</v>
      </c>
      <c r="AU34">
        <f t="shared" ref="AU34:AU97" si="23">AL34*$K34</f>
        <v>-245.46899306318801</v>
      </c>
      <c r="AW34">
        <v>31</v>
      </c>
      <c r="AX34">
        <f>IF(Z34&gt;0, (R34*SUMPRODUCT(K34:$K$98, X34:$X$98)-K34*$AZ$3)/Z34, 0)</f>
        <v>5506.6267993195097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1000000</v>
      </c>
      <c r="S35">
        <f t="shared" si="1"/>
        <v>5339.6767708868019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3599.4712567574707</v>
      </c>
      <c r="AC35">
        <f t="shared" si="2"/>
        <v>3403.4919795937244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-9728.4927833602778</v>
      </c>
      <c r="AI35">
        <f t="shared" ref="AI35:AI66" si="25">SUM(AE35:AH35)</f>
        <v>-9736.4602412365439</v>
      </c>
      <c r="AJ35">
        <f t="shared" si="7"/>
        <v>195.97927716374625</v>
      </c>
      <c r="AK35">
        <f t="shared" si="22"/>
        <v>251.96298797302296</v>
      </c>
      <c r="AL35">
        <f t="shared" si="8"/>
        <v>-9288.5179760997744</v>
      </c>
      <c r="AN35">
        <f t="shared" ref="AN35:AT66" si="26">AE35*$K35</f>
        <v>0</v>
      </c>
      <c r="AO35">
        <f t="shared" si="26"/>
        <v>0</v>
      </c>
      <c r="AP35">
        <f t="shared" si="26"/>
        <v>-0.2120035096543996</v>
      </c>
      <c r="AQ35">
        <f t="shared" si="26"/>
        <v>-258.86231791240186</v>
      </c>
      <c r="AR35">
        <f t="shared" si="26"/>
        <v>-259.07432142205624</v>
      </c>
      <c r="AS35">
        <f t="shared" si="26"/>
        <v>5.2147491989896295</v>
      </c>
      <c r="AT35">
        <f t="shared" si="26"/>
        <v>6.7044016526784844</v>
      </c>
      <c r="AU35">
        <f t="shared" si="23"/>
        <v>-247.15517057038812</v>
      </c>
      <c r="AW35">
        <v>32</v>
      </c>
      <c r="AX35">
        <f>IF(Z35&gt;0, (R35*SUMPRODUCT(K35:$K$98, X35:$X$98)-K35*$AZ$3)/Z35, 0)</f>
        <v>5339.6767708868019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1000000</v>
      </c>
      <c r="S36">
        <f t="shared" si="1"/>
        <v>5160.2371636615808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3403.4919795937244</v>
      </c>
      <c r="AC36">
        <f t="shared" si="2"/>
        <v>3200.5396627559867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-10791.546266788411</v>
      </c>
      <c r="AI36">
        <f t="shared" si="25"/>
        <v>-10799.299155757581</v>
      </c>
      <c r="AJ36">
        <f t="shared" si="7"/>
        <v>202.95231683773773</v>
      </c>
      <c r="AK36">
        <f t="shared" si="22"/>
        <v>238.24443857156072</v>
      </c>
      <c r="AL36">
        <f t="shared" si="8"/>
        <v>-10358.102400348282</v>
      </c>
      <c r="AN36">
        <f t="shared" si="26"/>
        <v>0</v>
      </c>
      <c r="AO36">
        <f t="shared" si="26"/>
        <v>0</v>
      </c>
      <c r="AP36">
        <f t="shared" si="26"/>
        <v>-0.18419117411168456</v>
      </c>
      <c r="AQ36">
        <f t="shared" si="26"/>
        <v>-256.38282519777613</v>
      </c>
      <c r="AR36">
        <f t="shared" si="26"/>
        <v>-256.5670163718878</v>
      </c>
      <c r="AS36">
        <f t="shared" si="26"/>
        <v>4.8216897824391829</v>
      </c>
      <c r="AT36">
        <f t="shared" si="26"/>
        <v>5.6601510792403662</v>
      </c>
      <c r="AU36">
        <f t="shared" si="23"/>
        <v>-246.08517551020827</v>
      </c>
      <c r="AW36">
        <v>33</v>
      </c>
      <c r="AX36">
        <f>IF(Z36&gt;0, (R36*SUMPRODUCT(K36:$K$98, X36:$X$98)-K36*$AZ$3)/Z36, 0)</f>
        <v>5160.2371636615808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1000000</v>
      </c>
      <c r="S37">
        <f t="shared" si="1"/>
        <v>4972.482804780896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3200.5396627559867</v>
      </c>
      <c r="AC37">
        <f t="shared" si="2"/>
        <v>2994.0764813748751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-11899.729411754017</v>
      </c>
      <c r="AI37">
        <f t="shared" si="25"/>
        <v>-11907.256025215847</v>
      </c>
      <c r="AJ37">
        <f t="shared" si="7"/>
        <v>206.46318138111155</v>
      </c>
      <c r="AK37">
        <f t="shared" si="22"/>
        <v>224.03777639291908</v>
      </c>
      <c r="AL37">
        <f t="shared" si="8"/>
        <v>-11476.755067441816</v>
      </c>
      <c r="AN37">
        <f t="shared" si="26"/>
        <v>0</v>
      </c>
      <c r="AO37">
        <f t="shared" si="26"/>
        <v>0</v>
      </c>
      <c r="AP37">
        <f t="shared" si="26"/>
        <v>-0.15965658738545346</v>
      </c>
      <c r="AQ37">
        <f t="shared" si="26"/>
        <v>-252.42032134712963</v>
      </c>
      <c r="AR37">
        <f t="shared" si="26"/>
        <v>-252.57997793451509</v>
      </c>
      <c r="AS37">
        <f t="shared" si="26"/>
        <v>4.3795535837221262</v>
      </c>
      <c r="AT37">
        <f t="shared" si="26"/>
        <v>4.7523507093478781</v>
      </c>
      <c r="AU37">
        <f t="shared" si="23"/>
        <v>-243.44807364144506</v>
      </c>
      <c r="AW37">
        <v>34</v>
      </c>
      <c r="AX37">
        <f>IF(Z37&gt;0, (R37*SUMPRODUCT(K37:$K$98, X37:$X$98)-K37*$AZ$3)/Z37, 0)</f>
        <v>4972.482804780896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1000000</v>
      </c>
      <c r="S38">
        <f t="shared" si="1"/>
        <v>4779.6890931358066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2994.0764813748751</v>
      </c>
      <c r="AC38">
        <f t="shared" si="2"/>
        <v>2786.2272705783389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-13177.136026616688</v>
      </c>
      <c r="AI38">
        <f t="shared" si="25"/>
        <v>-13184.422659743568</v>
      </c>
      <c r="AJ38">
        <f t="shared" si="7"/>
        <v>207.84921079653623</v>
      </c>
      <c r="AK38">
        <f t="shared" si="22"/>
        <v>209.58535369624127</v>
      </c>
      <c r="AL38">
        <f t="shared" si="8"/>
        <v>-12766.988095250792</v>
      </c>
      <c r="AN38">
        <f t="shared" si="26"/>
        <v>0</v>
      </c>
      <c r="AO38">
        <f t="shared" si="26"/>
        <v>0</v>
      </c>
      <c r="AP38">
        <f t="shared" si="26"/>
        <v>-0.13800540960266772</v>
      </c>
      <c r="AQ38">
        <f t="shared" si="26"/>
        <v>-249.56876832936155</v>
      </c>
      <c r="AR38">
        <f t="shared" si="26"/>
        <v>-249.70677373896422</v>
      </c>
      <c r="AS38">
        <f t="shared" si="26"/>
        <v>3.9365664459972955</v>
      </c>
      <c r="AT38">
        <f t="shared" si="26"/>
        <v>3.9694481772208294</v>
      </c>
      <c r="AU38">
        <f t="shared" si="23"/>
        <v>-241.8007591157461</v>
      </c>
      <c r="AW38">
        <v>35</v>
      </c>
      <c r="AX38">
        <f>IF(Z38&gt;0, (R38*SUMPRODUCT(K38:$K$98, X38:$X$98)-K38*$AZ$3)/Z38, 0)</f>
        <v>4779.6890931358066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1000000</v>
      </c>
      <c r="S39">
        <f t="shared" si="1"/>
        <v>4579.0035566217357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2786.2272705783389</v>
      </c>
      <c r="AC39">
        <f t="shared" si="2"/>
        <v>2576.4541366691506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-14434.35621155128</v>
      </c>
      <c r="AI39">
        <f t="shared" si="25"/>
        <v>-14441.389548894245</v>
      </c>
      <c r="AJ39">
        <f t="shared" si="7"/>
        <v>209.77313390918835</v>
      </c>
      <c r="AK39">
        <f t="shared" si="22"/>
        <v>195.03590894048375</v>
      </c>
      <c r="AL39">
        <f t="shared" si="8"/>
        <v>-14036.580506044575</v>
      </c>
      <c r="AN39">
        <f t="shared" si="26"/>
        <v>0</v>
      </c>
      <c r="AO39">
        <f t="shared" si="26"/>
        <v>0</v>
      </c>
      <c r="AP39">
        <f t="shared" si="26"/>
        <v>-0.11893580928898304</v>
      </c>
      <c r="AQ39">
        <f t="shared" si="26"/>
        <v>-244.08922164142965</v>
      </c>
      <c r="AR39">
        <f t="shared" si="26"/>
        <v>-244.20815745071863</v>
      </c>
      <c r="AS39">
        <f t="shared" si="26"/>
        <v>3.5473255770285776</v>
      </c>
      <c r="AT39">
        <f t="shared" si="26"/>
        <v>3.2981147553580521</v>
      </c>
      <c r="AU39">
        <f t="shared" si="23"/>
        <v>-237.36271711833203</v>
      </c>
      <c r="AW39">
        <v>36</v>
      </c>
      <c r="AX39">
        <f>IF(Z39&gt;0, (R39*SUMPRODUCT(K39:$K$98, X39:$X$98)-K39*$AZ$3)/Z39, 0)</f>
        <v>4579.0035566217357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1000000</v>
      </c>
      <c r="S40">
        <f t="shared" si="1"/>
        <v>4372.884663049429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2576.4541366691506</v>
      </c>
      <c r="AC40">
        <f t="shared" si="2"/>
        <v>2367.896731474304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-15544.962910023372</v>
      </c>
      <c r="AI40">
        <f t="shared" si="25"/>
        <v>-15551.731601956533</v>
      </c>
      <c r="AJ40">
        <f t="shared" si="7"/>
        <v>208.55740519484652</v>
      </c>
      <c r="AK40">
        <f t="shared" si="22"/>
        <v>180.35178956684055</v>
      </c>
      <c r="AL40">
        <f t="shared" si="8"/>
        <v>-15162.822407194846</v>
      </c>
      <c r="AN40">
        <f t="shared" si="26"/>
        <v>0</v>
      </c>
      <c r="AO40">
        <f t="shared" si="26"/>
        <v>0</v>
      </c>
      <c r="AP40">
        <f t="shared" si="26"/>
        <v>-0.10219694405299411</v>
      </c>
      <c r="AQ40">
        <f t="shared" si="26"/>
        <v>-234.70527548141496</v>
      </c>
      <c r="AR40">
        <f t="shared" si="26"/>
        <v>-234.80747242546795</v>
      </c>
      <c r="AS40">
        <f t="shared" si="26"/>
        <v>3.1488993266354433</v>
      </c>
      <c r="AT40">
        <f t="shared" si="26"/>
        <v>2.7230374687196885</v>
      </c>
      <c r="AU40">
        <f t="shared" si="23"/>
        <v>-228.93553563011281</v>
      </c>
      <c r="AW40">
        <v>37</v>
      </c>
      <c r="AX40">
        <f>IF(Z40&gt;0, (R40*SUMPRODUCT(K40:$K$98, X40:$X$98)-K40*$AZ$3)/Z40, 0)</f>
        <v>4372.884663049429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1000000</v>
      </c>
      <c r="S41">
        <f t="shared" si="1"/>
        <v>4168.006061600513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2367.896731474304</v>
      </c>
      <c r="AC41">
        <f t="shared" si="2"/>
        <v>2164.9162921059087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-16667.458776228941</v>
      </c>
      <c r="AI41">
        <f t="shared" si="25"/>
        <v>-16673.951438008069</v>
      </c>
      <c r="AJ41">
        <f t="shared" si="7"/>
        <v>202.98043936839531</v>
      </c>
      <c r="AK41">
        <f t="shared" si="22"/>
        <v>165.75277120320129</v>
      </c>
      <c r="AL41">
        <f t="shared" si="8"/>
        <v>-16305.218227436473</v>
      </c>
      <c r="AN41">
        <f t="shared" si="26"/>
        <v>0</v>
      </c>
      <c r="AO41">
        <f t="shared" si="26"/>
        <v>0</v>
      </c>
      <c r="AP41">
        <f t="shared" si="26"/>
        <v>-8.7526168691268683E-2</v>
      </c>
      <c r="AQ41">
        <f t="shared" si="26"/>
        <v>-224.69040558880093</v>
      </c>
      <c r="AR41">
        <f t="shared" si="26"/>
        <v>-224.77793175749221</v>
      </c>
      <c r="AS41">
        <f t="shared" si="26"/>
        <v>2.736335386251163</v>
      </c>
      <c r="AT41">
        <f t="shared" si="26"/>
        <v>2.2344772462992926</v>
      </c>
      <c r="AU41">
        <f t="shared" si="23"/>
        <v>-219.80711912494175</v>
      </c>
      <c r="AW41">
        <v>38</v>
      </c>
      <c r="AX41">
        <f>IF(Z41&gt;0, (R41*SUMPRODUCT(K41:$K$98, X41:$X$98)-K41*$AZ$3)/Z41, 0)</f>
        <v>4168.006061600513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1000000</v>
      </c>
      <c r="S42">
        <f t="shared" si="1"/>
        <v>3964.942371957231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2164.9162921059087</v>
      </c>
      <c r="AC42">
        <f t="shared" si="2"/>
        <v>1968.5516330465905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-17729.469967227069</v>
      </c>
      <c r="AI42">
        <f t="shared" si="25"/>
        <v>-17735.676084013816</v>
      </c>
      <c r="AJ42">
        <f t="shared" si="7"/>
        <v>196.36465905931823</v>
      </c>
      <c r="AK42">
        <f t="shared" si="22"/>
        <v>151.54414044741364</v>
      </c>
      <c r="AL42">
        <f t="shared" si="8"/>
        <v>-17387.767284507081</v>
      </c>
      <c r="AN42">
        <f t="shared" si="26"/>
        <v>0</v>
      </c>
      <c r="AO42">
        <f t="shared" si="26"/>
        <v>0</v>
      </c>
      <c r="AP42">
        <f t="shared" si="26"/>
        <v>-7.4699390755253489E-2</v>
      </c>
      <c r="AQ42">
        <f t="shared" si="26"/>
        <v>-213.39923989086404</v>
      </c>
      <c r="AR42">
        <f t="shared" si="26"/>
        <v>-213.47393928161929</v>
      </c>
      <c r="AS42">
        <f t="shared" si="26"/>
        <v>2.3635263243710534</v>
      </c>
      <c r="AT42">
        <f t="shared" si="26"/>
        <v>1.8240480082693851</v>
      </c>
      <c r="AU42">
        <f t="shared" si="23"/>
        <v>-209.28636494897884</v>
      </c>
      <c r="AW42">
        <v>39</v>
      </c>
      <c r="AX42">
        <f>IF(Z42&gt;0, (R42*SUMPRODUCT(K42:$K$98, X42:$X$98)-K42*$AZ$3)/Z42, 0)</f>
        <v>3964.942371957231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1000000</v>
      </c>
      <c r="S43">
        <f t="shared" si="1"/>
        <v>3766.3498026717698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1968.5516330465905</v>
      </c>
      <c r="AC43">
        <f t="shared" si="2"/>
        <v>1780.4432382713358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-18800.636918986202</v>
      </c>
      <c r="AI43">
        <f t="shared" si="25"/>
        <v>-18806.545966643593</v>
      </c>
      <c r="AJ43">
        <f t="shared" si="7"/>
        <v>188.10839477525474</v>
      </c>
      <c r="AK43">
        <f t="shared" si="22"/>
        <v>137.79861431326134</v>
      </c>
      <c r="AL43">
        <f t="shared" si="8"/>
        <v>-18480.638957555075</v>
      </c>
      <c r="AN43">
        <f t="shared" si="26"/>
        <v>0</v>
      </c>
      <c r="AO43">
        <f t="shared" si="26"/>
        <v>0</v>
      </c>
      <c r="AP43">
        <f t="shared" si="26"/>
        <v>-6.3503342623539058E-2</v>
      </c>
      <c r="AQ43">
        <f t="shared" si="26"/>
        <v>-202.04665066694199</v>
      </c>
      <c r="AR43">
        <f t="shared" si="26"/>
        <v>-202.11015400956552</v>
      </c>
      <c r="AS43">
        <f t="shared" si="26"/>
        <v>2.021562955045066</v>
      </c>
      <c r="AT43">
        <f t="shared" si="26"/>
        <v>1.4808938978244739</v>
      </c>
      <c r="AU43">
        <f t="shared" si="23"/>
        <v>-198.60769715669596</v>
      </c>
      <c r="AW43">
        <v>40</v>
      </c>
      <c r="AX43">
        <f>IF(Z43&gt;0, (R43*SUMPRODUCT(K43:$K$98, X43:$X$98)-K43*$AZ$3)/Z43, 0)</f>
        <v>3766.3498026717698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1000000</v>
      </c>
      <c r="S44">
        <f t="shared" si="1"/>
        <v>3573.1288568771265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1780.4432382713358</v>
      </c>
      <c r="AC44">
        <f t="shared" si="2"/>
        <v>1600.9776993147595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-19936.131239687042</v>
      </c>
      <c r="AI44">
        <f t="shared" si="25"/>
        <v>-19941.731995227361</v>
      </c>
      <c r="AJ44">
        <f t="shared" si="7"/>
        <v>179.46553895657621</v>
      </c>
      <c r="AK44">
        <f t="shared" si="22"/>
        <v>124.63102667899352</v>
      </c>
      <c r="AL44">
        <f t="shared" si="8"/>
        <v>-19637.635429591788</v>
      </c>
      <c r="AN44">
        <f t="shared" si="26"/>
        <v>0</v>
      </c>
      <c r="AO44">
        <f t="shared" si="26"/>
        <v>0</v>
      </c>
      <c r="AP44">
        <f t="shared" si="26"/>
        <v>-5.3741240589460254E-2</v>
      </c>
      <c r="AQ44">
        <f t="shared" si="26"/>
        <v>-191.29426693629966</v>
      </c>
      <c r="AR44">
        <f t="shared" si="26"/>
        <v>-191.34800817688912</v>
      </c>
      <c r="AS44">
        <f t="shared" si="26"/>
        <v>1.7220356498598723</v>
      </c>
      <c r="AT44">
        <f t="shared" si="26"/>
        <v>1.195879009795821</v>
      </c>
      <c r="AU44">
        <f t="shared" si="23"/>
        <v>-188.43009351723339</v>
      </c>
      <c r="AW44">
        <v>41</v>
      </c>
      <c r="AX44">
        <f>IF(Z44&gt;0, (R44*SUMPRODUCT(K44:$K$98, X44:$X$98)-K44*$AZ$3)/Z44, 0)</f>
        <v>3573.1288568771265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1000000</v>
      </c>
      <c r="S45">
        <f t="shared" si="1"/>
        <v>3383.2827400911192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1600.9776993147595</v>
      </c>
      <c r="AC45">
        <f t="shared" si="2"/>
        <v>1429.8451392627146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-20959.192189032616</v>
      </c>
      <c r="AI45">
        <f t="shared" si="25"/>
        <v>-20964.47494711517</v>
      </c>
      <c r="AJ45">
        <f t="shared" si="7"/>
        <v>171.13256005204494</v>
      </c>
      <c r="AK45">
        <f t="shared" si="22"/>
        <v>112.06843895203318</v>
      </c>
      <c r="AL45">
        <f t="shared" si="8"/>
        <v>-20681.273948111091</v>
      </c>
      <c r="AN45">
        <f t="shared" si="26"/>
        <v>0</v>
      </c>
      <c r="AO45">
        <f t="shared" si="26"/>
        <v>0</v>
      </c>
      <c r="AP45">
        <f t="shared" si="26"/>
        <v>-4.5258876721221523E-2</v>
      </c>
      <c r="AQ45">
        <f t="shared" si="26"/>
        <v>-179.56330398553828</v>
      </c>
      <c r="AR45">
        <f t="shared" si="26"/>
        <v>-179.6085628622595</v>
      </c>
      <c r="AS45">
        <f t="shared" si="26"/>
        <v>1.4661408524384094</v>
      </c>
      <c r="AT45">
        <f t="shared" si="26"/>
        <v>0.96012188777288365</v>
      </c>
      <c r="AU45">
        <f t="shared" si="23"/>
        <v>-177.18230012204819</v>
      </c>
      <c r="AW45">
        <v>42</v>
      </c>
      <c r="AX45">
        <f>IF(Z45&gt;0, (R45*SUMPRODUCT(K45:$K$98, X45:$X$98)-K45*$AZ$3)/Z45, 0)</f>
        <v>3383.2827400911192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1000000</v>
      </c>
      <c r="S46">
        <f t="shared" si="1"/>
        <v>3198.2268060879483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1429.8451392627146</v>
      </c>
      <c r="AC46">
        <f t="shared" si="2"/>
        <v>1268.2833592809752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-21836.148253977171</v>
      </c>
      <c r="AI46">
        <f t="shared" si="25"/>
        <v>-21841.105232625727</v>
      </c>
      <c r="AJ46">
        <f t="shared" si="7"/>
        <v>161.56177998173939</v>
      </c>
      <c r="AK46">
        <f t="shared" si="22"/>
        <v>100.08915974839003</v>
      </c>
      <c r="AL46">
        <f t="shared" si="8"/>
        <v>-21579.454292895596</v>
      </c>
      <c r="AN46">
        <f t="shared" si="26"/>
        <v>0</v>
      </c>
      <c r="AO46">
        <f t="shared" si="26"/>
        <v>0</v>
      </c>
      <c r="AP46">
        <f t="shared" si="26"/>
        <v>-3.7917707619150094E-2</v>
      </c>
      <c r="AQ46">
        <f t="shared" si="26"/>
        <v>-167.03253004008576</v>
      </c>
      <c r="AR46">
        <f t="shared" si="26"/>
        <v>-167.07044774770492</v>
      </c>
      <c r="AS46">
        <f t="shared" si="26"/>
        <v>1.2358440029923523</v>
      </c>
      <c r="AT46">
        <f t="shared" si="26"/>
        <v>0.76561788223410265</v>
      </c>
      <c r="AU46">
        <f t="shared" si="23"/>
        <v>-165.06898586247846</v>
      </c>
      <c r="AW46">
        <v>43</v>
      </c>
      <c r="AX46">
        <f>IF(Z46&gt;0, (R46*SUMPRODUCT(K46:$K$98, X46:$X$98)-K46*$AZ$3)/Z46, 0)</f>
        <v>3198.2268060879483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1000000</v>
      </c>
      <c r="S47">
        <f t="shared" si="1"/>
        <v>3020.4578155354247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1268.2833592809752</v>
      </c>
      <c r="AC47">
        <f t="shared" si="2"/>
        <v>1117.3236185299959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-22674.078490631317</v>
      </c>
      <c r="AI47">
        <f t="shared" si="25"/>
        <v>-22678.702473512254</v>
      </c>
      <c r="AJ47">
        <f t="shared" si="7"/>
        <v>150.95974075097934</v>
      </c>
      <c r="AK47">
        <f t="shared" si="22"/>
        <v>88.779835149668273</v>
      </c>
      <c r="AL47">
        <f t="shared" si="8"/>
        <v>-22438.962897611607</v>
      </c>
      <c r="AN47">
        <f t="shared" si="26"/>
        <v>0</v>
      </c>
      <c r="AO47">
        <f t="shared" si="26"/>
        <v>0</v>
      </c>
      <c r="AP47">
        <f t="shared" si="26"/>
        <v>-3.1580806746352136E-2</v>
      </c>
      <c r="AQ47">
        <f t="shared" si="26"/>
        <v>-154.85907050315672</v>
      </c>
      <c r="AR47">
        <f t="shared" si="26"/>
        <v>-154.89065130990309</v>
      </c>
      <c r="AS47">
        <f t="shared" si="26"/>
        <v>1.0310225020061341</v>
      </c>
      <c r="AT47">
        <f t="shared" si="26"/>
        <v>0.60634714466485529</v>
      </c>
      <c r="AU47">
        <f t="shared" si="23"/>
        <v>-153.25328166323209</v>
      </c>
      <c r="AW47">
        <v>44</v>
      </c>
      <c r="AX47">
        <f>IF(Z47&gt;0, (R47*SUMPRODUCT(K47:$K$98, X47:$X$98)-K47*$AZ$3)/Z47, 0)</f>
        <v>3020.4578155354247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1000000</v>
      </c>
      <c r="S48">
        <f t="shared" si="1"/>
        <v>2849.7627850454255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1117.3236185299959</v>
      </c>
      <c r="AC48">
        <f t="shared" si="2"/>
        <v>976.81525274925536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-23448.720278563567</v>
      </c>
      <c r="AI48">
        <f t="shared" si="25"/>
        <v>-23453.00491261221</v>
      </c>
      <c r="AJ48">
        <f t="shared" si="7"/>
        <v>140.50836578074052</v>
      </c>
      <c r="AK48">
        <f t="shared" si="22"/>
        <v>78.21265329709972</v>
      </c>
      <c r="AL48">
        <f t="shared" si="8"/>
        <v>-23234.283893534368</v>
      </c>
      <c r="AN48">
        <f t="shared" si="26"/>
        <v>0</v>
      </c>
      <c r="AO48">
        <f t="shared" si="26"/>
        <v>0</v>
      </c>
      <c r="AP48">
        <f t="shared" si="26"/>
        <v>-2.6127792269068792E-2</v>
      </c>
      <c r="AQ48">
        <f t="shared" si="26"/>
        <v>-142.99080982368366</v>
      </c>
      <c r="AR48">
        <f t="shared" si="26"/>
        <v>-143.01693761595274</v>
      </c>
      <c r="AS48">
        <f t="shared" si="26"/>
        <v>0.85682309189204153</v>
      </c>
      <c r="AT48">
        <f t="shared" si="26"/>
        <v>0.47694247278966589</v>
      </c>
      <c r="AU48">
        <f t="shared" si="23"/>
        <v>-141.68317205127101</v>
      </c>
      <c r="AW48">
        <v>45</v>
      </c>
      <c r="AX48">
        <f>IF(Z48&gt;0, (R48*SUMPRODUCT(K48:$K$98, X48:$X$98)-K48*$AZ$3)/Z48, 0)</f>
        <v>2849.7627850454255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1000000</v>
      </c>
      <c r="S49">
        <f t="shared" si="1"/>
        <v>2686.2184356062808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976.81525274925536</v>
      </c>
      <c r="AC49">
        <f t="shared" si="2"/>
        <v>846.63757214201485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-24164.78657288475</v>
      </c>
      <c r="AI49">
        <f t="shared" si="25"/>
        <v>-24168.726300760747</v>
      </c>
      <c r="AJ49">
        <f t="shared" si="7"/>
        <v>130.17768060724052</v>
      </c>
      <c r="AK49">
        <f t="shared" si="22"/>
        <v>68.377067692447881</v>
      </c>
      <c r="AL49">
        <f t="shared" si="8"/>
        <v>-23970.171552461059</v>
      </c>
      <c r="AN49">
        <f t="shared" si="26"/>
        <v>0</v>
      </c>
      <c r="AO49">
        <f t="shared" si="26"/>
        <v>0</v>
      </c>
      <c r="AP49">
        <f t="shared" si="26"/>
        <v>-2.1450488280589073E-2</v>
      </c>
      <c r="AQ49">
        <f t="shared" si="26"/>
        <v>-131.56910515131017</v>
      </c>
      <c r="AR49">
        <f t="shared" si="26"/>
        <v>-131.59055563959075</v>
      </c>
      <c r="AS49">
        <f t="shared" si="26"/>
        <v>0.70877352450471331</v>
      </c>
      <c r="AT49">
        <f t="shared" si="26"/>
        <v>0.37229005031894907</v>
      </c>
      <c r="AU49">
        <f t="shared" si="23"/>
        <v>-130.5094920647671</v>
      </c>
      <c r="AW49">
        <v>46</v>
      </c>
      <c r="AX49">
        <f>IF(Z49&gt;0, (R49*SUMPRODUCT(K49:$K$98, X49:$X$98)-K49*$AZ$3)/Z49, 0)</f>
        <v>2686.2184356062808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1000000</v>
      </c>
      <c r="S50">
        <f t="shared" si="1"/>
        <v>2529.4379822447031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846.63757214201485</v>
      </c>
      <c r="AC50">
        <f t="shared" si="2"/>
        <v>726.50876093395755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-24805.030992445398</v>
      </c>
      <c r="AI50">
        <f t="shared" si="25"/>
        <v>-24808.621260155229</v>
      </c>
      <c r="AJ50">
        <f t="shared" si="7"/>
        <v>120.1288112080573</v>
      </c>
      <c r="AK50">
        <f t="shared" si="22"/>
        <v>59.264630049941047</v>
      </c>
      <c r="AL50">
        <f t="shared" si="8"/>
        <v>-24629.22781889723</v>
      </c>
      <c r="AN50">
        <f t="shared" si="26"/>
        <v>0</v>
      </c>
      <c r="AO50">
        <f t="shared" si="26"/>
        <v>0</v>
      </c>
      <c r="AP50">
        <f t="shared" si="26"/>
        <v>-1.7453388972606759E-2</v>
      </c>
      <c r="AQ50">
        <f t="shared" si="26"/>
        <v>-120.58483917597205</v>
      </c>
      <c r="AR50">
        <f t="shared" si="26"/>
        <v>-120.60229256494465</v>
      </c>
      <c r="AS50">
        <f t="shared" si="26"/>
        <v>0.58398287768058244</v>
      </c>
      <c r="AT50">
        <f t="shared" si="26"/>
        <v>0.28810348536037422</v>
      </c>
      <c r="AU50">
        <f t="shared" si="23"/>
        <v>-119.7302062019037</v>
      </c>
      <c r="AW50">
        <v>47</v>
      </c>
      <c r="AX50">
        <f>IF(Z50&gt;0, (R50*SUMPRODUCT(K50:$K$98, X50:$X$98)-K50*$AZ$3)/Z50, 0)</f>
        <v>2529.4379822447031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1000000</v>
      </c>
      <c r="S51">
        <f t="shared" si="1"/>
        <v>2378.6557164371388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726.50876093395755</v>
      </c>
      <c r="AC51">
        <f t="shared" si="2"/>
        <v>616.13846992160393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-25321.187061831326</v>
      </c>
      <c r="AI51">
        <f t="shared" si="25"/>
        <v>-25324.424912025785</v>
      </c>
      <c r="AJ51">
        <f t="shared" si="7"/>
        <v>110.37029101235362</v>
      </c>
      <c r="AK51">
        <f t="shared" si="22"/>
        <v>50.855613265377031</v>
      </c>
      <c r="AL51">
        <f t="shared" si="8"/>
        <v>-25163.199007748055</v>
      </c>
      <c r="AN51">
        <f t="shared" si="26"/>
        <v>0</v>
      </c>
      <c r="AO51">
        <f t="shared" si="26"/>
        <v>0</v>
      </c>
      <c r="AP51">
        <f t="shared" si="26"/>
        <v>-1.4053731863831576E-2</v>
      </c>
      <c r="AQ51">
        <f t="shared" si="26"/>
        <v>-109.90538538495193</v>
      </c>
      <c r="AR51">
        <f t="shared" si="26"/>
        <v>-109.91943911681575</v>
      </c>
      <c r="AS51">
        <f t="shared" si="26"/>
        <v>0.47905689962880876</v>
      </c>
      <c r="AT51">
        <f t="shared" si="26"/>
        <v>0.22073632493101197</v>
      </c>
      <c r="AU51">
        <f t="shared" si="23"/>
        <v>-109.21964589225594</v>
      </c>
      <c r="AW51">
        <v>48</v>
      </c>
      <c r="AX51">
        <f>IF(Z51&gt;0, (R51*SUMPRODUCT(K51:$K$98, X51:$X$98)-K51*$AZ$3)/Z51, 0)</f>
        <v>2378.6557164371388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1000000</v>
      </c>
      <c r="S52">
        <f t="shared" si="1"/>
        <v>2234.0263572484855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616.13846992160393</v>
      </c>
      <c r="AC52">
        <f t="shared" si="2"/>
        <v>515.3532168255972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-25754.14693172228</v>
      </c>
      <c r="AI52">
        <f t="shared" si="25"/>
        <v>-25757.030476578147</v>
      </c>
      <c r="AJ52">
        <f t="shared" si="7"/>
        <v>100.78525309600673</v>
      </c>
      <c r="AK52">
        <f t="shared" si="22"/>
        <v>43.129692894512281</v>
      </c>
      <c r="AL52">
        <f t="shared" si="8"/>
        <v>-25613.115530587627</v>
      </c>
      <c r="AN52">
        <f t="shared" si="26"/>
        <v>0</v>
      </c>
      <c r="AO52">
        <f t="shared" si="26"/>
        <v>0</v>
      </c>
      <c r="AP52">
        <f t="shared" si="26"/>
        <v>-1.1174898849289608E-2</v>
      </c>
      <c r="AQ52">
        <f t="shared" si="26"/>
        <v>-99.807702427778253</v>
      </c>
      <c r="AR52">
        <f t="shared" si="26"/>
        <v>-99.818877326627543</v>
      </c>
      <c r="AS52">
        <f t="shared" si="26"/>
        <v>0.39058348842936658</v>
      </c>
      <c r="AT52">
        <f t="shared" si="26"/>
        <v>0.16714494817588871</v>
      </c>
      <c r="AU52">
        <f t="shared" si="23"/>
        <v>-99.261148890022284</v>
      </c>
      <c r="AW52">
        <v>49</v>
      </c>
      <c r="AX52">
        <f>IF(Z52&gt;0, (R52*SUMPRODUCT(K52:$K$98, X52:$X$98)-K52*$AZ$3)/Z52, 0)</f>
        <v>2234.0263572484855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1000000</v>
      </c>
      <c r="S53">
        <f t="shared" si="1"/>
        <v>2092.8733320439987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515.3532168255972</v>
      </c>
      <c r="AC53">
        <f t="shared" si="2"/>
        <v>423.68848965580582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-25933.30645328711</v>
      </c>
      <c r="AI53">
        <f t="shared" si="25"/>
        <v>-25935.836996363756</v>
      </c>
      <c r="AJ53">
        <f t="shared" si="7"/>
        <v>91.664727169791377</v>
      </c>
      <c r="AK53">
        <f t="shared" si="22"/>
        <v>36.074725177791805</v>
      </c>
      <c r="AL53">
        <f t="shared" si="8"/>
        <v>-25808.097544016175</v>
      </c>
      <c r="AN53">
        <f t="shared" si="26"/>
        <v>0</v>
      </c>
      <c r="AO53">
        <f t="shared" si="26"/>
        <v>0</v>
      </c>
      <c r="AP53">
        <f t="shared" si="26"/>
        <v>-8.7561380698634485E-3</v>
      </c>
      <c r="AQ53">
        <f t="shared" si="26"/>
        <v>-89.73394446783206</v>
      </c>
      <c r="AR53">
        <f t="shared" si="26"/>
        <v>-89.742700605901931</v>
      </c>
      <c r="AS53">
        <f t="shared" si="26"/>
        <v>0.31717658341520283</v>
      </c>
      <c r="AT53">
        <f t="shared" si="26"/>
        <v>0.12482509284449378</v>
      </c>
      <c r="AU53">
        <f t="shared" si="23"/>
        <v>-89.300698929642238</v>
      </c>
      <c r="AW53">
        <v>50</v>
      </c>
      <c r="AX53">
        <f>IF(Z53&gt;0, (R53*SUMPRODUCT(K53:$K$98, X53:$X$98)-K53*$AZ$3)/Z53, 0)</f>
        <v>2092.8733320439987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1000000</v>
      </c>
      <c r="S54">
        <f t="shared" si="1"/>
        <v>1953.8816404251372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423.68848965580582</v>
      </c>
      <c r="AC54">
        <f t="shared" si="2"/>
        <v>341.2250588111761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-25779.436912302255</v>
      </c>
      <c r="AI54">
        <f t="shared" si="25"/>
        <v>-25781.619906986729</v>
      </c>
      <c r="AJ54">
        <f t="shared" si="7"/>
        <v>82.463430844629727</v>
      </c>
      <c r="AK54">
        <f t="shared" si="22"/>
        <v>29.658194275906411</v>
      </c>
      <c r="AL54">
        <f t="shared" si="8"/>
        <v>-25669.498281866192</v>
      </c>
      <c r="AN54">
        <f t="shared" si="26"/>
        <v>0</v>
      </c>
      <c r="AO54">
        <f t="shared" si="26"/>
        <v>0</v>
      </c>
      <c r="AP54">
        <f t="shared" si="26"/>
        <v>-6.7442478480818314E-3</v>
      </c>
      <c r="AQ54">
        <f t="shared" si="26"/>
        <v>-79.644221379511507</v>
      </c>
      <c r="AR54">
        <f t="shared" si="26"/>
        <v>-79.650965627359582</v>
      </c>
      <c r="AS54">
        <f t="shared" si="26"/>
        <v>0.25476645452909508</v>
      </c>
      <c r="AT54">
        <f t="shared" si="26"/>
        <v>9.1627439290562121E-2</v>
      </c>
      <c r="AU54">
        <f t="shared" si="23"/>
        <v>-79.304571733539916</v>
      </c>
      <c r="AW54">
        <v>51</v>
      </c>
      <c r="AX54">
        <f>IF(Z54&gt;0, (R54*SUMPRODUCT(K54:$K$98, X54:$X$98)-K54*$AZ$3)/Z54, 0)</f>
        <v>1953.8816404251372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1000000</v>
      </c>
      <c r="S55">
        <f t="shared" si="1"/>
        <v>1815.6658782573309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341.2250588111761</v>
      </c>
      <c r="AC55">
        <f t="shared" si="2"/>
        <v>268.07236745238106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-25249.071874475714</v>
      </c>
      <c r="AI55">
        <f t="shared" si="25"/>
        <v>-25250.917425814914</v>
      </c>
      <c r="AJ55">
        <f t="shared" si="7"/>
        <v>73.152691358795039</v>
      </c>
      <c r="AK55">
        <f t="shared" si="22"/>
        <v>23.88575411678233</v>
      </c>
      <c r="AL55">
        <f t="shared" si="8"/>
        <v>-25153.878980339337</v>
      </c>
      <c r="AN55">
        <f t="shared" si="26"/>
        <v>0</v>
      </c>
      <c r="AO55">
        <f t="shared" si="26"/>
        <v>0</v>
      </c>
      <c r="AP55">
        <f t="shared" si="26"/>
        <v>-5.0908341877289511E-3</v>
      </c>
      <c r="AQ55">
        <f t="shared" si="26"/>
        <v>-69.647934238899111</v>
      </c>
      <c r="AR55">
        <f t="shared" si="26"/>
        <v>-69.653025073086852</v>
      </c>
      <c r="AS55">
        <f t="shared" si="26"/>
        <v>0.20178697508110421</v>
      </c>
      <c r="AT55">
        <f t="shared" si="26"/>
        <v>6.5887310244219163E-2</v>
      </c>
      <c r="AU55">
        <f t="shared" si="23"/>
        <v>-69.385350787761524</v>
      </c>
      <c r="AW55">
        <v>52</v>
      </c>
      <c r="AX55">
        <f>IF(Z55&gt;0, (R55*SUMPRODUCT(K55:$K$98, X55:$X$98)-K55*$AZ$3)/Z55, 0)</f>
        <v>1815.6658782573309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1000000</v>
      </c>
      <c r="S56">
        <f t="shared" si="1"/>
        <v>1674.2672258576267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268.07236745238106</v>
      </c>
      <c r="AC56">
        <f t="shared" si="2"/>
        <v>204.22044216055019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-24191.652315613392</v>
      </c>
      <c r="AI56">
        <f t="shared" si="25"/>
        <v>-24193.177015785252</v>
      </c>
      <c r="AJ56">
        <f t="shared" si="7"/>
        <v>63.851925291830867</v>
      </c>
      <c r="AK56">
        <f t="shared" si="22"/>
        <v>18.765065721666677</v>
      </c>
      <c r="AL56">
        <f t="shared" si="8"/>
        <v>-24110.560024771756</v>
      </c>
      <c r="AN56">
        <f t="shared" si="26"/>
        <v>0</v>
      </c>
      <c r="AO56">
        <f t="shared" si="26"/>
        <v>0</v>
      </c>
      <c r="AP56">
        <f t="shared" si="26"/>
        <v>-3.7551669307660561E-3</v>
      </c>
      <c r="AQ56">
        <f t="shared" si="26"/>
        <v>-59.581348813834204</v>
      </c>
      <c r="AR56">
        <f t="shared" si="26"/>
        <v>-59.585103980764963</v>
      </c>
      <c r="AS56">
        <f t="shared" si="26"/>
        <v>0.15726018973875927</v>
      </c>
      <c r="AT56">
        <f t="shared" si="26"/>
        <v>4.6216269632626664E-2</v>
      </c>
      <c r="AU56">
        <f t="shared" si="23"/>
        <v>-59.381627521393582</v>
      </c>
      <c r="AW56">
        <v>53</v>
      </c>
      <c r="AX56">
        <f>IF(Z56&gt;0, (R56*SUMPRODUCT(K56:$K$98, X56:$X$98)-K56*$AZ$3)/Z56, 0)</f>
        <v>1674.2672258576267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1000000</v>
      </c>
      <c r="S57">
        <f t="shared" si="1"/>
        <v>1526.3170635323045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204.22044216055019</v>
      </c>
      <c r="AC57">
        <f t="shared" si="2"/>
        <v>149.81410133516988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-22602.269151292843</v>
      </c>
      <c r="AI57">
        <f t="shared" si="25"/>
        <v>-22603.496076098596</v>
      </c>
      <c r="AJ57">
        <f t="shared" si="7"/>
        <v>54.406340825380312</v>
      </c>
      <c r="AK57">
        <f t="shared" si="22"/>
        <v>14.295430951238515</v>
      </c>
      <c r="AL57">
        <f t="shared" si="8"/>
        <v>-22534.794304321978</v>
      </c>
      <c r="AN57">
        <f t="shared" si="26"/>
        <v>0</v>
      </c>
      <c r="AO57">
        <f t="shared" si="26"/>
        <v>0</v>
      </c>
      <c r="AP57">
        <f t="shared" si="26"/>
        <v>-2.6980172550149094E-3</v>
      </c>
      <c r="AQ57">
        <f t="shared" si="26"/>
        <v>-49.702566845835463</v>
      </c>
      <c r="AR57">
        <f t="shared" si="26"/>
        <v>-49.705264863090484</v>
      </c>
      <c r="AS57">
        <f t="shared" si="26"/>
        <v>0.11963996949200546</v>
      </c>
      <c r="AT57">
        <f t="shared" si="26"/>
        <v>3.1435764599029921E-2</v>
      </c>
      <c r="AU57">
        <f t="shared" si="23"/>
        <v>-49.554189128999447</v>
      </c>
      <c r="AW57">
        <v>54</v>
      </c>
      <c r="AX57">
        <f>IF(Z57&gt;0, (R57*SUMPRODUCT(K57:$K$98, X57:$X$98)-K57*$AZ$3)/Z57, 0)</f>
        <v>1526.3170635323045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1000000</v>
      </c>
      <c r="S58">
        <f t="shared" si="1"/>
        <v>1365.7181030090132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149.81410133516988</v>
      </c>
      <c r="AC58">
        <f t="shared" si="2"/>
        <v>104.7320773361682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-20485.991455518928</v>
      </c>
      <c r="AI58">
        <f t="shared" si="25"/>
        <v>-20486.950036183429</v>
      </c>
      <c r="AJ58">
        <f t="shared" si="7"/>
        <v>45.082023999001677</v>
      </c>
      <c r="AK58">
        <f t="shared" si="22"/>
        <v>10.486987093461893</v>
      </c>
      <c r="AL58">
        <f t="shared" si="8"/>
        <v>-20431.381025090963</v>
      </c>
      <c r="AN58">
        <f t="shared" si="26"/>
        <v>0</v>
      </c>
      <c r="AO58">
        <f t="shared" si="26"/>
        <v>0</v>
      </c>
      <c r="AP58">
        <f t="shared" si="26"/>
        <v>-1.8820771314219133E-3</v>
      </c>
      <c r="AQ58">
        <f t="shared" si="26"/>
        <v>-40.222192519444064</v>
      </c>
      <c r="AR58">
        <f t="shared" si="26"/>
        <v>-40.224074596575491</v>
      </c>
      <c r="AS58">
        <f t="shared" si="26"/>
        <v>8.8514039088185822E-2</v>
      </c>
      <c r="AT58">
        <f t="shared" si="26"/>
        <v>2.0590148870169224E-2</v>
      </c>
      <c r="AU58">
        <f t="shared" si="23"/>
        <v>-40.114970408617133</v>
      </c>
      <c r="AW58">
        <v>55</v>
      </c>
      <c r="AX58">
        <f>IF(Z58&gt;0, (R58*SUMPRODUCT(K58:$K$98, X58:$X$98)-K58*$AZ$3)/Z58, 0)</f>
        <v>1365.7181030090132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1000000</v>
      </c>
      <c r="S59">
        <f t="shared" si="1"/>
        <v>1184.5799106023364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104.7320773361682</v>
      </c>
      <c r="AC59">
        <f t="shared" si="2"/>
        <v>68.635369501397122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-17978.905279739814</v>
      </c>
      <c r="AI59">
        <f t="shared" si="25"/>
        <v>-17979.629538281672</v>
      </c>
      <c r="AJ59">
        <f t="shared" si="7"/>
        <v>36.096707834771081</v>
      </c>
      <c r="AK59">
        <f t="shared" si="22"/>
        <v>7.3312454135317751</v>
      </c>
      <c r="AL59">
        <f t="shared" si="8"/>
        <v>-17936.20158503337</v>
      </c>
      <c r="AN59">
        <f t="shared" si="26"/>
        <v>0</v>
      </c>
      <c r="AO59">
        <f t="shared" si="26"/>
        <v>0</v>
      </c>
      <c r="AP59">
        <f t="shared" si="26"/>
        <v>-1.2696509922632553E-3</v>
      </c>
      <c r="AQ59">
        <f t="shared" si="26"/>
        <v>-31.517660626632011</v>
      </c>
      <c r="AR59">
        <f t="shared" si="26"/>
        <v>-31.518930277624271</v>
      </c>
      <c r="AS59">
        <f t="shared" si="26"/>
        <v>6.3278813118674379E-2</v>
      </c>
      <c r="AT59">
        <f t="shared" si="26"/>
        <v>1.2851934048210906E-2</v>
      </c>
      <c r="AU59">
        <f t="shared" si="23"/>
        <v>-31.442799530457389</v>
      </c>
      <c r="AW59">
        <v>56</v>
      </c>
      <c r="AX59">
        <f>IF(Z59&gt;0, (R59*SUMPRODUCT(K59:$K$98, X59:$X$98)-K59*$AZ$3)/Z59, 0)</f>
        <v>1184.5799106023364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1000000</v>
      </c>
      <c r="S60">
        <f t="shared" si="1"/>
        <v>969.1519995232012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68.635369501397122</v>
      </c>
      <c r="AC60">
        <f t="shared" si="2"/>
        <v>40.801177343223181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-15261.40222992839</v>
      </c>
      <c r="AI60">
        <f t="shared" si="25"/>
        <v>-15261.928478356955</v>
      </c>
      <c r="AJ60">
        <f t="shared" si="7"/>
        <v>27.834192158173941</v>
      </c>
      <c r="AK60">
        <f t="shared" si="22"/>
        <v>4.8044758650977988</v>
      </c>
      <c r="AL60">
        <f t="shared" si="8"/>
        <v>-15229.289810333683</v>
      </c>
      <c r="AN60">
        <f t="shared" si="26"/>
        <v>0</v>
      </c>
      <c r="AO60">
        <f t="shared" si="26"/>
        <v>0</v>
      </c>
      <c r="AP60">
        <f t="shared" si="26"/>
        <v>-8.2368948094804198E-4</v>
      </c>
      <c r="AQ60">
        <f t="shared" si="26"/>
        <v>-23.887304548486835</v>
      </c>
      <c r="AR60">
        <f t="shared" si="26"/>
        <v>-23.888128237967781</v>
      </c>
      <c r="AS60">
        <f t="shared" si="26"/>
        <v>4.3566365326479228E-2</v>
      </c>
      <c r="AT60">
        <f t="shared" si="26"/>
        <v>7.5200152945568734E-3</v>
      </c>
      <c r="AU60">
        <f t="shared" si="23"/>
        <v>-23.837041857346744</v>
      </c>
      <c r="AW60">
        <v>57</v>
      </c>
      <c r="AX60">
        <f>IF(Z60&gt;0, (R60*SUMPRODUCT(K60:$K$98, X60:$X$98)-K60*$AZ$3)/Z60, 0)</f>
        <v>969.1519995232012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1000000</v>
      </c>
      <c r="S61">
        <f t="shared" si="1"/>
        <v>691.39431120301026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40.801177343223181</v>
      </c>
      <c r="AC61">
        <f t="shared" si="2"/>
        <v>20.202683927288156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-12458.669937671673</v>
      </c>
      <c r="AI61">
        <f t="shared" si="25"/>
        <v>-12459.035190241731</v>
      </c>
      <c r="AJ61">
        <f t="shared" si="7"/>
        <v>20.598493415935025</v>
      </c>
      <c r="AK61">
        <f t="shared" si="22"/>
        <v>2.8560824140256229</v>
      </c>
      <c r="AL61">
        <f t="shared" si="8"/>
        <v>-12435.580614411771</v>
      </c>
      <c r="AN61">
        <f t="shared" si="26"/>
        <v>0</v>
      </c>
      <c r="AO61">
        <f t="shared" si="26"/>
        <v>0</v>
      </c>
      <c r="AP61">
        <f t="shared" si="26"/>
        <v>-5.1044383819369183E-4</v>
      </c>
      <c r="AQ61">
        <f t="shared" si="26"/>
        <v>-17.411106240116183</v>
      </c>
      <c r="AR61">
        <f t="shared" si="26"/>
        <v>-17.411616683954374</v>
      </c>
      <c r="AS61">
        <f t="shared" si="26"/>
        <v>2.878658468724174E-2</v>
      </c>
      <c r="AT61">
        <f t="shared" si="26"/>
        <v>3.9914015372351135E-3</v>
      </c>
      <c r="AU61">
        <f t="shared" si="23"/>
        <v>-17.378838697729897</v>
      </c>
      <c r="AW61">
        <v>58</v>
      </c>
      <c r="AX61">
        <f>IF(Z61&gt;0, (R61*SUMPRODUCT(K61:$K$98, X61:$X$98)-K61*$AZ$3)/Z61, 0)</f>
        <v>691.39431120301026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1000000</v>
      </c>
      <c r="S62">
        <f t="shared" si="1"/>
        <v>298.19941826180019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20.202683927288156</v>
      </c>
      <c r="AC62">
        <f t="shared" si="2"/>
        <v>5.7280161983789348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-9719.3269128617248</v>
      </c>
      <c r="AI62">
        <f t="shared" si="25"/>
        <v>-9719.5670213196718</v>
      </c>
      <c r="AJ62">
        <f t="shared" si="7"/>
        <v>14.474667728909221</v>
      </c>
      <c r="AK62">
        <f t="shared" si="22"/>
        <v>1.4141878749101711</v>
      </c>
      <c r="AL62">
        <f t="shared" si="8"/>
        <v>-9703.6781657158517</v>
      </c>
      <c r="AN62">
        <f t="shared" si="26"/>
        <v>0</v>
      </c>
      <c r="AO62">
        <f t="shared" si="26"/>
        <v>0</v>
      </c>
      <c r="AP62">
        <f t="shared" si="26"/>
        <v>-2.9960159495585241E-4</v>
      </c>
      <c r="AQ62">
        <f t="shared" si="26"/>
        <v>-12.127543818657163</v>
      </c>
      <c r="AR62">
        <f t="shared" si="26"/>
        <v>-12.127843420252118</v>
      </c>
      <c r="AS62">
        <f t="shared" si="26"/>
        <v>1.8061144430747758E-2</v>
      </c>
      <c r="AT62">
        <f t="shared" si="26"/>
        <v>1.7645898295787423E-3</v>
      </c>
      <c r="AU62">
        <f t="shared" si="23"/>
        <v>-12.10801768599179</v>
      </c>
      <c r="AW62">
        <v>59</v>
      </c>
      <c r="AX62">
        <f>IF(Z62&gt;0, (R62*SUMPRODUCT(K62:$K$98, X62:$X$98)-K62*$AZ$3)/Z62, 0)</f>
        <v>298.19941826180019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1000000</v>
      </c>
      <c r="S63">
        <f t="shared" si="1"/>
        <v>-318.36473822603534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5.7280161983789348</v>
      </c>
      <c r="AC63">
        <f t="shared" si="2"/>
        <v>-3.7777075209862794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-7150.6164515581331</v>
      </c>
      <c r="AI63">
        <f t="shared" si="25"/>
        <v>-7150.7647762258566</v>
      </c>
      <c r="AJ63">
        <f t="shared" si="7"/>
        <v>9.5057237193652142</v>
      </c>
      <c r="AK63">
        <f t="shared" si="22"/>
        <v>0.40096113388652549</v>
      </c>
      <c r="AL63">
        <f t="shared" si="8"/>
        <v>-7140.8580913726055</v>
      </c>
      <c r="AN63">
        <f t="shared" si="26"/>
        <v>0</v>
      </c>
      <c r="AO63">
        <f t="shared" si="26"/>
        <v>0</v>
      </c>
      <c r="AP63">
        <f t="shared" si="26"/>
        <v>-1.6524640647650536E-4</v>
      </c>
      <c r="AQ63">
        <f t="shared" si="26"/>
        <v>-7.9664002680434187</v>
      </c>
      <c r="AR63">
        <f t="shared" si="26"/>
        <v>-7.9665655144498952</v>
      </c>
      <c r="AS63">
        <f t="shared" si="26"/>
        <v>1.0590191838550759E-2</v>
      </c>
      <c r="AT63">
        <f t="shared" si="26"/>
        <v>4.4670510663071347E-4</v>
      </c>
      <c r="AU63">
        <f t="shared" si="23"/>
        <v>-7.9555286175047142</v>
      </c>
      <c r="AW63">
        <v>60</v>
      </c>
      <c r="AX63">
        <f>IF(Z63&gt;0, (R63*SUMPRODUCT(K63:$K$98, X63:$X$98)-K63*$AZ$3)/Z63, 0)</f>
        <v>-318.36473822603534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1000000</v>
      </c>
      <c r="S64">
        <f t="shared" si="1"/>
        <v>-1375.005165239781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-3.7777075209862794</v>
      </c>
      <c r="AC64">
        <f t="shared" si="2"/>
        <v>-9.4031969860904638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-4908.6506562602817</v>
      </c>
      <c r="AI64">
        <f t="shared" si="25"/>
        <v>-4908.7361395481248</v>
      </c>
      <c r="AJ64">
        <f t="shared" si="7"/>
        <v>5.6254894651041845</v>
      </c>
      <c r="AK64">
        <f t="shared" si="22"/>
        <v>-0.26443952646903957</v>
      </c>
      <c r="AL64">
        <f t="shared" si="8"/>
        <v>-4903.3750896094898</v>
      </c>
      <c r="AN64">
        <f t="shared" si="26"/>
        <v>0</v>
      </c>
      <c r="AO64">
        <f t="shared" si="26"/>
        <v>0</v>
      </c>
      <c r="AP64">
        <f t="shared" si="26"/>
        <v>-8.503189048217497E-5</v>
      </c>
      <c r="AQ64">
        <f t="shared" si="26"/>
        <v>-4.8827303622645957</v>
      </c>
      <c r="AR64">
        <f t="shared" si="26"/>
        <v>-4.8828153941550774</v>
      </c>
      <c r="AS64">
        <f t="shared" si="26"/>
        <v>5.5957838797985422E-3</v>
      </c>
      <c r="AT64">
        <f t="shared" si="26"/>
        <v>-2.630431447034283E-4</v>
      </c>
      <c r="AU64">
        <f t="shared" si="23"/>
        <v>-4.8774826534199827</v>
      </c>
      <c r="AW64">
        <v>61</v>
      </c>
      <c r="AX64">
        <f>IF(Z64&gt;0, (R64*SUMPRODUCT(K64:$K$98, X64:$X$98)-K64*$AZ$3)/Z64, 0)</f>
        <v>-1375.005165239781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1000000</v>
      </c>
      <c r="S65">
        <f t="shared" si="1"/>
        <v>-3134.3483464390861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-9.4031969860904638</v>
      </c>
      <c r="AC65">
        <f t="shared" si="2"/>
        <v>-12.195828417159314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-2879.25119221162</v>
      </c>
      <c r="AI65">
        <f t="shared" si="25"/>
        <v>-2879.2998300266822</v>
      </c>
      <c r="AJ65">
        <f t="shared" si="7"/>
        <v>2.79263143106885</v>
      </c>
      <c r="AK65">
        <f t="shared" si="22"/>
        <v>-0.6582237890263325</v>
      </c>
      <c r="AL65">
        <f t="shared" si="8"/>
        <v>-2877.1654223846394</v>
      </c>
      <c r="AN65">
        <f t="shared" si="26"/>
        <v>0</v>
      </c>
      <c r="AO65">
        <f t="shared" si="26"/>
        <v>0</v>
      </c>
      <c r="AP65">
        <f t="shared" si="26"/>
        <v>-4.3197304868465176E-5</v>
      </c>
      <c r="AQ65">
        <f t="shared" si="26"/>
        <v>-2.557185008905158</v>
      </c>
      <c r="AR65">
        <f t="shared" si="26"/>
        <v>-2.5572282062100267</v>
      </c>
      <c r="AS65">
        <f t="shared" si="26"/>
        <v>2.480254328015487E-3</v>
      </c>
      <c r="AT65">
        <f t="shared" si="26"/>
        <v>-5.8459644311546983E-4</v>
      </c>
      <c r="AU65">
        <f t="shared" si="23"/>
        <v>-2.5553325483251261</v>
      </c>
      <c r="AW65">
        <v>62</v>
      </c>
      <c r="AX65">
        <f>IF(Z65&gt;0, (R65*SUMPRODUCT(K65:$K$98, X65:$X$98)-K65*$AZ$3)/Z65, 0)</f>
        <v>-3134.3483464390861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1000000</v>
      </c>
      <c r="S66">
        <f t="shared" si="1"/>
        <v>-5903.282168086138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-12.195828417159314</v>
      </c>
      <c r="AC66">
        <f t="shared" si="2"/>
        <v>-12.886853666068269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-1669.1168682751547</v>
      </c>
      <c r="AI66">
        <f t="shared" si="25"/>
        <v>-1669.1441557512128</v>
      </c>
      <c r="AJ66">
        <f t="shared" si="7"/>
        <v>0.69102524890895545</v>
      </c>
      <c r="AK66">
        <f t="shared" si="22"/>
        <v>-0.8537079892011521</v>
      </c>
      <c r="AL66">
        <f t="shared" si="8"/>
        <v>-1669.306838491505</v>
      </c>
      <c r="AN66">
        <f t="shared" si="26"/>
        <v>0</v>
      </c>
      <c r="AO66">
        <f t="shared" si="26"/>
        <v>0</v>
      </c>
      <c r="AP66">
        <f t="shared" si="26"/>
        <v>-2.1638539244218219E-5</v>
      </c>
      <c r="AQ66">
        <f t="shared" si="26"/>
        <v>-1.3235834190182945</v>
      </c>
      <c r="AR66">
        <f t="shared" si="26"/>
        <v>-1.3236050575575387</v>
      </c>
      <c r="AS66">
        <f t="shared" si="26"/>
        <v>5.4797215159897716E-4</v>
      </c>
      <c r="AT66">
        <f t="shared" si="26"/>
        <v>-6.7697700542549463E-4</v>
      </c>
      <c r="AU66">
        <f t="shared" si="23"/>
        <v>-1.3237340624113652</v>
      </c>
      <c r="AW66">
        <v>63</v>
      </c>
      <c r="AX66">
        <f>IF(Z66&gt;0, (R66*SUMPRODUCT(K66:$K$98, X66:$X$98)-K66*$AZ$3)/Z66, 0)</f>
        <v>-5903.282168086138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1000000</v>
      </c>
      <c r="S67">
        <f t="shared" ref="S67:S98" si="28">AX67</f>
        <v>-10404.648555746771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-12.886853666068269</v>
      </c>
      <c r="AC67">
        <f t="shared" ref="AC67:AC98" si="29">S67*Z67</f>
        <v>-12.544223013661384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-955.53170518105219</v>
      </c>
      <c r="AI67">
        <f t="shared" ref="AI67:AI98" si="33">SUM(AE67:AH67)</f>
        <v>-955.54677563603491</v>
      </c>
      <c r="AJ67">
        <f t="shared" ref="AJ67:AJ98" si="34">AB67-AC67</f>
        <v>-0.34263065240688562</v>
      </c>
      <c r="AK67">
        <f t="shared" si="22"/>
        <v>-0.90207975662477891</v>
      </c>
      <c r="AL67">
        <f t="shared" ref="AL67:AL98" si="35">SUM(AI67:AK67)</f>
        <v>-956.79148604506656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-0.67653715211539556</v>
      </c>
      <c r="AR67">
        <f t="shared" si="36"/>
        <v>-0.67654782232407606</v>
      </c>
      <c r="AS67">
        <f t="shared" si="36"/>
        <v>-2.4258992616354153E-4</v>
      </c>
      <c r="AT67">
        <f t="shared" si="36"/>
        <v>-6.3869201431912765E-4</v>
      </c>
      <c r="AU67">
        <f t="shared" si="23"/>
        <v>-0.67742910426455871</v>
      </c>
      <c r="AW67">
        <v>64</v>
      </c>
      <c r="AX67">
        <f>IF(Z67&gt;0, (R67*SUMPRODUCT(K67:$K$98, X67:$X$98)-K67*$AZ$3)/Z67, 0)</f>
        <v>-10404.648555746771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1000000</v>
      </c>
      <c r="S68">
        <f t="shared" si="28"/>
        <v>-17935.295431190254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-12.544223013661384</v>
      </c>
      <c r="AC68">
        <f t="shared" si="29"/>
        <v>-11.733069030575725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-539.39125499627698</v>
      </c>
      <c r="AI68">
        <f t="shared" si="33"/>
        <v>-539.39943235602243</v>
      </c>
      <c r="AJ68">
        <f t="shared" si="34"/>
        <v>-0.81115398308565823</v>
      </c>
      <c r="AK68">
        <f t="shared" si="22"/>
        <v>-0.87809561095629696</v>
      </c>
      <c r="AL68">
        <f t="shared" si="35"/>
        <v>-541.08868195006437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-0.3409827645402656</v>
      </c>
      <c r="AR68">
        <f t="shared" si="36"/>
        <v>-0.34098793395802462</v>
      </c>
      <c r="AS68">
        <f t="shared" si="36"/>
        <v>-5.1278088967590825E-4</v>
      </c>
      <c r="AT68">
        <f t="shared" si="36"/>
        <v>-5.5509885668542829E-4</v>
      </c>
      <c r="AU68">
        <f t="shared" si="23"/>
        <v>-0.34205581370438598</v>
      </c>
      <c r="AW68">
        <v>65</v>
      </c>
      <c r="AX68">
        <f>IF(Z68&gt;0, (R68*SUMPRODUCT(K68:$K$98, X68:$X$98)-K68*$AZ$3)/Z68, 0)</f>
        <v>-17935.295431190254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1000000</v>
      </c>
      <c r="S69">
        <f t="shared" si="28"/>
        <v>-30818.236222272517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-11.733069030575725</v>
      </c>
      <c r="AC69">
        <f t="shared" si="29"/>
        <v>-10.745756138686479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-298.96515479518831</v>
      </c>
      <c r="AI69">
        <f t="shared" si="33"/>
        <v>-298.96951331690138</v>
      </c>
      <c r="AJ69">
        <f t="shared" si="34"/>
        <v>-0.9873128918892462</v>
      </c>
      <c r="AK69">
        <f t="shared" si="22"/>
        <v>-0.82131483214030088</v>
      </c>
      <c r="AL69">
        <f t="shared" si="35"/>
        <v>-300.7781410409309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-0.16874506353061874</v>
      </c>
      <c r="AR69">
        <f t="shared" si="36"/>
        <v>-0.16874752361337947</v>
      </c>
      <c r="AS69">
        <f t="shared" si="36"/>
        <v>-5.5726954795312211E-4</v>
      </c>
      <c r="AT69">
        <f t="shared" si="36"/>
        <v>-4.6357517357867387E-4</v>
      </c>
      <c r="AU69">
        <f t="shared" si="23"/>
        <v>-0.16976836833491124</v>
      </c>
      <c r="AW69">
        <v>66</v>
      </c>
      <c r="AX69">
        <f>IF(Z69&gt;0, (R69*SUMPRODUCT(K69:$K$98, X69:$X$98)-K69*$AZ$3)/Z69, 0)</f>
        <v>-30818.236222272517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1000000</v>
      </c>
      <c r="S70">
        <f t="shared" si="28"/>
        <v>-53386.522589255015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-10.745756138686479</v>
      </c>
      <c r="AC70">
        <f t="shared" si="29"/>
        <v>-9.7285229375478899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-162.96685038586031</v>
      </c>
      <c r="AI70">
        <f t="shared" si="33"/>
        <v>-162.96912823672645</v>
      </c>
      <c r="AJ70">
        <f t="shared" si="34"/>
        <v>-1.0172332011385894</v>
      </c>
      <c r="AK70">
        <f t="shared" si="22"/>
        <v>-0.75220292970805358</v>
      </c>
      <c r="AL70">
        <f t="shared" si="35"/>
        <v>-164.7385643675731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-8.2128095749229801E-2</v>
      </c>
      <c r="AR70">
        <f t="shared" si="36"/>
        <v>-8.2129243685473224E-2</v>
      </c>
      <c r="AS70">
        <f t="shared" si="36"/>
        <v>-5.126406109254608E-4</v>
      </c>
      <c r="AT70">
        <f t="shared" si="36"/>
        <v>-3.790770582338887E-4</v>
      </c>
      <c r="AU70">
        <f t="shared" si="23"/>
        <v>-8.3020961354632591E-2</v>
      </c>
      <c r="AW70">
        <v>67</v>
      </c>
      <c r="AX70">
        <f>IF(Z70&gt;0, (R70*SUMPRODUCT(K70:$K$98, X70:$X$98)-K70*$AZ$3)/Z70, 0)</f>
        <v>-53386.522589255015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1000000</v>
      </c>
      <c r="S71">
        <f t="shared" si="28"/>
        <v>-93848.08698096122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-9.7285229375478899</v>
      </c>
      <c r="AC71">
        <f t="shared" si="29"/>
        <v>-8.7517418684138981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-87.151443730297899</v>
      </c>
      <c r="AI71">
        <f t="shared" si="33"/>
        <v>-87.152609409608729</v>
      </c>
      <c r="AJ71">
        <f t="shared" si="34"/>
        <v>-0.97678106913399176</v>
      </c>
      <c r="AK71">
        <f t="shared" si="22"/>
        <v>-0.6809966056283524</v>
      </c>
      <c r="AL71">
        <f t="shared" si="35"/>
        <v>-88.810387084371072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-3.9214713312303938E-2</v>
      </c>
      <c r="AR71">
        <f t="shared" si="36"/>
        <v>-3.9215237822031276E-2</v>
      </c>
      <c r="AS71">
        <f t="shared" si="36"/>
        <v>-4.3951296680193606E-4</v>
      </c>
      <c r="AT71">
        <f t="shared" si="36"/>
        <v>-3.0642162095455928E-4</v>
      </c>
      <c r="AU71">
        <f t="shared" si="23"/>
        <v>-3.9961172409787776E-2</v>
      </c>
      <c r="AW71">
        <v>68</v>
      </c>
      <c r="AX71">
        <f>IF(Z71&gt;0, (R71*SUMPRODUCT(K71:$K$98, X71:$X$98)-K71*$AZ$3)/Z71, 0)</f>
        <v>-93848.08698096122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1000000</v>
      </c>
      <c r="S72">
        <f t="shared" si="28"/>
        <v>-168089.14581913789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-8.7517418684138981</v>
      </c>
      <c r="AC72">
        <f t="shared" si="29"/>
        <v>-7.8455019702233253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-45.647151892209379</v>
      </c>
      <c r="AI72">
        <f t="shared" si="33"/>
        <v>-45.647735325328455</v>
      </c>
      <c r="AJ72">
        <f t="shared" si="34"/>
        <v>-0.90623989819057282</v>
      </c>
      <c r="AK72">
        <f t="shared" si="22"/>
        <v>-0.61262193078897298</v>
      </c>
      <c r="AL72">
        <f t="shared" si="35"/>
        <v>-47.166597154308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-1.8338766510894645E-2</v>
      </c>
      <c r="AR72">
        <f t="shared" si="36"/>
        <v>-1.833900090544725E-2</v>
      </c>
      <c r="AS72">
        <f t="shared" si="36"/>
        <v>-3.6408234044959717E-4</v>
      </c>
      <c r="AT72">
        <f t="shared" si="36"/>
        <v>-2.4612117257002123E-4</v>
      </c>
      <c r="AU72">
        <f t="shared" si="23"/>
        <v>-1.894920441846687E-2</v>
      </c>
      <c r="AW72">
        <v>69</v>
      </c>
      <c r="AX72">
        <f>IF(Z72&gt;0, (R72*SUMPRODUCT(K72:$K$98, X72:$X$98)-K72*$AZ$3)/Z72, 0)</f>
        <v>-168089.14581913789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1000000</v>
      </c>
      <c r="S73">
        <f t="shared" si="28"/>
        <v>-307902.89057238185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-7.8455019702233253</v>
      </c>
      <c r="AC73">
        <f t="shared" si="29"/>
        <v>-7.0196848336066537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-23.409530399113297</v>
      </c>
      <c r="AI73">
        <f t="shared" si="33"/>
        <v>-23.409815378771192</v>
      </c>
      <c r="AJ73">
        <f t="shared" si="34"/>
        <v>-0.82581713661667155</v>
      </c>
      <c r="AK73">
        <f t="shared" ref="AK73:AK98" si="49">G73*SUM(AB73:AB73, AE73:AF73)</f>
        <v>-0.54918513791563284</v>
      </c>
      <c r="AL73">
        <f t="shared" si="35"/>
        <v>-24.784817653303495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-8.3971346028956385E-3</v>
      </c>
      <c r="AR73">
        <f t="shared" si="36"/>
        <v>-8.3972368267551372E-3</v>
      </c>
      <c r="AS73">
        <f t="shared" si="36"/>
        <v>-2.9622540629053849E-4</v>
      </c>
      <c r="AT73">
        <f t="shared" si="36"/>
        <v>-1.9699590065941908E-4</v>
      </c>
      <c r="AU73">
        <f t="shared" si="23"/>
        <v>-8.8904581337050943E-3</v>
      </c>
      <c r="AW73">
        <v>70</v>
      </c>
      <c r="AX73">
        <f>IF(Z73&gt;0, (R73*SUMPRODUCT(K73:$K$98, X73:$X$98)-K73*$AZ$3)/Z73, 0)</f>
        <v>-307902.89057238185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1000000</v>
      </c>
      <c r="S74">
        <f t="shared" si="28"/>
        <v>-578109.11883754435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-7.0196848336066537</v>
      </c>
      <c r="AC74">
        <f t="shared" si="29"/>
        <v>-6.2743713404170771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-11.717124121897188</v>
      </c>
      <c r="AI74">
        <f t="shared" si="33"/>
        <v>-11.717259787706979</v>
      </c>
      <c r="AJ74">
        <f t="shared" si="34"/>
        <v>-0.74531349318957663</v>
      </c>
      <c r="AK74">
        <f t="shared" si="49"/>
        <v>-0.49137793835246579</v>
      </c>
      <c r="AL74">
        <f t="shared" si="35"/>
        <v>-12.953951219249022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-3.7526790345691874E-3</v>
      </c>
      <c r="AR74">
        <f t="shared" si="36"/>
        <v>-3.7527224846713469E-3</v>
      </c>
      <c r="AS74">
        <f t="shared" si="36"/>
        <v>-2.3870382279616775E-4</v>
      </c>
      <c r="AT74">
        <f t="shared" si="36"/>
        <v>-1.5737510912417976E-4</v>
      </c>
      <c r="AU74">
        <f t="shared" si="23"/>
        <v>-4.1488014165916949E-3</v>
      </c>
      <c r="AW74">
        <v>71</v>
      </c>
      <c r="AX74">
        <f>IF(Z74&gt;0, (R74*SUMPRODUCT(K74:$K$98, X74:$X$98)-K74*$AZ$3)/Z74, 0)</f>
        <v>-578109.11883754435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1000000</v>
      </c>
      <c r="S75">
        <f t="shared" si="28"/>
        <v>-1115629.9713129571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-6.2743713404170771</v>
      </c>
      <c r="AC75">
        <f t="shared" si="29"/>
        <v>-5.6051681017797979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-5.7205142085138183</v>
      </c>
      <c r="AI75">
        <f t="shared" si="33"/>
        <v>-5.7205770112379062</v>
      </c>
      <c r="AJ75">
        <f t="shared" si="34"/>
        <v>-0.66920323863727926</v>
      </c>
      <c r="AK75">
        <f t="shared" si="49"/>
        <v>-0.43920599382919545</v>
      </c>
      <c r="AL75">
        <f t="shared" si="35"/>
        <v>-6.8289862437043807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-1.6358272420282582E-3</v>
      </c>
      <c r="AR75">
        <f t="shared" si="36"/>
        <v>-1.6358452009744633E-3</v>
      </c>
      <c r="AS75">
        <f t="shared" si="36"/>
        <v>-1.9136407118562171E-4</v>
      </c>
      <c r="AT75">
        <f t="shared" si="36"/>
        <v>-1.2559450136468575E-4</v>
      </c>
      <c r="AU75">
        <f t="shared" si="23"/>
        <v>-1.9528037735247706E-3</v>
      </c>
      <c r="AW75">
        <v>72</v>
      </c>
      <c r="AX75">
        <f>IF(Z75&gt;0, (R75*SUMPRODUCT(K75:$K$98, X75:$X$98)-K75*$AZ$3)/Z75, 0)</f>
        <v>-1115629.9713129571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1000000</v>
      </c>
      <c r="S76">
        <f t="shared" si="28"/>
        <v>-2218972.9424571744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-5.6051681017797979</v>
      </c>
      <c r="AC76">
        <f t="shared" si="29"/>
        <v>-5.0059504311005316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-2.7179994195391521</v>
      </c>
      <c r="AI76">
        <f t="shared" si="33"/>
        <v>-2.7180276192432546</v>
      </c>
      <c r="AJ76">
        <f t="shared" si="34"/>
        <v>-0.59921767067926623</v>
      </c>
      <c r="AK76">
        <f t="shared" si="49"/>
        <v>-0.39236176712458587</v>
      </c>
      <c r="AL76">
        <f t="shared" si="35"/>
        <v>-3.7096070570471067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-6.9395882773744689E-4</v>
      </c>
      <c r="AR76">
        <f t="shared" si="36"/>
        <v>-6.9396602767776369E-4</v>
      </c>
      <c r="AS76">
        <f t="shared" si="36"/>
        <v>-1.529920828219504E-4</v>
      </c>
      <c r="AT76">
        <f t="shared" si="36"/>
        <v>-1.0017769319793947E-4</v>
      </c>
      <c r="AU76">
        <f t="shared" si="23"/>
        <v>-9.4713580369765356E-4</v>
      </c>
      <c r="AW76">
        <v>73</v>
      </c>
      <c r="AX76">
        <f>IF(Z76&gt;0, (R76*SUMPRODUCT(K76:$K$98, X76:$X$98)-K76*$AZ$3)/Z76, 0)</f>
        <v>-2218972.9424571744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1000000</v>
      </c>
      <c r="S77">
        <f t="shared" si="28"/>
        <v>-4556568.6319698533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-5.0059504311005316</v>
      </c>
      <c r="AC77">
        <f t="shared" si="29"/>
        <v>-4.4701680524985425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-1.2523783290110118</v>
      </c>
      <c r="AI77">
        <f t="shared" si="33"/>
        <v>-1.2523905919889606</v>
      </c>
      <c r="AJ77">
        <f t="shared" si="34"/>
        <v>-0.53578237860198907</v>
      </c>
      <c r="AK77">
        <f t="shared" si="49"/>
        <v>-0.35041653017703722</v>
      </c>
      <c r="AL77">
        <f t="shared" si="35"/>
        <v>-2.1385895007679867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-2.8549720865217676E-4</v>
      </c>
      <c r="AR77">
        <f t="shared" si="36"/>
        <v>-2.8550000417002712E-4</v>
      </c>
      <c r="AS77">
        <f t="shared" si="36"/>
        <v>-1.2213910923920712E-4</v>
      </c>
      <c r="AT77">
        <f t="shared" si="36"/>
        <v>-7.9882363750359767E-5</v>
      </c>
      <c r="AU77">
        <f t="shared" si="23"/>
        <v>-4.8752147715959394E-4</v>
      </c>
      <c r="AW77">
        <v>74</v>
      </c>
      <c r="AX77">
        <f>IF(Z77&gt;0, (R77*SUMPRODUCT(K77:$K$98, X77:$X$98)-K77*$AZ$3)/Z77, 0)</f>
        <v>-4556568.6319698533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1000000</v>
      </c>
      <c r="S78">
        <f t="shared" si="28"/>
        <v>-9685640.5846123695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-4.4701680524985425</v>
      </c>
      <c r="AC78">
        <f t="shared" si="29"/>
        <v>-3.9914568198592244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-0.55912740598466104</v>
      </c>
      <c r="AI78">
        <f t="shared" si="33"/>
        <v>-0.55913255724025557</v>
      </c>
      <c r="AJ78">
        <f t="shared" si="34"/>
        <v>-0.47871123263931814</v>
      </c>
      <c r="AK78">
        <f t="shared" si="49"/>
        <v>-0.31291176367489798</v>
      </c>
      <c r="AL78">
        <f t="shared" si="35"/>
        <v>-1.3507555535544717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-1.1380440689168759E-4</v>
      </c>
      <c r="AR78">
        <f t="shared" si="36"/>
        <v>-1.1380545537470131E-4</v>
      </c>
      <c r="AS78">
        <f t="shared" si="36"/>
        <v>-9.7436554387750503E-5</v>
      </c>
      <c r="AT78">
        <f t="shared" si="36"/>
        <v>-6.3689844735370771E-5</v>
      </c>
      <c r="AU78">
        <f t="shared" si="23"/>
        <v>-2.7493185449782261E-4</v>
      </c>
      <c r="AW78">
        <v>75</v>
      </c>
      <c r="AX78">
        <f>IF(Z78&gt;0, (R78*SUMPRODUCT(K78:$K$98, X78:$X$98)-K78*$AZ$3)/Z78, 0)</f>
        <v>-9685640.5846123695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1000000</v>
      </c>
      <c r="S79">
        <f t="shared" si="28"/>
        <v>-21344455.971153907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-3.9914568198592244</v>
      </c>
      <c r="AC79">
        <f t="shared" si="29"/>
        <v>-3.5638949726161435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-0.24100892027717233</v>
      </c>
      <c r="AI79">
        <f t="shared" si="33"/>
        <v>-0.24101100740870746</v>
      </c>
      <c r="AJ79">
        <f t="shared" si="34"/>
        <v>-0.42756184724308088</v>
      </c>
      <c r="AK79">
        <f t="shared" si="49"/>
        <v>-0.27940197739014572</v>
      </c>
      <c r="AL79">
        <f t="shared" si="35"/>
        <v>-0.94797483204193411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-4.3798919233940827E-5</v>
      </c>
      <c r="AR79">
        <f t="shared" si="36"/>
        <v>-4.3799298531542896E-5</v>
      </c>
      <c r="AS79">
        <f t="shared" si="36"/>
        <v>-7.7701467619445573E-5</v>
      </c>
      <c r="AT79">
        <f t="shared" si="36"/>
        <v>-5.0776148150203778E-5</v>
      </c>
      <c r="AU79">
        <f t="shared" si="23"/>
        <v>-1.7227691430119225E-4</v>
      </c>
      <c r="AW79">
        <v>76</v>
      </c>
      <c r="AX79">
        <f>IF(Z79&gt;0, (R79*SUMPRODUCT(K79:$K$98, X79:$X$98)-K79*$AZ$3)/Z79, 0)</f>
        <v>-21344455.971153907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1000000</v>
      </c>
      <c r="S80">
        <f t="shared" si="28"/>
        <v>-48801353.818798788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-3.5638949726161435</v>
      </c>
      <c r="AC80">
        <f t="shared" si="29"/>
        <v>-3.1820855111336157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-0.10009595619815452</v>
      </c>
      <c r="AI80">
        <f t="shared" si="33"/>
        <v>-0.10009677125892183</v>
      </c>
      <c r="AJ80">
        <f t="shared" si="34"/>
        <v>-0.38180946148252781</v>
      </c>
      <c r="AK80">
        <f t="shared" si="49"/>
        <v>-0.24947264808313008</v>
      </c>
      <c r="AL80">
        <f t="shared" si="35"/>
        <v>-0.73137888082457969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-1.6241599125864008E-5</v>
      </c>
      <c r="AR80">
        <f t="shared" si="36"/>
        <v>-1.6241731377862477E-5</v>
      </c>
      <c r="AS80">
        <f t="shared" si="36"/>
        <v>-6.19525148806717E-5</v>
      </c>
      <c r="AT80">
        <f t="shared" si="36"/>
        <v>-4.0479504836466599E-5</v>
      </c>
      <c r="AU80">
        <f t="shared" si="23"/>
        <v>-1.1867375109500078E-4</v>
      </c>
      <c r="AW80">
        <v>77</v>
      </c>
      <c r="AX80">
        <f>IF(Z80&gt;0, (R80*SUMPRODUCT(K80:$K$98, X80:$X$98)-K80*$AZ$3)/Z80, 0)</f>
        <v>-48801353.818798788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1000000</v>
      </c>
      <c r="S81">
        <f t="shared" si="28"/>
        <v>-116035042.75892866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-3.1820855111336157</v>
      </c>
      <c r="AC81">
        <f t="shared" si="29"/>
        <v>-2.8411613416597401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-4.0067439437741832E-2</v>
      </c>
      <c r="AI81">
        <f t="shared" si="33"/>
        <v>-4.0067745504908492E-2</v>
      </c>
      <c r="AJ81">
        <f t="shared" si="34"/>
        <v>-0.3409241694738756</v>
      </c>
      <c r="AK81">
        <f t="shared" si="49"/>
        <v>-0.22274598577935312</v>
      </c>
      <c r="AL81">
        <f t="shared" si="35"/>
        <v>-0.60373790075813716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-5.8047807508270579E-6</v>
      </c>
      <c r="AR81">
        <f t="shared" si="36"/>
        <v>-5.804825092387747E-6</v>
      </c>
      <c r="AS81">
        <f t="shared" si="36"/>
        <v>-4.9391478073578367E-5</v>
      </c>
      <c r="AT81">
        <f t="shared" si="36"/>
        <v>-3.2270382852517478E-5</v>
      </c>
      <c r="AU81">
        <f t="shared" si="23"/>
        <v>-8.7466686018483576E-5</v>
      </c>
      <c r="AW81">
        <v>78</v>
      </c>
      <c r="AX81">
        <f>IF(Z81&gt;0, (R81*SUMPRODUCT(K81:$K$98, X81:$X$98)-K81*$AZ$3)/Z81, 0)</f>
        <v>-116035042.75892866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1000000</v>
      </c>
      <c r="S82">
        <f t="shared" si="28"/>
        <v>-287586779.34476995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-2.8411613416597401</v>
      </c>
      <c r="AC82">
        <f t="shared" si="29"/>
        <v>-2.5367560651253105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-1.5419682734661972E-2</v>
      </c>
      <c r="AI82">
        <f t="shared" si="33"/>
        <v>-1.5419792995122784E-2</v>
      </c>
      <c r="AJ82">
        <f t="shared" si="34"/>
        <v>-0.30440527653442961</v>
      </c>
      <c r="AK82">
        <f t="shared" si="49"/>
        <v>-0.19888129391618184</v>
      </c>
      <c r="AL82">
        <f t="shared" si="35"/>
        <v>-0.51870636344573429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-1.9945808593958762E-6</v>
      </c>
      <c r="AR82">
        <f t="shared" si="36"/>
        <v>-1.9945951219075288E-6</v>
      </c>
      <c r="AS82">
        <f t="shared" si="36"/>
        <v>-3.9375708860068972E-5</v>
      </c>
      <c r="AT82">
        <f t="shared" si="36"/>
        <v>-2.572587445300624E-5</v>
      </c>
      <c r="AU82">
        <f t="shared" si="23"/>
        <v>-6.7096178434982741E-5</v>
      </c>
      <c r="AW82">
        <v>79</v>
      </c>
      <c r="AX82">
        <f>IF(Z82&gt;0, (R82*SUMPRODUCT(K82:$K$98, X82:$X$98)-K82*$AZ$3)/Z82, 0)</f>
        <v>-287586779.34476995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1000000</v>
      </c>
      <c r="S83">
        <f t="shared" si="28"/>
        <v>-744661442.35422587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-2.5367560651253105</v>
      </c>
      <c r="AC83">
        <f t="shared" si="29"/>
        <v>-2.2649624513890445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-5.6910282165732852E-3</v>
      </c>
      <c r="AI83">
        <f t="shared" si="33"/>
        <v>-5.6910662365767823E-3</v>
      </c>
      <c r="AJ83">
        <f t="shared" si="34"/>
        <v>-0.27179361373626598</v>
      </c>
      <c r="AK83">
        <f t="shared" si="49"/>
        <v>-0.17757292455877174</v>
      </c>
      <c r="AL83">
        <f t="shared" si="35"/>
        <v>-0.45505760453161448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-6.5727774146963168E-7</v>
      </c>
      <c r="AR83">
        <f t="shared" si="36"/>
        <v>-6.5728213253941348E-7</v>
      </c>
      <c r="AS83">
        <f t="shared" si="36"/>
        <v>-3.1390442251226169E-5</v>
      </c>
      <c r="AT83">
        <f t="shared" si="36"/>
        <v>-2.0508548957858399E-5</v>
      </c>
      <c r="AU83">
        <f t="shared" si="23"/>
        <v>-5.2556273341623976E-5</v>
      </c>
      <c r="AW83">
        <v>80</v>
      </c>
      <c r="AX83">
        <f>IF(Z83&gt;0, (R83*SUMPRODUCT(K83:$K$98, X83:$X$98)-K83*$AZ$3)/Z83, 0)</f>
        <v>-744661442.35422587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1000000</v>
      </c>
      <c r="S84">
        <f t="shared" si="28"/>
        <v>-2018912613.5162742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-2.2649624513890445</v>
      </c>
      <c r="AC84">
        <f t="shared" si="29"/>
        <v>-2.0222884583836387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-2.0095121665152827E-3</v>
      </c>
      <c r="AI84">
        <f t="shared" si="33"/>
        <v>-2.009524687416663E-3</v>
      </c>
      <c r="AJ84">
        <f t="shared" si="34"/>
        <v>-0.24267399300540582</v>
      </c>
      <c r="AK84">
        <f t="shared" si="49"/>
        <v>-0.15854737159723314</v>
      </c>
      <c r="AL84">
        <f t="shared" si="35"/>
        <v>-0.40323088929005563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-2.0721958694069757E-7</v>
      </c>
      <c r="AR84">
        <f t="shared" si="36"/>
        <v>-2.0722087808790006E-7</v>
      </c>
      <c r="AS84">
        <f t="shared" si="36"/>
        <v>-2.5024384240993589E-5</v>
      </c>
      <c r="AT84">
        <f t="shared" si="36"/>
        <v>-1.6349301785957649E-5</v>
      </c>
      <c r="AU84">
        <f t="shared" si="23"/>
        <v>-4.1580906905039136E-5</v>
      </c>
      <c r="AW84">
        <v>81</v>
      </c>
      <c r="AX84">
        <f>IF(Z84&gt;0, (R84*SUMPRODUCT(K84:$K$98, X84:$X$98)-K84*$AZ$3)/Z84, 0)</f>
        <v>-2018912613.5162742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1000000</v>
      </c>
      <c r="S85">
        <f t="shared" si="28"/>
        <v>-5745416616.0085268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-2.0222884583836387</v>
      </c>
      <c r="AC85">
        <f t="shared" si="29"/>
        <v>-1.8056148707075588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-6.7738490359717674E-4</v>
      </c>
      <c r="AI85">
        <f t="shared" si="33"/>
        <v>-6.7738883197824857E-4</v>
      </c>
      <c r="AJ85">
        <f t="shared" si="34"/>
        <v>-0.21667358767607992</v>
      </c>
      <c r="AK85">
        <f t="shared" si="49"/>
        <v>-0.14156019208685472</v>
      </c>
      <c r="AL85">
        <f t="shared" si="35"/>
        <v>-0.3589111685949129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-6.2367402194062601E-8</v>
      </c>
      <c r="AR85">
        <f t="shared" si="36"/>
        <v>-6.2367763883437385E-8</v>
      </c>
      <c r="AS85">
        <f t="shared" si="36"/>
        <v>-1.9949320859770165E-5</v>
      </c>
      <c r="AT85">
        <f t="shared" si="36"/>
        <v>-1.3033566865257229E-5</v>
      </c>
      <c r="AU85">
        <f t="shared" si="23"/>
        <v>-3.3045255488910836E-5</v>
      </c>
      <c r="AW85">
        <v>82</v>
      </c>
      <c r="AX85">
        <f>IF(Z85&gt;0, (R85*SUMPRODUCT(K85:$K$98, X85:$X$98)-K85*$AZ$3)/Z85, 0)</f>
        <v>-5745416616.0085268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1000000</v>
      </c>
      <c r="S86">
        <f t="shared" si="28"/>
        <v>-17210927429.918289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-1.8056148707075588</v>
      </c>
      <c r="AC86">
        <f t="shared" si="29"/>
        <v>-1.6121561876324009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-2.1745728031545393E-4</v>
      </c>
      <c r="AI86">
        <f t="shared" si="33"/>
        <v>-2.1745845119671106E-4</v>
      </c>
      <c r="AJ86">
        <f t="shared" si="34"/>
        <v>-0.1934586830751579</v>
      </c>
      <c r="AK86">
        <f t="shared" si="49"/>
        <v>-0.12639304094952913</v>
      </c>
      <c r="AL86">
        <f t="shared" si="35"/>
        <v>-0.32006918247588378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-1.7876317951159537E-8</v>
      </c>
      <c r="AR86">
        <f t="shared" si="36"/>
        <v>-1.787641420475751E-8</v>
      </c>
      <c r="AS86">
        <f t="shared" si="36"/>
        <v>-1.5903486533296615E-5</v>
      </c>
      <c r="AT86">
        <f t="shared" si="36"/>
        <v>-1.0390280718815462E-5</v>
      </c>
      <c r="AU86">
        <f t="shared" si="23"/>
        <v>-2.631164366631684E-5</v>
      </c>
      <c r="AW86">
        <v>83</v>
      </c>
      <c r="AX86">
        <f>IF(Z86&gt;0, (R86*SUMPRODUCT(K86:$K$98, X86:$X$98)-K86*$AZ$3)/Z86, 0)</f>
        <v>-17210927429.918289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1000000</v>
      </c>
      <c r="S87">
        <f t="shared" si="28"/>
        <v>-54425728942.141945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-1.6121561876324009</v>
      </c>
      <c r="AC87">
        <f t="shared" si="29"/>
        <v>-1.4394251827921476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-6.6286282397713377E-5</v>
      </c>
      <c r="AI87">
        <f t="shared" si="33"/>
        <v>-6.6286612991627952E-5</v>
      </c>
      <c r="AJ87">
        <f t="shared" si="34"/>
        <v>-0.17273100484025328</v>
      </c>
      <c r="AK87">
        <f t="shared" si="49"/>
        <v>-0.11285093313426807</v>
      </c>
      <c r="AL87">
        <f t="shared" si="35"/>
        <v>-0.28564822458751299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-4.8653014999368177E-9</v>
      </c>
      <c r="AR87">
        <f t="shared" si="36"/>
        <v>-4.8653257649734171E-9</v>
      </c>
      <c r="AS87">
        <f t="shared" si="36"/>
        <v>-1.2678164871165985E-5</v>
      </c>
      <c r="AT87">
        <f t="shared" si="36"/>
        <v>-8.2830684477541938E-6</v>
      </c>
      <c r="AU87">
        <f t="shared" si="23"/>
        <v>-2.0966098644685155E-5</v>
      </c>
      <c r="AW87">
        <v>84</v>
      </c>
      <c r="AX87">
        <f>IF(Z87&gt;0, (R87*SUMPRODUCT(K87:$K$98, X87:$X$98)-K87*$AZ$3)/Z87, 0)</f>
        <v>-54425728942.141945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1000000</v>
      </c>
      <c r="S88">
        <f t="shared" si="28"/>
        <v>-182202730794.88669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-1.4394251827921476</v>
      </c>
      <c r="AC88">
        <f t="shared" si="29"/>
        <v>-1.2852010602319388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-1.912935088848946E-5</v>
      </c>
      <c r="AI88">
        <f t="shared" si="33"/>
        <v>-1.912943905957879E-5</v>
      </c>
      <c r="AJ88">
        <f t="shared" si="34"/>
        <v>-0.15422412256020879</v>
      </c>
      <c r="AK88">
        <f t="shared" si="49"/>
        <v>-0.10075976279545035</v>
      </c>
      <c r="AL88">
        <f t="shared" si="35"/>
        <v>-0.25500301479471871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-1.2536269114498355E-9</v>
      </c>
      <c r="AR88">
        <f t="shared" si="36"/>
        <v>-1.2536326896725801E-9</v>
      </c>
      <c r="AS88">
        <f t="shared" si="36"/>
        <v>-1.0106956141023684E-5</v>
      </c>
      <c r="AT88">
        <f t="shared" si="36"/>
        <v>-6.603211523904085E-6</v>
      </c>
      <c r="AU88">
        <f t="shared" si="23"/>
        <v>-1.6711421297617442E-5</v>
      </c>
      <c r="AW88">
        <v>85</v>
      </c>
      <c r="AX88">
        <f>IF(Z88&gt;0, (R88*SUMPRODUCT(K88:$K$98, X88:$X$98)-K88*$AZ$3)/Z88, 0)</f>
        <v>-182202730794.88669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1000000</v>
      </c>
      <c r="S89">
        <f t="shared" si="28"/>
        <v>-654531029883.07935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-1.2852010602319388</v>
      </c>
      <c r="AC89">
        <f t="shared" si="29"/>
        <v>-1.1475009477127889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-5.2299851912716283E-6</v>
      </c>
      <c r="AI89">
        <f t="shared" si="33"/>
        <v>-5.2300071058351734E-6</v>
      </c>
      <c r="AJ89">
        <f t="shared" si="34"/>
        <v>-0.13770011251914993</v>
      </c>
      <c r="AK89">
        <f t="shared" si="49"/>
        <v>-8.9964074216235729E-2</v>
      </c>
      <c r="AL89">
        <f t="shared" si="35"/>
        <v>-0.2276694167424915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-3.0602049233893802E-10</v>
      </c>
      <c r="AR89">
        <f t="shared" si="36"/>
        <v>-3.0602177461895991E-10</v>
      </c>
      <c r="AS89">
        <f t="shared" si="36"/>
        <v>-8.0572037371279164E-6</v>
      </c>
      <c r="AT89">
        <f t="shared" si="36"/>
        <v>-5.2640398161003814E-6</v>
      </c>
      <c r="AU89">
        <f t="shared" si="23"/>
        <v>-1.3321549575002917E-5</v>
      </c>
      <c r="AW89">
        <v>86</v>
      </c>
      <c r="AX89">
        <f>IF(Z89&gt;0, (R89*SUMPRODUCT(K89:$K$98, X89:$X$98)-K89*$AZ$3)/Z89, 0)</f>
        <v>-654531029883.07935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1000000</v>
      </c>
      <c r="S90">
        <f t="shared" si="28"/>
        <v>-2535530916644.1685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-1.1475009477127889</v>
      </c>
      <c r="AC90">
        <f t="shared" si="29"/>
        <v>-1.024554417864544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-1.3315545823815914E-6</v>
      </c>
      <c r="AI90">
        <f t="shared" si="33"/>
        <v>-1.3315596333672211E-6</v>
      </c>
      <c r="AJ90">
        <f t="shared" si="34"/>
        <v>-0.12294652984824483</v>
      </c>
      <c r="AK90">
        <f t="shared" si="49"/>
        <v>-8.0325066339895224E-2</v>
      </c>
      <c r="AL90">
        <f t="shared" si="35"/>
        <v>-0.20327292774777342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-6.9565033916047192E-11</v>
      </c>
      <c r="AR90">
        <f t="shared" si="36"/>
        <v>-6.9565297797071126E-11</v>
      </c>
      <c r="AS90">
        <f t="shared" si="36"/>
        <v>-6.4231535319086451E-6</v>
      </c>
      <c r="AT90">
        <f t="shared" si="36"/>
        <v>-4.1964603165191304E-6</v>
      </c>
      <c r="AU90">
        <f t="shared" si="23"/>
        <v>-1.0619683413725572E-5</v>
      </c>
      <c r="AW90">
        <v>87</v>
      </c>
      <c r="AX90">
        <f>IF(Z90&gt;0, (R90*SUMPRODUCT(K90:$K$98, X90:$X$98)-K90*$AZ$3)/Z90, 0)</f>
        <v>-2535530916644.1685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1000000</v>
      </c>
      <c r="S91">
        <f t="shared" si="28"/>
        <v>-10651195350619.967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-1.024554417864544</v>
      </c>
      <c r="AC91">
        <f t="shared" si="29"/>
        <v>-0.91478073029637252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-3.1415279732767631E-7</v>
      </c>
      <c r="AI91">
        <f t="shared" si="33"/>
        <v>-3.1415387089348302E-7</v>
      </c>
      <c r="AJ91">
        <f t="shared" si="34"/>
        <v>-0.10977368756817152</v>
      </c>
      <c r="AK91">
        <f t="shared" si="49"/>
        <v>-7.1718809250518087E-2</v>
      </c>
      <c r="AL91">
        <f t="shared" si="35"/>
        <v>-0.18149281097256048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-1.4653957788782219E-11</v>
      </c>
      <c r="AR91">
        <f t="shared" si="36"/>
        <v>-1.4654007866286379E-11</v>
      </c>
      <c r="AS91">
        <f t="shared" si="36"/>
        <v>-5.120498679708036E-6</v>
      </c>
      <c r="AT91">
        <f t="shared" si="36"/>
        <v>-3.3453924725763619E-6</v>
      </c>
      <c r="AU91">
        <f t="shared" si="23"/>
        <v>-8.4659058062922634E-6</v>
      </c>
      <c r="AW91">
        <v>88</v>
      </c>
      <c r="AX91">
        <f>IF(Z91&gt;0, (R91*SUMPRODUCT(K91:$K$98, X91:$X$98)-K91*$AZ$3)/Z91, 0)</f>
        <v>-10651195350619.967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1000000</v>
      </c>
      <c r="S92">
        <f t="shared" si="28"/>
        <v>-48831891098713.969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-0.91478073029637252</v>
      </c>
      <c r="AC92">
        <f t="shared" si="29"/>
        <v>-0.81676850920590438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-6.8300282901932673E-8</v>
      </c>
      <c r="AI92">
        <f t="shared" si="33"/>
        <v>-6.8300491978545007E-8</v>
      </c>
      <c r="AJ92">
        <f t="shared" si="34"/>
        <v>-9.8012221090468143E-2</v>
      </c>
      <c r="AK92">
        <f t="shared" si="49"/>
        <v>-6.4034651120746078E-2</v>
      </c>
      <c r="AL92">
        <f t="shared" si="35"/>
        <v>-0.16204694051170621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-2.8445821789833493E-12</v>
      </c>
      <c r="AR92">
        <f t="shared" si="36"/>
        <v>-2.8445908866428234E-12</v>
      </c>
      <c r="AS92">
        <f t="shared" si="36"/>
        <v>-4.0820301994478628E-6</v>
      </c>
      <c r="AT92">
        <f t="shared" si="36"/>
        <v>-2.6669263973185701E-6</v>
      </c>
      <c r="AU92">
        <f t="shared" si="23"/>
        <v>-6.7489594413573198E-6</v>
      </c>
      <c r="AW92">
        <v>89</v>
      </c>
      <c r="AX92">
        <f>IF(Z92&gt;0, (R92*SUMPRODUCT(K92:$K$98, X92:$X$98)-K92*$AZ$3)/Z92, 0)</f>
        <v>-48831891098713.969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1000000</v>
      </c>
      <c r="S93">
        <f t="shared" si="28"/>
        <v>-246161923466003.38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-0.81676850920590438</v>
      </c>
      <c r="AC93">
        <f t="shared" si="29"/>
        <v>-0.72925759750774721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-1.3596355919551341E-8</v>
      </c>
      <c r="AI93">
        <f t="shared" si="33"/>
        <v>-1.3596392950948563E-8</v>
      </c>
      <c r="AJ93">
        <f t="shared" si="34"/>
        <v>-8.7510911698157168E-2</v>
      </c>
      <c r="AK93">
        <f t="shared" si="49"/>
        <v>-5.7173795644413314E-2</v>
      </c>
      <c r="AL93">
        <f t="shared" si="35"/>
        <v>-0.14468472093896345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-5.0559233882627507E-13</v>
      </c>
      <c r="AR93">
        <f t="shared" si="36"/>
        <v>-5.0559371587103927E-13</v>
      </c>
      <c r="AS93">
        <f t="shared" si="36"/>
        <v>-3.2541694833589595E-6</v>
      </c>
      <c r="AT93">
        <f t="shared" si="36"/>
        <v>-2.1260573958546609E-6</v>
      </c>
      <c r="AU93">
        <f t="shared" si="23"/>
        <v>-5.3802273848073367E-6</v>
      </c>
      <c r="AW93">
        <v>90</v>
      </c>
      <c r="AX93">
        <f>IF(Z93&gt;0, (R93*SUMPRODUCT(K93:$K$98, X93:$X$98)-K93*$AZ$3)/Z93, 0)</f>
        <v>-246161923466003.38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1000000</v>
      </c>
      <c r="S94">
        <f t="shared" si="28"/>
        <v>-1377308774047096.8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-0.72925759750774721</v>
      </c>
      <c r="AC94">
        <f t="shared" si="29"/>
        <v>-0.65112285491807265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-2.4601365641672451E-9</v>
      </c>
      <c r="AI94">
        <f t="shared" si="33"/>
        <v>-2.460142473543443E-9</v>
      </c>
      <c r="AJ94">
        <f t="shared" si="34"/>
        <v>-7.8134742589674566E-2</v>
      </c>
      <c r="AK94">
        <f t="shared" si="49"/>
        <v>-5.1048031825542309E-2</v>
      </c>
      <c r="AL94">
        <f t="shared" si="35"/>
        <v>-0.12918277687535934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-8.1680643923806282E-14</v>
      </c>
      <c r="AR94">
        <f t="shared" si="36"/>
        <v>-8.1680840124968466E-14</v>
      </c>
      <c r="AS94">
        <f t="shared" si="36"/>
        <v>-2.5942039887146694E-6</v>
      </c>
      <c r="AT94">
        <f t="shared" si="36"/>
        <v>-1.6948799393031548E-6</v>
      </c>
      <c r="AU94">
        <f t="shared" si="23"/>
        <v>-4.2890840096986642E-6</v>
      </c>
      <c r="AW94">
        <v>91</v>
      </c>
      <c r="AX94">
        <f>IF(Z94&gt;0, (R94*SUMPRODUCT(K94:$K$98, X94:$X$98)-K94*$AZ$3)/Z94, 0)</f>
        <v>-1377308774047096.8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1000000</v>
      </c>
      <c r="S95">
        <f t="shared" si="28"/>
        <v>-8657901455908776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-0.65112285491807265</v>
      </c>
      <c r="AC95">
        <f t="shared" si="29"/>
        <v>-0.58135969189120762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-4.0087471904370225E-10</v>
      </c>
      <c r="AI95">
        <f t="shared" si="33"/>
        <v>-4.0087555839215009E-10</v>
      </c>
      <c r="AJ95">
        <f t="shared" si="34"/>
        <v>-6.9763163026865027E-2</v>
      </c>
      <c r="AK95">
        <f t="shared" si="49"/>
        <v>-4.5578599844265093E-2</v>
      </c>
      <c r="AL95">
        <f t="shared" si="35"/>
        <v>-0.11534176327200568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-1.1883669989383385E-14</v>
      </c>
      <c r="AR95">
        <f t="shared" si="36"/>
        <v>-1.1883694871321523E-14</v>
      </c>
      <c r="AS95">
        <f t="shared" si="36"/>
        <v>-2.0680835369327359E-6</v>
      </c>
      <c r="AT95">
        <f t="shared" si="36"/>
        <v>-1.3511479107974356E-6</v>
      </c>
      <c r="AU95">
        <f t="shared" si="23"/>
        <v>-3.4192314596138665E-6</v>
      </c>
      <c r="AW95">
        <v>92</v>
      </c>
      <c r="AX95">
        <f>IF(Z95&gt;0, (R95*SUMPRODUCT(K95:$K$98, X95:$X$98)-K95*$AZ$3)/Z95, 0)</f>
        <v>-8657901455908776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1000000</v>
      </c>
      <c r="S96">
        <f t="shared" si="28"/>
        <v>-6.2092814497481136E+16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-0.58135969189120762</v>
      </c>
      <c r="AC96">
        <f t="shared" si="29"/>
        <v>-0.51907115347430288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-5.8116796080720085E-11</v>
      </c>
      <c r="AI96">
        <f t="shared" si="33"/>
        <v>-5.8116900575732443E-11</v>
      </c>
      <c r="AJ96">
        <f t="shared" si="34"/>
        <v>-6.2288538416904737E-2</v>
      </c>
      <c r="AK96">
        <f t="shared" si="49"/>
        <v>-4.0695178432384536E-2</v>
      </c>
      <c r="AL96">
        <f t="shared" si="35"/>
        <v>-0.10298371690740618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-1.5382451545832562E-15</v>
      </c>
      <c r="AR96">
        <f t="shared" si="36"/>
        <v>-1.5382479203748565E-15</v>
      </c>
      <c r="AS96">
        <f t="shared" si="36"/>
        <v>-1.64866353390845E-6</v>
      </c>
      <c r="AT96">
        <f t="shared" si="36"/>
        <v>-1.0771268421536998E-6</v>
      </c>
      <c r="AU96">
        <f t="shared" si="23"/>
        <v>-2.7257903776003981E-6</v>
      </c>
      <c r="AW96">
        <v>93</v>
      </c>
      <c r="AX96">
        <f>IF(Z96&gt;0, (R96*SUMPRODUCT(K96:$K$98, X96:$X$98)-K96*$AZ$3)/Z96, 0)</f>
        <v>-6.2092814497481136E+16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1000000</v>
      </c>
      <c r="S97">
        <f t="shared" si="28"/>
        <v>-5.1835354407584928E+17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-0.51907115347430288</v>
      </c>
      <c r="AC97">
        <f t="shared" si="29"/>
        <v>-0.46345638703062897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-7.3819117633912542E-12</v>
      </c>
      <c r="AI97">
        <f t="shared" si="33"/>
        <v>-7.3819229395564487E-12</v>
      </c>
      <c r="AJ97">
        <f t="shared" si="34"/>
        <v>-5.5614766443673913E-2</v>
      </c>
      <c r="AK97">
        <f t="shared" si="49"/>
        <v>-3.6334980743201205E-2</v>
      </c>
      <c r="AL97">
        <f t="shared" si="35"/>
        <v>-9.1949747194257039E-2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-1.7445150430083604E-16</v>
      </c>
      <c r="AR97">
        <f t="shared" si="36"/>
        <v>-1.744517684192505E-16</v>
      </c>
      <c r="AS97">
        <f t="shared" si="36"/>
        <v>-1.3143044753736572E-6</v>
      </c>
      <c r="AT97">
        <f t="shared" si="36"/>
        <v>-8.5867892391081106E-7</v>
      </c>
      <c r="AU97">
        <f t="shared" si="23"/>
        <v>-2.1729833994589201E-6</v>
      </c>
      <c r="AW97">
        <v>94</v>
      </c>
      <c r="AX97">
        <f>IF(Z97&gt;0, (R97*SUMPRODUCT(K97:$K$98, X97:$X$98)-K97*$AZ$3)/Z97, 0)</f>
        <v>-5.1835354407584928E+17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-0.46345638703062897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-8.9409321558108735E-13</v>
      </c>
      <c r="AI98">
        <f t="shared" si="33"/>
        <v>-8.9409321558108735E-13</v>
      </c>
      <c r="AJ98">
        <f t="shared" si="34"/>
        <v>-0.46345638703062897</v>
      </c>
      <c r="AK98">
        <f t="shared" si="49"/>
        <v>-3.2441947092144034E-2</v>
      </c>
      <c r="AL98">
        <f t="shared" si="35"/>
        <v>-0.49589833412366713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-1.8865601031992424E-17</v>
      </c>
      <c r="AR98">
        <f t="shared" si="36"/>
        <v>-1.8865601031992424E-17</v>
      </c>
      <c r="AS98">
        <f t="shared" si="36"/>
        <v>-9.7790511560542723E-6</v>
      </c>
      <c r="AT98">
        <f t="shared" si="36"/>
        <v>-6.8453358092379914E-7</v>
      </c>
      <c r="AU98">
        <f t="shared" si="36"/>
        <v>-1.0463584736996937E-5</v>
      </c>
      <c r="AW98">
        <v>95</v>
      </c>
    </row>
    <row r="100" spans="5:50" x14ac:dyDescent="0.25">
      <c r="AN100" s="8">
        <f t="shared" ref="AN100:AU100" si="50">SUM(AN3:AN98)</f>
        <v>22818.41360100227</v>
      </c>
      <c r="AO100" s="8">
        <f t="shared" si="50"/>
        <v>-2281.8413601002271</v>
      </c>
      <c r="AP100" s="8">
        <f t="shared" si="50"/>
        <v>-707.00812127877657</v>
      </c>
      <c r="AQ100" s="8">
        <f t="shared" si="50"/>
        <v>-19611.147344080618</v>
      </c>
      <c r="AR100" s="8">
        <f t="shared" si="50"/>
        <v>218.41677554262611</v>
      </c>
      <c r="AS100" s="8">
        <f t="shared" si="50"/>
        <v>-2960.1908449119405</v>
      </c>
      <c r="AT100" s="8">
        <f t="shared" si="50"/>
        <v>1726.7779928652985</v>
      </c>
      <c r="AU100" s="8">
        <f t="shared" si="50"/>
        <v>-1014.9960765040092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46984.55717588916</v>
      </c>
      <c r="K3">
        <v>1</v>
      </c>
      <c r="L3" s="2">
        <v>0</v>
      </c>
      <c r="O3">
        <f>$C$3</f>
        <v>46984.55717588916</v>
      </c>
      <c r="P3">
        <f>O3*C5</f>
        <v>4698.4557175889158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46984.55717588916</v>
      </c>
      <c r="AF3">
        <f t="shared" ref="AF3:AG34" si="4">-$Z3*P3</f>
        <v>-4698.4557175889158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41661.14448760025</v>
      </c>
      <c r="AJ3">
        <f t="shared" ref="AJ3:AJ66" si="7">AB3-AC3</f>
        <v>0</v>
      </c>
      <c r="AL3">
        <f t="shared" ref="AL3:AL66" si="8">SUM(AI3:AK3)</f>
        <v>41661.14448760025</v>
      </c>
      <c r="AN3">
        <f t="shared" ref="AN3:AU34" si="9">AE3*$K3</f>
        <v>46984.55717588916</v>
      </c>
      <c r="AO3">
        <f t="shared" si="9"/>
        <v>-4698.4557175889158</v>
      </c>
      <c r="AP3">
        <f t="shared" si="9"/>
        <v>-624.95697070000006</v>
      </c>
      <c r="AQ3">
        <f t="shared" si="9"/>
        <v>0</v>
      </c>
      <c r="AR3">
        <f t="shared" si="9"/>
        <v>41661.14448760025</v>
      </c>
      <c r="AS3">
        <f t="shared" si="9"/>
        <v>0</v>
      </c>
      <c r="AT3">
        <f t="shared" si="9"/>
        <v>0</v>
      </c>
      <c r="AU3">
        <f t="shared" si="9"/>
        <v>41661.14448760025</v>
      </c>
      <c r="AW3">
        <v>0</v>
      </c>
      <c r="AX3">
        <f>IF(Z3&gt;0, (R3*SUMPRODUCT(K3:$K$98, X3:$X$98)-K3*$AZ$3)/Z3, 0)</f>
        <v>0</v>
      </c>
      <c r="AZ3">
        <f>C6*SUMPRODUCT(X4:X89, K4:K89)/1</f>
        <v>31666.668419246071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3433.8829153475635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3392.8573306335093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-3392.8573306335093</v>
      </c>
      <c r="AK4">
        <f>G4*SUM(AB4, AE4:AF4)</f>
        <v>0</v>
      </c>
      <c r="AL4">
        <f t="shared" si="8"/>
        <v>-5340.1443306335095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-1738.649107142857</v>
      </c>
      <c r="AR4">
        <f t="shared" si="9"/>
        <v>-1738.649107142857</v>
      </c>
      <c r="AS4">
        <f t="shared" si="9"/>
        <v>-3029.3369023513474</v>
      </c>
      <c r="AT4">
        <f t="shared" si="9"/>
        <v>0</v>
      </c>
      <c r="AU4">
        <f t="shared" si="9"/>
        <v>-4767.9860094942042</v>
      </c>
      <c r="AW4">
        <v>1</v>
      </c>
      <c r="AX4">
        <f>IF(Z4&gt;0, (R4*SUMPRODUCT(K4:$K$98, X4:$X$98)-K4*$AZ$3)/Z4, 0)</f>
        <v>3433.8829153475635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1000000</v>
      </c>
      <c r="S5">
        <f t="shared" si="1"/>
        <v>4797.662827977043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3392.8573306335093</v>
      </c>
      <c r="AC5">
        <f t="shared" si="2"/>
        <v>4683.5451258419853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-1958.2888594791843</v>
      </c>
      <c r="AI5">
        <f t="shared" si="6"/>
        <v>-1970.491533191816</v>
      </c>
      <c r="AJ5">
        <f t="shared" si="7"/>
        <v>-1290.687795208476</v>
      </c>
      <c r="AK5">
        <f>G5*SUM(AB5, AE5:AF5)</f>
        <v>237.50001314434567</v>
      </c>
      <c r="AL5">
        <f t="shared" si="8"/>
        <v>-3023.6793152559462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-1561.1358892531762</v>
      </c>
      <c r="AR5">
        <f t="shared" si="9"/>
        <v>-1570.8637860266388</v>
      </c>
      <c r="AS5">
        <f t="shared" si="9"/>
        <v>-1028.9284081700223</v>
      </c>
      <c r="AT5">
        <f t="shared" si="9"/>
        <v>189.33355639695921</v>
      </c>
      <c r="AU5">
        <f t="shared" si="9"/>
        <v>-2410.4586377997016</v>
      </c>
      <c r="AW5">
        <v>2</v>
      </c>
      <c r="AX5">
        <f>IF(Z5&gt;0, (R5*SUMPRODUCT(K5:$K$98, X5:$X$98)-K5*$AZ$3)/Z5, 0)</f>
        <v>4797.662827977043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1000000</v>
      </c>
      <c r="S6">
        <f t="shared" si="1"/>
        <v>6041.8403622247351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4683.5451258419853</v>
      </c>
      <c r="AC6">
        <f t="shared" si="2"/>
        <v>5827.1743279739349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-1981.6663764504037</v>
      </c>
      <c r="AI6">
        <f t="shared" si="6"/>
        <v>-1993.7222525962034</v>
      </c>
      <c r="AJ6">
        <f t="shared" si="7"/>
        <v>-1143.6292021319496</v>
      </c>
      <c r="AK6">
        <f>G6*SUM(AB6, AE6:AF6)</f>
        <v>327.84815880893899</v>
      </c>
      <c r="AL6">
        <f t="shared" si="8"/>
        <v>-2809.503295919214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-1410.5109845133725</v>
      </c>
      <c r="AR6">
        <f t="shared" si="9"/>
        <v>-1419.0921190240376</v>
      </c>
      <c r="AS6">
        <f t="shared" si="9"/>
        <v>-814.01267690013253</v>
      </c>
      <c r="AT6">
        <f t="shared" si="9"/>
        <v>233.35584372219711</v>
      </c>
      <c r="AU6">
        <f t="shared" si="9"/>
        <v>-1999.748952201973</v>
      </c>
      <c r="AW6">
        <v>3</v>
      </c>
      <c r="AX6">
        <f>IF(Z6&gt;0, (R6*SUMPRODUCT(K6:$K$98, X6:$X$98)-K6*$AZ$3)/Z6, 0)</f>
        <v>6041.8403622247351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1000000</v>
      </c>
      <c r="S7">
        <f t="shared" si="1"/>
        <v>7169.9539474282419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5827.1743279739349</v>
      </c>
      <c r="AC7">
        <f t="shared" si="2"/>
        <v>6831.6321750544339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-2011.4361326184078</v>
      </c>
      <c r="AI7">
        <f t="shared" si="6"/>
        <v>-2023.3463070510916</v>
      </c>
      <c r="AJ7">
        <f t="shared" si="7"/>
        <v>-1004.4578470804991</v>
      </c>
      <c r="AK7">
        <f>G7*SUM(AB7, AE7:AF7)</f>
        <v>407.90220295817545</v>
      </c>
      <c r="AL7">
        <f t="shared" si="8"/>
        <v>-2619.901951173415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-1278.3040258356957</v>
      </c>
      <c r="AR7">
        <f t="shared" si="9"/>
        <v>-1285.8731570046214</v>
      </c>
      <c r="AS7">
        <f t="shared" si="9"/>
        <v>-638.35112081525256</v>
      </c>
      <c r="AT7">
        <f t="shared" si="9"/>
        <v>259.2292242010771</v>
      </c>
      <c r="AU7">
        <f t="shared" si="9"/>
        <v>-1664.9950536187966</v>
      </c>
      <c r="AW7">
        <v>4</v>
      </c>
      <c r="AX7">
        <f>IF(Z7&gt;0, (R7*SUMPRODUCT(K7:$K$98, X7:$X$98)-K7*$AZ$3)/Z7, 0)</f>
        <v>7169.9539474282419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1000000</v>
      </c>
      <c r="S8">
        <f t="shared" si="1"/>
        <v>8190.8023813296959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6831.6321750544339</v>
      </c>
      <c r="AC8">
        <f t="shared" si="2"/>
        <v>7709.5503202846885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-2040.9941877615254</v>
      </c>
      <c r="AI8">
        <f t="shared" si="6"/>
        <v>-2052.7597480225354</v>
      </c>
      <c r="AJ8">
        <f t="shared" si="7"/>
        <v>-877.91814523025459</v>
      </c>
      <c r="AK8">
        <f t="shared" ref="AK8:AK71" si="22">G8*SUM(AB8:AB8, AE8:AF8)</f>
        <v>478.2142522538104</v>
      </c>
      <c r="AL8">
        <f t="shared" si="8"/>
        <v>-2452.4636409989798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-1158.1149145014588</v>
      </c>
      <c r="AR8">
        <f t="shared" si="9"/>
        <v>-1164.7910093661314</v>
      </c>
      <c r="AS8">
        <f t="shared" si="9"/>
        <v>-498.15433272630798</v>
      </c>
      <c r="AT8">
        <f t="shared" si="9"/>
        <v>271.35160951620071</v>
      </c>
      <c r="AU8">
        <f t="shared" si="9"/>
        <v>-1391.5937325762388</v>
      </c>
      <c r="AW8">
        <v>5</v>
      </c>
      <c r="AX8">
        <f>IF(Z8&gt;0, (R8*SUMPRODUCT(K8:$K$98, X8:$X$98)-K8*$AZ$3)/Z8, 0)</f>
        <v>8190.8023813296959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1000000</v>
      </c>
      <c r="S9">
        <f t="shared" si="1"/>
        <v>9117.0101540798169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7709.5503202846885</v>
      </c>
      <c r="AC9">
        <f t="shared" si="2"/>
        <v>8476.6337728063991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-2072.1081171521387</v>
      </c>
      <c r="AI9">
        <f t="shared" si="6"/>
        <v>-2083.730120459074</v>
      </c>
      <c r="AJ9">
        <f t="shared" si="7"/>
        <v>-767.08345252171057</v>
      </c>
      <c r="AK9">
        <f t="shared" si="22"/>
        <v>539.66852241992819</v>
      </c>
      <c r="AL9">
        <f t="shared" si="8"/>
        <v>-2311.1450505608564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-1049.7944585934151</v>
      </c>
      <c r="AR9">
        <f t="shared" si="9"/>
        <v>-1055.6825271591345</v>
      </c>
      <c r="AS9">
        <f t="shared" si="9"/>
        <v>-388.62834958764432</v>
      </c>
      <c r="AT9">
        <f t="shared" si="9"/>
        <v>273.41286857771632</v>
      </c>
      <c r="AU9">
        <f t="shared" si="9"/>
        <v>-1170.8980081690625</v>
      </c>
      <c r="AW9">
        <v>6</v>
      </c>
      <c r="AX9">
        <f>IF(Z9&gt;0, (R9*SUMPRODUCT(K9:$K$98, X9:$X$98)-K9*$AZ$3)/Z9, 0)</f>
        <v>9117.0101540798169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1000000</v>
      </c>
      <c r="S10">
        <f t="shared" si="1"/>
        <v>9958.8969543479252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8476.6337728063991</v>
      </c>
      <c r="AC10">
        <f t="shared" si="2"/>
        <v>9145.7664276265332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-2111.3154146756251</v>
      </c>
      <c r="AI10">
        <f t="shared" si="6"/>
        <v>-2122.7948065068076</v>
      </c>
      <c r="AJ10">
        <f t="shared" si="7"/>
        <v>-669.13265482013412</v>
      </c>
      <c r="AK10">
        <f t="shared" si="22"/>
        <v>593.36436409644796</v>
      </c>
      <c r="AL10">
        <f t="shared" si="8"/>
        <v>-2198.5630972304939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-955.05187115720707</v>
      </c>
      <c r="AR10">
        <f t="shared" si="9"/>
        <v>-960.24456504458715</v>
      </c>
      <c r="AS10">
        <f t="shared" si="9"/>
        <v>-302.68163136418008</v>
      </c>
      <c r="AT10">
        <f t="shared" si="9"/>
        <v>268.40790450790303</v>
      </c>
      <c r="AU10">
        <f t="shared" si="9"/>
        <v>-994.51829190086426</v>
      </c>
      <c r="AW10">
        <v>7</v>
      </c>
      <c r="AX10">
        <f>IF(Z10&gt;0, (R10*SUMPRODUCT(K10:$K$98, X10:$X$98)-K10*$AZ$3)/Z10, 0)</f>
        <v>9958.8969543479252</v>
      </c>
    </row>
    <row r="11" spans="1:52" x14ac:dyDescent="0.25">
      <c r="A11" t="s">
        <v>33</v>
      </c>
      <c r="C11" s="12">
        <f>AU91</f>
        <v>6962.8575570642206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1000000</v>
      </c>
      <c r="S11">
        <f t="shared" si="1"/>
        <v>10722.448455779228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9145.7664276265332</v>
      </c>
      <c r="AC11">
        <f t="shared" si="2"/>
        <v>9725.4709077314201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-2148.2331835579043</v>
      </c>
      <c r="AI11">
        <f t="shared" si="6"/>
        <v>-2159.5709285559806</v>
      </c>
      <c r="AJ11">
        <f t="shared" si="7"/>
        <v>-579.7044801048869</v>
      </c>
      <c r="AK11">
        <f t="shared" si="22"/>
        <v>640.20364993385738</v>
      </c>
      <c r="AL11">
        <f t="shared" si="8"/>
        <v>-2099.0717587270101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-867.63535262776315</v>
      </c>
      <c r="AR11">
        <f t="shared" si="9"/>
        <v>-872.21447767559312</v>
      </c>
      <c r="AS11">
        <f t="shared" si="9"/>
        <v>-234.13291669886374</v>
      </c>
      <c r="AT11">
        <f t="shared" si="9"/>
        <v>258.56751669946038</v>
      </c>
      <c r="AU11">
        <f t="shared" si="9"/>
        <v>-847.77987767499644</v>
      </c>
      <c r="AW11">
        <v>8</v>
      </c>
      <c r="AX11">
        <f>IF(Z11&gt;0, (R11*SUMPRODUCT(K11:$K$98, X11:$X$98)-K11*$AZ$3)/Z11, 0)</f>
        <v>10722.448455779228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1000000</v>
      </c>
      <c r="S12">
        <f t="shared" si="1"/>
        <v>11418.452265787066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9725.4709077314201</v>
      </c>
      <c r="AC12">
        <f t="shared" si="2"/>
        <v>10228.153725873386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-2192.8260039211541</v>
      </c>
      <c r="AI12">
        <f t="shared" si="6"/>
        <v>-2204.0229611442005</v>
      </c>
      <c r="AJ12">
        <f t="shared" si="7"/>
        <v>-502.68281814196598</v>
      </c>
      <c r="AK12">
        <f t="shared" si="22"/>
        <v>680.78296354119948</v>
      </c>
      <c r="AL12">
        <f t="shared" si="8"/>
        <v>-2025.922815744967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-790.75504005426478</v>
      </c>
      <c r="AR12">
        <f t="shared" si="9"/>
        <v>-794.79277507818529</v>
      </c>
      <c r="AS12">
        <f t="shared" si="9"/>
        <v>-181.2724636079852</v>
      </c>
      <c r="AT12">
        <f t="shared" si="9"/>
        <v>245.49716148962577</v>
      </c>
      <c r="AU12">
        <f t="shared" si="9"/>
        <v>-730.56807719654466</v>
      </c>
      <c r="AW12">
        <v>9</v>
      </c>
      <c r="AX12">
        <f>IF(Z12&gt;0, (R12*SUMPRODUCT(K12:$K$98, X12:$X$98)-K12*$AZ$3)/Z12, 0)</f>
        <v>11418.452265787066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1000000</v>
      </c>
      <c r="S13">
        <f t="shared" si="1"/>
        <v>12052.235202515139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10228.153725873386</v>
      </c>
      <c r="AC13">
        <f t="shared" si="2"/>
        <v>10660.897052577811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-2241.3450897055977</v>
      </c>
      <c r="AI13">
        <f t="shared" si="6"/>
        <v>-2252.4020605427927</v>
      </c>
      <c r="AJ13">
        <f t="shared" si="7"/>
        <v>-432.74332670442527</v>
      </c>
      <c r="AK13">
        <f t="shared" si="22"/>
        <v>715.9707608111371</v>
      </c>
      <c r="AL13">
        <f t="shared" si="8"/>
        <v>-1969.1746264360809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-721.65313284917522</v>
      </c>
      <c r="AR13">
        <f t="shared" si="9"/>
        <v>-725.21318153651589</v>
      </c>
      <c r="AS13">
        <f t="shared" si="9"/>
        <v>-139.33176951204879</v>
      </c>
      <c r="AT13">
        <f t="shared" si="9"/>
        <v>230.5234231626649</v>
      </c>
      <c r="AU13">
        <f t="shared" si="9"/>
        <v>-634.02152788589979</v>
      </c>
      <c r="AW13">
        <v>10</v>
      </c>
      <c r="AX13">
        <f>IF(Z13&gt;0, (R13*SUMPRODUCT(K13:$K$98, X13:$X$98)-K13*$AZ$3)/Z13, 0)</f>
        <v>12052.235202515139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1000000</v>
      </c>
      <c r="S14">
        <f t="shared" si="1"/>
        <v>12630.450443089052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10660.897052577811</v>
      </c>
      <c r="AC14">
        <f t="shared" si="2"/>
        <v>11031.653175763175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-2294.8495296451083</v>
      </c>
      <c r="AI14">
        <f t="shared" si="6"/>
        <v>-2305.7672451548106</v>
      </c>
      <c r="AJ14">
        <f t="shared" si="7"/>
        <v>-370.75612318536332</v>
      </c>
      <c r="AK14">
        <f t="shared" si="22"/>
        <v>746.26279368044686</v>
      </c>
      <c r="AL14">
        <f t="shared" si="8"/>
        <v>-1930.2605746597269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-659.71440227542132</v>
      </c>
      <c r="AR14">
        <f t="shared" si="9"/>
        <v>-662.85298459580997</v>
      </c>
      <c r="AS14">
        <f t="shared" si="9"/>
        <v>-106.58352586411627</v>
      </c>
      <c r="AT14">
        <f t="shared" si="9"/>
        <v>214.53272056116811</v>
      </c>
      <c r="AU14">
        <f t="shared" si="9"/>
        <v>-554.90378989875808</v>
      </c>
      <c r="AW14">
        <v>11</v>
      </c>
      <c r="AX14">
        <f>IF(Z14&gt;0, (R14*SUMPRODUCT(K14:$K$98, X14:$X$98)-K14*$AZ$3)/Z14, 0)</f>
        <v>12630.450443089052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1000000</v>
      </c>
      <c r="S15">
        <f t="shared" si="1"/>
        <v>13158.863264749403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11031.653175763175</v>
      </c>
      <c r="AC15">
        <f t="shared" si="2"/>
        <v>11347.304180661453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-2351.4252500417738</v>
      </c>
      <c r="AI15">
        <f t="shared" si="6"/>
        <v>-2362.2043955807535</v>
      </c>
      <c r="AJ15">
        <f t="shared" si="7"/>
        <v>-315.65100489827819</v>
      </c>
      <c r="AK15">
        <f t="shared" si="22"/>
        <v>772.21572230342235</v>
      </c>
      <c r="AL15">
        <f t="shared" si="8"/>
        <v>-1905.6396781756093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-603.55229460860699</v>
      </c>
      <c r="AR15">
        <f t="shared" si="9"/>
        <v>-606.31903279169649</v>
      </c>
      <c r="AS15">
        <f t="shared" si="9"/>
        <v>-81.019751020571007</v>
      </c>
      <c r="AT15">
        <f t="shared" si="9"/>
        <v>198.20854229612166</v>
      </c>
      <c r="AU15">
        <f t="shared" si="9"/>
        <v>-489.13024151614576</v>
      </c>
      <c r="AW15">
        <v>12</v>
      </c>
      <c r="AX15">
        <f>IF(Z15&gt;0, (R15*SUMPRODUCT(K15:$K$98, X15:$X$98)-K15*$AZ$3)/Z15, 0)</f>
        <v>13158.863264749403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1000000</v>
      </c>
      <c r="S16">
        <f t="shared" si="1"/>
        <v>13643.583910700236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11347.304180661453</v>
      </c>
      <c r="AC16">
        <f t="shared" si="2"/>
        <v>11614.613856743646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-2420.7227289239854</v>
      </c>
      <c r="AI16">
        <f t="shared" si="6"/>
        <v>-2431.3638239734637</v>
      </c>
      <c r="AJ16">
        <f t="shared" si="7"/>
        <v>-267.30967608219362</v>
      </c>
      <c r="AK16">
        <f t="shared" si="22"/>
        <v>794.31129264630181</v>
      </c>
      <c r="AL16">
        <f t="shared" si="8"/>
        <v>-1904.3622074093555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-554.76717092998194</v>
      </c>
      <c r="AR16">
        <f t="shared" si="9"/>
        <v>-557.20583527004044</v>
      </c>
      <c r="AS16">
        <f t="shared" si="9"/>
        <v>-61.260478529998998</v>
      </c>
      <c r="AT16">
        <f t="shared" si="9"/>
        <v>182.03564720318002</v>
      </c>
      <c r="AU16">
        <f t="shared" si="9"/>
        <v>-436.4306665968594</v>
      </c>
      <c r="AW16">
        <v>13</v>
      </c>
      <c r="AX16">
        <f>IF(Z16&gt;0, (R16*SUMPRODUCT(K16:$K$98, X16:$X$98)-K16*$AZ$3)/Z16, 0)</f>
        <v>13643.583910700236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1000000</v>
      </c>
      <c r="S17">
        <f t="shared" si="1"/>
        <v>14087.57389783601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11614.613856743646</v>
      </c>
      <c r="AC17">
        <f t="shared" si="2"/>
        <v>11837.402016787593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-2502.1513463723732</v>
      </c>
      <c r="AI17">
        <f t="shared" si="6"/>
        <v>-2512.6547535795271</v>
      </c>
      <c r="AJ17">
        <f t="shared" si="7"/>
        <v>-222.78816004394685</v>
      </c>
      <c r="AK17">
        <f t="shared" si="22"/>
        <v>813.02296997205531</v>
      </c>
      <c r="AL17">
        <f t="shared" si="8"/>
        <v>-1922.4199436514186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-511.98973963134495</v>
      </c>
      <c r="AR17">
        <f t="shared" si="9"/>
        <v>-514.13894484590139</v>
      </c>
      <c r="AS17">
        <f t="shared" si="9"/>
        <v>-45.586871561234261</v>
      </c>
      <c r="AT17">
        <f t="shared" si="9"/>
        <v>166.36060776810709</v>
      </c>
      <c r="AU17">
        <f t="shared" si="9"/>
        <v>-393.36520863902854</v>
      </c>
      <c r="AW17">
        <v>14</v>
      </c>
      <c r="AX17">
        <f>IF(Z17&gt;0, (R17*SUMPRODUCT(K17:$K$98, X17:$X$98)-K17*$AZ$3)/Z17, 0)</f>
        <v>14087.57389783601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1000000</v>
      </c>
      <c r="S18">
        <f t="shared" si="1"/>
        <v>14504.240961885564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11837.402016787593</v>
      </c>
      <c r="AC18">
        <f t="shared" si="2"/>
        <v>12019.658108382973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-3170.2904525995718</v>
      </c>
      <c r="AI18">
        <f t="shared" si="6"/>
        <v>-3180.6491971039968</v>
      </c>
      <c r="AJ18">
        <f t="shared" si="7"/>
        <v>-182.25609159537998</v>
      </c>
      <c r="AK18">
        <f t="shared" si="22"/>
        <v>828.61814117513165</v>
      </c>
      <c r="AL18">
        <f t="shared" si="8"/>
        <v>-2534.287147524245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-579.20021281152799</v>
      </c>
      <c r="AR18">
        <f t="shared" si="9"/>
        <v>-581.0927167038775</v>
      </c>
      <c r="AS18">
        <f t="shared" si="9"/>
        <v>-33.297506527101383</v>
      </c>
      <c r="AT18">
        <f t="shared" si="9"/>
        <v>151.38543640838702</v>
      </c>
      <c r="AU18">
        <f t="shared" si="9"/>
        <v>-463.00478682259188</v>
      </c>
      <c r="AW18">
        <v>15</v>
      </c>
      <c r="AX18">
        <f>IF(Z18&gt;0, (R18*SUMPRODUCT(K18:$K$98, X18:$X$98)-K18*$AZ$3)/Z18, 0)</f>
        <v>14504.240961885564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1000000</v>
      </c>
      <c r="S19">
        <f t="shared" si="1"/>
        <v>14770.259236527903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12019.658108382973</v>
      </c>
      <c r="AC19">
        <f t="shared" si="2"/>
        <v>12060.320244881012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-3885.2410420816955</v>
      </c>
      <c r="AI19">
        <f t="shared" si="6"/>
        <v>-3895.44763362805</v>
      </c>
      <c r="AJ19">
        <f t="shared" si="7"/>
        <v>-40.662136498038308</v>
      </c>
      <c r="AK19">
        <f t="shared" si="22"/>
        <v>841.37606758680818</v>
      </c>
      <c r="AL19">
        <f t="shared" si="8"/>
        <v>-3094.7337025392799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-633.76697544513161</v>
      </c>
      <c r="AR19">
        <f t="shared" si="9"/>
        <v>-635.43189161992598</v>
      </c>
      <c r="AS19">
        <f t="shared" si="9"/>
        <v>-6.6328752796483395</v>
      </c>
      <c r="AT19">
        <f t="shared" si="9"/>
        <v>137.24666237971795</v>
      </c>
      <c r="AU19">
        <f t="shared" si="9"/>
        <v>-504.81810451985632</v>
      </c>
      <c r="AW19">
        <v>16</v>
      </c>
      <c r="AX19">
        <f>IF(Z19&gt;0, (R19*SUMPRODUCT(K19:$K$98, X19:$X$98)-K19*$AZ$3)/Z19, 0)</f>
        <v>14770.259236527903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1000000</v>
      </c>
      <c r="S20">
        <f t="shared" si="1"/>
        <v>14905.481302403123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12060.320244881012</v>
      </c>
      <c r="AC20">
        <f t="shared" si="2"/>
        <v>11980.001795605136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-4630.7550804008242</v>
      </c>
      <c r="AI20">
        <f t="shared" si="6"/>
        <v>-4640.8017215932105</v>
      </c>
      <c r="AJ20">
        <f t="shared" si="7"/>
        <v>80.318449275875537</v>
      </c>
      <c r="AK20">
        <f t="shared" si="22"/>
        <v>844.22241714167092</v>
      </c>
      <c r="AL20">
        <f t="shared" si="8"/>
        <v>-3716.2608551756639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-674.44327169916062</v>
      </c>
      <c r="AR20">
        <f t="shared" si="9"/>
        <v>-675.90650813419882</v>
      </c>
      <c r="AS20">
        <f t="shared" si="9"/>
        <v>11.697927609407442</v>
      </c>
      <c r="AT20">
        <f t="shared" si="9"/>
        <v>122.95621754401191</v>
      </c>
      <c r="AU20">
        <f t="shared" si="9"/>
        <v>-541.25236298077948</v>
      </c>
      <c r="AW20">
        <v>17</v>
      </c>
      <c r="AX20">
        <f>IF(Z20&gt;0, (R20*SUMPRODUCT(K20:$K$98, X20:$X$98)-K20*$AZ$3)/Z20, 0)</f>
        <v>14905.481302403123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1000000</v>
      </c>
      <c r="S21">
        <f t="shared" si="1"/>
        <v>14932.057358244992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11980.001795605136</v>
      </c>
      <c r="AC21">
        <f t="shared" si="2"/>
        <v>11799.708993699958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-5467.3773145087498</v>
      </c>
      <c r="AI21">
        <f t="shared" si="6"/>
        <v>-5477.2551470727803</v>
      </c>
      <c r="AJ21">
        <f t="shared" si="7"/>
        <v>180.29280190517784</v>
      </c>
      <c r="AK21">
        <f t="shared" si="22"/>
        <v>838.6001256923596</v>
      </c>
      <c r="AL21">
        <f t="shared" si="8"/>
        <v>-4458.3622194752425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-710.97550499487988</v>
      </c>
      <c r="AR21">
        <f t="shared" si="9"/>
        <v>-712.26001429275289</v>
      </c>
      <c r="AS21">
        <f t="shared" si="9"/>
        <v>23.445202060833644</v>
      </c>
      <c r="AT21">
        <f t="shared" si="9"/>
        <v>109.05121661727979</v>
      </c>
      <c r="AU21">
        <f t="shared" si="9"/>
        <v>-579.76359561463948</v>
      </c>
      <c r="AW21">
        <v>18</v>
      </c>
      <c r="AX21">
        <f>IF(Z21&gt;0, (R21*SUMPRODUCT(K21:$K$98, X21:$X$98)-K21*$AZ$3)/Z21, 0)</f>
        <v>14932.057358244992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1000000</v>
      </c>
      <c r="S22">
        <f t="shared" si="1"/>
        <v>14859.491082700311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11799.708993699958</v>
      </c>
      <c r="AC22">
        <f t="shared" si="2"/>
        <v>11529.939265306863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-6393.3733916598458</v>
      </c>
      <c r="AI22">
        <f t="shared" si="6"/>
        <v>-6403.0725287308405</v>
      </c>
      <c r="AJ22">
        <f t="shared" si="7"/>
        <v>269.76972839309565</v>
      </c>
      <c r="AK22">
        <f t="shared" si="22"/>
        <v>825.9796295589972</v>
      </c>
      <c r="AL22">
        <f t="shared" si="8"/>
        <v>-5307.3231707787472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-742.31397796228373</v>
      </c>
      <c r="AR22">
        <f t="shared" si="9"/>
        <v>-743.44011350621486</v>
      </c>
      <c r="AS22">
        <f t="shared" si="9"/>
        <v>31.322093666313119</v>
      </c>
      <c r="AT22">
        <f t="shared" si="9"/>
        <v>95.901832565197708</v>
      </c>
      <c r="AU22">
        <f t="shared" si="9"/>
        <v>-616.216187274704</v>
      </c>
      <c r="AW22">
        <v>19</v>
      </c>
      <c r="AX22">
        <f>IF(Z22&gt;0, (R22*SUMPRODUCT(K22:$K$98, X22:$X$98)-K22*$AZ$3)/Z22, 0)</f>
        <v>14859.491082700311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1000000</v>
      </c>
      <c r="S23">
        <f t="shared" si="1"/>
        <v>14697.340539396253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11529.939265306863</v>
      </c>
      <c r="AC23">
        <f t="shared" si="2"/>
        <v>11181.559016453302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-7383.7443267186</v>
      </c>
      <c r="AI23">
        <f t="shared" si="6"/>
        <v>-7393.2541756148012</v>
      </c>
      <c r="AJ23">
        <f t="shared" si="7"/>
        <v>348.38024885356026</v>
      </c>
      <c r="AK23">
        <f t="shared" si="22"/>
        <v>807.0957485714805</v>
      </c>
      <c r="AL23">
        <f t="shared" si="8"/>
        <v>-6237.7781781897602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-765.44888853380223</v>
      </c>
      <c r="AR23">
        <f t="shared" si="9"/>
        <v>-766.43474380527766</v>
      </c>
      <c r="AS23">
        <f t="shared" si="9"/>
        <v>36.115453416653772</v>
      </c>
      <c r="AT23">
        <f t="shared" si="9"/>
        <v>83.669005364781952</v>
      </c>
      <c r="AU23">
        <f t="shared" si="9"/>
        <v>-646.65028502384189</v>
      </c>
      <c r="AW23">
        <v>20</v>
      </c>
      <c r="AX23">
        <f>IF(Z23&gt;0, (R23*SUMPRODUCT(K23:$K$98, X23:$X$98)-K23*$AZ$3)/Z23, 0)</f>
        <v>14697.340539396253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1000000</v>
      </c>
      <c r="S24">
        <f t="shared" si="1"/>
        <v>14459.13129531447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11181.559016453302</v>
      </c>
      <c r="AC24">
        <f t="shared" si="2"/>
        <v>10767.836671766574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-8471.6229351708025</v>
      </c>
      <c r="AI24">
        <f t="shared" si="6"/>
        <v>-8480.9317902913517</v>
      </c>
      <c r="AJ24">
        <f t="shared" si="7"/>
        <v>413.72234468672832</v>
      </c>
      <c r="AK24">
        <f t="shared" si="22"/>
        <v>782.70913115173119</v>
      </c>
      <c r="AL24">
        <f t="shared" si="8"/>
        <v>-7284.5003144528919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-784.13012917189542</v>
      </c>
      <c r="AR24">
        <f t="shared" si="9"/>
        <v>-784.99175318703124</v>
      </c>
      <c r="AS24">
        <f t="shared" si="9"/>
        <v>38.293979567205916</v>
      </c>
      <c r="AT24">
        <f t="shared" si="9"/>
        <v>72.447253237157298</v>
      </c>
      <c r="AU24">
        <f t="shared" si="9"/>
        <v>-674.25052038266801</v>
      </c>
      <c r="AW24">
        <v>21</v>
      </c>
      <c r="AX24">
        <f>IF(Z24&gt;0, (R24*SUMPRODUCT(K24:$K$98, X24:$X$98)-K24*$AZ$3)/Z24, 0)</f>
        <v>14459.13129531447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1000000</v>
      </c>
      <c r="S25">
        <f t="shared" si="1"/>
        <v>14152.986766685244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10767.836671766574</v>
      </c>
      <c r="AC25">
        <f t="shared" si="2"/>
        <v>10297.748099600998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-9658.8576471641773</v>
      </c>
      <c r="AI25">
        <f t="shared" si="6"/>
        <v>-9667.9526780129308</v>
      </c>
      <c r="AJ25">
        <f t="shared" si="7"/>
        <v>470.0885721655759</v>
      </c>
      <c r="AK25">
        <f t="shared" si="22"/>
        <v>753.74856702366026</v>
      </c>
      <c r="AL25">
        <f t="shared" si="8"/>
        <v>-8444.1155388236948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-798.23224382683247</v>
      </c>
      <c r="AR25">
        <f t="shared" si="9"/>
        <v>-798.98388000859211</v>
      </c>
      <c r="AS25">
        <f t="shared" si="9"/>
        <v>38.849299727204205</v>
      </c>
      <c r="AT25">
        <f t="shared" si="9"/>
        <v>62.291673810225795</v>
      </c>
      <c r="AU25">
        <f t="shared" si="9"/>
        <v>-697.84290647116211</v>
      </c>
      <c r="AW25">
        <v>22</v>
      </c>
      <c r="AX25">
        <f>IF(Z25&gt;0, (R25*SUMPRODUCT(K25:$K$98, X25:$X$98)-K25*$AZ$3)/Z25, 0)</f>
        <v>14152.986766685244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1000000</v>
      </c>
      <c r="S26">
        <f t="shared" si="1"/>
        <v>13784.277327478123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10297.748099600998</v>
      </c>
      <c r="AC26">
        <f t="shared" si="2"/>
        <v>9779.9101031012324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-10828.957734331005</v>
      </c>
      <c r="AI26">
        <f t="shared" si="6"/>
        <v>-10837.826452899591</v>
      </c>
      <c r="AJ26">
        <f t="shared" si="7"/>
        <v>517.83799649976572</v>
      </c>
      <c r="AK26">
        <f t="shared" si="22"/>
        <v>720.84236697206995</v>
      </c>
      <c r="AL26">
        <f t="shared" si="8"/>
        <v>-9599.1460894277552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-799.0466540019097</v>
      </c>
      <c r="AR26">
        <f t="shared" si="9"/>
        <v>-799.70105861511149</v>
      </c>
      <c r="AS26">
        <f t="shared" si="9"/>
        <v>38.210207165773269</v>
      </c>
      <c r="AT26">
        <f t="shared" si="9"/>
        <v>53.189484669037057</v>
      </c>
      <c r="AU26">
        <f t="shared" si="9"/>
        <v>-708.30136678030112</v>
      </c>
      <c r="AW26">
        <v>23</v>
      </c>
      <c r="AX26">
        <f>IF(Z26&gt;0, (R26*SUMPRODUCT(K26:$K$98, X26:$X$98)-K26*$AZ$3)/Z26, 0)</f>
        <v>13784.277327478123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1000000</v>
      </c>
      <c r="S27">
        <f t="shared" si="1"/>
        <v>13371.01076674226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9779.9101031012324</v>
      </c>
      <c r="AC27">
        <f t="shared" si="2"/>
        <v>9231.2154556413479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-12012.261407132866</v>
      </c>
      <c r="AI27">
        <f t="shared" si="6"/>
        <v>-12020.891285248179</v>
      </c>
      <c r="AJ27">
        <f t="shared" si="7"/>
        <v>548.69464745988444</v>
      </c>
      <c r="AK27">
        <f t="shared" si="22"/>
        <v>684.59370721708638</v>
      </c>
      <c r="AL27">
        <f t="shared" si="8"/>
        <v>-10787.602930571207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-791.39304735409235</v>
      </c>
      <c r="AR27">
        <f t="shared" si="9"/>
        <v>-791.9616018758843</v>
      </c>
      <c r="AS27">
        <f t="shared" si="9"/>
        <v>36.149157465247157</v>
      </c>
      <c r="AT27">
        <f t="shared" si="9"/>
        <v>45.102473363779396</v>
      </c>
      <c r="AU27">
        <f t="shared" si="9"/>
        <v>-710.70997104685762</v>
      </c>
      <c r="AW27">
        <v>24</v>
      </c>
      <c r="AX27">
        <f>IF(Z27&gt;0, (R27*SUMPRODUCT(K27:$K$98, X27:$X$98)-K27*$AZ$3)/Z27, 0)</f>
        <v>13371.01076674226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1000000</v>
      </c>
      <c r="S28">
        <f t="shared" si="1"/>
        <v>12925.733938342933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9231.2154556413479</v>
      </c>
      <c r="AC28">
        <f t="shared" si="2"/>
        <v>8663.3509855569246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-13245.79970602088</v>
      </c>
      <c r="AI28">
        <f t="shared" si="6"/>
        <v>-13254.177712858715</v>
      </c>
      <c r="AJ28">
        <f t="shared" si="7"/>
        <v>567.86447008442337</v>
      </c>
      <c r="AK28">
        <f t="shared" si="22"/>
        <v>646.18508189489444</v>
      </c>
      <c r="AL28">
        <f t="shared" si="8"/>
        <v>-12040.128160879396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-779.1617366370175</v>
      </c>
      <c r="AR28">
        <f t="shared" si="9"/>
        <v>-779.6545587015363</v>
      </c>
      <c r="AS28">
        <f t="shared" si="9"/>
        <v>33.403665803909107</v>
      </c>
      <c r="AT28">
        <f t="shared" si="9"/>
        <v>38.010743161796505</v>
      </c>
      <c r="AU28">
        <f t="shared" si="9"/>
        <v>-708.24014973583064</v>
      </c>
      <c r="AW28">
        <v>25</v>
      </c>
      <c r="AX28">
        <f>IF(Z28&gt;0, (R28*SUMPRODUCT(K28:$K$98, X28:$X$98)-K28*$AZ$3)/Z28, 0)</f>
        <v>12925.733938342933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1000000</v>
      </c>
      <c r="S29">
        <f t="shared" si="1"/>
        <v>12458.216407314581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8663.3509855569246</v>
      </c>
      <c r="AC29">
        <f t="shared" si="2"/>
        <v>8083.7683357678243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-14667.703648383133</v>
      </c>
      <c r="AI29">
        <f t="shared" si="6"/>
        <v>-14675.814528856983</v>
      </c>
      <c r="AJ29">
        <f t="shared" si="7"/>
        <v>579.58264978910029</v>
      </c>
      <c r="AK29">
        <f t="shared" si="22"/>
        <v>606.43456898898478</v>
      </c>
      <c r="AL29">
        <f t="shared" si="8"/>
        <v>-13489.797310078899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-770.35966797004482</v>
      </c>
      <c r="AR29">
        <f t="shared" si="9"/>
        <v>-770.78565797765373</v>
      </c>
      <c r="AS29">
        <f t="shared" si="9"/>
        <v>30.440149893671173</v>
      </c>
      <c r="AT29">
        <f t="shared" si="9"/>
        <v>31.850434424573983</v>
      </c>
      <c r="AU29">
        <f t="shared" si="9"/>
        <v>-708.4950736594086</v>
      </c>
      <c r="AW29">
        <v>26</v>
      </c>
      <c r="AX29">
        <f>IF(Z29&gt;0, (R29*SUMPRODUCT(K29:$K$98, X29:$X$98)-K29*$AZ$3)/Z29, 0)</f>
        <v>12458.216407314581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1000000</v>
      </c>
      <c r="S30">
        <f t="shared" si="1"/>
        <v>11961.407783179855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8083.7683357678243</v>
      </c>
      <c r="AC30">
        <f t="shared" si="2"/>
        <v>7491.604281054847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-16067.137717830225</v>
      </c>
      <c r="AI30">
        <f t="shared" si="6"/>
        <v>-16074.966650277864</v>
      </c>
      <c r="AJ30">
        <f t="shared" si="7"/>
        <v>592.1640547129773</v>
      </c>
      <c r="AK30">
        <f t="shared" si="22"/>
        <v>565.86378350374775</v>
      </c>
      <c r="AL30">
        <f t="shared" si="8"/>
        <v>-14916.938812061138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-753.44560538361304</v>
      </c>
      <c r="AR30">
        <f t="shared" si="9"/>
        <v>-753.81273205241439</v>
      </c>
      <c r="AS30">
        <f t="shared" si="9"/>
        <v>27.768692378513201</v>
      </c>
      <c r="AT30">
        <f t="shared" si="9"/>
        <v>26.535378510729462</v>
      </c>
      <c r="AU30">
        <f t="shared" si="9"/>
        <v>-699.50866116317161</v>
      </c>
      <c r="AW30">
        <v>27</v>
      </c>
      <c r="AX30">
        <f>IF(Z30&gt;0, (R30*SUMPRODUCT(K30:$K$98, X30:$X$98)-K30*$AZ$3)/Z30, 0)</f>
        <v>11961.407783179855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1000000</v>
      </c>
      <c r="S31">
        <f t="shared" si="1"/>
        <v>11443.025991903163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7491.604281054847</v>
      </c>
      <c r="AC31">
        <f t="shared" si="2"/>
        <v>6897.2619017936158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-17303.373717078728</v>
      </c>
      <c r="AI31">
        <f t="shared" si="6"/>
        <v>-17310.908068030429</v>
      </c>
      <c r="AJ31">
        <f t="shared" si="7"/>
        <v>594.34237926123114</v>
      </c>
      <c r="AK31">
        <f t="shared" si="22"/>
        <v>524.41229967383936</v>
      </c>
      <c r="AL31">
        <f t="shared" si="8"/>
        <v>-16192.15338909536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-724.47958653249873</v>
      </c>
      <c r="AR31">
        <f t="shared" si="9"/>
        <v>-724.79504428955397</v>
      </c>
      <c r="AS31">
        <f t="shared" si="9"/>
        <v>24.884680191639138</v>
      </c>
      <c r="AT31">
        <f t="shared" si="9"/>
        <v>21.956758968065657</v>
      </c>
      <c r="AU31">
        <f t="shared" si="9"/>
        <v>-677.95360512984928</v>
      </c>
      <c r="AW31">
        <v>28</v>
      </c>
      <c r="AX31">
        <f>IF(Z31&gt;0, (R31*SUMPRODUCT(K31:$K$98, X31:$X$98)-K31*$AZ$3)/Z31, 0)</f>
        <v>11443.025991903163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1000000</v>
      </c>
      <c r="S32">
        <f t="shared" si="1"/>
        <v>10922.156674281954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6897.2619017936158</v>
      </c>
      <c r="AC32">
        <f t="shared" si="2"/>
        <v>6314.8387671560977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-18552.843759641968</v>
      </c>
      <c r="AI32">
        <f t="shared" si="6"/>
        <v>-18560.070856537157</v>
      </c>
      <c r="AJ32">
        <f t="shared" si="7"/>
        <v>582.42313463751816</v>
      </c>
      <c r="AK32">
        <f t="shared" si="22"/>
        <v>482.80833312555313</v>
      </c>
      <c r="AL32">
        <f t="shared" si="8"/>
        <v>-17494.839388774082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-693.56605557715227</v>
      </c>
      <c r="AR32">
        <f t="shared" si="9"/>
        <v>-693.83622812599754</v>
      </c>
      <c r="AS32">
        <f t="shared" si="9"/>
        <v>21.772884060293492</v>
      </c>
      <c r="AT32">
        <f t="shared" si="9"/>
        <v>18.048956566652603</v>
      </c>
      <c r="AU32">
        <f t="shared" si="9"/>
        <v>-654.01438749905128</v>
      </c>
      <c r="AW32">
        <v>29</v>
      </c>
      <c r="AX32">
        <f>IF(Z32&gt;0, (R32*SUMPRODUCT(K32:$K$98, X32:$X$98)-K32*$AZ$3)/Z32, 0)</f>
        <v>10922.156674281954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1000000</v>
      </c>
      <c r="S33">
        <f t="shared" si="1"/>
        <v>10400.972631747762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6314.8387671560977</v>
      </c>
      <c r="AC33">
        <f t="shared" si="2"/>
        <v>5748.1088293423227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-19734.987238267546</v>
      </c>
      <c r="AI33">
        <f t="shared" si="6"/>
        <v>-19741.895376853303</v>
      </c>
      <c r="AJ33">
        <f t="shared" si="7"/>
        <v>566.729937813775</v>
      </c>
      <c r="AK33">
        <f t="shared" si="22"/>
        <v>442.03871370092691</v>
      </c>
      <c r="AL33">
        <f t="shared" si="8"/>
        <v>-18733.126725338599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-658.71290181001893</v>
      </c>
      <c r="AR33">
        <f t="shared" si="9"/>
        <v>-658.94348113388617</v>
      </c>
      <c r="AS33">
        <f t="shared" si="9"/>
        <v>18.916268724818028</v>
      </c>
      <c r="AT33">
        <f t="shared" si="9"/>
        <v>14.754334537885768</v>
      </c>
      <c r="AU33">
        <f t="shared" si="9"/>
        <v>-625.27287787118235</v>
      </c>
      <c r="AW33">
        <v>30</v>
      </c>
      <c r="AX33">
        <f>IF(Z33&gt;0, (R33*SUMPRODUCT(K33:$K$98, X33:$X$98)-K33*$AZ$3)/Z33, 0)</f>
        <v>10400.972631747762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1000000</v>
      </c>
      <c r="S34">
        <f t="shared" si="1"/>
        <v>9887.2474596307147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5748.1088293423227</v>
      </c>
      <c r="AC34">
        <f t="shared" si="2"/>
        <v>5202.6424612496066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-20927.322156462884</v>
      </c>
      <c r="AI34">
        <f t="shared" si="6"/>
        <v>-20933.899622135828</v>
      </c>
      <c r="AJ34">
        <f t="shared" si="7"/>
        <v>545.46636809271604</v>
      </c>
      <c r="AK34">
        <f t="shared" si="22"/>
        <v>402.36761805396264</v>
      </c>
      <c r="AL34">
        <f t="shared" si="8"/>
        <v>-19986.065635989151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-623.67014816866913</v>
      </c>
      <c r="AR34">
        <f t="shared" si="9"/>
        <v>-623.86616794416398</v>
      </c>
      <c r="AS34">
        <f t="shared" si="9"/>
        <v>16.255834743976092</v>
      </c>
      <c r="AT34">
        <f t="shared" si="9"/>
        <v>11.991246184954022</v>
      </c>
      <c r="AU34">
        <f t="shared" ref="AU34:AU89" si="23">AL34*$K34</f>
        <v>-595.61908701523396</v>
      </c>
      <c r="AW34">
        <v>31</v>
      </c>
      <c r="AX34">
        <f>IF(Z34&gt;0, (R34*SUMPRODUCT(K34:$K$98, X34:$X$98)-K34*$AZ$3)/Z34, 0)</f>
        <v>9887.2474596307147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1000000</v>
      </c>
      <c r="S35">
        <f t="shared" si="1"/>
        <v>9383.7421587758618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5202.6424612496066</v>
      </c>
      <c r="AC35">
        <f t="shared" si="2"/>
        <v>4680.0852896142433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-22191.261009095215</v>
      </c>
      <c r="AI35">
        <f t="shared" ref="AI35:AI66" si="25">SUM(AE35:AH35)</f>
        <v>-22197.495309348815</v>
      </c>
      <c r="AJ35">
        <f t="shared" si="7"/>
        <v>522.55717163536337</v>
      </c>
      <c r="AK35">
        <f t="shared" si="22"/>
        <v>364.18497228747248</v>
      </c>
      <c r="AL35">
        <f t="shared" si="8"/>
        <v>-21310.75316542598</v>
      </c>
      <c r="AN35">
        <f t="shared" ref="AN35:AT66" si="26">AE35*$K35</f>
        <v>0</v>
      </c>
      <c r="AO35">
        <f t="shared" si="26"/>
        <v>0</v>
      </c>
      <c r="AP35">
        <f t="shared" si="26"/>
        <v>-0.16588647904115267</v>
      </c>
      <c r="AQ35">
        <f t="shared" si="26"/>
        <v>-590.4800867035558</v>
      </c>
      <c r="AR35">
        <f t="shared" si="26"/>
        <v>-590.64597318259689</v>
      </c>
      <c r="AS35">
        <f t="shared" si="26"/>
        <v>13.904554765425422</v>
      </c>
      <c r="AT35">
        <f t="shared" si="26"/>
        <v>9.6904801364961557</v>
      </c>
      <c r="AU35">
        <f t="shared" si="23"/>
        <v>-567.05093828067538</v>
      </c>
      <c r="AW35">
        <v>32</v>
      </c>
      <c r="AX35">
        <f>IF(Z35&gt;0, (R35*SUMPRODUCT(K35:$K$98, X35:$X$98)-K35*$AZ$3)/Z35, 0)</f>
        <v>9383.7421587758618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1000000</v>
      </c>
      <c r="S36">
        <f t="shared" si="1"/>
        <v>8885.3080421187915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4680.0852896142433</v>
      </c>
      <c r="AC36">
        <f t="shared" si="2"/>
        <v>4179.8846462439951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-23330.048283425818</v>
      </c>
      <c r="AI36">
        <f t="shared" si="25"/>
        <v>-23335.928615073339</v>
      </c>
      <c r="AJ36">
        <f t="shared" si="7"/>
        <v>500.20064337024814</v>
      </c>
      <c r="AK36">
        <f t="shared" si="22"/>
        <v>327.60597027299707</v>
      </c>
      <c r="AL36">
        <f t="shared" si="8"/>
        <v>-22508.122001430092</v>
      </c>
      <c r="AN36">
        <f t="shared" si="26"/>
        <v>0</v>
      </c>
      <c r="AO36">
        <f t="shared" si="26"/>
        <v>0</v>
      </c>
      <c r="AP36">
        <f t="shared" si="26"/>
        <v>-0.13970343115066583</v>
      </c>
      <c r="AQ36">
        <f t="shared" si="26"/>
        <v>-554.26938299967321</v>
      </c>
      <c r="AR36">
        <f t="shared" si="26"/>
        <v>-554.40908643082378</v>
      </c>
      <c r="AS36">
        <f t="shared" si="26"/>
        <v>11.883640299785775</v>
      </c>
      <c r="AT36">
        <f t="shared" si="26"/>
        <v>7.7831797347467635</v>
      </c>
      <c r="AU36">
        <f t="shared" si="23"/>
        <v>-534.74226639629126</v>
      </c>
      <c r="AW36">
        <v>33</v>
      </c>
      <c r="AX36">
        <f>IF(Z36&gt;0, (R36*SUMPRODUCT(K36:$K$98, X36:$X$98)-K36*$AZ$3)/Z36, 0)</f>
        <v>8885.3080421187915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1000000</v>
      </c>
      <c r="S37">
        <f t="shared" si="1"/>
        <v>8396.2098820013143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4179.8846462439951</v>
      </c>
      <c r="AC37">
        <f t="shared" si="2"/>
        <v>3706.221909077633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-24306.203621526369</v>
      </c>
      <c r="AI37">
        <f t="shared" si="25"/>
        <v>-24311.721322312147</v>
      </c>
      <c r="AJ37">
        <f t="shared" si="7"/>
        <v>473.66273716636215</v>
      </c>
      <c r="AK37">
        <f t="shared" si="22"/>
        <v>292.59192523707969</v>
      </c>
      <c r="AL37">
        <f t="shared" si="8"/>
        <v>-23545.466659908703</v>
      </c>
      <c r="AN37">
        <f t="shared" si="26"/>
        <v>0</v>
      </c>
      <c r="AO37">
        <f t="shared" si="26"/>
        <v>0</v>
      </c>
      <c r="AP37">
        <f t="shared" si="26"/>
        <v>-0.1170429811679171</v>
      </c>
      <c r="AQ37">
        <f t="shared" si="26"/>
        <v>-515.58985222085812</v>
      </c>
      <c r="AR37">
        <f t="shared" si="26"/>
        <v>-515.70689520202598</v>
      </c>
      <c r="AS37">
        <f t="shared" si="26"/>
        <v>10.047463785823236</v>
      </c>
      <c r="AT37">
        <f t="shared" si="26"/>
        <v>6.2065401015729993</v>
      </c>
      <c r="AU37">
        <f t="shared" si="23"/>
        <v>-499.45289131462971</v>
      </c>
      <c r="AW37">
        <v>34</v>
      </c>
      <c r="AX37">
        <f>IF(Z37&gt;0, (R37*SUMPRODUCT(K37:$K$98, X37:$X$98)-K37*$AZ$3)/Z37, 0)</f>
        <v>8396.2098820013143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1000000</v>
      </c>
      <c r="S38">
        <f t="shared" si="1"/>
        <v>7923.4958123405677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3706.221909077633</v>
      </c>
      <c r="AC38">
        <f t="shared" si="2"/>
        <v>3262.6022763508045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-25238.918618505744</v>
      </c>
      <c r="AI38">
        <f t="shared" si="25"/>
        <v>-25244.065655800932</v>
      </c>
      <c r="AJ38">
        <f t="shared" si="7"/>
        <v>443.61963272682851</v>
      </c>
      <c r="AK38">
        <f t="shared" si="22"/>
        <v>259.43553363543435</v>
      </c>
      <c r="AL38">
        <f t="shared" si="8"/>
        <v>-24541.010489438668</v>
      </c>
      <c r="AN38">
        <f t="shared" si="26"/>
        <v>0</v>
      </c>
      <c r="AO38">
        <f t="shared" si="26"/>
        <v>0</v>
      </c>
      <c r="AP38">
        <f t="shared" si="26"/>
        <v>-9.7482469309777692E-2</v>
      </c>
      <c r="AQ38">
        <f t="shared" si="26"/>
        <v>-478.01326637763623</v>
      </c>
      <c r="AR38">
        <f t="shared" si="26"/>
        <v>-478.11074884694597</v>
      </c>
      <c r="AS38">
        <f t="shared" si="26"/>
        <v>8.4019475190000552</v>
      </c>
      <c r="AT38">
        <f t="shared" si="26"/>
        <v>4.9135871755047971</v>
      </c>
      <c r="AU38">
        <f t="shared" si="23"/>
        <v>-464.79521415244108</v>
      </c>
      <c r="AW38">
        <v>35</v>
      </c>
      <c r="AX38">
        <f>IF(Z38&gt;0, (R38*SUMPRODUCT(K38:$K$98, X38:$X$98)-K38*$AZ$3)/Z38, 0)</f>
        <v>7923.4958123405677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1000000</v>
      </c>
      <c r="S39">
        <f t="shared" si="1"/>
        <v>7466.6273947078535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3262.6022763508045</v>
      </c>
      <c r="AC39">
        <f t="shared" si="2"/>
        <v>2848.8481345214077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-26101.186121557486</v>
      </c>
      <c r="AI39">
        <f t="shared" si="25"/>
        <v>-26105.955423653202</v>
      </c>
      <c r="AJ39">
        <f t="shared" si="7"/>
        <v>413.75414182939676</v>
      </c>
      <c r="AK39">
        <f t="shared" si="22"/>
        <v>228.38215934455633</v>
      </c>
      <c r="AL39">
        <f t="shared" si="8"/>
        <v>-25463.81912247925</v>
      </c>
      <c r="AN39">
        <f t="shared" si="26"/>
        <v>0</v>
      </c>
      <c r="AO39">
        <f t="shared" si="26"/>
        <v>0</v>
      </c>
      <c r="AP39">
        <f t="shared" si="26"/>
        <v>-8.0650305372453671E-2</v>
      </c>
      <c r="AQ39">
        <f t="shared" si="26"/>
        <v>-441.37875710941398</v>
      </c>
      <c r="AR39">
        <f t="shared" si="26"/>
        <v>-441.45940741478643</v>
      </c>
      <c r="AS39">
        <f t="shared" si="26"/>
        <v>6.9967045949187714</v>
      </c>
      <c r="AT39">
        <f t="shared" si="26"/>
        <v>3.8620096867632072</v>
      </c>
      <c r="AU39">
        <f t="shared" si="23"/>
        <v>-430.60069313310441</v>
      </c>
      <c r="AW39">
        <v>36</v>
      </c>
      <c r="AX39">
        <f>IF(Z39&gt;0, (R39*SUMPRODUCT(K39:$K$98, X39:$X$98)-K39*$AZ$3)/Z39, 0)</f>
        <v>7466.6273947078535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1000000</v>
      </c>
      <c r="S40">
        <f t="shared" si="1"/>
        <v>7025.7397233135707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2848.8481345214077</v>
      </c>
      <c r="AC40">
        <f t="shared" si="2"/>
        <v>2464.8435957586353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-26898.252204542725</v>
      </c>
      <c r="AI40">
        <f t="shared" si="25"/>
        <v>-26902.637585464927</v>
      </c>
      <c r="AJ40">
        <f t="shared" si="7"/>
        <v>384.00453876277243</v>
      </c>
      <c r="AK40">
        <f t="shared" si="22"/>
        <v>199.41936941649857</v>
      </c>
      <c r="AL40">
        <f t="shared" si="8"/>
        <v>-26319.213677285657</v>
      </c>
      <c r="AN40">
        <f t="shared" si="26"/>
        <v>0</v>
      </c>
      <c r="AO40">
        <f t="shared" si="26"/>
        <v>0</v>
      </c>
      <c r="AP40">
        <f t="shared" si="26"/>
        <v>-6.6212575957509526E-2</v>
      </c>
      <c r="AQ40">
        <f t="shared" si="26"/>
        <v>-406.12266045131946</v>
      </c>
      <c r="AR40">
        <f t="shared" si="26"/>
        <v>-406.188873027277</v>
      </c>
      <c r="AS40">
        <f t="shared" si="26"/>
        <v>5.7978839562438482</v>
      </c>
      <c r="AT40">
        <f t="shared" si="26"/>
        <v>3.0109288974275836</v>
      </c>
      <c r="AU40">
        <f t="shared" si="23"/>
        <v>-397.38006017360556</v>
      </c>
      <c r="AW40">
        <v>37</v>
      </c>
      <c r="AX40">
        <f>IF(Z40&gt;0, (R40*SUMPRODUCT(K40:$K$98, X40:$X$98)-K40*$AZ$3)/Z40, 0)</f>
        <v>7025.7397233135707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1000000</v>
      </c>
      <c r="S41">
        <f t="shared" si="1"/>
        <v>6599.5423050593754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2464.8435957586353</v>
      </c>
      <c r="AC41">
        <f t="shared" si="2"/>
        <v>2109.9479159739603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-27610.919614947972</v>
      </c>
      <c r="AI41">
        <f t="shared" si="25"/>
        <v>-27614.916005565767</v>
      </c>
      <c r="AJ41">
        <f t="shared" si="7"/>
        <v>354.89567978467494</v>
      </c>
      <c r="AK41">
        <f t="shared" si="22"/>
        <v>172.53905170310449</v>
      </c>
      <c r="AL41">
        <f t="shared" si="8"/>
        <v>-27087.481274077989</v>
      </c>
      <c r="AN41">
        <f t="shared" si="26"/>
        <v>0</v>
      </c>
      <c r="AO41">
        <f t="shared" si="26"/>
        <v>0</v>
      </c>
      <c r="AP41">
        <f t="shared" si="26"/>
        <v>-5.387447725889008E-2</v>
      </c>
      <c r="AQ41">
        <f t="shared" si="26"/>
        <v>-372.2168334269665</v>
      </c>
      <c r="AR41">
        <f t="shared" si="26"/>
        <v>-372.27070790422539</v>
      </c>
      <c r="AS41">
        <f t="shared" si="26"/>
        <v>4.7842718739019192</v>
      </c>
      <c r="AT41">
        <f t="shared" si="26"/>
        <v>2.3259616254379587</v>
      </c>
      <c r="AU41">
        <f t="shared" si="23"/>
        <v>-365.16047440488558</v>
      </c>
      <c r="AW41">
        <v>38</v>
      </c>
      <c r="AX41">
        <f>IF(Z41&gt;0, (R41*SUMPRODUCT(K41:$K$98, X41:$X$98)-K41*$AZ$3)/Z41, 0)</f>
        <v>6599.5423050593754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1000000</v>
      </c>
      <c r="S42">
        <f t="shared" si="1"/>
        <v>6185.5431448033651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2109.9479159739603</v>
      </c>
      <c r="AC42">
        <f t="shared" si="2"/>
        <v>1783.469458142212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-28185.462083567454</v>
      </c>
      <c r="AI42">
        <f t="shared" si="25"/>
        <v>-28189.066192003025</v>
      </c>
      <c r="AJ42">
        <f t="shared" si="7"/>
        <v>326.4784578317483</v>
      </c>
      <c r="AK42">
        <f t="shared" si="22"/>
        <v>147.69635411817723</v>
      </c>
      <c r="AL42">
        <f t="shared" si="8"/>
        <v>-27714.891380053101</v>
      </c>
      <c r="AN42">
        <f t="shared" si="26"/>
        <v>0</v>
      </c>
      <c r="AO42">
        <f t="shared" si="26"/>
        <v>0</v>
      </c>
      <c r="AP42">
        <f t="shared" si="26"/>
        <v>-4.3380541102296333E-2</v>
      </c>
      <c r="AQ42">
        <f t="shared" si="26"/>
        <v>-339.25188940923459</v>
      </c>
      <c r="AR42">
        <f t="shared" si="26"/>
        <v>-339.29526995033689</v>
      </c>
      <c r="AS42">
        <f t="shared" si="26"/>
        <v>3.9296298688467326</v>
      </c>
      <c r="AT42">
        <f t="shared" si="26"/>
        <v>1.7777344591650215</v>
      </c>
      <c r="AU42">
        <f t="shared" si="23"/>
        <v>-333.58790562232514</v>
      </c>
      <c r="AW42">
        <v>39</v>
      </c>
      <c r="AX42">
        <f>IF(Z42&gt;0, (R42*SUMPRODUCT(K42:$K$98, X42:$X$98)-K42*$AZ$3)/Z42, 0)</f>
        <v>6185.5431448033651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1000000</v>
      </c>
      <c r="S43">
        <f t="shared" si="1"/>
        <v>5783.4217020864971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1783.469458142212</v>
      </c>
      <c r="AC43">
        <f t="shared" si="2"/>
        <v>1485.055404085851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-28667.397388050576</v>
      </c>
      <c r="AI43">
        <f t="shared" si="25"/>
        <v>-28670.607112934442</v>
      </c>
      <c r="AJ43">
        <f t="shared" si="7"/>
        <v>298.41405405636101</v>
      </c>
      <c r="AK43">
        <f t="shared" si="22"/>
        <v>124.84286206995485</v>
      </c>
      <c r="AL43">
        <f t="shared" si="8"/>
        <v>-28247.350196808125</v>
      </c>
      <c r="AN43">
        <f t="shared" si="26"/>
        <v>0</v>
      </c>
      <c r="AO43">
        <f t="shared" si="26"/>
        <v>0</v>
      </c>
      <c r="AP43">
        <f t="shared" si="26"/>
        <v>-3.4494265547588478E-2</v>
      </c>
      <c r="AQ43">
        <f t="shared" si="26"/>
        <v>-308.08273414101939</v>
      </c>
      <c r="AR43">
        <f t="shared" si="26"/>
        <v>-308.11722840656699</v>
      </c>
      <c r="AS43">
        <f t="shared" si="26"/>
        <v>3.206995613704068</v>
      </c>
      <c r="AT43">
        <f t="shared" si="26"/>
        <v>1.3416610431658484</v>
      </c>
      <c r="AU43">
        <f t="shared" si="23"/>
        <v>-303.56857174969707</v>
      </c>
      <c r="AW43">
        <v>40</v>
      </c>
      <c r="AX43">
        <f>IF(Z43&gt;0, (R43*SUMPRODUCT(K43:$K$98, X43:$X$98)-K43*$AZ$3)/Z43, 0)</f>
        <v>5783.4217020864971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1000000</v>
      </c>
      <c r="S44">
        <f t="shared" si="1"/>
        <v>5384.8263972490658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1485.055404085851</v>
      </c>
      <c r="AC44">
        <f t="shared" si="2"/>
        <v>1213.4350229384686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-28866.823026731927</v>
      </c>
      <c r="AI44">
        <f t="shared" si="25"/>
        <v>-28869.639819079119</v>
      </c>
      <c r="AJ44">
        <f t="shared" si="7"/>
        <v>271.62038114738243</v>
      </c>
      <c r="AK44">
        <f t="shared" si="22"/>
        <v>103.95387828600958</v>
      </c>
      <c r="AL44">
        <f t="shared" si="8"/>
        <v>-28494.065559645725</v>
      </c>
      <c r="AN44">
        <f t="shared" si="26"/>
        <v>0</v>
      </c>
      <c r="AO44">
        <f t="shared" si="26"/>
        <v>0</v>
      </c>
      <c r="AP44">
        <f t="shared" si="26"/>
        <v>-2.7028123997061431E-2</v>
      </c>
      <c r="AQ44">
        <f t="shared" si="26"/>
        <v>-276.98742967169915</v>
      </c>
      <c r="AR44">
        <f t="shared" si="26"/>
        <v>-277.01445779569622</v>
      </c>
      <c r="AS44">
        <f t="shared" si="26"/>
        <v>2.6062941235614825</v>
      </c>
      <c r="AT44">
        <f t="shared" si="26"/>
        <v>0.99747441982728902</v>
      </c>
      <c r="AU44">
        <f t="shared" si="23"/>
        <v>-273.41068925230746</v>
      </c>
      <c r="AW44">
        <v>41</v>
      </c>
      <c r="AX44">
        <f>IF(Z44&gt;0, (R44*SUMPRODUCT(K44:$K$98, X44:$X$98)-K44*$AZ$3)/Z44, 0)</f>
        <v>5384.8263972490658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1000000</v>
      </c>
      <c r="S45">
        <f t="shared" si="1"/>
        <v>4984.7281441794867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1213.4350229384686</v>
      </c>
      <c r="AC45">
        <f t="shared" si="2"/>
        <v>969.00326558251709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-28695.548113646124</v>
      </c>
      <c r="AI45">
        <f t="shared" si="25"/>
        <v>-28697.978043718424</v>
      </c>
      <c r="AJ45">
        <f t="shared" si="7"/>
        <v>244.4317573559515</v>
      </c>
      <c r="AK45">
        <f t="shared" si="22"/>
        <v>84.940451605692814</v>
      </c>
      <c r="AL45">
        <f t="shared" si="8"/>
        <v>-28368.605834756778</v>
      </c>
      <c r="AN45">
        <f t="shared" si="26"/>
        <v>0</v>
      </c>
      <c r="AO45">
        <f t="shared" si="26"/>
        <v>0</v>
      </c>
      <c r="AP45">
        <f t="shared" si="26"/>
        <v>-2.0817895475203851E-2</v>
      </c>
      <c r="AQ45">
        <f t="shared" si="26"/>
        <v>-245.84284463303558</v>
      </c>
      <c r="AR45">
        <f t="shared" si="26"/>
        <v>-245.86366252851079</v>
      </c>
      <c r="AS45">
        <f t="shared" si="26"/>
        <v>2.0941157251658309</v>
      </c>
      <c r="AT45">
        <f t="shared" si="26"/>
        <v>0.72770877783748666</v>
      </c>
      <c r="AU45">
        <f t="shared" si="23"/>
        <v>-243.04183802550747</v>
      </c>
      <c r="AW45">
        <v>42</v>
      </c>
      <c r="AX45">
        <f>IF(Z45&gt;0, (R45*SUMPRODUCT(K45:$K$98, X45:$X$98)-K45*$AZ$3)/Z45, 0)</f>
        <v>4984.7281441794867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1000000</v>
      </c>
      <c r="S46">
        <f t="shared" si="1"/>
        <v>4577.1197116061494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969.00326558251709</v>
      </c>
      <c r="AC46">
        <f t="shared" si="2"/>
        <v>752.22798551711321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-28105.189390431169</v>
      </c>
      <c r="AI46">
        <f t="shared" si="25"/>
        <v>-28107.243706335365</v>
      </c>
      <c r="AJ46">
        <f t="shared" si="7"/>
        <v>216.77528006540388</v>
      </c>
      <c r="AK46">
        <f t="shared" si="22"/>
        <v>67.830228590776201</v>
      </c>
      <c r="AL46">
        <f t="shared" si="8"/>
        <v>-27822.638197679182</v>
      </c>
      <c r="AN46">
        <f t="shared" si="26"/>
        <v>0</v>
      </c>
      <c r="AO46">
        <f t="shared" si="26"/>
        <v>0</v>
      </c>
      <c r="AP46">
        <f t="shared" si="26"/>
        <v>-1.5714199179657683E-2</v>
      </c>
      <c r="AQ46">
        <f t="shared" si="26"/>
        <v>-214.98667423108628</v>
      </c>
      <c r="AR46">
        <f t="shared" si="26"/>
        <v>-215.00238843026594</v>
      </c>
      <c r="AS46">
        <f t="shared" si="26"/>
        <v>1.6581918687457924</v>
      </c>
      <c r="AT46">
        <f t="shared" si="26"/>
        <v>0.51885774738917723</v>
      </c>
      <c r="AU46">
        <f t="shared" si="23"/>
        <v>-212.82533881413093</v>
      </c>
      <c r="AW46">
        <v>43</v>
      </c>
      <c r="AX46">
        <f>IF(Z46&gt;0, (R46*SUMPRODUCT(K46:$K$98, X46:$X$98)-K46*$AZ$3)/Z46, 0)</f>
        <v>4577.1197116061494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1000000</v>
      </c>
      <c r="S47">
        <f t="shared" si="1"/>
        <v>4148.0393387503555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752.22798551711321</v>
      </c>
      <c r="AC47">
        <f t="shared" si="2"/>
        <v>563.19449393569778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-26928.156938913035</v>
      </c>
      <c r="AI47">
        <f t="shared" si="25"/>
        <v>-26929.854109696451</v>
      </c>
      <c r="AJ47">
        <f t="shared" si="7"/>
        <v>189.03349158141543</v>
      </c>
      <c r="AK47">
        <f t="shared" si="22"/>
        <v>52.65595898619793</v>
      </c>
      <c r="AL47">
        <f t="shared" si="8"/>
        <v>-26688.164659128837</v>
      </c>
      <c r="AN47">
        <f t="shared" si="26"/>
        <v>0</v>
      </c>
      <c r="AO47">
        <f t="shared" si="26"/>
        <v>0</v>
      </c>
      <c r="AP47">
        <f t="shared" si="26"/>
        <v>-1.1591310761045635E-2</v>
      </c>
      <c r="AQ47">
        <f t="shared" si="26"/>
        <v>-183.91350967785658</v>
      </c>
      <c r="AR47">
        <f t="shared" si="26"/>
        <v>-183.9251009886176</v>
      </c>
      <c r="AS47">
        <f t="shared" si="26"/>
        <v>1.2910580164199312</v>
      </c>
      <c r="AT47">
        <f t="shared" si="26"/>
        <v>0.35962885408658185</v>
      </c>
      <c r="AU47">
        <f t="shared" si="23"/>
        <v>-182.27441411811111</v>
      </c>
      <c r="AW47">
        <v>44</v>
      </c>
      <c r="AX47">
        <f>IF(Z47&gt;0, (R47*SUMPRODUCT(K47:$K$98, X47:$X$98)-K47*$AZ$3)/Z47, 0)</f>
        <v>4148.0393387503555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1000000</v>
      </c>
      <c r="S48">
        <f t="shared" si="1"/>
        <v>3683.5506280709292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563.19449393569778</v>
      </c>
      <c r="AC48">
        <f t="shared" si="2"/>
        <v>402.45346876647625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-25158.986370217848</v>
      </c>
      <c r="AI48">
        <f t="shared" si="25"/>
        <v>-25160.352081963803</v>
      </c>
      <c r="AJ48">
        <f t="shared" si="7"/>
        <v>160.74102516922153</v>
      </c>
      <c r="AK48">
        <f t="shared" si="22"/>
        <v>39.423614575498846</v>
      </c>
      <c r="AL48">
        <f t="shared" si="8"/>
        <v>-24960.187442219085</v>
      </c>
      <c r="AN48">
        <f t="shared" si="26"/>
        <v>0</v>
      </c>
      <c r="AO48">
        <f t="shared" si="26"/>
        <v>0</v>
      </c>
      <c r="AP48">
        <f t="shared" si="26"/>
        <v>-8.328140138143288E-3</v>
      </c>
      <c r="AQ48">
        <f t="shared" si="26"/>
        <v>-153.42004990819257</v>
      </c>
      <c r="AR48">
        <f t="shared" si="26"/>
        <v>-153.4283780483307</v>
      </c>
      <c r="AS48">
        <f t="shared" si="26"/>
        <v>0.98020229197105246</v>
      </c>
      <c r="AT48">
        <f t="shared" si="26"/>
        <v>0.24040606512248805</v>
      </c>
      <c r="AU48">
        <f t="shared" si="23"/>
        <v>-152.20776969123719</v>
      </c>
      <c r="AW48">
        <v>45</v>
      </c>
      <c r="AX48">
        <f>IF(Z48&gt;0, (R48*SUMPRODUCT(K48:$K$98, X48:$X$98)-K48*$AZ$3)/Z48, 0)</f>
        <v>3683.5506280709292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1000000</v>
      </c>
      <c r="S49">
        <f t="shared" si="1"/>
        <v>3159.7916941354506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402.45346876647625</v>
      </c>
      <c r="AC49">
        <f t="shared" si="2"/>
        <v>269.72313716956523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-22803.320160459149</v>
      </c>
      <c r="AI49">
        <f t="shared" si="25"/>
        <v>-22804.387173585641</v>
      </c>
      <c r="AJ49">
        <f t="shared" si="7"/>
        <v>132.73033159691101</v>
      </c>
      <c r="AK49">
        <f t="shared" si="22"/>
        <v>28.171742813653339</v>
      </c>
      <c r="AL49">
        <f t="shared" si="8"/>
        <v>-22643.485099175075</v>
      </c>
      <c r="AN49">
        <f t="shared" si="26"/>
        <v>0</v>
      </c>
      <c r="AO49">
        <f t="shared" si="26"/>
        <v>0</v>
      </c>
      <c r="AP49">
        <f t="shared" si="26"/>
        <v>-5.8095262630890026E-3</v>
      </c>
      <c r="AQ49">
        <f t="shared" si="26"/>
        <v>-124.15638015015502</v>
      </c>
      <c r="AR49">
        <f t="shared" si="26"/>
        <v>-124.16218967641811</v>
      </c>
      <c r="AS49">
        <f t="shared" si="26"/>
        <v>0.72267184739954127</v>
      </c>
      <c r="AT49">
        <f t="shared" si="26"/>
        <v>0.1533856291826021</v>
      </c>
      <c r="AU49">
        <f t="shared" si="23"/>
        <v>-123.28613219983596</v>
      </c>
      <c r="AW49">
        <v>46</v>
      </c>
      <c r="AX49">
        <f>IF(Z49&gt;0, (R49*SUMPRODUCT(K49:$K$98, X49:$X$98)-K49*$AZ$3)/Z49, 0)</f>
        <v>3159.7916941354506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1000000</v>
      </c>
      <c r="S50">
        <f t="shared" si="1"/>
        <v>2543.456463928203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269.72313716956523</v>
      </c>
      <c r="AC50">
        <f t="shared" si="2"/>
        <v>164.03971979733987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-20012.638105344326</v>
      </c>
      <c r="AI50">
        <f t="shared" si="25"/>
        <v>-20013.444290363233</v>
      </c>
      <c r="AJ50">
        <f t="shared" si="7"/>
        <v>105.68341737222536</v>
      </c>
      <c r="AK50">
        <f t="shared" si="22"/>
        <v>18.880619601869569</v>
      </c>
      <c r="AL50">
        <f t="shared" si="8"/>
        <v>-19888.880253389139</v>
      </c>
      <c r="AN50">
        <f t="shared" si="26"/>
        <v>0</v>
      </c>
      <c r="AO50">
        <f t="shared" si="26"/>
        <v>0</v>
      </c>
      <c r="AP50">
        <f t="shared" si="26"/>
        <v>-3.9191118479494818E-3</v>
      </c>
      <c r="AQ50">
        <f t="shared" si="26"/>
        <v>-97.287552196763798</v>
      </c>
      <c r="AR50">
        <f t="shared" si="26"/>
        <v>-97.291471308611747</v>
      </c>
      <c r="AS50">
        <f t="shared" si="26"/>
        <v>0.51375940192447944</v>
      </c>
      <c r="AT50">
        <f t="shared" si="26"/>
        <v>9.1784464164851975E-2</v>
      </c>
      <c r="AU50">
        <f t="shared" si="23"/>
        <v>-96.685927442522413</v>
      </c>
      <c r="AW50">
        <v>47</v>
      </c>
      <c r="AX50">
        <f>IF(Z50&gt;0, (R50*SUMPRODUCT(K50:$K$98, X50:$X$98)-K50*$AZ$3)/Z50, 0)</f>
        <v>2543.456463928203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1000000</v>
      </c>
      <c r="S51">
        <f t="shared" si="1"/>
        <v>1776.4004513361128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164.03971979733987</v>
      </c>
      <c r="AC51">
        <f t="shared" si="2"/>
        <v>83.245884366584704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-16987.737298545449</v>
      </c>
      <c r="AI51">
        <f t="shared" si="25"/>
        <v>-16988.323074997938</v>
      </c>
      <c r="AJ51">
        <f t="shared" si="7"/>
        <v>80.793835430755166</v>
      </c>
      <c r="AK51">
        <f t="shared" si="22"/>
        <v>11.482780385813792</v>
      </c>
      <c r="AL51">
        <f t="shared" si="8"/>
        <v>-16896.046459181369</v>
      </c>
      <c r="AN51">
        <f t="shared" si="26"/>
        <v>0</v>
      </c>
      <c r="AO51">
        <f t="shared" si="26"/>
        <v>0</v>
      </c>
      <c r="AP51">
        <f t="shared" si="26"/>
        <v>-2.5425343054790409E-3</v>
      </c>
      <c r="AQ51">
        <f t="shared" si="26"/>
        <v>-73.73445052381868</v>
      </c>
      <c r="AR51">
        <f t="shared" si="26"/>
        <v>-73.73699305812417</v>
      </c>
      <c r="AS51">
        <f t="shared" si="26"/>
        <v>0.35068172744280962</v>
      </c>
      <c r="AT51">
        <f t="shared" si="26"/>
        <v>4.9840451812623573E-2</v>
      </c>
      <c r="AU51">
        <f t="shared" si="23"/>
        <v>-73.336470878868738</v>
      </c>
      <c r="AW51">
        <v>48</v>
      </c>
      <c r="AX51">
        <f>IF(Z51&gt;0, (R51*SUMPRODUCT(K51:$K$98, X51:$X$98)-K51*$AZ$3)/Z51, 0)</f>
        <v>1776.4004513361128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1000000</v>
      </c>
      <c r="S52">
        <f t="shared" si="1"/>
        <v>745.19823717668123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83.245884366584704</v>
      </c>
      <c r="AC52">
        <f t="shared" si="2"/>
        <v>24.237966669559402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-13867.966311470784</v>
      </c>
      <c r="AI52">
        <f t="shared" si="25"/>
        <v>-13868.372880579855</v>
      </c>
      <c r="AJ52">
        <f t="shared" si="7"/>
        <v>59.007917697025306</v>
      </c>
      <c r="AK52">
        <f t="shared" si="22"/>
        <v>5.8272119056609295</v>
      </c>
      <c r="AL52">
        <f t="shared" si="8"/>
        <v>-13803.53775097717</v>
      </c>
      <c r="AN52">
        <f t="shared" si="26"/>
        <v>0</v>
      </c>
      <c r="AO52">
        <f t="shared" si="26"/>
        <v>0</v>
      </c>
      <c r="AP52">
        <f t="shared" si="26"/>
        <v>-1.5756192104506436E-3</v>
      </c>
      <c r="AQ52">
        <f t="shared" si="26"/>
        <v>-53.743960479966375</v>
      </c>
      <c r="AR52">
        <f t="shared" si="26"/>
        <v>-53.745536099176832</v>
      </c>
      <c r="AS52">
        <f t="shared" si="26"/>
        <v>0.22867947076644568</v>
      </c>
      <c r="AT52">
        <f t="shared" si="26"/>
        <v>2.2582795438952589E-2</v>
      </c>
      <c r="AU52">
        <f t="shared" si="23"/>
        <v>-53.494273832971437</v>
      </c>
      <c r="AW52">
        <v>49</v>
      </c>
      <c r="AX52">
        <f>IF(Z52&gt;0, (R52*SUMPRODUCT(K52:$K$98, X52:$X$98)-K52*$AZ$3)/Z52, 0)</f>
        <v>745.19823717668123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1000000</v>
      </c>
      <c r="S53">
        <f t="shared" si="1"/>
        <v>-765.02068201315706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24.237966669559402</v>
      </c>
      <c r="AC53">
        <f t="shared" si="2"/>
        <v>-16.35730378648438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-10818.755041433205</v>
      </c>
      <c r="AI53">
        <f t="shared" si="25"/>
        <v>-10819.022310413167</v>
      </c>
      <c r="AJ53">
        <f t="shared" si="7"/>
        <v>40.595270456043778</v>
      </c>
      <c r="AK53">
        <f t="shared" si="22"/>
        <v>1.6966576668691582</v>
      </c>
      <c r="AL53">
        <f t="shared" si="8"/>
        <v>-10776.730382290254</v>
      </c>
      <c r="AN53">
        <f t="shared" si="26"/>
        <v>0</v>
      </c>
      <c r="AO53">
        <f t="shared" si="26"/>
        <v>0</v>
      </c>
      <c r="AP53">
        <f t="shared" si="26"/>
        <v>-9.2479915158652103E-4</v>
      </c>
      <c r="AQ53">
        <f t="shared" si="26"/>
        <v>-37.434854897802396</v>
      </c>
      <c r="AR53">
        <f t="shared" si="26"/>
        <v>-37.435779696953986</v>
      </c>
      <c r="AS53">
        <f t="shared" si="26"/>
        <v>0.14046699950586231</v>
      </c>
      <c r="AT53">
        <f t="shared" si="26"/>
        <v>5.8707432904476697E-3</v>
      </c>
      <c r="AU53">
        <f t="shared" si="23"/>
        <v>-37.289441954157674</v>
      </c>
      <c r="AW53">
        <v>50</v>
      </c>
      <c r="AX53">
        <f>IF(Z53&gt;0, (R53*SUMPRODUCT(K53:$K$98, X53:$X$98)-K53*$AZ$3)/Z53, 0)</f>
        <v>-765.02068201315706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1000000</v>
      </c>
      <c r="S54">
        <f t="shared" si="1"/>
        <v>-3183.7931203500088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-16.35730378648438</v>
      </c>
      <c r="AC54">
        <f t="shared" si="2"/>
        <v>-42.052256877212898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-7959.4779019396037</v>
      </c>
      <c r="AI54">
        <f t="shared" si="25"/>
        <v>-7959.6430047559916</v>
      </c>
      <c r="AJ54">
        <f t="shared" si="7"/>
        <v>25.694953090728518</v>
      </c>
      <c r="AK54">
        <f t="shared" si="22"/>
        <v>-1.1450112650539066</v>
      </c>
      <c r="AL54">
        <f t="shared" si="8"/>
        <v>-7935.0930629303166</v>
      </c>
      <c r="AN54">
        <f t="shared" si="26"/>
        <v>0</v>
      </c>
      <c r="AO54">
        <f t="shared" si="26"/>
        <v>0</v>
      </c>
      <c r="AP54">
        <f t="shared" si="26"/>
        <v>-5.1007651189144095E-4</v>
      </c>
      <c r="AQ54">
        <f t="shared" si="26"/>
        <v>-24.590390482302983</v>
      </c>
      <c r="AR54">
        <f t="shared" si="26"/>
        <v>-24.590900558814873</v>
      </c>
      <c r="AS54">
        <f t="shared" si="26"/>
        <v>7.9383213033545855E-2</v>
      </c>
      <c r="AT54">
        <f t="shared" si="26"/>
        <v>-3.5374523883595463E-3</v>
      </c>
      <c r="AU54">
        <f t="shared" si="23"/>
        <v>-24.515054798169686</v>
      </c>
      <c r="AW54">
        <v>51</v>
      </c>
      <c r="AX54">
        <f>IF(Z54&gt;0, (R54*SUMPRODUCT(K54:$K$98, X54:$X$98)-K54*$AZ$3)/Z54, 0)</f>
        <v>-3183.7931203500088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1000000</v>
      </c>
      <c r="S55">
        <f t="shared" si="1"/>
        <v>-7377.6725619932758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-42.052256877212898</v>
      </c>
      <c r="AC55">
        <f t="shared" si="2"/>
        <v>-56.160592174628555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-5463.9060410423162</v>
      </c>
      <c r="AI55">
        <f t="shared" si="25"/>
        <v>-5464.0011940050272</v>
      </c>
      <c r="AJ55">
        <f t="shared" si="7"/>
        <v>14.108335297415657</v>
      </c>
      <c r="AK55">
        <f t="shared" si="22"/>
        <v>-2.9436579814049031</v>
      </c>
      <c r="AL55">
        <f t="shared" si="8"/>
        <v>-5452.8365166890162</v>
      </c>
      <c r="AN55">
        <f t="shared" si="26"/>
        <v>0</v>
      </c>
      <c r="AO55">
        <f t="shared" si="26"/>
        <v>0</v>
      </c>
      <c r="AP55">
        <f t="shared" si="26"/>
        <v>-2.6247330287844741E-4</v>
      </c>
      <c r="AQ55">
        <f t="shared" si="26"/>
        <v>-15.071831967761817</v>
      </c>
      <c r="AR55">
        <f t="shared" si="26"/>
        <v>-15.072094441064696</v>
      </c>
      <c r="AS55">
        <f t="shared" si="26"/>
        <v>3.8916931834158695E-2</v>
      </c>
      <c r="AT55">
        <f t="shared" si="26"/>
        <v>-8.1198904470604957E-3</v>
      </c>
      <c r="AU55">
        <f t="shared" si="23"/>
        <v>-15.041297399677598</v>
      </c>
      <c r="AW55">
        <v>52</v>
      </c>
      <c r="AX55">
        <f>IF(Z55&gt;0, (R55*SUMPRODUCT(K55:$K$98, X55:$X$98)-K55*$AZ$3)/Z55, 0)</f>
        <v>-7377.6725619932758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1000000</v>
      </c>
      <c r="S56">
        <f t="shared" si="1"/>
        <v>-14285.622344121373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-56.160592174628555</v>
      </c>
      <c r="AC56">
        <f t="shared" si="2"/>
        <v>-61.873446298740973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-3204.945530751816</v>
      </c>
      <c r="AI56">
        <f t="shared" si="25"/>
        <v>-3204.9996703657653</v>
      </c>
      <c r="AJ56">
        <f t="shared" si="7"/>
        <v>5.7128541241124182</v>
      </c>
      <c r="AK56">
        <f t="shared" si="22"/>
        <v>-3.9312414522239991</v>
      </c>
      <c r="AL56">
        <f t="shared" si="8"/>
        <v>-3203.2180576938772</v>
      </c>
      <c r="AN56">
        <f t="shared" si="26"/>
        <v>0</v>
      </c>
      <c r="AO56">
        <f t="shared" si="26"/>
        <v>0</v>
      </c>
      <c r="AP56">
        <f t="shared" si="26"/>
        <v>-1.3333984720297472E-4</v>
      </c>
      <c r="AQ56">
        <f t="shared" si="26"/>
        <v>-7.8934243558808017</v>
      </c>
      <c r="AR56">
        <f t="shared" si="26"/>
        <v>-7.8935576957280045</v>
      </c>
      <c r="AS56">
        <f t="shared" si="26"/>
        <v>1.407012426644421E-2</v>
      </c>
      <c r="AT56">
        <f t="shared" si="26"/>
        <v>-9.682210424510361E-3</v>
      </c>
      <c r="AU56">
        <f t="shared" si="23"/>
        <v>-7.8891697818860713</v>
      </c>
      <c r="AW56">
        <v>53</v>
      </c>
      <c r="AX56">
        <f>IF(Z56&gt;0, (R56*SUMPRODUCT(K56:$K$98, X56:$X$98)-K56*$AZ$3)/Z56, 0)</f>
        <v>-14285.622344121373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1000000</v>
      </c>
      <c r="S57">
        <f t="shared" si="1"/>
        <v>-25272.556393995765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-61.873446298740973</v>
      </c>
      <c r="AC57">
        <f t="shared" si="2"/>
        <v>-61.410640437077667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-1857.9235676800756</v>
      </c>
      <c r="AI57">
        <f t="shared" si="25"/>
        <v>-1857.9539418532893</v>
      </c>
      <c r="AJ57">
        <f t="shared" si="7"/>
        <v>-0.46280586166330551</v>
      </c>
      <c r="AK57">
        <f t="shared" si="22"/>
        <v>-4.3311412409118688</v>
      </c>
      <c r="AL57">
        <f t="shared" si="8"/>
        <v>-1862.7478889558645</v>
      </c>
      <c r="AN57">
        <f t="shared" si="26"/>
        <v>0</v>
      </c>
      <c r="AO57">
        <f t="shared" si="26"/>
        <v>0</v>
      </c>
      <c r="AP57">
        <f t="shared" si="26"/>
        <v>-6.679304473520375E-5</v>
      </c>
      <c r="AQ57">
        <f t="shared" si="26"/>
        <v>-4.0855884733940551</v>
      </c>
      <c r="AR57">
        <f t="shared" si="26"/>
        <v>-4.0856552664387902</v>
      </c>
      <c r="AS57">
        <f t="shared" si="26"/>
        <v>-1.0177137136980416E-3</v>
      </c>
      <c r="AT57">
        <f t="shared" si="26"/>
        <v>-9.5242135028227298E-3</v>
      </c>
      <c r="AU57">
        <f t="shared" si="23"/>
        <v>-4.0961971936553105</v>
      </c>
      <c r="AW57">
        <v>54</v>
      </c>
      <c r="AX57">
        <f>IF(Z57&gt;0, (R57*SUMPRODUCT(K57:$K$98, X57:$X$98)-K57*$AZ$3)/Z57, 0)</f>
        <v>-25272.556393995765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1000000</v>
      </c>
      <c r="S58">
        <f t="shared" si="1"/>
        <v>-43244.895607309525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-61.410640437077667</v>
      </c>
      <c r="AC58">
        <f t="shared" si="2"/>
        <v>-58.035309073378762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-1063.6192758365596</v>
      </c>
      <c r="AI58">
        <f t="shared" si="25"/>
        <v>-1063.6360510270931</v>
      </c>
      <c r="AJ58">
        <f t="shared" si="7"/>
        <v>-3.3753313636989049</v>
      </c>
      <c r="AK58">
        <f t="shared" si="22"/>
        <v>-4.298744830595437</v>
      </c>
      <c r="AL58">
        <f t="shared" si="8"/>
        <v>-1071.3101272213876</v>
      </c>
      <c r="AN58">
        <f t="shared" si="26"/>
        <v>0</v>
      </c>
      <c r="AO58">
        <f t="shared" si="26"/>
        <v>0</v>
      </c>
      <c r="AP58">
        <f t="shared" si="26"/>
        <v>-3.2936406551614E-5</v>
      </c>
      <c r="AQ58">
        <f t="shared" si="26"/>
        <v>-2.0883099250031441</v>
      </c>
      <c r="AR58">
        <f t="shared" si="26"/>
        <v>-2.0883428614096955</v>
      </c>
      <c r="AS58">
        <f t="shared" si="26"/>
        <v>-6.6271250880093674E-3</v>
      </c>
      <c r="AT58">
        <f t="shared" si="26"/>
        <v>-8.4401549489855916E-3</v>
      </c>
      <c r="AU58">
        <f t="shared" si="23"/>
        <v>-2.1034101414466906</v>
      </c>
      <c r="AW58">
        <v>55</v>
      </c>
      <c r="AX58">
        <f>IF(Z58&gt;0, (R58*SUMPRODUCT(K58:$K$98, X58:$X$98)-K58*$AZ$3)/Z58, 0)</f>
        <v>-43244.895607309525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1000000</v>
      </c>
      <c r="S59">
        <f t="shared" si="1"/>
        <v>-73417.854803176131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-58.035309073378762</v>
      </c>
      <c r="AC59">
        <f t="shared" si="2"/>
        <v>-53.462083429548905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-600.40596551739588</v>
      </c>
      <c r="AI59">
        <f t="shared" si="25"/>
        <v>-600.41506788145512</v>
      </c>
      <c r="AJ59">
        <f t="shared" si="7"/>
        <v>-4.5732256438298577</v>
      </c>
      <c r="AK59">
        <f t="shared" si="22"/>
        <v>-4.0624716351365135</v>
      </c>
      <c r="AL59">
        <f t="shared" si="8"/>
        <v>-609.05076516042141</v>
      </c>
      <c r="AN59">
        <f t="shared" si="26"/>
        <v>0</v>
      </c>
      <c r="AO59">
        <f t="shared" si="26"/>
        <v>0</v>
      </c>
      <c r="AP59">
        <f t="shared" si="26"/>
        <v>-1.5956768048803794E-5</v>
      </c>
      <c r="AQ59">
        <f t="shared" si="26"/>
        <v>-1.0525330193884006</v>
      </c>
      <c r="AR59">
        <f t="shared" si="26"/>
        <v>-1.0525489761564493</v>
      </c>
      <c r="AS59">
        <f t="shared" si="26"/>
        <v>-8.0170272643722423E-3</v>
      </c>
      <c r="AT59">
        <f t="shared" si="26"/>
        <v>-7.1216573150222643E-3</v>
      </c>
      <c r="AU59">
        <f t="shared" si="23"/>
        <v>-1.0676876607358436</v>
      </c>
      <c r="AW59">
        <v>56</v>
      </c>
      <c r="AX59">
        <f>IF(Z59&gt;0, (R59*SUMPRODUCT(K59:$K$98, X59:$X$98)-K59*$AZ$3)/Z59, 0)</f>
        <v>-73417.854803176131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1000000</v>
      </c>
      <c r="S60">
        <f t="shared" si="1"/>
        <v>-125132.27528452111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-53.462083429548905</v>
      </c>
      <c r="AC60">
        <f t="shared" si="2"/>
        <v>-48.566816833907858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-332.78341233415381</v>
      </c>
      <c r="AI60">
        <f t="shared" si="25"/>
        <v>-332.78826388191834</v>
      </c>
      <c r="AJ60">
        <f t="shared" si="7"/>
        <v>-4.895266595641047</v>
      </c>
      <c r="AK60">
        <f t="shared" si="22"/>
        <v>-3.7423458400684235</v>
      </c>
      <c r="AL60">
        <f t="shared" si="8"/>
        <v>-341.4258763176278</v>
      </c>
      <c r="AN60">
        <f t="shared" si="26"/>
        <v>0</v>
      </c>
      <c r="AO60">
        <f t="shared" si="26"/>
        <v>0</v>
      </c>
      <c r="AP60">
        <f t="shared" si="26"/>
        <v>-7.59369271815386E-6</v>
      </c>
      <c r="AQ60">
        <f t="shared" si="26"/>
        <v>-0.52087603742738797</v>
      </c>
      <c r="AR60">
        <f t="shared" si="26"/>
        <v>-0.52088363112010616</v>
      </c>
      <c r="AS60">
        <f t="shared" si="26"/>
        <v>-7.6621218846324012E-3</v>
      </c>
      <c r="AT60">
        <f t="shared" si="26"/>
        <v>-5.8575583986751846E-3</v>
      </c>
      <c r="AU60">
        <f t="shared" si="23"/>
        <v>-0.53440331140341368</v>
      </c>
      <c r="AW60">
        <v>57</v>
      </c>
      <c r="AX60">
        <f>IF(Z60&gt;0, (R60*SUMPRODUCT(K60:$K$98, X60:$X$98)-K60*$AZ$3)/Z60, 0)</f>
        <v>-125132.27528452111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1000000</v>
      </c>
      <c r="S61">
        <f t="shared" si="1"/>
        <v>-215819.75118200658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-48.566816833907858</v>
      </c>
      <c r="AC61">
        <f t="shared" si="2"/>
        <v>-43.777157500773228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-181.40128941083188</v>
      </c>
      <c r="AI61">
        <f t="shared" si="25"/>
        <v>-181.4038249270011</v>
      </c>
      <c r="AJ61">
        <f t="shared" si="7"/>
        <v>-4.7896593331346295</v>
      </c>
      <c r="AK61">
        <f t="shared" si="22"/>
        <v>-3.3996771783735502</v>
      </c>
      <c r="AL61">
        <f t="shared" si="8"/>
        <v>-189.59316143850927</v>
      </c>
      <c r="AN61">
        <f t="shared" si="26"/>
        <v>0</v>
      </c>
      <c r="AO61">
        <f t="shared" si="26"/>
        <v>0</v>
      </c>
      <c r="AP61">
        <f t="shared" si="26"/>
        <v>-3.5434072510732637E-6</v>
      </c>
      <c r="AQ61">
        <f t="shared" si="26"/>
        <v>-0.25350997641216189</v>
      </c>
      <c r="AR61">
        <f t="shared" si="26"/>
        <v>-0.25351351981941295</v>
      </c>
      <c r="AS61">
        <f t="shared" si="26"/>
        <v>-6.6935931299546029E-3</v>
      </c>
      <c r="AT61">
        <f t="shared" si="26"/>
        <v>-4.7510802381704603E-3</v>
      </c>
      <c r="AU61">
        <f t="shared" si="23"/>
        <v>-0.26495819318753799</v>
      </c>
      <c r="AW61">
        <v>58</v>
      </c>
      <c r="AX61">
        <f>IF(Z61&gt;0, (R61*SUMPRODUCT(K61:$K$98, X61:$X$98)-K61*$AZ$3)/Z61, 0)</f>
        <v>-215819.75118200658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1000000</v>
      </c>
      <c r="S62">
        <f t="shared" si="1"/>
        <v>-378496.70830188022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-43.777157500773228</v>
      </c>
      <c r="AC62">
        <f t="shared" si="2"/>
        <v>-39.289118039183592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-97.009816593125265</v>
      </c>
      <c r="AI62">
        <f t="shared" si="25"/>
        <v>-97.011114131425387</v>
      </c>
      <c r="AJ62">
        <f t="shared" si="7"/>
        <v>-4.4880394615896364</v>
      </c>
      <c r="AK62">
        <f t="shared" si="22"/>
        <v>-3.064401025054126</v>
      </c>
      <c r="AL62">
        <f t="shared" si="8"/>
        <v>-104.56355461806915</v>
      </c>
      <c r="AN62">
        <f t="shared" si="26"/>
        <v>0</v>
      </c>
      <c r="AO62">
        <f t="shared" si="26"/>
        <v>0</v>
      </c>
      <c r="AP62">
        <f t="shared" si="26"/>
        <v>-1.6190372782119113E-6</v>
      </c>
      <c r="AQ62">
        <f t="shared" si="26"/>
        <v>-0.12104653049751359</v>
      </c>
      <c r="AR62">
        <f t="shared" si="26"/>
        <v>-0.12104814953479182</v>
      </c>
      <c r="AS62">
        <f t="shared" si="26"/>
        <v>-5.6000683708111801E-3</v>
      </c>
      <c r="AT62">
        <f t="shared" si="26"/>
        <v>-3.8236863563157484E-3</v>
      </c>
      <c r="AU62">
        <f t="shared" si="23"/>
        <v>-0.13047190426191874</v>
      </c>
      <c r="AW62">
        <v>59</v>
      </c>
      <c r="AX62">
        <f>IF(Z62&gt;0, (R62*SUMPRODUCT(K62:$K$98, X62:$X$98)-K62*$AZ$3)/Z62, 0)</f>
        <v>-378496.70830188022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1000000</v>
      </c>
      <c r="S63">
        <f t="shared" si="1"/>
        <v>-677067.81522690563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-39.289118039183592</v>
      </c>
      <c r="AC63">
        <f t="shared" si="2"/>
        <v>-35.176638285750926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-50.810653771445295</v>
      </c>
      <c r="AI63">
        <f t="shared" si="25"/>
        <v>-50.81130320119027</v>
      </c>
      <c r="AJ63">
        <f t="shared" si="7"/>
        <v>-4.112479753432666</v>
      </c>
      <c r="AK63">
        <f t="shared" si="22"/>
        <v>-2.7502382627428519</v>
      </c>
      <c r="AL63">
        <f t="shared" si="8"/>
        <v>-57.674021217365791</v>
      </c>
      <c r="AN63">
        <f t="shared" si="26"/>
        <v>0</v>
      </c>
      <c r="AO63">
        <f t="shared" si="26"/>
        <v>0</v>
      </c>
      <c r="AP63">
        <f t="shared" si="26"/>
        <v>-7.2352045861679926E-7</v>
      </c>
      <c r="AQ63">
        <f t="shared" si="26"/>
        <v>-5.6607427984212644E-2</v>
      </c>
      <c r="AR63">
        <f t="shared" si="26"/>
        <v>-5.6608151504671259E-2</v>
      </c>
      <c r="AS63">
        <f t="shared" si="26"/>
        <v>-4.5816553065058186E-3</v>
      </c>
      <c r="AT63">
        <f t="shared" si="26"/>
        <v>-3.0640014021062201E-3</v>
      </c>
      <c r="AU63">
        <f t="shared" si="23"/>
        <v>-6.4253808213283303E-2</v>
      </c>
      <c r="AW63">
        <v>60</v>
      </c>
      <c r="AX63">
        <f>IF(Z63&gt;0, (R63*SUMPRODUCT(K63:$K$98, X63:$X$98)-K63*$AZ$3)/Z63, 0)</f>
        <v>-677067.81522690563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1000000</v>
      </c>
      <c r="S64">
        <f t="shared" si="1"/>
        <v>-1239428.3653208849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-35.176638285750926</v>
      </c>
      <c r="AC64">
        <f t="shared" si="2"/>
        <v>-31.453311531654634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-26.057563172182796</v>
      </c>
      <c r="AI64">
        <f t="shared" si="25"/>
        <v>-26.057880388090666</v>
      </c>
      <c r="AJ64">
        <f t="shared" si="7"/>
        <v>-3.7233267540962913</v>
      </c>
      <c r="AK64">
        <f t="shared" si="22"/>
        <v>-2.4623646800025649</v>
      </c>
      <c r="AL64">
        <f t="shared" si="8"/>
        <v>-32.243571822189523</v>
      </c>
      <c r="AN64">
        <f t="shared" si="26"/>
        <v>0</v>
      </c>
      <c r="AO64">
        <f t="shared" si="26"/>
        <v>0</v>
      </c>
      <c r="AP64">
        <f t="shared" si="26"/>
        <v>-3.1554083865738561E-7</v>
      </c>
      <c r="AQ64">
        <f t="shared" si="26"/>
        <v>-2.5919965338168524E-2</v>
      </c>
      <c r="AR64">
        <f t="shared" si="26"/>
        <v>-2.592028087900718E-2</v>
      </c>
      <c r="AS64">
        <f t="shared" si="26"/>
        <v>-3.703665602617708E-3</v>
      </c>
      <c r="AT64">
        <f t="shared" si="26"/>
        <v>-2.4493620809382249E-3</v>
      </c>
      <c r="AU64">
        <f t="shared" si="23"/>
        <v>-3.2073308562563116E-2</v>
      </c>
      <c r="AW64">
        <v>61</v>
      </c>
      <c r="AX64">
        <f>IF(Z64&gt;0, (R64*SUMPRODUCT(K64:$K$98, X64:$X$98)-K64*$AZ$3)/Z64, 0)</f>
        <v>-1239428.3653208849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1000000</v>
      </c>
      <c r="S65">
        <f t="shared" si="1"/>
        <v>-2326328.9546998926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-31.453311531654634</v>
      </c>
      <c r="AC65">
        <f t="shared" si="2"/>
        <v>-28.104290262992336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-13.042538521584683</v>
      </c>
      <c r="AI65">
        <f t="shared" si="25"/>
        <v>-13.042689533601955</v>
      </c>
      <c r="AJ65">
        <f t="shared" si="7"/>
        <v>-3.3490212686622982</v>
      </c>
      <c r="AK65">
        <f t="shared" si="22"/>
        <v>-2.2017318072158245</v>
      </c>
      <c r="AL65">
        <f t="shared" si="8"/>
        <v>-18.593442609480078</v>
      </c>
      <c r="AN65">
        <f t="shared" si="26"/>
        <v>0</v>
      </c>
      <c r="AO65">
        <f t="shared" si="26"/>
        <v>0</v>
      </c>
      <c r="AP65">
        <f t="shared" si="26"/>
        <v>-1.3412017255631099E-7</v>
      </c>
      <c r="AQ65">
        <f t="shared" si="26"/>
        <v>-1.1583631214838816E-2</v>
      </c>
      <c r="AR65">
        <f t="shared" si="26"/>
        <v>-1.158376533501137E-2</v>
      </c>
      <c r="AS65">
        <f t="shared" si="26"/>
        <v>-2.974407723054376E-3</v>
      </c>
      <c r="AT65">
        <f t="shared" si="26"/>
        <v>-1.9554513292455227E-3</v>
      </c>
      <c r="AU65">
        <f t="shared" si="23"/>
        <v>-1.6513624387311271E-2</v>
      </c>
      <c r="AW65">
        <v>62</v>
      </c>
      <c r="AX65">
        <f>IF(Z65&gt;0, (R65*SUMPRODUCT(K65:$K$98, X65:$X$98)-K65*$AZ$3)/Z65, 0)</f>
        <v>-2326328.9546998926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1000000</v>
      </c>
      <c r="S66">
        <f t="shared" si="1"/>
        <v>-4488569.8614834184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-28.104290262992336</v>
      </c>
      <c r="AC66">
        <f t="shared" si="2"/>
        <v>-25.102533506706767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-6.3676057496379448</v>
      </c>
      <c r="AI66">
        <f t="shared" si="25"/>
        <v>-6.3676756564631738</v>
      </c>
      <c r="AJ66">
        <f t="shared" si="7"/>
        <v>-3.0017567562855696</v>
      </c>
      <c r="AK66">
        <f t="shared" si="22"/>
        <v>-1.9673003184094637</v>
      </c>
      <c r="AL66">
        <f t="shared" si="8"/>
        <v>-11.336732731158207</v>
      </c>
      <c r="AN66">
        <f t="shared" si="26"/>
        <v>0</v>
      </c>
      <c r="AO66">
        <f t="shared" si="26"/>
        <v>0</v>
      </c>
      <c r="AP66">
        <f t="shared" si="26"/>
        <v>-5.5435012675070069E-8</v>
      </c>
      <c r="AQ66">
        <f t="shared" si="26"/>
        <v>-5.0494111881906707E-3</v>
      </c>
      <c r="AR66">
        <f t="shared" si="26"/>
        <v>-5.0494666232033455E-3</v>
      </c>
      <c r="AS66">
        <f t="shared" si="26"/>
        <v>-2.3803458859363441E-3</v>
      </c>
      <c r="AT66">
        <f t="shared" si="26"/>
        <v>-1.5600382041354611E-3</v>
      </c>
      <c r="AU66">
        <f t="shared" si="23"/>
        <v>-8.9898507132751514E-3</v>
      </c>
      <c r="AW66">
        <v>63</v>
      </c>
      <c r="AX66">
        <f>IF(Z66&gt;0, (R66*SUMPRODUCT(K66:$K$98, X66:$X$98)-K66*$AZ$3)/Z66, 0)</f>
        <v>-4488569.8614834184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1000000</v>
      </c>
      <c r="S67">
        <f t="shared" ref="S67:S89" si="28">AX67</f>
        <v>-8926964.3738126811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-25.102533506706767</v>
      </c>
      <c r="AC67">
        <f t="shared" ref="AC67:AC89" si="29">S67*Z67</f>
        <v>-22.417100429055306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-3.0254533247399231</v>
      </c>
      <c r="AI67">
        <f t="shared" ref="AI67:AI89" si="33">SUM(AE67:AH67)</f>
        <v>-3.0254847143303403</v>
      </c>
      <c r="AJ67">
        <f t="shared" ref="AJ67:AJ89" si="34">AB67-AC67</f>
        <v>-2.6854330776514601</v>
      </c>
      <c r="AK67">
        <f t="shared" si="22"/>
        <v>-1.7571773454694739</v>
      </c>
      <c r="AL67">
        <f t="shared" ref="AL67:AL89" si="35">SUM(AI67:AK67)</f>
        <v>-7.4680951374512743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-2.1420865106613843E-3</v>
      </c>
      <c r="AR67">
        <f t="shared" si="36"/>
        <v>-2.1421087351715619E-3</v>
      </c>
      <c r="AS67">
        <f t="shared" si="36"/>
        <v>-1.9013448080266034E-3</v>
      </c>
      <c r="AT67">
        <f t="shared" si="36"/>
        <v>-1.2441196358213545E-3</v>
      </c>
      <c r="AU67">
        <f t="shared" si="23"/>
        <v>-5.28757317901952E-3</v>
      </c>
      <c r="AW67">
        <v>64</v>
      </c>
      <c r="AX67">
        <f>IF(Z67&gt;0, (R67*SUMPRODUCT(K67:$K$98, X67:$X$98)-K67*$AZ$3)/Z67, 0)</f>
        <v>-8926964.3738126811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1000000</v>
      </c>
      <c r="S68">
        <f t="shared" si="28"/>
        <v>-18330424.457063939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-22.417100429055306</v>
      </c>
      <c r="AC68">
        <f t="shared" si="29"/>
        <v>-20.017026007673422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-1.3940445138067896</v>
      </c>
      <c r="AI68">
        <f t="shared" si="33"/>
        <v>-1.3940581639448801</v>
      </c>
      <c r="AJ68">
        <f t="shared" si="34"/>
        <v>-2.4000744213818841</v>
      </c>
      <c r="AK68">
        <f t="shared" si="22"/>
        <v>-1.5691970300338716</v>
      </c>
      <c r="AL68">
        <f t="shared" si="35"/>
        <v>-5.3633296153606356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-8.8126225222785748E-4</v>
      </c>
      <c r="AR68">
        <f t="shared" si="36"/>
        <v>-8.8127088132923667E-4</v>
      </c>
      <c r="AS68">
        <f t="shared" si="36"/>
        <v>-1.5172363358223557E-3</v>
      </c>
      <c r="AT68">
        <f t="shared" si="36"/>
        <v>-9.9198705291026076E-4</v>
      </c>
      <c r="AU68">
        <f t="shared" si="23"/>
        <v>-3.3904942700618531E-3</v>
      </c>
      <c r="AW68">
        <v>65</v>
      </c>
      <c r="AX68">
        <f>IF(Z68&gt;0, (R68*SUMPRODUCT(K68:$K$98, X68:$X$98)-K68*$AZ$3)/Z68, 0)</f>
        <v>-18330424.457063939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1000000</v>
      </c>
      <c r="S69">
        <f t="shared" si="28"/>
        <v>-38963234.23074396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-20.017026007673422</v>
      </c>
      <c r="AC69">
        <f t="shared" si="29"/>
        <v>-17.873071102164449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-0.62237462496453388</v>
      </c>
      <c r="AI69">
        <f t="shared" si="33"/>
        <v>-0.62238035891843135</v>
      </c>
      <c r="AJ69">
        <f t="shared" si="34"/>
        <v>-2.1439549055089735</v>
      </c>
      <c r="AK69">
        <f t="shared" si="22"/>
        <v>-1.4011918205371396</v>
      </c>
      <c r="AL69">
        <f t="shared" si="35"/>
        <v>-4.1675270849645445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-3.5128724516886593E-4</v>
      </c>
      <c r="AR69">
        <f t="shared" si="36"/>
        <v>-3.5129048158755622E-4</v>
      </c>
      <c r="AS69">
        <f t="shared" si="36"/>
        <v>-1.2101136233911233E-3</v>
      </c>
      <c r="AT69">
        <f t="shared" si="36"/>
        <v>-7.9087545482383551E-4</v>
      </c>
      <c r="AU69">
        <f t="shared" si="23"/>
        <v>-2.3522795598025152E-3</v>
      </c>
      <c r="AW69">
        <v>66</v>
      </c>
      <c r="AX69">
        <f>IF(Z69&gt;0, (R69*SUMPRODUCT(K69:$K$98, X69:$X$98)-K69*$AZ$3)/Z69, 0)</f>
        <v>-38963234.23074396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1000000</v>
      </c>
      <c r="S70">
        <f t="shared" si="28"/>
        <v>-85863417.962425992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-17.873071102164449</v>
      </c>
      <c r="AC70">
        <f t="shared" si="29"/>
        <v>-15.958390096765688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-0.26827130053919651</v>
      </c>
      <c r="AI70">
        <f t="shared" si="33"/>
        <v>-0.2682736237622983</v>
      </c>
      <c r="AJ70">
        <f t="shared" si="34"/>
        <v>-1.9146810053987604</v>
      </c>
      <c r="AK70">
        <f t="shared" si="22"/>
        <v>-1.2511149771515115</v>
      </c>
      <c r="AL70">
        <f t="shared" si="35"/>
        <v>-3.4340696063125704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-1.3519688823393481E-4</v>
      </c>
      <c r="AR70">
        <f t="shared" si="36"/>
        <v>-1.3519805903578131E-4</v>
      </c>
      <c r="AS70">
        <f t="shared" si="36"/>
        <v>-9.6491467171574269E-4</v>
      </c>
      <c r="AT70">
        <f t="shared" si="36"/>
        <v>-6.30506697487908E-4</v>
      </c>
      <c r="AU70">
        <f t="shared" si="23"/>
        <v>-1.7306194282394321E-3</v>
      </c>
      <c r="AW70">
        <v>67</v>
      </c>
      <c r="AX70">
        <f>IF(Z70&gt;0, (R70*SUMPRODUCT(K70:$K$98, X70:$X$98)-K70*$AZ$3)/Z70, 0)</f>
        <v>-85863417.962425992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1000000</v>
      </c>
      <c r="S71">
        <f t="shared" si="28"/>
        <v>-196314965.52736363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-15.958390096765688</v>
      </c>
      <c r="AC71">
        <f t="shared" si="29"/>
        <v>-14.248675032364698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-0.11141858283548681</v>
      </c>
      <c r="AI71">
        <f t="shared" si="33"/>
        <v>-0.11141949009407215</v>
      </c>
      <c r="AJ71">
        <f t="shared" si="34"/>
        <v>-1.7097150644009904</v>
      </c>
      <c r="AK71">
        <f t="shared" si="22"/>
        <v>-1.1170873067735982</v>
      </c>
      <c r="AL71">
        <f t="shared" si="35"/>
        <v>-2.9382218612686608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-5.0133969060547528E-5</v>
      </c>
      <c r="AR71">
        <f t="shared" si="36"/>
        <v>-5.0134377291137885E-5</v>
      </c>
      <c r="AS71">
        <f t="shared" si="36"/>
        <v>-7.6930436521160928E-4</v>
      </c>
      <c r="AT71">
        <f t="shared" si="36"/>
        <v>-5.0264524148911237E-4</v>
      </c>
      <c r="AU71">
        <f t="shared" si="23"/>
        <v>-1.3220839839918595E-3</v>
      </c>
      <c r="AW71">
        <v>68</v>
      </c>
      <c r="AX71">
        <f>IF(Z71&gt;0, (R71*SUMPRODUCT(K71:$K$98, X71:$X$98)-K71*$AZ$3)/Z71, 0)</f>
        <v>-196314965.52736363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1000000</v>
      </c>
      <c r="S72">
        <f t="shared" si="28"/>
        <v>-466777657.86316979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-14.248675032364698</v>
      </c>
      <c r="AC72">
        <f t="shared" si="29"/>
        <v>-12.722073147325524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-4.4599776949652614E-2</v>
      </c>
      <c r="AI72">
        <f t="shared" si="33"/>
        <v>-4.4600117638440226E-2</v>
      </c>
      <c r="AJ72">
        <f t="shared" si="34"/>
        <v>-1.5266018850391738</v>
      </c>
      <c r="AK72">
        <f t="shared" ref="AK72:AK89" si="49">G72*SUM(AB72:AB72, AE72:AF72)</f>
        <v>-0.99740725226552895</v>
      </c>
      <c r="AL72">
        <f t="shared" si="35"/>
        <v>-2.568609254943143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-1.7917983094521447E-5</v>
      </c>
      <c r="AR72">
        <f t="shared" si="36"/>
        <v>-1.7918119966415308E-5</v>
      </c>
      <c r="AS72">
        <f t="shared" si="36"/>
        <v>-6.133130844819067E-4</v>
      </c>
      <c r="AT72">
        <f t="shared" si="36"/>
        <v>-4.007088713609819E-4</v>
      </c>
      <c r="AU72">
        <f t="shared" si="23"/>
        <v>-1.0319400758093038E-3</v>
      </c>
      <c r="AW72">
        <v>69</v>
      </c>
      <c r="AX72">
        <f>IF(Z72&gt;0, (R72*SUMPRODUCT(K72:$K$98, X72:$X$98)-K72*$AZ$3)/Z72, 0)</f>
        <v>-466777657.86316979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1000000</v>
      </c>
      <c r="S73">
        <f t="shared" si="28"/>
        <v>-1156883300.8751535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-12.722073147325524</v>
      </c>
      <c r="AC73">
        <f t="shared" si="29"/>
        <v>-11.359008905479836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-1.7163922133555047E-2</v>
      </c>
      <c r="AI73">
        <f t="shared" si="33"/>
        <v>-1.7164044866428113E-2</v>
      </c>
      <c r="AJ73">
        <f t="shared" si="34"/>
        <v>-1.363064241845688</v>
      </c>
      <c r="AK73">
        <f t="shared" si="49"/>
        <v>-0.89054512031278676</v>
      </c>
      <c r="AL73">
        <f t="shared" si="35"/>
        <v>-2.2707734070249028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-6.15679862055416E-6</v>
      </c>
      <c r="AR73">
        <f t="shared" si="36"/>
        <v>-6.1568426455490134E-6</v>
      </c>
      <c r="AS73">
        <f t="shared" si="36"/>
        <v>-4.889390652452251E-4</v>
      </c>
      <c r="AT73">
        <f t="shared" si="36"/>
        <v>-3.1944371022075751E-4</v>
      </c>
      <c r="AU73">
        <f t="shared" si="23"/>
        <v>-8.1453961811153155E-4</v>
      </c>
      <c r="AW73">
        <v>70</v>
      </c>
      <c r="AX73">
        <f>IF(Z73&gt;0, (R73*SUMPRODUCT(K73:$K$98, X73:$X$98)-K73*$AZ$3)/Z73, 0)</f>
        <v>-1156883300.8751535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1000000</v>
      </c>
      <c r="S74">
        <f t="shared" si="28"/>
        <v>-2995569514.8773909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-11.359008905479836</v>
      </c>
      <c r="AC74">
        <f t="shared" si="29"/>
        <v>-10.141977419574188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-6.3347843694314425E-3</v>
      </c>
      <c r="AI74">
        <f t="shared" si="33"/>
        <v>-6.3348266901711598E-3</v>
      </c>
      <c r="AJ74">
        <f t="shared" si="34"/>
        <v>-1.2170314859056486</v>
      </c>
      <c r="AK74">
        <f t="shared" si="49"/>
        <v>-0.79513062338358864</v>
      </c>
      <c r="AL74">
        <f t="shared" si="35"/>
        <v>-2.0184969359794085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-2.028860686664198E-6</v>
      </c>
      <c r="AR74">
        <f t="shared" si="36"/>
        <v>-2.0288742408564222E-6</v>
      </c>
      <c r="AS74">
        <f t="shared" si="36"/>
        <v>-3.8978238124435117E-4</v>
      </c>
      <c r="AT74">
        <f t="shared" si="36"/>
        <v>-2.5465890683356402E-4</v>
      </c>
      <c r="AU74">
        <f t="shared" si="23"/>
        <v>-6.4647016231877161E-4</v>
      </c>
      <c r="AW74">
        <v>71</v>
      </c>
      <c r="AX74">
        <f>IF(Z74&gt;0, (R74*SUMPRODUCT(K74:$K$98, X74:$X$98)-K74*$AZ$3)/Z74, 0)</f>
        <v>-2995569514.8773909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1000000</v>
      </c>
      <c r="S75">
        <f t="shared" si="28"/>
        <v>-8121533113.3532248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-10.141977419574188</v>
      </c>
      <c r="AC75">
        <f t="shared" si="29"/>
        <v>-9.0553386960203497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-2.2368236069453692E-3</v>
      </c>
      <c r="AI75">
        <f t="shared" si="33"/>
        <v>-2.2368375441826028E-3</v>
      </c>
      <c r="AJ75">
        <f t="shared" si="34"/>
        <v>-1.0866387235538379</v>
      </c>
      <c r="AK75">
        <f t="shared" si="49"/>
        <v>-0.7099384193701932</v>
      </c>
      <c r="AL75">
        <f t="shared" si="35"/>
        <v>-1.7988139804682137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-6.3963777703888645E-7</v>
      </c>
      <c r="AR75">
        <f t="shared" si="36"/>
        <v>-6.3964176250444334E-7</v>
      </c>
      <c r="AS75">
        <f t="shared" si="36"/>
        <v>-3.1073311968820151E-4</v>
      </c>
      <c r="AT75">
        <f t="shared" si="36"/>
        <v>-2.0301262513076736E-4</v>
      </c>
      <c r="AU75">
        <f t="shared" si="23"/>
        <v>-5.1438538658147323E-4</v>
      </c>
      <c r="AW75">
        <v>72</v>
      </c>
      <c r="AX75">
        <f>IF(Z75&gt;0, (R75*SUMPRODUCT(K75:$K$98, X75:$X$98)-K75*$AZ$3)/Z75, 0)</f>
        <v>-8121533113.3532248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1000000</v>
      </c>
      <c r="S76">
        <f t="shared" si="28"/>
        <v>-23112238525.755493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-9.0553386960203497</v>
      </c>
      <c r="AC76">
        <f t="shared" si="29"/>
        <v>-8.0851243781451565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-7.5400914142365559E-4</v>
      </c>
      <c r="AI76">
        <f t="shared" si="33"/>
        <v>-7.5401351417424896E-4</v>
      </c>
      <c r="AJ76">
        <f t="shared" si="34"/>
        <v>-0.97021431787519319</v>
      </c>
      <c r="AK76">
        <f t="shared" si="49"/>
        <v>-0.63387370872142457</v>
      </c>
      <c r="AL76">
        <f t="shared" si="35"/>
        <v>-1.6048420401107921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-1.9251339647982644E-7</v>
      </c>
      <c r="AR76">
        <f t="shared" si="36"/>
        <v>-1.9251451292924652E-7</v>
      </c>
      <c r="AS76">
        <f t="shared" si="36"/>
        <v>-2.477148397628851E-4</v>
      </c>
      <c r="AT76">
        <f t="shared" si="36"/>
        <v>-1.6184045245767252E-4</v>
      </c>
      <c r="AU76">
        <f t="shared" si="23"/>
        <v>-4.0974780673348689E-4</v>
      </c>
      <c r="AW76">
        <v>73</v>
      </c>
      <c r="AX76">
        <f>IF(Z76&gt;0, (R76*SUMPRODUCT(K76:$K$98, X76:$X$98)-K76*$AZ$3)/Z76, 0)</f>
        <v>-23112238525.755493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1000000</v>
      </c>
      <c r="S77">
        <f t="shared" si="28"/>
        <v>-69234849711.937698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-8.0851243781451565</v>
      </c>
      <c r="AC77">
        <f t="shared" si="29"/>
        <v>-7.2188612157362577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-2.4205555269428351E-4</v>
      </c>
      <c r="AI77">
        <f t="shared" si="33"/>
        <v>-2.4205685602296225E-4</v>
      </c>
      <c r="AJ77">
        <f t="shared" si="34"/>
        <v>-0.86626316240889878</v>
      </c>
      <c r="AK77">
        <f t="shared" si="49"/>
        <v>-0.565958706470161</v>
      </c>
      <c r="AL77">
        <f t="shared" si="35"/>
        <v>-1.4324639257350826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-5.517995882885498E-8</v>
      </c>
      <c r="AR77">
        <f t="shared" si="36"/>
        <v>-5.5180255940910589E-8</v>
      </c>
      <c r="AS77">
        <f t="shared" si="36"/>
        <v>-1.9747683994280715E-4</v>
      </c>
      <c r="AT77">
        <f t="shared" si="36"/>
        <v>-1.2901822649488443E-4</v>
      </c>
      <c r="AU77">
        <f t="shared" si="23"/>
        <v>-3.2655024669363248E-4</v>
      </c>
      <c r="AW77">
        <v>74</v>
      </c>
      <c r="AX77">
        <f>IF(Z77&gt;0, (R77*SUMPRODUCT(K77:$K$98, X77:$X$98)-K77*$AZ$3)/Z77, 0)</f>
        <v>-69234849711.937698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1000000</v>
      </c>
      <c r="S78">
        <f t="shared" si="28"/>
        <v>-218939808252.82123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-7.2188612157362577</v>
      </c>
      <c r="AC78">
        <f t="shared" si="29"/>
        <v>-6.4454118468784554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-7.3784435722511915E-5</v>
      </c>
      <c r="AI78">
        <f t="shared" si="33"/>
        <v>-7.3784803712457315E-5</v>
      </c>
      <c r="AJ78">
        <f t="shared" si="34"/>
        <v>-0.77344936885780236</v>
      </c>
      <c r="AK78">
        <f t="shared" si="49"/>
        <v>-0.50532028510153804</v>
      </c>
      <c r="AL78">
        <f t="shared" si="35"/>
        <v>-1.2788434387630527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-1.501803319844543E-8</v>
      </c>
      <c r="AR78">
        <f t="shared" si="36"/>
        <v>-1.5018108098865316E-8</v>
      </c>
      <c r="AS78">
        <f t="shared" si="36"/>
        <v>-1.5742735151499097E-4</v>
      </c>
      <c r="AT78">
        <f t="shared" si="36"/>
        <v>-1.0285254258829277E-4</v>
      </c>
      <c r="AU78">
        <f t="shared" si="23"/>
        <v>-2.602949122113826E-4</v>
      </c>
      <c r="AW78">
        <v>75</v>
      </c>
      <c r="AX78">
        <f>IF(Z78&gt;0, (R78*SUMPRODUCT(K78:$K$98, X78:$X$98)-K78*$AZ$3)/Z78, 0)</f>
        <v>-218939808252.82123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1000000</v>
      </c>
      <c r="S79">
        <f t="shared" si="28"/>
        <v>-732951706454.79138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-6.4454118468784554</v>
      </c>
      <c r="AC79">
        <f t="shared" si="29"/>
        <v>-5.7548320190056286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-2.1293219501684062E-5</v>
      </c>
      <c r="AI79">
        <f t="shared" si="33"/>
        <v>-2.1293317646486243E-5</v>
      </c>
      <c r="AJ79">
        <f t="shared" si="34"/>
        <v>-0.69057982787282679</v>
      </c>
      <c r="AK79">
        <f t="shared" si="49"/>
        <v>-0.45117882928149194</v>
      </c>
      <c r="AL79">
        <f t="shared" si="35"/>
        <v>-1.1417799504719652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-3.8696493063919554E-9</v>
      </c>
      <c r="AR79">
        <f t="shared" si="36"/>
        <v>-3.8696671423967765E-9</v>
      </c>
      <c r="AS79">
        <f t="shared" si="36"/>
        <v>-1.2550012701108962E-4</v>
      </c>
      <c r="AT79">
        <f t="shared" si="36"/>
        <v>-8.1993417841288763E-5</v>
      </c>
      <c r="AU79">
        <f t="shared" si="23"/>
        <v>-2.074974145195208E-4</v>
      </c>
      <c r="AW79">
        <v>76</v>
      </c>
      <c r="AX79">
        <f>IF(Z79&gt;0, (R79*SUMPRODUCT(K79:$K$98, X79:$X$98)-K79*$AZ$3)/Z79, 0)</f>
        <v>-732951706454.79138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1000000</v>
      </c>
      <c r="S80">
        <f t="shared" si="28"/>
        <v>-2632999149066.4761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-5.7548320190056286</v>
      </c>
      <c r="AC80">
        <f t="shared" si="29"/>
        <v>-5.1382428774370119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-5.8215892069455186E-6</v>
      </c>
      <c r="AI80">
        <f t="shared" si="33"/>
        <v>-5.8216136004345902E-6</v>
      </c>
      <c r="AJ80">
        <f t="shared" si="34"/>
        <v>-0.61658914156861666</v>
      </c>
      <c r="AK80">
        <f t="shared" si="49"/>
        <v>-0.40283824133039403</v>
      </c>
      <c r="AL80">
        <f t="shared" si="35"/>
        <v>-1.0194332045126111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-9.4461276724792341E-10</v>
      </c>
      <c r="AR80">
        <f t="shared" si="36"/>
        <v>-9.44616725342594E-10</v>
      </c>
      <c r="AS80">
        <f t="shared" si="36"/>
        <v>-1.0004793443296683E-4</v>
      </c>
      <c r="AT80">
        <f t="shared" si="36"/>
        <v>-6.5364650848671852E-5</v>
      </c>
      <c r="AU80">
        <f t="shared" si="23"/>
        <v>-1.6541352989836404E-4</v>
      </c>
      <c r="AW80">
        <v>77</v>
      </c>
      <c r="AX80">
        <f>IF(Z80&gt;0, (R80*SUMPRODUCT(K80:$K$98, X80:$X$98)-K80*$AZ$3)/Z80, 0)</f>
        <v>-2632999149066.4761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1000000</v>
      </c>
      <c r="S81">
        <f t="shared" si="28"/>
        <v>-10199746750913.146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-5.1382428774370119</v>
      </c>
      <c r="AC81">
        <f t="shared" si="29"/>
        <v>-4.5877168556688854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-1.4821770046669563E-6</v>
      </c>
      <c r="AI81">
        <f t="shared" si="33"/>
        <v>-1.4821826270085787E-6</v>
      </c>
      <c r="AJ81">
        <f t="shared" si="34"/>
        <v>-0.55052602176812648</v>
      </c>
      <c r="AK81">
        <f t="shared" si="49"/>
        <v>-0.35967700142059089</v>
      </c>
      <c r="AL81">
        <f t="shared" si="35"/>
        <v>-0.91020450537134434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-2.1473078057253942E-10</v>
      </c>
      <c r="AR81">
        <f t="shared" si="36"/>
        <v>-2.1473159511075006E-10</v>
      </c>
      <c r="AS81">
        <f t="shared" si="36"/>
        <v>-7.9757601155286712E-5</v>
      </c>
      <c r="AT81">
        <f t="shared" si="36"/>
        <v>-5.2108299498539443E-5</v>
      </c>
      <c r="AU81">
        <f t="shared" si="23"/>
        <v>-1.3186611538542126E-4</v>
      </c>
      <c r="AW81">
        <v>78</v>
      </c>
      <c r="AX81">
        <f>IF(Z81&gt;0, (R81*SUMPRODUCT(K81:$K$98, X81:$X$98)-K81*$AZ$3)/Z81, 0)</f>
        <v>-10199746750913.146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1000000</v>
      </c>
      <c r="S82">
        <f t="shared" si="28"/>
        <v>-42846843024258.617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-4.5877168556688854</v>
      </c>
      <c r="AC82">
        <f t="shared" si="29"/>
        <v>-4.096175764175813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-3.4968904640624212E-7</v>
      </c>
      <c r="AI82">
        <f t="shared" si="33"/>
        <v>-3.4969024141136825E-7</v>
      </c>
      <c r="AJ82">
        <f t="shared" si="34"/>
        <v>-0.49154109149307246</v>
      </c>
      <c r="AK82">
        <f t="shared" si="49"/>
        <v>-0.32114017989682203</v>
      </c>
      <c r="AL82">
        <f t="shared" si="35"/>
        <v>-0.81268162108013597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-4.5233296346260846E-11</v>
      </c>
      <c r="AR82">
        <f t="shared" si="36"/>
        <v>-4.5233450923653424E-11</v>
      </c>
      <c r="AS82">
        <f t="shared" si="36"/>
        <v>-6.3582271410471533E-5</v>
      </c>
      <c r="AT82">
        <f t="shared" si="36"/>
        <v>-4.1540417337204791E-5</v>
      </c>
      <c r="AU82">
        <f t="shared" si="23"/>
        <v>-1.0512273398112726E-4</v>
      </c>
      <c r="AW82">
        <v>79</v>
      </c>
      <c r="AX82">
        <f>IF(Z82&gt;0, (R82*SUMPRODUCT(K82:$K$98, X82:$X$98)-K82*$AZ$3)/Z82, 0)</f>
        <v>-42846843024258.617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1000000</v>
      </c>
      <c r="S83">
        <f t="shared" si="28"/>
        <v>-196437329670456.81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-4.096175764175813</v>
      </c>
      <c r="AC83">
        <f t="shared" si="29"/>
        <v>-3.6572997894819377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-7.6026255377702083E-8</v>
      </c>
      <c r="AI83">
        <f t="shared" si="33"/>
        <v>-7.6026488104584725E-8</v>
      </c>
      <c r="AJ83">
        <f t="shared" si="34"/>
        <v>-0.43887597469387529</v>
      </c>
      <c r="AK83">
        <f t="shared" si="49"/>
        <v>-0.28673230349230694</v>
      </c>
      <c r="AL83">
        <f t="shared" si="35"/>
        <v>-0.72560835421267034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-8.780551338952579E-12</v>
      </c>
      <c r="AR83">
        <f t="shared" si="36"/>
        <v>-8.7805782174346347E-12</v>
      </c>
      <c r="AS83">
        <f t="shared" si="36"/>
        <v>-5.068739750613376E-5</v>
      </c>
      <c r="AT83">
        <f t="shared" si="36"/>
        <v>-3.3115766373635516E-5</v>
      </c>
      <c r="AU83">
        <f t="shared" si="23"/>
        <v>-8.3803172660347497E-5</v>
      </c>
      <c r="AW83">
        <v>80</v>
      </c>
      <c r="AX83">
        <f>IF(Z83&gt;0, (R83*SUMPRODUCT(K83:$K$98, X83:$X$98)-K83*$AZ$3)/Z83, 0)</f>
        <v>-196437329670456.81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1000000</v>
      </c>
      <c r="S84">
        <f t="shared" si="28"/>
        <v>-990242028808659.75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-3.6572997894819377</v>
      </c>
      <c r="AC84">
        <f t="shared" si="29"/>
        <v>-3.2654462406165137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-1.5134344741003876E-8</v>
      </c>
      <c r="AI84">
        <f t="shared" si="33"/>
        <v>-1.5134385961308427E-8</v>
      </c>
      <c r="AJ84">
        <f t="shared" si="34"/>
        <v>-0.39185354886542401</v>
      </c>
      <c r="AK84">
        <f t="shared" si="49"/>
        <v>-0.25601098526373567</v>
      </c>
      <c r="AL84">
        <f t="shared" si="35"/>
        <v>-0.64786454926354564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-1.5606437811657266E-12</v>
      </c>
      <c r="AR84">
        <f t="shared" si="36"/>
        <v>-1.5606480317767082E-12</v>
      </c>
      <c r="AS84">
        <f t="shared" si="36"/>
        <v>-4.040768296414396E-5</v>
      </c>
      <c r="AT84">
        <f t="shared" si="36"/>
        <v>-2.6399686203755492E-5</v>
      </c>
      <c r="AU84">
        <f t="shared" si="23"/>
        <v>-6.6807370728547483E-5</v>
      </c>
      <c r="AW84">
        <v>81</v>
      </c>
      <c r="AX84">
        <f>IF(Z84&gt;0, (R84*SUMPRODUCT(K84:$K$98, X84:$X$98)-K84*$AZ$3)/Z84, 0)</f>
        <v>-990242028808659.75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1000000</v>
      </c>
      <c r="S85">
        <f t="shared" si="28"/>
        <v>-5540536145901697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-3.2654462406165137</v>
      </c>
      <c r="AC85">
        <f t="shared" si="29"/>
        <v>-2.9155770005518216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-2.7384216103460556E-9</v>
      </c>
      <c r="AI85">
        <f t="shared" si="33"/>
        <v>-2.7384281881774329E-9</v>
      </c>
      <c r="AJ85">
        <f t="shared" si="34"/>
        <v>-0.34986924006469211</v>
      </c>
      <c r="AK85">
        <f t="shared" si="49"/>
        <v>-0.22858123684315598</v>
      </c>
      <c r="AL85">
        <f t="shared" si="35"/>
        <v>-0.57845047964627627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-2.5212879862307701E-13</v>
      </c>
      <c r="AR85">
        <f t="shared" si="36"/>
        <v>-2.52129404249587E-13</v>
      </c>
      <c r="AS85">
        <f t="shared" si="36"/>
        <v>-3.2212757465616241E-5</v>
      </c>
      <c r="AT85">
        <f t="shared" si="36"/>
        <v>-2.1045668210951262E-5</v>
      </c>
      <c r="AU85">
        <f t="shared" si="23"/>
        <v>-5.3258425928696905E-5</v>
      </c>
      <c r="AW85">
        <v>82</v>
      </c>
      <c r="AX85">
        <f>IF(Z85&gt;0, (R85*SUMPRODUCT(K85:$K$98, X85:$X$98)-K85*$AZ$3)/Z85, 0)</f>
        <v>-5540536145901697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1000000</v>
      </c>
      <c r="S86">
        <f t="shared" si="28"/>
        <v>-3.4828367369766992E+16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-2.9155770005518216</v>
      </c>
      <c r="AC86">
        <f t="shared" si="29"/>
        <v>-2.6031937504929172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-4.4622075443290274E-10</v>
      </c>
      <c r="AI86">
        <f t="shared" si="33"/>
        <v>-4.4622168872653572E-10</v>
      </c>
      <c r="AJ86">
        <f t="shared" si="34"/>
        <v>-0.31238325005890433</v>
      </c>
      <c r="AK86">
        <f t="shared" si="49"/>
        <v>-0.20409039003862753</v>
      </c>
      <c r="AL86">
        <f t="shared" si="35"/>
        <v>-0.51647364054375355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-3.668207415763384E-14</v>
      </c>
      <c r="AR86">
        <f t="shared" si="36"/>
        <v>-3.6682150962282641E-14</v>
      </c>
      <c r="AS86">
        <f t="shared" si="36"/>
        <v>-2.5679813030719191E-5</v>
      </c>
      <c r="AT86">
        <f t="shared" si="36"/>
        <v>-1.6777477846748324E-5</v>
      </c>
      <c r="AU86">
        <f t="shared" si="23"/>
        <v>-4.2457290914149666E-5</v>
      </c>
      <c r="AW86">
        <v>83</v>
      </c>
      <c r="AX86">
        <f>IF(Z86&gt;0, (R86*SUMPRODUCT(K86:$K$98, X86:$X$98)-K86*$AZ$3)/Z86, 0)</f>
        <v>-3.4828367369766992E+16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1000000</v>
      </c>
      <c r="S87">
        <f t="shared" si="28"/>
        <v>-2.4978239419266467E+17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-2.6031937504929172</v>
      </c>
      <c r="AC87">
        <f t="shared" si="29"/>
        <v>-2.3242801343687085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-6.4690835716020614E-11</v>
      </c>
      <c r="AI87">
        <f t="shared" si="33"/>
        <v>-6.4690952031270831E-11</v>
      </c>
      <c r="AJ87">
        <f t="shared" si="34"/>
        <v>-0.27891361612420873</v>
      </c>
      <c r="AK87">
        <f t="shared" si="49"/>
        <v>-0.18222356253450422</v>
      </c>
      <c r="AL87">
        <f t="shared" si="35"/>
        <v>-0.46113717872340393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-4.7481984002798543E-15</v>
      </c>
      <c r="AR87">
        <f t="shared" si="36"/>
        <v>-4.7482069376233424E-15</v>
      </c>
      <c r="AS87">
        <f t="shared" si="36"/>
        <v>-2.0471789724757981E-5</v>
      </c>
      <c r="AT87">
        <f t="shared" si="36"/>
        <v>-1.3374902620176768E-5</v>
      </c>
      <c r="AU87">
        <f t="shared" si="23"/>
        <v>-3.3846692349682957E-5</v>
      </c>
      <c r="AW87">
        <v>84</v>
      </c>
      <c r="AX87">
        <f>IF(Z87&gt;0, (R87*SUMPRODUCT(K87:$K$98, X87:$X$98)-K87*$AZ$3)/Z87, 0)</f>
        <v>-2.4978239419266467E+17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1000000</v>
      </c>
      <c r="S88">
        <f t="shared" si="28"/>
        <v>-2.0851944033358428E+18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-2.3242801343687085</v>
      </c>
      <c r="AC88">
        <f t="shared" si="29"/>
        <v>-2.0752501199720652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-8.2169368127663543E-12</v>
      </c>
      <c r="AI88">
        <f t="shared" si="33"/>
        <v>-8.2169492531539072E-12</v>
      </c>
      <c r="AJ88">
        <f t="shared" si="34"/>
        <v>-0.2490300143966433</v>
      </c>
      <c r="AK88">
        <f t="shared" si="49"/>
        <v>-0.1626996094058096</v>
      </c>
      <c r="AL88">
        <f t="shared" si="35"/>
        <v>-0.41172962381066985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-5.3849046829733545E-16</v>
      </c>
      <c r="AR88">
        <f t="shared" si="36"/>
        <v>-5.3849128356831435E-16</v>
      </c>
      <c r="AS88">
        <f t="shared" si="36"/>
        <v>-1.6319985431090807E-5</v>
      </c>
      <c r="AT88">
        <f t="shared" si="36"/>
        <v>-1.0662390481646167E-5</v>
      </c>
      <c r="AU88">
        <f t="shared" si="23"/>
        <v>-2.6982375913275467E-5</v>
      </c>
      <c r="AW88">
        <v>85</v>
      </c>
      <c r="AX88">
        <f>IF(Z88&gt;0, (R88*SUMPRODUCT(K88:$K$98, X88:$X$98)-K88*$AZ$3)/Z88, 0)</f>
        <v>-2.0851944033358428E+18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-2.0752501199720652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-9.9523100419420411E-13</v>
      </c>
      <c r="AI89">
        <f t="shared" si="33"/>
        <v>-9.9523100419420411E-13</v>
      </c>
      <c r="AJ89">
        <f t="shared" si="34"/>
        <v>-2.0752501199720652</v>
      </c>
      <c r="AK89">
        <f t="shared" si="49"/>
        <v>-0.14526750839804459</v>
      </c>
      <c r="AL89">
        <f t="shared" si="35"/>
        <v>-2.220517628371105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-5.8233641350031146E-17</v>
      </c>
      <c r="AR89">
        <f t="shared" si="36"/>
        <v>-5.8233641350031146E-17</v>
      </c>
      <c r="AS89">
        <f t="shared" si="36"/>
        <v>-1.2142846302895166E-4</v>
      </c>
      <c r="AT89">
        <f t="shared" si="36"/>
        <v>-8.4999924120266171E-6</v>
      </c>
      <c r="AU89">
        <f t="shared" si="23"/>
        <v>-1.2992845544103652E-4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46984.55717588916</v>
      </c>
      <c r="AO91" s="8">
        <f t="shared" si="50"/>
        <v>-4698.4557175889158</v>
      </c>
      <c r="AP91" s="8">
        <f t="shared" si="50"/>
        <v>-705.7116477642943</v>
      </c>
      <c r="AQ91" s="8">
        <f t="shared" si="50"/>
        <v>-31666.668419246067</v>
      </c>
      <c r="AR91" s="8">
        <f t="shared" si="50"/>
        <v>9913.7213912898933</v>
      </c>
      <c r="AS91" s="8">
        <f t="shared" si="50"/>
        <v>-7082.0732021415888</v>
      </c>
      <c r="AT91" s="8">
        <f t="shared" si="50"/>
        <v>4131.2093679159261</v>
      </c>
      <c r="AU91" s="8">
        <f t="shared" si="50"/>
        <v>6962.8575570642206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121595.60601555264</v>
      </c>
      <c r="K3">
        <v>1</v>
      </c>
      <c r="L3" s="2">
        <v>0</v>
      </c>
      <c r="O3">
        <f>$C$3</f>
        <v>121595.60601555264</v>
      </c>
      <c r="P3">
        <f>O3*C5</f>
        <v>12159.560601555264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121595.60601555264</v>
      </c>
      <c r="AF3">
        <f t="shared" ref="AF3:AG34" si="4">-$Z3*P3</f>
        <v>-12159.560601555264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108811.08844329737</v>
      </c>
      <c r="AJ3">
        <f t="shared" ref="AJ3:AJ66" si="7">AB3-AC3</f>
        <v>0</v>
      </c>
      <c r="AL3">
        <f t="shared" ref="AL3:AL66" si="8">SUM(AI3:AK3)</f>
        <v>108811.08844329737</v>
      </c>
      <c r="AN3">
        <f t="shared" ref="AN3:AU34" si="9">AE3*$K3</f>
        <v>121595.60601555264</v>
      </c>
      <c r="AO3">
        <f t="shared" si="9"/>
        <v>-12159.560601555264</v>
      </c>
      <c r="AP3">
        <f t="shared" si="9"/>
        <v>-624.95697070000006</v>
      </c>
      <c r="AQ3">
        <f t="shared" si="9"/>
        <v>0</v>
      </c>
      <c r="AR3">
        <f t="shared" si="9"/>
        <v>108811.08844329737</v>
      </c>
      <c r="AS3">
        <f t="shared" si="9"/>
        <v>0</v>
      </c>
      <c r="AT3">
        <f t="shared" si="9"/>
        <v>0</v>
      </c>
      <c r="AU3">
        <f t="shared" si="9"/>
        <v>108811.08844329737</v>
      </c>
      <c r="AW3">
        <v>0</v>
      </c>
      <c r="AX3">
        <f>IF(Z3&gt;0, (R3*SUMPRODUCT(K3:$K$98, X3:$X$98)-K3*$AZ$3)/Z3, 0)</f>
        <v>0</v>
      </c>
      <c r="AZ3">
        <f>C6*ABS(SUMPRODUCT(X4:X79, K4:K79))/1</f>
        <v>70697.99253840778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7671.4012035633059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7574.7849148294117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-7574.7849148294117</v>
      </c>
      <c r="AK4">
        <f>G4*SUM(AB4, AE4:AF4)</f>
        <v>0</v>
      </c>
      <c r="AL4">
        <f t="shared" si="8"/>
        <v>-10169.131914829411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-2316.3812499999995</v>
      </c>
      <c r="AR4">
        <f t="shared" si="9"/>
        <v>-2316.3812499999995</v>
      </c>
      <c r="AS4">
        <f t="shared" si="9"/>
        <v>-6763.2008168119746</v>
      </c>
      <c r="AT4">
        <f t="shared" si="9"/>
        <v>0</v>
      </c>
      <c r="AU4">
        <f t="shared" si="9"/>
        <v>-9079.5820668119741</v>
      </c>
      <c r="AW4">
        <v>1</v>
      </c>
      <c r="AX4">
        <f>IF(Z4&gt;0, (R4*SUMPRODUCT(K4:$K$98, X4:$X$98)-K4*$AZ$3)/Z4, 0)</f>
        <v>7671.4012035633059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1000000</v>
      </c>
      <c r="S5">
        <f t="shared" si="1"/>
        <v>12331.453331724862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7574.7849148294117</v>
      </c>
      <c r="AC5">
        <f t="shared" si="2"/>
        <v>12021.604481641371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-2658.3063352800887</v>
      </c>
      <c r="AI5">
        <f t="shared" si="6"/>
        <v>-2670.4922514067725</v>
      </c>
      <c r="AJ5">
        <f t="shared" si="7"/>
        <v>-4446.8195668119588</v>
      </c>
      <c r="AK5">
        <f>G5*SUM(AB5, AE5:AF5)</f>
        <v>530.23494403805887</v>
      </c>
      <c r="AL5">
        <f t="shared" si="8"/>
        <v>-6587.0768741806733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-2119.1855351403765</v>
      </c>
      <c r="AR5">
        <f t="shared" si="9"/>
        <v>-2128.9000728689193</v>
      </c>
      <c r="AS5">
        <f t="shared" si="9"/>
        <v>-3544.9773332365739</v>
      </c>
      <c r="AT5">
        <f t="shared" si="9"/>
        <v>422.70005105074841</v>
      </c>
      <c r="AU5">
        <f t="shared" si="9"/>
        <v>-5251.177355054745</v>
      </c>
      <c r="AW5">
        <v>2</v>
      </c>
      <c r="AX5">
        <f>IF(Z5&gt;0, (R5*SUMPRODUCT(K5:$K$98, X5:$X$98)-K5*$AZ$3)/Z5, 0)</f>
        <v>12331.453331724862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1000000</v>
      </c>
      <c r="S6">
        <f t="shared" si="1"/>
        <v>16563.997684207105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12021.604481641371</v>
      </c>
      <c r="AC6">
        <f t="shared" si="2"/>
        <v>15940.991104368826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-2736.6477272202533</v>
      </c>
      <c r="AI6">
        <f t="shared" si="6"/>
        <v>-2748.67757608908</v>
      </c>
      <c r="AJ6">
        <f t="shared" si="7"/>
        <v>-3919.3866227274557</v>
      </c>
      <c r="AK6">
        <f>G6*SUM(AB6, AE6:AF6)</f>
        <v>841.51231371489598</v>
      </c>
      <c r="AL6">
        <f t="shared" si="8"/>
        <v>-5826.5518851016395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-1947.8917974588398</v>
      </c>
      <c r="AR6">
        <f t="shared" si="9"/>
        <v>-1956.4544062678513</v>
      </c>
      <c r="AS6">
        <f t="shared" si="9"/>
        <v>-2789.7419816015163</v>
      </c>
      <c r="AT6">
        <f t="shared" si="9"/>
        <v>598.9718431940255</v>
      </c>
      <c r="AU6">
        <f t="shared" si="9"/>
        <v>-4147.2245446753423</v>
      </c>
      <c r="AW6">
        <v>3</v>
      </c>
      <c r="AX6">
        <f>IF(Z6&gt;0, (R6*SUMPRODUCT(K6:$K$98, X6:$X$98)-K6*$AZ$3)/Z6, 0)</f>
        <v>16563.997684207105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1000000</v>
      </c>
      <c r="S7">
        <f t="shared" si="1"/>
        <v>20406.317189237219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15940.991104368826</v>
      </c>
      <c r="AC7">
        <f t="shared" si="2"/>
        <v>19384.681590720538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-2828.703474955506</v>
      </c>
      <c r="AI7">
        <f t="shared" si="6"/>
        <v>-2840.5776665422077</v>
      </c>
      <c r="AJ7">
        <f t="shared" si="7"/>
        <v>-3443.690486351712</v>
      </c>
      <c r="AK7">
        <f>G7*SUM(AB7, AE7:AF7)</f>
        <v>1115.869377305818</v>
      </c>
      <c r="AL7">
        <f t="shared" si="8"/>
        <v>-5168.3987755881008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-1797.6921967807916</v>
      </c>
      <c r="AR7">
        <f t="shared" si="9"/>
        <v>-1805.2384602005832</v>
      </c>
      <c r="AS7">
        <f t="shared" si="9"/>
        <v>-2188.5275605072388</v>
      </c>
      <c r="AT7">
        <f t="shared" si="9"/>
        <v>709.155162416189</v>
      </c>
      <c r="AU7">
        <f t="shared" si="9"/>
        <v>-3284.6108582916322</v>
      </c>
      <c r="AW7">
        <v>4</v>
      </c>
      <c r="AX7">
        <f>IF(Z7&gt;0, (R7*SUMPRODUCT(K7:$K$98, X7:$X$98)-K7*$AZ$3)/Z7, 0)</f>
        <v>20406.317189237219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1000000</v>
      </c>
      <c r="S8">
        <f t="shared" si="1"/>
        <v>23910.824488837588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19384.681590720538</v>
      </c>
      <c r="AC8">
        <f t="shared" si="2"/>
        <v>22400.902147342036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-3584.0404429924806</v>
      </c>
      <c r="AI8">
        <f t="shared" si="6"/>
        <v>-3595.7510921577777</v>
      </c>
      <c r="AJ8">
        <f t="shared" si="7"/>
        <v>-3016.220556621498</v>
      </c>
      <c r="AK8">
        <f t="shared" ref="AK8:AK71" si="22">G8*SUM(AB8:AB8, AE8:AF8)</f>
        <v>1356.9277113504379</v>
      </c>
      <c r="AL8">
        <f t="shared" si="8"/>
        <v>-5255.043937428838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-2033.6807993355189</v>
      </c>
      <c r="AR8">
        <f t="shared" si="9"/>
        <v>-2040.3257361698072</v>
      </c>
      <c r="AS8">
        <f t="shared" si="9"/>
        <v>-1711.48454659754</v>
      </c>
      <c r="AT8">
        <f t="shared" si="9"/>
        <v>769.95722468901408</v>
      </c>
      <c r="AU8">
        <f t="shared" si="9"/>
        <v>-2981.8530580783331</v>
      </c>
      <c r="AW8">
        <v>5</v>
      </c>
      <c r="AX8">
        <f>IF(Z8&gt;0, (R8*SUMPRODUCT(K8:$K$98, X8:$X$98)-K8*$AZ$3)/Z8, 0)</f>
        <v>23910.824488837588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1000000</v>
      </c>
      <c r="S9">
        <f t="shared" si="1"/>
        <v>26720.393377745913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22400.902147342036</v>
      </c>
      <c r="AC9">
        <f t="shared" si="2"/>
        <v>24665.35773497288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-4392.298192797115</v>
      </c>
      <c r="AI9">
        <f t="shared" si="6"/>
        <v>-4403.8368317433496</v>
      </c>
      <c r="AJ9">
        <f t="shared" si="7"/>
        <v>-2264.4555876308441</v>
      </c>
      <c r="AK9">
        <f t="shared" si="22"/>
        <v>1568.0631503139427</v>
      </c>
      <c r="AL9">
        <f t="shared" si="8"/>
        <v>-5100.2292690602508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-2225.2749579619222</v>
      </c>
      <c r="AR9">
        <f t="shared" si="9"/>
        <v>-2231.1207915481136</v>
      </c>
      <c r="AS9">
        <f t="shared" si="9"/>
        <v>-1147.2436732176634</v>
      </c>
      <c r="AT9">
        <f t="shared" si="9"/>
        <v>794.4295919203945</v>
      </c>
      <c r="AU9">
        <f t="shared" si="9"/>
        <v>-2583.934872845382</v>
      </c>
      <c r="AW9">
        <v>6</v>
      </c>
      <c r="AX9">
        <f>IF(Z9&gt;0, (R9*SUMPRODUCT(K9:$K$98, X9:$X$98)-K9*$AZ$3)/Z9, 0)</f>
        <v>26720.393377745913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1000000</v>
      </c>
      <c r="S10">
        <f t="shared" si="1"/>
        <v>28920.293591254936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24665.35773497288</v>
      </c>
      <c r="AC10">
        <f t="shared" si="2"/>
        <v>26277.704551088038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-5235.1081826399886</v>
      </c>
      <c r="AI10">
        <f t="shared" si="6"/>
        <v>-5246.4659963444774</v>
      </c>
      <c r="AJ10">
        <f t="shared" si="7"/>
        <v>-1612.3468161151577</v>
      </c>
      <c r="AK10">
        <f t="shared" si="22"/>
        <v>1726.5750414481017</v>
      </c>
      <c r="AL10">
        <f t="shared" si="8"/>
        <v>-5132.2377710115334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-2368.0970786209496</v>
      </c>
      <c r="AR10">
        <f t="shared" si="9"/>
        <v>-2373.2347767381179</v>
      </c>
      <c r="AS10">
        <f t="shared" si="9"/>
        <v>-729.34381712063021</v>
      </c>
      <c r="AT10">
        <f t="shared" si="9"/>
        <v>781.01486521931326</v>
      </c>
      <c r="AU10">
        <f t="shared" si="9"/>
        <v>-2321.5637286394344</v>
      </c>
      <c r="AW10">
        <v>7</v>
      </c>
      <c r="AX10">
        <f>IF(Z10&gt;0, (R10*SUMPRODUCT(K10:$K$98, X10:$X$98)-K10*$AZ$3)/Z10, 0)</f>
        <v>28920.293591254936</v>
      </c>
    </row>
    <row r="11" spans="1:52" x14ac:dyDescent="0.25">
      <c r="A11" t="s">
        <v>33</v>
      </c>
      <c r="C11" s="12">
        <f>AU81</f>
        <v>31019.870459800848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1000000</v>
      </c>
      <c r="S11">
        <f t="shared" si="1"/>
        <v>30599.219650939227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26277.704551088038</v>
      </c>
      <c r="AC11">
        <f t="shared" si="2"/>
        <v>27336.055485035915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-6180.9167662323316</v>
      </c>
      <c r="AI11">
        <f t="shared" si="6"/>
        <v>-6192.0837403401974</v>
      </c>
      <c r="AJ11">
        <f t="shared" si="7"/>
        <v>-1058.3509339478769</v>
      </c>
      <c r="AK11">
        <f t="shared" si="22"/>
        <v>1839.4393185761628</v>
      </c>
      <c r="AL11">
        <f t="shared" si="8"/>
        <v>-5410.9953557119115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-2496.3686154177185</v>
      </c>
      <c r="AR11">
        <f t="shared" si="9"/>
        <v>-2500.8787689671653</v>
      </c>
      <c r="AS11">
        <f t="shared" si="9"/>
        <v>-427.4501915378487</v>
      </c>
      <c r="AT11">
        <f t="shared" si="9"/>
        <v>742.91868965871186</v>
      </c>
      <c r="AU11">
        <f t="shared" si="9"/>
        <v>-2185.410270846302</v>
      </c>
      <c r="AW11">
        <v>8</v>
      </c>
      <c r="AX11">
        <f>IF(Z11&gt;0, (R11*SUMPRODUCT(K11:$K$98, X11:$X$98)-K11*$AZ$3)/Z11, 0)</f>
        <v>30599.219650939227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1000000</v>
      </c>
      <c r="S12">
        <f t="shared" si="1"/>
        <v>31804.746956787225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27336.055485035915</v>
      </c>
      <c r="AC12">
        <f t="shared" si="2"/>
        <v>27899.015452268937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-7227.7632429772502</v>
      </c>
      <c r="AI12">
        <f t="shared" si="6"/>
        <v>-7238.7282003035007</v>
      </c>
      <c r="AJ12">
        <f t="shared" si="7"/>
        <v>-562.95996723302233</v>
      </c>
      <c r="AK12">
        <f t="shared" si="22"/>
        <v>1913.5238839525143</v>
      </c>
      <c r="AL12">
        <f t="shared" si="8"/>
        <v>-5888.1642835840084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-2606.4038836109694</v>
      </c>
      <c r="AR12">
        <f t="shared" si="9"/>
        <v>-2610.3579571463101</v>
      </c>
      <c r="AS12">
        <f t="shared" si="9"/>
        <v>-203.00900784752943</v>
      </c>
      <c r="AT12">
        <f t="shared" si="9"/>
        <v>690.0358955949655</v>
      </c>
      <c r="AU12">
        <f t="shared" si="9"/>
        <v>-2123.3310693988742</v>
      </c>
      <c r="AW12">
        <v>9</v>
      </c>
      <c r="AX12">
        <f>IF(Z12&gt;0, (R12*SUMPRODUCT(K12:$K$98, X12:$X$98)-K12*$AZ$3)/Z12, 0)</f>
        <v>31804.746956787225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1000000</v>
      </c>
      <c r="S13">
        <f t="shared" si="1"/>
        <v>32583.300466426012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27899.015452268937</v>
      </c>
      <c r="AC13">
        <f t="shared" si="2"/>
        <v>28024.15494602469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-8347.3860465927082</v>
      </c>
      <c r="AI13">
        <f t="shared" si="6"/>
        <v>-8358.1370120201136</v>
      </c>
      <c r="AJ13">
        <f t="shared" si="7"/>
        <v>-125.13949375575248</v>
      </c>
      <c r="AK13">
        <f t="shared" si="22"/>
        <v>1952.9310816588259</v>
      </c>
      <c r="AL13">
        <f t="shared" si="8"/>
        <v>-6530.3454241170402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-2687.6349024934689</v>
      </c>
      <c r="AR13">
        <f t="shared" si="9"/>
        <v>-2691.0964256286052</v>
      </c>
      <c r="AS13">
        <f t="shared" si="9"/>
        <v>-40.291567829860824</v>
      </c>
      <c r="AT13">
        <f t="shared" si="9"/>
        <v>628.79154120026112</v>
      </c>
      <c r="AU13">
        <f t="shared" si="9"/>
        <v>-2102.5964522582053</v>
      </c>
      <c r="AW13">
        <v>10</v>
      </c>
      <c r="AX13">
        <f>IF(Z13&gt;0, (R13*SUMPRODUCT(K13:$K$98, X13:$X$98)-K13*$AZ$3)/Z13, 0)</f>
        <v>32583.300466426012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1000000</v>
      </c>
      <c r="S14">
        <f t="shared" si="1"/>
        <v>32991.357406809795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28024.15494602469</v>
      </c>
      <c r="AC14">
        <f t="shared" si="2"/>
        <v>27775.39805903723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-9577.2421080655549</v>
      </c>
      <c r="AI14">
        <f t="shared" si="6"/>
        <v>-9587.7658483123359</v>
      </c>
      <c r="AJ14">
        <f t="shared" si="7"/>
        <v>248.75688698745944</v>
      </c>
      <c r="AK14">
        <f t="shared" si="22"/>
        <v>1961.6908462217284</v>
      </c>
      <c r="AL14">
        <f t="shared" si="8"/>
        <v>-7377.3181151031476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-2753.2282492380064</v>
      </c>
      <c r="AR14">
        <f t="shared" si="9"/>
        <v>-2756.2535730846989</v>
      </c>
      <c r="AS14">
        <f t="shared" si="9"/>
        <v>71.5116607389092</v>
      </c>
      <c r="AT14">
        <f t="shared" si="9"/>
        <v>563.93924191817075</v>
      </c>
      <c r="AU14">
        <f t="shared" si="9"/>
        <v>-2120.802670427619</v>
      </c>
      <c r="AW14">
        <v>11</v>
      </c>
      <c r="AX14">
        <f>IF(Z14&gt;0, (R14*SUMPRODUCT(K14:$K$98, X14:$X$98)-K14*$AZ$3)/Z14, 0)</f>
        <v>32991.357406809795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1000000</v>
      </c>
      <c r="S15">
        <f t="shared" si="1"/>
        <v>33067.147441461741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27775.39805903723</v>
      </c>
      <c r="AC15">
        <f t="shared" si="2"/>
        <v>27199.739466501011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-10919.421093470408</v>
      </c>
      <c r="AI15">
        <f t="shared" si="6"/>
        <v>-10929.703103551052</v>
      </c>
      <c r="AJ15">
        <f t="shared" si="7"/>
        <v>575.65859253621966</v>
      </c>
      <c r="AK15">
        <f t="shared" si="22"/>
        <v>1944.2778641326063</v>
      </c>
      <c r="AL15">
        <f t="shared" si="8"/>
        <v>-8409.7666468822263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-2802.7434240763587</v>
      </c>
      <c r="AR15">
        <f t="shared" si="9"/>
        <v>-2805.3825599694733</v>
      </c>
      <c r="AS15">
        <f t="shared" si="9"/>
        <v>147.757222744046</v>
      </c>
      <c r="AT15">
        <f t="shared" si="9"/>
        <v>499.04770148789919</v>
      </c>
      <c r="AU15">
        <f t="shared" si="9"/>
        <v>-2158.577635737528</v>
      </c>
      <c r="AW15">
        <v>12</v>
      </c>
      <c r="AX15">
        <f>IF(Z15&gt;0, (R15*SUMPRODUCT(K15:$K$98, X15:$X$98)-K15*$AZ$3)/Z15, 0)</f>
        <v>33067.147441461741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1000000</v>
      </c>
      <c r="S16">
        <f t="shared" si="1"/>
        <v>32840.650245896977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27199.739466501011</v>
      </c>
      <c r="AC16">
        <f t="shared" si="2"/>
        <v>26341.254664479828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-12242.229239114034</v>
      </c>
      <c r="AI16">
        <f t="shared" si="6"/>
        <v>-12252.255401228384</v>
      </c>
      <c r="AJ16">
        <f t="shared" si="7"/>
        <v>858.48480202118299</v>
      </c>
      <c r="AK16">
        <f t="shared" si="22"/>
        <v>1903.981762655071</v>
      </c>
      <c r="AL16">
        <f t="shared" si="8"/>
        <v>-9489.7888365521303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-2805.6029712574591</v>
      </c>
      <c r="AR16">
        <f t="shared" si="9"/>
        <v>-2807.9007088401249</v>
      </c>
      <c r="AS16">
        <f t="shared" si="9"/>
        <v>196.74255924195629</v>
      </c>
      <c r="AT16">
        <f t="shared" si="9"/>
        <v>436.34347847840712</v>
      </c>
      <c r="AU16">
        <f t="shared" si="9"/>
        <v>-2174.8146711197619</v>
      </c>
      <c r="AW16">
        <v>13</v>
      </c>
      <c r="AX16">
        <f>IF(Z16&gt;0, (R16*SUMPRODUCT(K16:$K$98, X16:$X$98)-K16*$AZ$3)/Z16, 0)</f>
        <v>32840.650245896977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1000000</v>
      </c>
      <c r="S17">
        <f t="shared" si="1"/>
        <v>32379.056355697372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26341.254664479828</v>
      </c>
      <c r="AC17">
        <f t="shared" si="2"/>
        <v>25271.596891485911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-13579.964151126866</v>
      </c>
      <c r="AI17">
        <f t="shared" si="6"/>
        <v>-13589.720302068183</v>
      </c>
      <c r="AJ17">
        <f t="shared" si="7"/>
        <v>1069.6577729939163</v>
      </c>
      <c r="AK17">
        <f t="shared" si="22"/>
        <v>1843.8878265135882</v>
      </c>
      <c r="AL17">
        <f t="shared" si="8"/>
        <v>-10676.174702560678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-2778.7297199342624</v>
      </c>
      <c r="AR17">
        <f t="shared" si="9"/>
        <v>-2780.7260217117273</v>
      </c>
      <c r="AS17">
        <f t="shared" si="9"/>
        <v>218.87317307315951</v>
      </c>
      <c r="AT17">
        <f t="shared" si="9"/>
        <v>377.2959815459555</v>
      </c>
      <c r="AU17">
        <f t="shared" si="9"/>
        <v>-2184.5568670926123</v>
      </c>
      <c r="AW17">
        <v>14</v>
      </c>
      <c r="AX17">
        <f>IF(Z17&gt;0, (R17*SUMPRODUCT(K17:$K$98, X17:$X$98)-K17*$AZ$3)/Z17, 0)</f>
        <v>32379.056355697372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1000000</v>
      </c>
      <c r="S18">
        <f t="shared" si="1"/>
        <v>31730.785768633988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25271.596891485911</v>
      </c>
      <c r="AC18">
        <f t="shared" si="2"/>
        <v>24042.81824142981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-14974.489737124712</v>
      </c>
      <c r="AI18">
        <f t="shared" si="6"/>
        <v>-14983.961145434901</v>
      </c>
      <c r="AJ18">
        <f t="shared" si="7"/>
        <v>1228.7786500561015</v>
      </c>
      <c r="AK18">
        <f t="shared" si="22"/>
        <v>1769.011782404014</v>
      </c>
      <c r="AL18">
        <f t="shared" si="8"/>
        <v>-11986.170712974787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-2735.7832893118075</v>
      </c>
      <c r="AR18">
        <f t="shared" si="9"/>
        <v>-2737.5136801989856</v>
      </c>
      <c r="AS18">
        <f t="shared" si="9"/>
        <v>224.49326528651963</v>
      </c>
      <c r="AT18">
        <f t="shared" si="9"/>
        <v>323.19183877753062</v>
      </c>
      <c r="AU18">
        <f t="shared" si="9"/>
        <v>-2189.8285761349357</v>
      </c>
      <c r="AW18">
        <v>15</v>
      </c>
      <c r="AX18">
        <f>IF(Z18&gt;0, (R18*SUMPRODUCT(K18:$K$98, X18:$X$98)-K18*$AZ$3)/Z18, 0)</f>
        <v>31730.785768633988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1000000</v>
      </c>
      <c r="S19">
        <f t="shared" si="1"/>
        <v>30932.873404305963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24042.81824142981</v>
      </c>
      <c r="AC19">
        <f t="shared" si="2"/>
        <v>22690.919835937802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-16581.964292428635</v>
      </c>
      <c r="AI19">
        <f t="shared" si="6"/>
        <v>-16591.133712102066</v>
      </c>
      <c r="AJ19">
        <f t="shared" si="7"/>
        <v>1351.8984054920074</v>
      </c>
      <c r="AK19">
        <f t="shared" si="22"/>
        <v>1682.9972769000869</v>
      </c>
      <c r="AL19">
        <f t="shared" si="8"/>
        <v>-13556.238029709972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-2704.8775720028261</v>
      </c>
      <c r="AR19">
        <f t="shared" si="9"/>
        <v>-2706.3733029780929</v>
      </c>
      <c r="AS19">
        <f t="shared" si="9"/>
        <v>220.52391454680557</v>
      </c>
      <c r="AT19">
        <f t="shared" si="9"/>
        <v>274.53331268524488</v>
      </c>
      <c r="AU19">
        <f t="shared" si="9"/>
        <v>-2211.3160757460423</v>
      </c>
      <c r="AW19">
        <v>16</v>
      </c>
      <c r="AX19">
        <f>IF(Z19&gt;0, (R19*SUMPRODUCT(K19:$K$98, X19:$X$98)-K19*$AZ$3)/Z19, 0)</f>
        <v>30932.873404305963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1000000</v>
      </c>
      <c r="S20">
        <f t="shared" si="1"/>
        <v>29971.801186422326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22690.919835937802</v>
      </c>
      <c r="AC20">
        <f t="shared" si="2"/>
        <v>21221.653767345499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-18164.036464423854</v>
      </c>
      <c r="AI20">
        <f t="shared" si="6"/>
        <v>-18172.887139444745</v>
      </c>
      <c r="AJ20">
        <f t="shared" si="7"/>
        <v>1469.2660685923038</v>
      </c>
      <c r="AK20">
        <f t="shared" si="22"/>
        <v>1588.3643885156464</v>
      </c>
      <c r="AL20">
        <f t="shared" si="8"/>
        <v>-15115.256682336794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-2645.4891195127734</v>
      </c>
      <c r="AR20">
        <f t="shared" si="9"/>
        <v>-2646.7781702429879</v>
      </c>
      <c r="AS20">
        <f t="shared" si="9"/>
        <v>213.99028821282084</v>
      </c>
      <c r="AT20">
        <f t="shared" si="9"/>
        <v>231.33628452407896</v>
      </c>
      <c r="AU20">
        <f t="shared" si="9"/>
        <v>-2201.4515975060881</v>
      </c>
      <c r="AW20">
        <v>17</v>
      </c>
      <c r="AX20">
        <f>IF(Z20&gt;0, (R20*SUMPRODUCT(K20:$K$98, X20:$X$98)-K20*$AZ$3)/Z20, 0)</f>
        <v>29971.801186422326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1000000</v>
      </c>
      <c r="S21">
        <f t="shared" si="1"/>
        <v>28880.315493972794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21221.653767345499</v>
      </c>
      <c r="AC21">
        <f t="shared" si="2"/>
        <v>19679.38920444926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-19561.611823727839</v>
      </c>
      <c r="AI21">
        <f t="shared" si="6"/>
        <v>-19570.129471850727</v>
      </c>
      <c r="AJ21">
        <f t="shared" si="7"/>
        <v>1542.2645628962382</v>
      </c>
      <c r="AK21">
        <f t="shared" si="22"/>
        <v>1485.5157637141851</v>
      </c>
      <c r="AL21">
        <f t="shared" si="8"/>
        <v>-16542.349145240303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-2543.7839835896434</v>
      </c>
      <c r="AR21">
        <f t="shared" si="9"/>
        <v>-2544.8916150603063</v>
      </c>
      <c r="AS21">
        <f t="shared" si="9"/>
        <v>200.55545161133324</v>
      </c>
      <c r="AT21">
        <f t="shared" si="9"/>
        <v>193.17586102605489</v>
      </c>
      <c r="AU21">
        <f t="shared" si="9"/>
        <v>-2151.1603024229184</v>
      </c>
      <c r="AW21">
        <v>18</v>
      </c>
      <c r="AX21">
        <f>IF(Z21&gt;0, (R21*SUMPRODUCT(K21:$K$98, X21:$X$98)-K21*$AZ$3)/Z21, 0)</f>
        <v>28880.315493972794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1000000</v>
      </c>
      <c r="S22">
        <f t="shared" si="1"/>
        <v>27723.337436220656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19679.38920444926</v>
      </c>
      <c r="AC22">
        <f t="shared" si="2"/>
        <v>18120.627146410101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-20974.148382068168</v>
      </c>
      <c r="AI22">
        <f t="shared" si="6"/>
        <v>-20982.318676855051</v>
      </c>
      <c r="AJ22">
        <f t="shared" si="7"/>
        <v>1558.7620580391595</v>
      </c>
      <c r="AK22">
        <f t="shared" si="22"/>
        <v>1377.5572443114484</v>
      </c>
      <c r="AL22">
        <f t="shared" si="8"/>
        <v>-18045.999374504445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-2435.240766662323</v>
      </c>
      <c r="AR22">
        <f t="shared" si="9"/>
        <v>-2436.1893932562725</v>
      </c>
      <c r="AS22">
        <f t="shared" si="9"/>
        <v>180.9828384979281</v>
      </c>
      <c r="AT22">
        <f t="shared" si="9"/>
        <v>159.94373161898352</v>
      </c>
      <c r="AU22">
        <f t="shared" si="9"/>
        <v>-2095.262823139361</v>
      </c>
      <c r="AW22">
        <v>19</v>
      </c>
      <c r="AX22">
        <f>IF(Z22&gt;0, (R22*SUMPRODUCT(K22:$K$98, X22:$X$98)-K22*$AZ$3)/Z22, 0)</f>
        <v>27723.337436220656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1000000</v>
      </c>
      <c r="S23">
        <f t="shared" si="1"/>
        <v>26513.2618450419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18120.627146410101</v>
      </c>
      <c r="AC23">
        <f t="shared" si="2"/>
        <v>16564.870241846427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-22310.571684652241</v>
      </c>
      <c r="AI23">
        <f t="shared" si="6"/>
        <v>-22318.381394345197</v>
      </c>
      <c r="AJ23">
        <f t="shared" si="7"/>
        <v>1555.7569045636737</v>
      </c>
      <c r="AK23">
        <f t="shared" si="22"/>
        <v>1268.4439002487072</v>
      </c>
      <c r="AL23">
        <f t="shared" si="8"/>
        <v>-19494.180589532814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-2312.8647936487005</v>
      </c>
      <c r="AR23">
        <f t="shared" si="9"/>
        <v>-2313.6744009887889</v>
      </c>
      <c r="AS23">
        <f t="shared" si="9"/>
        <v>161.28028554806122</v>
      </c>
      <c r="AT23">
        <f t="shared" si="9"/>
        <v>131.4954758251148</v>
      </c>
      <c r="AU23">
        <f t="shared" si="9"/>
        <v>-2020.8986396156124</v>
      </c>
      <c r="AW23">
        <v>20</v>
      </c>
      <c r="AX23">
        <f>IF(Z23&gt;0, (R23*SUMPRODUCT(K23:$K$98, X23:$X$98)-K23*$AZ$3)/Z23, 0)</f>
        <v>26513.2618450419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1000000</v>
      </c>
      <c r="S24">
        <f t="shared" si="1"/>
        <v>25278.206129434686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16564.870241846427</v>
      </c>
      <c r="AC24">
        <f t="shared" si="2"/>
        <v>15037.258896500081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-23658.516496743552</v>
      </c>
      <c r="AI24">
        <f t="shared" si="6"/>
        <v>-23665.952377883368</v>
      </c>
      <c r="AJ24">
        <f t="shared" si="7"/>
        <v>1527.6113453463458</v>
      </c>
      <c r="AK24">
        <f t="shared" si="22"/>
        <v>1159.54091692925</v>
      </c>
      <c r="AL24">
        <f t="shared" si="8"/>
        <v>-20978.80011560777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-2189.8230998441991</v>
      </c>
      <c r="AR24">
        <f t="shared" si="9"/>
        <v>-2190.5113621149931</v>
      </c>
      <c r="AS24">
        <f t="shared" si="9"/>
        <v>141.39511292197668</v>
      </c>
      <c r="AT24">
        <f t="shared" si="9"/>
        <v>107.32665699709865</v>
      </c>
      <c r="AU24">
        <f t="shared" si="9"/>
        <v>-1941.7895921959175</v>
      </c>
      <c r="AW24">
        <v>21</v>
      </c>
      <c r="AX24">
        <f>IF(Z24&gt;0, (R24*SUMPRODUCT(K24:$K$98, X24:$X$98)-K24*$AZ$3)/Z24, 0)</f>
        <v>25278.206129434686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1000000</v>
      </c>
      <c r="S25">
        <f t="shared" si="1"/>
        <v>24029.316978721585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15037.258896500081</v>
      </c>
      <c r="AC25">
        <f t="shared" si="2"/>
        <v>13548.554946925849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-25087.410168485607</v>
      </c>
      <c r="AI25">
        <f t="shared" si="6"/>
        <v>-25094.458098186919</v>
      </c>
      <c r="AJ25">
        <f t="shared" si="7"/>
        <v>1488.703949574232</v>
      </c>
      <c r="AK25">
        <f t="shared" si="22"/>
        <v>1052.6081227550058</v>
      </c>
      <c r="AL25">
        <f t="shared" si="8"/>
        <v>-22553.146025857681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-2073.2865564566873</v>
      </c>
      <c r="AR25">
        <f t="shared" si="9"/>
        <v>-2073.8690150605225</v>
      </c>
      <c r="AS25">
        <f t="shared" si="9"/>
        <v>123.03023167666196</v>
      </c>
      <c r="AT25">
        <f t="shared" si="9"/>
        <v>86.990177761214525</v>
      </c>
      <c r="AU25">
        <f t="shared" si="9"/>
        <v>-1863.8486056226461</v>
      </c>
      <c r="AW25">
        <v>22</v>
      </c>
      <c r="AX25">
        <f>IF(Z25&gt;0, (R25*SUMPRODUCT(K25:$K$98, X25:$X$98)-K25*$AZ$3)/Z25, 0)</f>
        <v>24029.316978721585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1000000</v>
      </c>
      <c r="S26">
        <f t="shared" si="1"/>
        <v>22754.390622524148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13548.554946925849</v>
      </c>
      <c r="AC26">
        <f t="shared" si="2"/>
        <v>12101.267631781626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-26374.818911687464</v>
      </c>
      <c r="AI26">
        <f t="shared" si="6"/>
        <v>-26381.466676855365</v>
      </c>
      <c r="AJ26">
        <f t="shared" si="7"/>
        <v>1447.2873151442236</v>
      </c>
      <c r="AK26">
        <f t="shared" si="22"/>
        <v>948.39884628480957</v>
      </c>
      <c r="AL26">
        <f t="shared" si="8"/>
        <v>-23985.78051542633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-1946.1439704836116</v>
      </c>
      <c r="AR26">
        <f t="shared" si="9"/>
        <v>-1946.6344954855851</v>
      </c>
      <c r="AS26">
        <f t="shared" si="9"/>
        <v>106.79237235169086</v>
      </c>
      <c r="AT26">
        <f t="shared" si="9"/>
        <v>69.980412092721608</v>
      </c>
      <c r="AU26">
        <f t="shared" si="9"/>
        <v>-1769.8617110411724</v>
      </c>
      <c r="AW26">
        <v>23</v>
      </c>
      <c r="AX26">
        <f>IF(Z26&gt;0, (R26*SUMPRODUCT(K26:$K$98, X26:$X$98)-K26*$AZ$3)/Z26, 0)</f>
        <v>22754.390622524148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1000000</v>
      </c>
      <c r="S27">
        <f t="shared" si="1"/>
        <v>21469.985451333658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12101.267631781626</v>
      </c>
      <c r="AC27">
        <f t="shared" si="2"/>
        <v>10714.051555327007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-27478.370861486455</v>
      </c>
      <c r="AI27">
        <f t="shared" si="6"/>
        <v>-27484.608669366909</v>
      </c>
      <c r="AJ27">
        <f t="shared" si="7"/>
        <v>1387.2160764546188</v>
      </c>
      <c r="AK27">
        <f t="shared" si="22"/>
        <v>847.0887342247139</v>
      </c>
      <c r="AL27">
        <f t="shared" si="8"/>
        <v>-25250.303858687577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-1810.33286867074</v>
      </c>
      <c r="AR27">
        <f t="shared" si="9"/>
        <v>-1810.7438285741259</v>
      </c>
      <c r="AS27">
        <f t="shared" si="9"/>
        <v>91.392712901845144</v>
      </c>
      <c r="AT27">
        <f t="shared" si="9"/>
        <v>55.807987525092173</v>
      </c>
      <c r="AU27">
        <f t="shared" si="9"/>
        <v>-1663.5431281471888</v>
      </c>
      <c r="AW27">
        <v>24</v>
      </c>
      <c r="AX27">
        <f>IF(Z27&gt;0, (R27*SUMPRODUCT(K27:$K$98, X27:$X$98)-K27*$AZ$3)/Z27, 0)</f>
        <v>21469.985451333658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1000000</v>
      </c>
      <c r="S28">
        <f t="shared" si="1"/>
        <v>20199.204546254161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10714.051555327007</v>
      </c>
      <c r="AC28">
        <f t="shared" si="2"/>
        <v>9402.761449182155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-28532.81313450235</v>
      </c>
      <c r="AI28">
        <f t="shared" si="6"/>
        <v>-28538.63190413982</v>
      </c>
      <c r="AJ28">
        <f t="shared" si="7"/>
        <v>1311.290106144852</v>
      </c>
      <c r="AK28">
        <f t="shared" si="22"/>
        <v>749.98360887289061</v>
      </c>
      <c r="AL28">
        <f t="shared" si="8"/>
        <v>-26477.358189122075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-1678.3944138090012</v>
      </c>
      <c r="AR28">
        <f t="shared" si="9"/>
        <v>-1678.7366930791429</v>
      </c>
      <c r="AS28">
        <f t="shared" si="9"/>
        <v>77.13441989269586</v>
      </c>
      <c r="AT28">
        <f t="shared" si="9"/>
        <v>44.116515733895547</v>
      </c>
      <c r="AU28">
        <f t="shared" si="9"/>
        <v>-1557.4857574525513</v>
      </c>
      <c r="AW28">
        <v>25</v>
      </c>
      <c r="AX28">
        <f>IF(Z28&gt;0, (R28*SUMPRODUCT(K28:$K$98, X28:$X$98)-K28*$AZ$3)/Z28, 0)</f>
        <v>20199.204546254161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1000000</v>
      </c>
      <c r="S29">
        <f t="shared" si="1"/>
        <v>18940.884179072702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9402.761449182155</v>
      </c>
      <c r="AC29">
        <f t="shared" si="2"/>
        <v>8169.940930485549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-29507.613913743724</v>
      </c>
      <c r="AI29">
        <f t="shared" si="6"/>
        <v>-29513.005650510895</v>
      </c>
      <c r="AJ29">
        <f t="shared" si="7"/>
        <v>1232.8205186966061</v>
      </c>
      <c r="AK29">
        <f t="shared" si="22"/>
        <v>658.19330144275091</v>
      </c>
      <c r="AL29">
        <f t="shared" si="8"/>
        <v>-27621.991830371535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-1549.7637668515106</v>
      </c>
      <c r="AR29">
        <f t="shared" si="9"/>
        <v>-1550.0469452307111</v>
      </c>
      <c r="AS29">
        <f t="shared" si="9"/>
        <v>64.748731513570362</v>
      </c>
      <c r="AT29">
        <f t="shared" si="9"/>
        <v>34.568844947684667</v>
      </c>
      <c r="AU29">
        <f t="shared" si="9"/>
        <v>-1450.7293687694557</v>
      </c>
      <c r="AW29">
        <v>26</v>
      </c>
      <c r="AX29">
        <f>IF(Z29&gt;0, (R29*SUMPRODUCT(K29:$K$98, X29:$X$98)-K29*$AZ$3)/Z29, 0)</f>
        <v>18940.884179072702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1000000</v>
      </c>
      <c r="S30">
        <f t="shared" si="1"/>
        <v>17694.687034658615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8169.940930485549</v>
      </c>
      <c r="AC30">
        <f t="shared" si="2"/>
        <v>7018.0109985558192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-30408.70393053201</v>
      </c>
      <c r="AI30">
        <f t="shared" si="6"/>
        <v>-30413.661641132381</v>
      </c>
      <c r="AJ30">
        <f t="shared" si="7"/>
        <v>1151.9299319297297</v>
      </c>
      <c r="AK30">
        <f t="shared" si="22"/>
        <v>571.89586513398854</v>
      </c>
      <c r="AL30">
        <f t="shared" si="8"/>
        <v>-28689.835844068661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-1425.9729856205392</v>
      </c>
      <c r="AR30">
        <f t="shared" si="9"/>
        <v>-1426.2054704184052</v>
      </c>
      <c r="AS30">
        <f t="shared" si="9"/>
        <v>54.018118233911956</v>
      </c>
      <c r="AT30">
        <f t="shared" si="9"/>
        <v>26.818244412263162</v>
      </c>
      <c r="AU30">
        <f t="shared" si="9"/>
        <v>-1345.3691077722299</v>
      </c>
      <c r="AW30">
        <v>27</v>
      </c>
      <c r="AX30">
        <f>IF(Z30&gt;0, (R30*SUMPRODUCT(K30:$K$98, X30:$X$98)-K30*$AZ$3)/Z30, 0)</f>
        <v>17694.687034658615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1000000</v>
      </c>
      <c r="S31">
        <f t="shared" si="1"/>
        <v>16454.481218963498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7018.0109985558192</v>
      </c>
      <c r="AC31">
        <f t="shared" si="2"/>
        <v>5947.2467941154446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-31214.380526883207</v>
      </c>
      <c r="AI31">
        <f t="shared" si="6"/>
        <v>-31218.898480620988</v>
      </c>
      <c r="AJ31">
        <f t="shared" si="7"/>
        <v>1070.7642044403747</v>
      </c>
      <c r="AK31">
        <f t="shared" si="22"/>
        <v>491.26076989890737</v>
      </c>
      <c r="AL31">
        <f t="shared" si="8"/>
        <v>-29656.873506281707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-1306.9232548369362</v>
      </c>
      <c r="AR31">
        <f t="shared" si="9"/>
        <v>-1307.1124182515073</v>
      </c>
      <c r="AS31">
        <f t="shared" si="9"/>
        <v>44.832113135318068</v>
      </c>
      <c r="AT31">
        <f t="shared" si="9"/>
        <v>20.56872869275832</v>
      </c>
      <c r="AU31">
        <f t="shared" si="9"/>
        <v>-1241.7115764234309</v>
      </c>
      <c r="AW31">
        <v>28</v>
      </c>
      <c r="AX31">
        <f>IF(Z31&gt;0, (R31*SUMPRODUCT(K31:$K$98, X31:$X$98)-K31*$AZ$3)/Z31, 0)</f>
        <v>16454.481218963498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1000000</v>
      </c>
      <c r="S32">
        <f t="shared" si="1"/>
        <v>15208.934204366118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5947.2467941154446</v>
      </c>
      <c r="AC32">
        <f t="shared" si="2"/>
        <v>4957.474236760796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-31863.905696433678</v>
      </c>
      <c r="AI32">
        <f t="shared" si="6"/>
        <v>-31867.980171812873</v>
      </c>
      <c r="AJ32">
        <f t="shared" si="7"/>
        <v>989.7725573546486</v>
      </c>
      <c r="AK32">
        <f t="shared" si="22"/>
        <v>416.30727558808115</v>
      </c>
      <c r="AL32">
        <f t="shared" si="8"/>
        <v>-30461.900338870142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-1191.1771411146913</v>
      </c>
      <c r="AR32">
        <f t="shared" si="9"/>
        <v>-1191.3294583472355</v>
      </c>
      <c r="AS32">
        <f t="shared" si="9"/>
        <v>37.000939447151467</v>
      </c>
      <c r="AT32">
        <f t="shared" si="9"/>
        <v>15.562929261862548</v>
      </c>
      <c r="AU32">
        <f t="shared" si="9"/>
        <v>-1138.7655896382214</v>
      </c>
      <c r="AW32">
        <v>29</v>
      </c>
      <c r="AX32">
        <f>IF(Z32&gt;0, (R32*SUMPRODUCT(K32:$K$98, X32:$X$98)-K32*$AZ$3)/Z32, 0)</f>
        <v>15208.934204366118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1000000</v>
      </c>
      <c r="S33">
        <f t="shared" si="1"/>
        <v>13949.744647788399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4957.474236760796</v>
      </c>
      <c r="AC33">
        <f t="shared" si="2"/>
        <v>4049.4673612552892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-32408.737675710876</v>
      </c>
      <c r="AI33">
        <f t="shared" si="6"/>
        <v>-32412.366297115335</v>
      </c>
      <c r="AJ33">
        <f t="shared" si="7"/>
        <v>908.00687550550674</v>
      </c>
      <c r="AK33">
        <f t="shared" si="22"/>
        <v>347.02319657325575</v>
      </c>
      <c r="AL33">
        <f t="shared" si="8"/>
        <v>-31157.336225036572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-1081.7363791840617</v>
      </c>
      <c r="AR33">
        <f t="shared" si="9"/>
        <v>-1081.8574950330888</v>
      </c>
      <c r="AS33">
        <f t="shared" si="9"/>
        <v>30.307384373063677</v>
      </c>
      <c r="AT33">
        <f t="shared" si="9"/>
        <v>11.582913839787452</v>
      </c>
      <c r="AU33">
        <f t="shared" si="9"/>
        <v>-1039.9671968202374</v>
      </c>
      <c r="AW33">
        <v>30</v>
      </c>
      <c r="AX33">
        <f>IF(Z33&gt;0, (R33*SUMPRODUCT(K33:$K$98, X33:$X$98)-K33*$AZ$3)/Z33, 0)</f>
        <v>13949.744647788399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1000000</v>
      </c>
      <c r="S34">
        <f t="shared" si="1"/>
        <v>12641.917131290445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4049.4673612552892</v>
      </c>
      <c r="AC34">
        <f t="shared" si="2"/>
        <v>3220.561576365144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-32634.190064092974</v>
      </c>
      <c r="AI34">
        <f t="shared" si="6"/>
        <v>-32637.374471907588</v>
      </c>
      <c r="AJ34">
        <f t="shared" si="7"/>
        <v>828.90578489014524</v>
      </c>
      <c r="AK34">
        <f t="shared" si="22"/>
        <v>283.46271528787025</v>
      </c>
      <c r="AL34">
        <f t="shared" si="8"/>
        <v>-31525.00597172957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-972.55492128752189</v>
      </c>
      <c r="AR34">
        <f t="shared" si="9"/>
        <v>-972.64982211041365</v>
      </c>
      <c r="AS34">
        <f t="shared" si="9"/>
        <v>24.702816242576567</v>
      </c>
      <c r="AT34">
        <f t="shared" si="9"/>
        <v>8.4476758336366018</v>
      </c>
      <c r="AU34">
        <f t="shared" ref="AU34:AU79" si="23">AL34*$K34</f>
        <v>-939.49933003420051</v>
      </c>
      <c r="AW34">
        <v>31</v>
      </c>
      <c r="AX34">
        <f>IF(Z34&gt;0, (R34*SUMPRODUCT(K34:$K$98, X34:$X$98)-K34*$AZ$3)/Z34, 0)</f>
        <v>12641.917131290445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1000000</v>
      </c>
      <c r="S35">
        <f t="shared" si="1"/>
        <v>11256.357806096221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3220.561576365144</v>
      </c>
      <c r="AC35">
        <f t="shared" si="2"/>
        <v>2473.7482571257615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-32440.562311510817</v>
      </c>
      <c r="AI35">
        <f t="shared" ref="AI35:AI66" si="25">SUM(AE35:AH35)</f>
        <v>-32443.30936821839</v>
      </c>
      <c r="AJ35">
        <f t="shared" si="7"/>
        <v>746.81331923938251</v>
      </c>
      <c r="AK35">
        <f t="shared" si="22"/>
        <v>225.4393103455601</v>
      </c>
      <c r="AL35">
        <f t="shared" si="8"/>
        <v>-31471.056738633448</v>
      </c>
      <c r="AN35">
        <f t="shared" ref="AN35:AT66" si="26">AE35*$K35</f>
        <v>0</v>
      </c>
      <c r="AO35">
        <f t="shared" si="26"/>
        <v>0</v>
      </c>
      <c r="AP35">
        <f t="shared" si="26"/>
        <v>-7.3095543430458459E-2</v>
      </c>
      <c r="AQ35">
        <f t="shared" si="26"/>
        <v>-863.2004300504608</v>
      </c>
      <c r="AR35">
        <f t="shared" si="26"/>
        <v>-863.27352559389124</v>
      </c>
      <c r="AS35">
        <f t="shared" si="26"/>
        <v>19.871714064158109</v>
      </c>
      <c r="AT35">
        <f t="shared" si="26"/>
        <v>5.9986416934430729</v>
      </c>
      <c r="AU35">
        <f t="shared" si="23"/>
        <v>-837.40316983629009</v>
      </c>
      <c r="AW35">
        <v>32</v>
      </c>
      <c r="AX35">
        <f>IF(Z35&gt;0, (R35*SUMPRODUCT(K35:$K$98, X35:$X$98)-K35*$AZ$3)/Z35, 0)</f>
        <v>11256.357806096221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1000000</v>
      </c>
      <c r="S36">
        <f t="shared" si="1"/>
        <v>9753.3042957316229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2473.7482571257615</v>
      </c>
      <c r="AC36">
        <f t="shared" si="2"/>
        <v>1812.1028289039973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-31773.156731009251</v>
      </c>
      <c r="AI36">
        <f t="shared" si="25"/>
        <v>-31775.479152690608</v>
      </c>
      <c r="AJ36">
        <f t="shared" si="7"/>
        <v>661.64542822176418</v>
      </c>
      <c r="AK36">
        <f t="shared" si="22"/>
        <v>173.16237799880332</v>
      </c>
      <c r="AL36">
        <f t="shared" si="8"/>
        <v>-30940.671346470041</v>
      </c>
      <c r="AN36">
        <f t="shared" si="26"/>
        <v>0</v>
      </c>
      <c r="AO36">
        <f t="shared" si="26"/>
        <v>0</v>
      </c>
      <c r="AP36">
        <f t="shared" si="26"/>
        <v>-5.5175506572202888E-2</v>
      </c>
      <c r="AQ36">
        <f t="shared" si="26"/>
        <v>-754.85861680618871</v>
      </c>
      <c r="AR36">
        <f t="shared" si="26"/>
        <v>-754.91379231276085</v>
      </c>
      <c r="AS36">
        <f t="shared" si="26"/>
        <v>15.719204641576534</v>
      </c>
      <c r="AT36">
        <f t="shared" si="26"/>
        <v>4.1139479544214321</v>
      </c>
      <c r="AU36">
        <f t="shared" si="23"/>
        <v>-735.0806397167629</v>
      </c>
      <c r="AW36">
        <v>33</v>
      </c>
      <c r="AX36">
        <f>IF(Z36&gt;0, (R36*SUMPRODUCT(K36:$K$98, X36:$X$98)-K36*$AZ$3)/Z36, 0)</f>
        <v>9753.3042957316229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1000000</v>
      </c>
      <c r="S37">
        <f t="shared" si="1"/>
        <v>8060.313711542396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1812.1028289039973</v>
      </c>
      <c r="AC37">
        <f t="shared" si="2"/>
        <v>1237.2040351591447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-30442.511488237731</v>
      </c>
      <c r="AI37">
        <f t="shared" si="25"/>
        <v>-30444.430154308673</v>
      </c>
      <c r="AJ37">
        <f t="shared" si="7"/>
        <v>574.89879374485258</v>
      </c>
      <c r="AK37">
        <f t="shared" si="22"/>
        <v>126.84719802327983</v>
      </c>
      <c r="AL37">
        <f t="shared" si="8"/>
        <v>-29742.684162540543</v>
      </c>
      <c r="AN37">
        <f t="shared" si="26"/>
        <v>0</v>
      </c>
      <c r="AO37">
        <f t="shared" si="26"/>
        <v>0</v>
      </c>
      <c r="AP37">
        <f t="shared" si="26"/>
        <v>-4.0699270498266119E-2</v>
      </c>
      <c r="AQ37">
        <f t="shared" si="26"/>
        <v>-645.75489631591449</v>
      </c>
      <c r="AR37">
        <f t="shared" si="26"/>
        <v>-645.79559558641279</v>
      </c>
      <c r="AS37">
        <f t="shared" si="26"/>
        <v>12.194910761232411</v>
      </c>
      <c r="AT37">
        <f t="shared" si="26"/>
        <v>2.6907175263491743</v>
      </c>
      <c r="AU37">
        <f t="shared" si="23"/>
        <v>-630.90996729883125</v>
      </c>
      <c r="AW37">
        <v>34</v>
      </c>
      <c r="AX37">
        <f>IF(Z37&gt;0, (R37*SUMPRODUCT(K37:$K$98, X37:$X$98)-K37*$AZ$3)/Z37, 0)</f>
        <v>8060.313711542396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1000000</v>
      </c>
      <c r="S38">
        <f t="shared" si="1"/>
        <v>6089.3174831031547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1237.2040351591447</v>
      </c>
      <c r="AC38">
        <f t="shared" si="2"/>
        <v>752.12755229085133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-28442.449044887711</v>
      </c>
      <c r="AI38">
        <f t="shared" si="25"/>
        <v>-28443.992993684882</v>
      </c>
      <c r="AJ38">
        <f t="shared" si="7"/>
        <v>485.0764828682934</v>
      </c>
      <c r="AK38">
        <f t="shared" si="22"/>
        <v>86.604282461140144</v>
      </c>
      <c r="AL38">
        <f t="shared" si="8"/>
        <v>-27872.312228355448</v>
      </c>
      <c r="AN38">
        <f t="shared" si="26"/>
        <v>0</v>
      </c>
      <c r="AO38">
        <f t="shared" si="26"/>
        <v>0</v>
      </c>
      <c r="AP38">
        <f t="shared" si="26"/>
        <v>-2.9241665176370866E-2</v>
      </c>
      <c r="AQ38">
        <f t="shared" si="26"/>
        <v>-538.68662826772049</v>
      </c>
      <c r="AR38">
        <f t="shared" si="26"/>
        <v>-538.71586993289691</v>
      </c>
      <c r="AS38">
        <f t="shared" si="26"/>
        <v>9.1871207924429026</v>
      </c>
      <c r="AT38">
        <f t="shared" si="26"/>
        <v>1.6402444402347369</v>
      </c>
      <c r="AU38">
        <f t="shared" si="23"/>
        <v>-527.88850470021919</v>
      </c>
      <c r="AW38">
        <v>35</v>
      </c>
      <c r="AX38">
        <f>IF(Z38&gt;0, (R38*SUMPRODUCT(K38:$K$98, X38:$X$98)-K38*$AZ$3)/Z38, 0)</f>
        <v>6089.3174831031547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1000000</v>
      </c>
      <c r="S39">
        <f t="shared" si="1"/>
        <v>3698.431382727038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752.12755229085133</v>
      </c>
      <c r="AC39">
        <f t="shared" si="2"/>
        <v>356.90379317279258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-25779.348268413723</v>
      </c>
      <c r="AI39">
        <f t="shared" si="25"/>
        <v>-25780.554535869567</v>
      </c>
      <c r="AJ39">
        <f t="shared" si="7"/>
        <v>395.22375911805875</v>
      </c>
      <c r="AK39">
        <f t="shared" si="22"/>
        <v>52.648928660359601</v>
      </c>
      <c r="AL39">
        <f t="shared" si="8"/>
        <v>-25332.681848091146</v>
      </c>
      <c r="AN39">
        <f t="shared" si="26"/>
        <v>0</v>
      </c>
      <c r="AO39">
        <f t="shared" si="26"/>
        <v>0</v>
      </c>
      <c r="AP39">
        <f t="shared" si="26"/>
        <v>-2.0398338524651134E-2</v>
      </c>
      <c r="AQ39">
        <f t="shared" si="26"/>
        <v>-435.93638407127713</v>
      </c>
      <c r="AR39">
        <f t="shared" si="26"/>
        <v>-435.95678240980175</v>
      </c>
      <c r="AS39">
        <f t="shared" si="26"/>
        <v>6.6833503568469235</v>
      </c>
      <c r="AT39">
        <f t="shared" si="26"/>
        <v>0.8903089149676191</v>
      </c>
      <c r="AU39">
        <f t="shared" si="23"/>
        <v>-428.38312313798713</v>
      </c>
      <c r="AW39">
        <v>36</v>
      </c>
      <c r="AX39">
        <f>IF(Z39&gt;0, (R39*SUMPRODUCT(K39:$K$98, X39:$X$98)-K39*$AZ$3)/Z39, 0)</f>
        <v>3698.431382727038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1000000</v>
      </c>
      <c r="S40">
        <f t="shared" si="1"/>
        <v>672.85642416724238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356.90379317279258</v>
      </c>
      <c r="AC40">
        <f t="shared" si="2"/>
        <v>49.059256556570745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-22624.458362076104</v>
      </c>
      <c r="AI40">
        <f t="shared" si="25"/>
        <v>-22625.369761127866</v>
      </c>
      <c r="AJ40">
        <f t="shared" si="7"/>
        <v>307.84453661622183</v>
      </c>
      <c r="AK40">
        <f t="shared" si="22"/>
        <v>24.983265522095483</v>
      </c>
      <c r="AL40">
        <f t="shared" si="8"/>
        <v>-22292.541958989546</v>
      </c>
      <c r="AN40">
        <f t="shared" si="26"/>
        <v>0</v>
      </c>
      <c r="AO40">
        <f t="shared" si="26"/>
        <v>0</v>
      </c>
      <c r="AP40">
        <f t="shared" si="26"/>
        <v>-1.3760738237533614E-2</v>
      </c>
      <c r="AQ40">
        <f t="shared" si="26"/>
        <v>-341.59487952621242</v>
      </c>
      <c r="AR40">
        <f t="shared" si="26"/>
        <v>-341.60864026444995</v>
      </c>
      <c r="AS40">
        <f t="shared" si="26"/>
        <v>4.6479838639801709</v>
      </c>
      <c r="AT40">
        <f t="shared" si="26"/>
        <v>0.37720927677529853</v>
      </c>
      <c r="AU40">
        <f t="shared" si="23"/>
        <v>-336.58344712369444</v>
      </c>
      <c r="AW40">
        <v>37</v>
      </c>
      <c r="AX40">
        <f>IF(Z40&gt;0, (R40*SUMPRODUCT(K40:$K$98, X40:$X$98)-K40*$AZ$3)/Z40, 0)</f>
        <v>672.85642416724238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1000000</v>
      </c>
      <c r="S41">
        <f t="shared" si="1"/>
        <v>-3363.0530699473088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49.059256556570745</v>
      </c>
      <c r="AC41">
        <f t="shared" si="2"/>
        <v>-178.1679020276282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-19204.782155841418</v>
      </c>
      <c r="AI41">
        <f t="shared" si="25"/>
        <v>-19205.444381125712</v>
      </c>
      <c r="AJ41">
        <f t="shared" si="7"/>
        <v>227.22715858419895</v>
      </c>
      <c r="AK41">
        <f t="shared" si="22"/>
        <v>3.4341479589599526</v>
      </c>
      <c r="AL41">
        <f t="shared" si="8"/>
        <v>-18974.783074582552</v>
      </c>
      <c r="AN41">
        <f t="shared" si="26"/>
        <v>0</v>
      </c>
      <c r="AO41">
        <f t="shared" si="26"/>
        <v>0</v>
      </c>
      <c r="AP41">
        <f t="shared" si="26"/>
        <v>-8.9273157784338381E-3</v>
      </c>
      <c r="AQ41">
        <f t="shared" si="26"/>
        <v>-258.89551309374139</v>
      </c>
      <c r="AR41">
        <f t="shared" si="26"/>
        <v>-258.90444040951979</v>
      </c>
      <c r="AS41">
        <f t="shared" si="26"/>
        <v>3.0632001619760993</v>
      </c>
      <c r="AT41">
        <f t="shared" si="26"/>
        <v>4.629500562204155E-2</v>
      </c>
      <c r="AU41">
        <f t="shared" si="23"/>
        <v>-255.79494524192165</v>
      </c>
      <c r="AW41">
        <v>38</v>
      </c>
      <c r="AX41">
        <f>IF(Z41&gt;0, (R41*SUMPRODUCT(K41:$K$98, X41:$X$98)-K41*$AZ$3)/Z41, 0)</f>
        <v>-3363.0530699473088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1000000</v>
      </c>
      <c r="S42">
        <f t="shared" si="1"/>
        <v>-9109.2152062706919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-178.1679020276282</v>
      </c>
      <c r="AC42">
        <f t="shared" si="2"/>
        <v>-334.94937856600029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-15677.854400253074</v>
      </c>
      <c r="AI42">
        <f t="shared" si="25"/>
        <v>-15678.314030104524</v>
      </c>
      <c r="AJ42">
        <f t="shared" si="7"/>
        <v>156.78147653837209</v>
      </c>
      <c r="AK42">
        <f t="shared" si="22"/>
        <v>-12.471753141933975</v>
      </c>
      <c r="AL42">
        <f t="shared" si="8"/>
        <v>-15534.004306708086</v>
      </c>
      <c r="AN42">
        <f t="shared" si="26"/>
        <v>0</v>
      </c>
      <c r="AO42">
        <f t="shared" si="26"/>
        <v>0</v>
      </c>
      <c r="AP42">
        <f t="shared" si="26"/>
        <v>-5.5322951623298939E-3</v>
      </c>
      <c r="AQ42">
        <f t="shared" si="26"/>
        <v>-188.70514563142976</v>
      </c>
      <c r="AR42">
        <f t="shared" si="26"/>
        <v>-188.7106779265921</v>
      </c>
      <c r="AS42">
        <f t="shared" si="26"/>
        <v>1.8870867535296487</v>
      </c>
      <c r="AT42">
        <f t="shared" si="26"/>
        <v>-0.15011518367525484</v>
      </c>
      <c r="AU42">
        <f t="shared" si="23"/>
        <v>-186.97370635673769</v>
      </c>
      <c r="AW42">
        <v>39</v>
      </c>
      <c r="AX42">
        <f>IF(Z42&gt;0, (R42*SUMPRODUCT(K42:$K$98, X42:$X$98)-K42*$AZ$3)/Z42, 0)</f>
        <v>-9109.2152062706919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1000000</v>
      </c>
      <c r="S43">
        <f t="shared" si="1"/>
        <v>-17891.836423105764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-334.94937856600029</v>
      </c>
      <c r="AC43">
        <f t="shared" si="2"/>
        <v>-432.48127727299317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-12230.69500762329</v>
      </c>
      <c r="AI43">
        <f t="shared" si="25"/>
        <v>-12230.997157488629</v>
      </c>
      <c r="AJ43">
        <f t="shared" si="7"/>
        <v>97.531898706992877</v>
      </c>
      <c r="AK43">
        <f t="shared" si="22"/>
        <v>-23.446456499620023</v>
      </c>
      <c r="AL43">
        <f t="shared" si="8"/>
        <v>-12156.911715281256</v>
      </c>
      <c r="AN43">
        <f t="shared" si="26"/>
        <v>0</v>
      </c>
      <c r="AO43">
        <f t="shared" si="26"/>
        <v>0</v>
      </c>
      <c r="AP43">
        <f t="shared" si="26"/>
        <v>-3.2471436236078863E-3</v>
      </c>
      <c r="AQ43">
        <f t="shared" si="26"/>
        <v>-131.44081087612582</v>
      </c>
      <c r="AR43">
        <f t="shared" si="26"/>
        <v>-131.44405801974943</v>
      </c>
      <c r="AS43">
        <f t="shared" si="26"/>
        <v>1.0481556317400538</v>
      </c>
      <c r="AT43">
        <f t="shared" si="26"/>
        <v>-0.25197433609136627</v>
      </c>
      <c r="AU43">
        <f t="shared" si="23"/>
        <v>-130.64787672410074</v>
      </c>
      <c r="AW43">
        <v>40</v>
      </c>
      <c r="AX43">
        <f>IF(Z43&gt;0, (R43*SUMPRODUCT(K43:$K$98, X43:$X$98)-K43*$AZ$3)/Z43, 0)</f>
        <v>-17891.836423105764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1000000</v>
      </c>
      <c r="S44">
        <f t="shared" si="1"/>
        <v>-32314.293447636461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-432.48127727299317</v>
      </c>
      <c r="AC44">
        <f t="shared" si="2"/>
        <v>-482.51740339515777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-8998.2577723327631</v>
      </c>
      <c r="AI44">
        <f t="shared" si="25"/>
        <v>-8998.4444224772942</v>
      </c>
      <c r="AJ44">
        <f t="shared" si="7"/>
        <v>50.036126122164603</v>
      </c>
      <c r="AK44">
        <f t="shared" si="22"/>
        <v>-30.273689409109526</v>
      </c>
      <c r="AL44">
        <f t="shared" si="8"/>
        <v>-8978.6819857642404</v>
      </c>
      <c r="AN44">
        <f t="shared" si="26"/>
        <v>0</v>
      </c>
      <c r="AO44">
        <f t="shared" si="26"/>
        <v>0</v>
      </c>
      <c r="AP44">
        <f t="shared" si="26"/>
        <v>-1.7909744946229963E-3</v>
      </c>
      <c r="AQ44">
        <f t="shared" si="26"/>
        <v>-86.341482385289424</v>
      </c>
      <c r="AR44">
        <f t="shared" si="26"/>
        <v>-86.343273359784035</v>
      </c>
      <c r="AS44">
        <f t="shared" si="26"/>
        <v>0.48011441898102031</v>
      </c>
      <c r="AT44">
        <f t="shared" si="26"/>
        <v>-0.29048681277961613</v>
      </c>
      <c r="AU44">
        <f t="shared" si="23"/>
        <v>-86.153645753582637</v>
      </c>
      <c r="AW44">
        <v>41</v>
      </c>
      <c r="AX44">
        <f>IF(Z44&gt;0, (R44*SUMPRODUCT(K44:$K$98, X44:$X$98)-K44*$AZ$3)/Z44, 0)</f>
        <v>-32314.293447636461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1000000</v>
      </c>
      <c r="S45">
        <f t="shared" si="1"/>
        <v>-57656.691501933587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-482.51740339515777</v>
      </c>
      <c r="AC45">
        <f t="shared" si="2"/>
        <v>-496.17613153583886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-6176.9924619206549</v>
      </c>
      <c r="AI45">
        <f t="shared" si="25"/>
        <v>-6177.1000331579671</v>
      </c>
      <c r="AJ45">
        <f t="shared" si="7"/>
        <v>13.658728140681092</v>
      </c>
      <c r="AK45">
        <f t="shared" si="22"/>
        <v>-33.776218237661048</v>
      </c>
      <c r="AL45">
        <f t="shared" si="8"/>
        <v>-6197.2175232549471</v>
      </c>
      <c r="AN45">
        <f t="shared" si="26"/>
        <v>0</v>
      </c>
      <c r="AO45">
        <f t="shared" si="26"/>
        <v>0</v>
      </c>
      <c r="AP45">
        <f t="shared" si="26"/>
        <v>-9.2159309439993032E-4</v>
      </c>
      <c r="AQ45">
        <f t="shared" si="26"/>
        <v>-52.920034567774586</v>
      </c>
      <c r="AR45">
        <f t="shared" si="26"/>
        <v>-52.920956160868982</v>
      </c>
      <c r="AS45">
        <f t="shared" si="26"/>
        <v>0.11701817183890934</v>
      </c>
      <c r="AT45">
        <f t="shared" si="26"/>
        <v>-0.28937037688239953</v>
      </c>
      <c r="AU45">
        <f t="shared" si="23"/>
        <v>-53.09330836591247</v>
      </c>
      <c r="AW45">
        <v>42</v>
      </c>
      <c r="AX45">
        <f>IF(Z45&gt;0, (R45*SUMPRODUCT(K45:$K$98, X45:$X$98)-K45*$AZ$3)/Z45, 0)</f>
        <v>-57656.691501933587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1000000</v>
      </c>
      <c r="S46">
        <f t="shared" si="1"/>
        <v>-98888.67476526917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-496.17613153583886</v>
      </c>
      <c r="AC46">
        <f t="shared" si="2"/>
        <v>-484.2008498137846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-3623.2183049296582</v>
      </c>
      <c r="AI46">
        <f t="shared" si="25"/>
        <v>-3623.2795102257855</v>
      </c>
      <c r="AJ46">
        <f t="shared" si="7"/>
        <v>-11.975281722054262</v>
      </c>
      <c r="AK46">
        <f t="shared" si="22"/>
        <v>-34.732329207508727</v>
      </c>
      <c r="AL46">
        <f t="shared" si="8"/>
        <v>-3669.9871211553486</v>
      </c>
      <c r="AN46">
        <f t="shared" si="26"/>
        <v>0</v>
      </c>
      <c r="AO46">
        <f t="shared" si="26"/>
        <v>0</v>
      </c>
      <c r="AP46">
        <f t="shared" si="26"/>
        <v>-4.6818126279118001E-4</v>
      </c>
      <c r="AQ46">
        <f t="shared" si="26"/>
        <v>-27.715296366414954</v>
      </c>
      <c r="AR46">
        <f t="shared" si="26"/>
        <v>-27.715764547677743</v>
      </c>
      <c r="AS46">
        <f t="shared" si="26"/>
        <v>-9.1603225106936928E-2</v>
      </c>
      <c r="AT46">
        <f t="shared" si="26"/>
        <v>-0.26568004367064574</v>
      </c>
      <c r="AU46">
        <f t="shared" si="23"/>
        <v>-28.073047816455325</v>
      </c>
      <c r="AW46">
        <v>43</v>
      </c>
      <c r="AX46">
        <f>IF(Z46&gt;0, (R46*SUMPRODUCT(K46:$K$98, X46:$X$98)-K46*$AZ$3)/Z46, 0)</f>
        <v>-98888.67476526917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1000000</v>
      </c>
      <c r="S47">
        <f t="shared" si="1"/>
        <v>-165258.03458844451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-484.2008498137846</v>
      </c>
      <c r="AC47">
        <f t="shared" si="2"/>
        <v>-453.97389949285224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-2100.3984669903434</v>
      </c>
      <c r="AI47">
        <f t="shared" si="25"/>
        <v>-2100.4328052526726</v>
      </c>
      <c r="AJ47">
        <f t="shared" si="7"/>
        <v>-30.22695032093236</v>
      </c>
      <c r="AK47">
        <f t="shared" si="22"/>
        <v>-33.894059486964927</v>
      </c>
      <c r="AL47">
        <f t="shared" si="8"/>
        <v>-2164.5538150605698</v>
      </c>
      <c r="AN47">
        <f t="shared" si="26"/>
        <v>0</v>
      </c>
      <c r="AO47">
        <f t="shared" si="26"/>
        <v>0</v>
      </c>
      <c r="AP47">
        <f t="shared" si="26"/>
        <v>-2.3452293283487299E-4</v>
      </c>
      <c r="AQ47">
        <f t="shared" si="26"/>
        <v>-14.345268956300744</v>
      </c>
      <c r="AR47">
        <f t="shared" si="26"/>
        <v>-14.345503479233582</v>
      </c>
      <c r="AS47">
        <f t="shared" si="26"/>
        <v>-0.2064435576854329</v>
      </c>
      <c r="AT47">
        <f t="shared" si="26"/>
        <v>-0.2314891231367501</v>
      </c>
      <c r="AU47">
        <f t="shared" si="23"/>
        <v>-14.783436160055764</v>
      </c>
      <c r="AW47">
        <v>44</v>
      </c>
      <c r="AX47">
        <f>IF(Z47&gt;0, (R47*SUMPRODUCT(K47:$K$98, X47:$X$98)-K47*$AZ$3)/Z47, 0)</f>
        <v>-165258.03458844451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1000000</v>
      </c>
      <c r="S48">
        <f t="shared" si="1"/>
        <v>-274582.18158202094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-453.97389949285224</v>
      </c>
      <c r="AC48">
        <f t="shared" si="2"/>
        <v>-416.58501962116441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-1202.4306786839661</v>
      </c>
      <c r="AI48">
        <f t="shared" si="25"/>
        <v>-1202.4496431801881</v>
      </c>
      <c r="AJ48">
        <f t="shared" si="7"/>
        <v>-37.388879871687834</v>
      </c>
      <c r="AK48">
        <f t="shared" si="22"/>
        <v>-31.77817296449966</v>
      </c>
      <c r="AL48">
        <f t="shared" si="8"/>
        <v>-1271.6166960163755</v>
      </c>
      <c r="AN48">
        <f t="shared" si="26"/>
        <v>0</v>
      </c>
      <c r="AO48">
        <f t="shared" si="26"/>
        <v>0</v>
      </c>
      <c r="AP48">
        <f t="shared" si="26"/>
        <v>-1.156459133155083E-4</v>
      </c>
      <c r="AQ48">
        <f t="shared" si="26"/>
        <v>-7.3324486137967799</v>
      </c>
      <c r="AR48">
        <f t="shared" si="26"/>
        <v>-7.3325642597100948</v>
      </c>
      <c r="AS48">
        <f t="shared" si="26"/>
        <v>-0.22799820833465856</v>
      </c>
      <c r="AT48">
        <f t="shared" si="26"/>
        <v>-0.19378399473104441</v>
      </c>
      <c r="AU48">
        <f t="shared" si="23"/>
        <v>-7.7543464627757981</v>
      </c>
      <c r="AW48">
        <v>45</v>
      </c>
      <c r="AX48">
        <f>IF(Z48&gt;0, (R48*SUMPRODUCT(K48:$K$98, X48:$X$98)-K48*$AZ$3)/Z48, 0)</f>
        <v>-274582.18158202094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1000000</v>
      </c>
      <c r="S49">
        <f t="shared" si="1"/>
        <v>-458837.75439614704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-416.58501962116441</v>
      </c>
      <c r="AC49">
        <f t="shared" si="2"/>
        <v>-377.72626392425707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-678.7640737661111</v>
      </c>
      <c r="AI49">
        <f t="shared" si="25"/>
        <v>-678.77436406644892</v>
      </c>
      <c r="AJ49">
        <f t="shared" si="7"/>
        <v>-38.858755696907338</v>
      </c>
      <c r="AK49">
        <f t="shared" si="22"/>
        <v>-29.16095137348151</v>
      </c>
      <c r="AL49">
        <f t="shared" si="8"/>
        <v>-746.79407113683783</v>
      </c>
      <c r="AN49">
        <f t="shared" si="26"/>
        <v>0</v>
      </c>
      <c r="AO49">
        <f t="shared" si="26"/>
        <v>0</v>
      </c>
      <c r="AP49">
        <f t="shared" si="26"/>
        <v>-5.6027211459023242E-5</v>
      </c>
      <c r="AQ49">
        <f t="shared" si="26"/>
        <v>-3.6956412391605129</v>
      </c>
      <c r="AR49">
        <f t="shared" si="26"/>
        <v>-3.695697266371972</v>
      </c>
      <c r="AS49">
        <f t="shared" si="26"/>
        <v>-0.21157280652634955</v>
      </c>
      <c r="AT49">
        <f t="shared" si="26"/>
        <v>-0.15877153584608775</v>
      </c>
      <c r="AU49">
        <f t="shared" si="23"/>
        <v>-4.0660416087444098</v>
      </c>
      <c r="AW49">
        <v>46</v>
      </c>
      <c r="AX49">
        <f>IF(Z49&gt;0, (R49*SUMPRODUCT(K49:$K$98, X49:$X$98)-K49*$AZ$3)/Z49, 0)</f>
        <v>-458837.75439614704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1000000</v>
      </c>
      <c r="S50">
        <f t="shared" si="1"/>
        <v>-775290.24782316585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-377.72626392425707</v>
      </c>
      <c r="AC50">
        <f t="shared" si="2"/>
        <v>-340.17975845743177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-376.21449087879381</v>
      </c>
      <c r="AI50">
        <f t="shared" si="25"/>
        <v>-376.21997559499226</v>
      </c>
      <c r="AJ50">
        <f t="shared" si="7"/>
        <v>-37.546505466825295</v>
      </c>
      <c r="AK50">
        <f t="shared" si="22"/>
        <v>-26.440838474697998</v>
      </c>
      <c r="AL50">
        <f t="shared" si="8"/>
        <v>-440.20731953651557</v>
      </c>
      <c r="AN50">
        <f t="shared" si="26"/>
        <v>0</v>
      </c>
      <c r="AO50">
        <f t="shared" si="26"/>
        <v>0</v>
      </c>
      <c r="AP50">
        <f t="shared" si="26"/>
        <v>-2.6662882256206364E-5</v>
      </c>
      <c r="AQ50">
        <f t="shared" si="26"/>
        <v>-1.8288936583915625</v>
      </c>
      <c r="AR50">
        <f t="shared" si="26"/>
        <v>-1.8289203212738188</v>
      </c>
      <c r="AS50">
        <f t="shared" si="26"/>
        <v>-0.18252504198506292</v>
      </c>
      <c r="AT50">
        <f t="shared" si="26"/>
        <v>-0.1285369994546815</v>
      </c>
      <c r="AU50">
        <f t="shared" si="23"/>
        <v>-2.1399823627135635</v>
      </c>
      <c r="AW50">
        <v>47</v>
      </c>
      <c r="AX50">
        <f>IF(Z50&gt;0, (R50*SUMPRODUCT(K50:$K$98, X50:$X$98)-K50*$AZ$3)/Z50, 0)</f>
        <v>-775290.24782316585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1000000</v>
      </c>
      <c r="S51">
        <f t="shared" si="1"/>
        <v>-1330863.1507300884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-340.17975845743177</v>
      </c>
      <c r="AC51">
        <f t="shared" si="2"/>
        <v>-305.18530684262174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-205.07570753534441</v>
      </c>
      <c r="AI51">
        <f t="shared" si="25"/>
        <v>-205.07857395803666</v>
      </c>
      <c r="AJ51">
        <f t="shared" si="7"/>
        <v>-34.994451614810032</v>
      </c>
      <c r="AK51">
        <f t="shared" si="22"/>
        <v>-23.812583092020226</v>
      </c>
      <c r="AL51">
        <f t="shared" si="8"/>
        <v>-263.88560866486694</v>
      </c>
      <c r="AN51">
        <f t="shared" si="26"/>
        <v>0</v>
      </c>
      <c r="AO51">
        <f t="shared" si="26"/>
        <v>0</v>
      </c>
      <c r="AP51">
        <f t="shared" si="26"/>
        <v>-1.244156878975255E-5</v>
      </c>
      <c r="AQ51">
        <f t="shared" si="26"/>
        <v>-0.89012117065153162</v>
      </c>
      <c r="AR51">
        <f t="shared" si="26"/>
        <v>-0.89013361222032139</v>
      </c>
      <c r="AS51">
        <f t="shared" si="26"/>
        <v>-0.1518917214137348</v>
      </c>
      <c r="AT51">
        <f t="shared" si="26"/>
        <v>-0.10335736296047063</v>
      </c>
      <c r="AU51">
        <f t="shared" si="23"/>
        <v>-1.1453826965945269</v>
      </c>
      <c r="AW51">
        <v>48</v>
      </c>
      <c r="AX51">
        <f>IF(Z51&gt;0, (R51*SUMPRODUCT(K51:$K$98, X51:$X$98)-K51*$AZ$3)/Z51, 0)</f>
        <v>-1330863.1507300884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1000000</v>
      </c>
      <c r="S52">
        <f t="shared" si="1"/>
        <v>-2328051.6185572133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-305.18530684262174</v>
      </c>
      <c r="AC52">
        <f t="shared" si="2"/>
        <v>-273.19744116220045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-109.67042649103254</v>
      </c>
      <c r="AI52">
        <f t="shared" si="25"/>
        <v>-109.67189336916674</v>
      </c>
      <c r="AJ52">
        <f t="shared" si="7"/>
        <v>-31.987865680421294</v>
      </c>
      <c r="AK52">
        <f t="shared" si="22"/>
        <v>-21.362971478983525</v>
      </c>
      <c r="AL52">
        <f t="shared" si="8"/>
        <v>-163.02273052857157</v>
      </c>
      <c r="AN52">
        <f t="shared" si="26"/>
        <v>0</v>
      </c>
      <c r="AO52">
        <f t="shared" si="26"/>
        <v>0</v>
      </c>
      <c r="AP52">
        <f t="shared" si="26"/>
        <v>-5.6847441580264302E-6</v>
      </c>
      <c r="AQ52">
        <f t="shared" si="26"/>
        <v>-0.42501711749038729</v>
      </c>
      <c r="AR52">
        <f t="shared" si="26"/>
        <v>-0.4250228022345453</v>
      </c>
      <c r="AS52">
        <f t="shared" si="26"/>
        <v>-0.1239658757712044</v>
      </c>
      <c r="AT52">
        <f t="shared" si="26"/>
        <v>-8.2790127197776064E-2</v>
      </c>
      <c r="AU52">
        <f t="shared" si="23"/>
        <v>-0.63177880520352581</v>
      </c>
      <c r="AW52">
        <v>49</v>
      </c>
      <c r="AX52">
        <f>IF(Z52&gt;0, (R52*SUMPRODUCT(K52:$K$98, X52:$X$98)-K52*$AZ$3)/Z52, 0)</f>
        <v>-2328051.6185572133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1000000</v>
      </c>
      <c r="S53">
        <f t="shared" si="1"/>
        <v>-4158809.1159585156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-273.19744116220045</v>
      </c>
      <c r="AC53">
        <f t="shared" si="2"/>
        <v>-244.26711287694718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-57.441878204700089</v>
      </c>
      <c r="AI53">
        <f t="shared" si="25"/>
        <v>-57.442612390575377</v>
      </c>
      <c r="AJ53">
        <f t="shared" si="7"/>
        <v>-28.930328285253267</v>
      </c>
      <c r="AK53">
        <f t="shared" si="22"/>
        <v>-19.123820881354032</v>
      </c>
      <c r="AL53">
        <f t="shared" si="8"/>
        <v>-105.49676155718268</v>
      </c>
      <c r="AN53">
        <f t="shared" si="26"/>
        <v>0</v>
      </c>
      <c r="AO53">
        <f t="shared" si="26"/>
        <v>0</v>
      </c>
      <c r="AP53">
        <f t="shared" si="26"/>
        <v>-2.5404163052236468E-6</v>
      </c>
      <c r="AQ53">
        <f t="shared" si="26"/>
        <v>-0.19875931818540582</v>
      </c>
      <c r="AR53">
        <f t="shared" si="26"/>
        <v>-0.19876185860171103</v>
      </c>
      <c r="AS53">
        <f t="shared" si="26"/>
        <v>-0.10010418364743515</v>
      </c>
      <c r="AT53">
        <f t="shared" si="26"/>
        <v>-6.6171889190885472E-2</v>
      </c>
      <c r="AU53">
        <f t="shared" si="23"/>
        <v>-0.36503793144003166</v>
      </c>
      <c r="AW53">
        <v>50</v>
      </c>
      <c r="AX53">
        <f>IF(Z53&gt;0, (R53*SUMPRODUCT(K53:$K$98, X53:$X$98)-K53*$AZ$3)/Z53, 0)</f>
        <v>-4158809.1159585156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1000000</v>
      </c>
      <c r="S54">
        <f t="shared" si="1"/>
        <v>-7607586.2482742881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-244.26711287694718</v>
      </c>
      <c r="AC54">
        <f t="shared" si="2"/>
        <v>-218.25574237125434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-29.458297796769852</v>
      </c>
      <c r="AI54">
        <f t="shared" si="25"/>
        <v>-29.458656412063927</v>
      </c>
      <c r="AJ54">
        <f t="shared" si="7"/>
        <v>-26.011370505692838</v>
      </c>
      <c r="AK54">
        <f t="shared" si="22"/>
        <v>-17.098697901386306</v>
      </c>
      <c r="AL54">
        <f t="shared" si="8"/>
        <v>-72.568724819143071</v>
      </c>
      <c r="AN54">
        <f t="shared" si="26"/>
        <v>0</v>
      </c>
      <c r="AO54">
        <f t="shared" si="26"/>
        <v>0</v>
      </c>
      <c r="AP54">
        <f t="shared" si="26"/>
        <v>-1.1079231857819841E-6</v>
      </c>
      <c r="AQ54">
        <f t="shared" si="26"/>
        <v>-9.1009869578256283E-2</v>
      </c>
      <c r="AR54">
        <f t="shared" si="26"/>
        <v>-9.1010977501442061E-2</v>
      </c>
      <c r="AS54">
        <f t="shared" si="26"/>
        <v>-8.0360768079898504E-2</v>
      </c>
      <c r="AT54">
        <f t="shared" si="26"/>
        <v>-5.2825532442468764E-2</v>
      </c>
      <c r="AU54">
        <f t="shared" si="23"/>
        <v>-0.22419727802380932</v>
      </c>
      <c r="AW54">
        <v>51</v>
      </c>
      <c r="AX54">
        <f>IF(Z54&gt;0, (R54*SUMPRODUCT(K54:$K$98, X54:$X$98)-K54*$AZ$3)/Z54, 0)</f>
        <v>-7607586.2482742881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1000000</v>
      </c>
      <c r="S55">
        <f t="shared" si="1"/>
        <v>-14273695.345717963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-218.25574237125434</v>
      </c>
      <c r="AC55">
        <f t="shared" si="2"/>
        <v>-194.94485061236992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-14.744701231496595</v>
      </c>
      <c r="AI55">
        <f t="shared" si="25"/>
        <v>-14.744871951872337</v>
      </c>
      <c r="AJ55">
        <f t="shared" si="7"/>
        <v>-23.310891758884424</v>
      </c>
      <c r="AK55">
        <f t="shared" si="22"/>
        <v>-15.277901965987805</v>
      </c>
      <c r="AL55">
        <f t="shared" si="8"/>
        <v>-53.333665676744573</v>
      </c>
      <c r="AN55">
        <f t="shared" si="26"/>
        <v>0</v>
      </c>
      <c r="AO55">
        <f t="shared" si="26"/>
        <v>0</v>
      </c>
      <c r="AP55">
        <f t="shared" si="26"/>
        <v>-4.7092113175740734E-7</v>
      </c>
      <c r="AQ55">
        <f t="shared" si="26"/>
        <v>-4.067230616827628E-2</v>
      </c>
      <c r="AR55">
        <f t="shared" si="26"/>
        <v>-4.0672777089408037E-2</v>
      </c>
      <c r="AS55">
        <f t="shared" si="26"/>
        <v>-6.4301589553243332E-2</v>
      </c>
      <c r="AT55">
        <f t="shared" si="26"/>
        <v>-4.2143105961496306E-2</v>
      </c>
      <c r="AU55">
        <f t="shared" si="23"/>
        <v>-0.1471174726041477</v>
      </c>
      <c r="AW55">
        <v>52</v>
      </c>
      <c r="AX55">
        <f>IF(Z55&gt;0, (R55*SUMPRODUCT(K55:$K$98, X55:$X$98)-K55*$AZ$3)/Z55, 0)</f>
        <v>-14273695.345717963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1000000</v>
      </c>
      <c r="S56">
        <f t="shared" si="1"/>
        <v>-27535490.972649366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-194.94485061236992</v>
      </c>
      <c r="AC56">
        <f t="shared" si="2"/>
        <v>-174.09096789312505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-7.1986327035178919</v>
      </c>
      <c r="AI56">
        <f t="shared" si="25"/>
        <v>-7.1987117337810833</v>
      </c>
      <c r="AJ56">
        <f t="shared" si="7"/>
        <v>-20.853882719244865</v>
      </c>
      <c r="AK56">
        <f t="shared" si="22"/>
        <v>-13.646139542865896</v>
      </c>
      <c r="AL56">
        <f t="shared" si="8"/>
        <v>-41.698733995891843</v>
      </c>
      <c r="AN56">
        <f t="shared" si="26"/>
        <v>0</v>
      </c>
      <c r="AO56">
        <f t="shared" si="26"/>
        <v>0</v>
      </c>
      <c r="AP56">
        <f t="shared" si="26"/>
        <v>-1.9464274769680674E-7</v>
      </c>
      <c r="AQ56">
        <f t="shared" si="26"/>
        <v>-1.7729431644243551E-2</v>
      </c>
      <c r="AR56">
        <f t="shared" si="26"/>
        <v>-1.7729626286991249E-2</v>
      </c>
      <c r="AS56">
        <f t="shared" si="26"/>
        <v>-5.1360793558371427E-2</v>
      </c>
      <c r="AT56">
        <f t="shared" si="26"/>
        <v>-3.3608923832829707E-2</v>
      </c>
      <c r="AU56">
        <f t="shared" si="23"/>
        <v>-0.10269934367819238</v>
      </c>
      <c r="AW56">
        <v>53</v>
      </c>
      <c r="AX56">
        <f>IF(Z56&gt;0, (R56*SUMPRODUCT(K56:$K$98, X56:$X$98)-K56*$AZ$3)/Z56, 0)</f>
        <v>-27535490.972649366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1000000</v>
      </c>
      <c r="S57">
        <f t="shared" si="1"/>
        <v>-54758203.172271229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-174.09096789312505</v>
      </c>
      <c r="AC57">
        <f t="shared" si="2"/>
        <v>-155.45284462350759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-3.4203008324876407</v>
      </c>
      <c r="AI57">
        <f t="shared" si="25"/>
        <v>-3.4203363186877938</v>
      </c>
      <c r="AJ57">
        <f t="shared" si="7"/>
        <v>-18.638123269617466</v>
      </c>
      <c r="AK57">
        <f t="shared" si="22"/>
        <v>-12.186367752518755</v>
      </c>
      <c r="AL57">
        <f t="shared" si="8"/>
        <v>-34.244827340824017</v>
      </c>
      <c r="AN57">
        <f t="shared" si="26"/>
        <v>0</v>
      </c>
      <c r="AO57">
        <f t="shared" si="26"/>
        <v>0</v>
      </c>
      <c r="AP57">
        <f t="shared" si="26"/>
        <v>-7.8034432003563376E-8</v>
      </c>
      <c r="AQ57">
        <f t="shared" si="26"/>
        <v>-7.521268312560548E-3</v>
      </c>
      <c r="AR57">
        <f t="shared" si="26"/>
        <v>-7.5213463469925509E-3</v>
      </c>
      <c r="AS57">
        <f t="shared" si="26"/>
        <v>-4.0985379011650953E-2</v>
      </c>
      <c r="AT57">
        <f t="shared" si="26"/>
        <v>-2.6797918110485451E-2</v>
      </c>
      <c r="AU57">
        <f t="shared" si="23"/>
        <v>-7.5304643469128962E-2</v>
      </c>
      <c r="AW57">
        <v>54</v>
      </c>
      <c r="AX57">
        <f>IF(Z57&gt;0, (R57*SUMPRODUCT(K57:$K$98, X57:$X$98)-K57*$AZ$3)/Z57, 0)</f>
        <v>-54758203.172271229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1000000</v>
      </c>
      <c r="S58">
        <f t="shared" si="1"/>
        <v>-112434367.56517674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-155.45284462350759</v>
      </c>
      <c r="AC58">
        <f t="shared" si="2"/>
        <v>-138.80335455140789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-1.575979233296573</v>
      </c>
      <c r="AI58">
        <f t="shared" si="25"/>
        <v>-1.5759946648943084</v>
      </c>
      <c r="AJ58">
        <f t="shared" si="7"/>
        <v>-16.649490072099695</v>
      </c>
      <c r="AK58">
        <f t="shared" si="22"/>
        <v>-10.881699123645532</v>
      </c>
      <c r="AL58">
        <f t="shared" si="8"/>
        <v>-29.107183860639537</v>
      </c>
      <c r="AN58">
        <f t="shared" si="26"/>
        <v>0</v>
      </c>
      <c r="AO58">
        <f t="shared" si="26"/>
        <v>0</v>
      </c>
      <c r="AP58">
        <f t="shared" si="26"/>
        <v>-3.0298396655146737E-8</v>
      </c>
      <c r="AQ58">
        <f t="shared" si="26"/>
        <v>-3.0942773878402416E-3</v>
      </c>
      <c r="AR58">
        <f t="shared" si="26"/>
        <v>-3.0943076862368969E-3</v>
      </c>
      <c r="AS58">
        <f t="shared" si="26"/>
        <v>-3.2689606284598688E-2</v>
      </c>
      <c r="AT58">
        <f t="shared" si="26"/>
        <v>-2.1365126410419537E-2</v>
      </c>
      <c r="AU58">
        <f t="shared" si="23"/>
        <v>-5.7149040381255123E-2</v>
      </c>
      <c r="AW58">
        <v>55</v>
      </c>
      <c r="AX58">
        <f>IF(Z58&gt;0, (R58*SUMPRODUCT(K58:$K$98, X58:$X$98)-K58*$AZ$3)/Z58, 0)</f>
        <v>-112434367.56517674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1000000</v>
      </c>
      <c r="S59">
        <f t="shared" si="1"/>
        <v>-238986211.77197045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-138.80335455140789</v>
      </c>
      <c r="AC59">
        <f t="shared" si="2"/>
        <v>-123.93411727485623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-0.70359983096694068</v>
      </c>
      <c r="AI59">
        <f t="shared" si="25"/>
        <v>-0.70360631325081158</v>
      </c>
      <c r="AJ59">
        <f t="shared" si="7"/>
        <v>-14.869237276551658</v>
      </c>
      <c r="AK59">
        <f t="shared" si="22"/>
        <v>-9.7162348185985525</v>
      </c>
      <c r="AL59">
        <f t="shared" si="8"/>
        <v>-25.289078408401021</v>
      </c>
      <c r="AN59">
        <f t="shared" si="26"/>
        <v>0</v>
      </c>
      <c r="AO59">
        <f t="shared" si="26"/>
        <v>0</v>
      </c>
      <c r="AP59">
        <f t="shared" si="26"/>
        <v>-1.1363674258776158E-8</v>
      </c>
      <c r="AQ59">
        <f t="shared" si="26"/>
        <v>-1.2334355370547125E-3</v>
      </c>
      <c r="AR59">
        <f t="shared" si="26"/>
        <v>-1.2334469007289712E-3</v>
      </c>
      <c r="AS59">
        <f t="shared" si="26"/>
        <v>-2.6066301978203827E-2</v>
      </c>
      <c r="AT59">
        <f t="shared" si="26"/>
        <v>-1.703290533080145E-2</v>
      </c>
      <c r="AU59">
        <f t="shared" si="23"/>
        <v>-4.433265420973425E-2</v>
      </c>
      <c r="AW59">
        <v>56</v>
      </c>
      <c r="AX59">
        <f>IF(Z59&gt;0, (R59*SUMPRODUCT(K59:$K$98, X59:$X$98)-K59*$AZ$3)/Z59, 0)</f>
        <v>-238986211.77197045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1000000</v>
      </c>
      <c r="S60">
        <f t="shared" si="1"/>
        <v>-526650026.55669165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-123.93411727485623</v>
      </c>
      <c r="AC60">
        <f t="shared" si="2"/>
        <v>-110.65648325151872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-0.30328299731599156</v>
      </c>
      <c r="AI60">
        <f t="shared" si="25"/>
        <v>-0.30328562373955731</v>
      </c>
      <c r="AJ60">
        <f t="shared" si="7"/>
        <v>-13.277634023337512</v>
      </c>
      <c r="AK60">
        <f t="shared" si="22"/>
        <v>-8.6753882092399373</v>
      </c>
      <c r="AL60">
        <f t="shared" si="8"/>
        <v>-22.256307856317008</v>
      </c>
      <c r="AN60">
        <f t="shared" si="26"/>
        <v>0</v>
      </c>
      <c r="AO60">
        <f t="shared" si="26"/>
        <v>0</v>
      </c>
      <c r="AP60">
        <f t="shared" si="26"/>
        <v>-4.1109053180595506E-9</v>
      </c>
      <c r="AQ60">
        <f t="shared" si="26"/>
        <v>-4.7470168285440692E-4</v>
      </c>
      <c r="AR60">
        <f t="shared" si="26"/>
        <v>-4.7470579375972501E-4</v>
      </c>
      <c r="AS60">
        <f t="shared" si="26"/>
        <v>-2.0782290042577686E-2</v>
      </c>
      <c r="AT60">
        <f t="shared" si="26"/>
        <v>-1.3578807314577841E-2</v>
      </c>
      <c r="AU60">
        <f t="shared" si="23"/>
        <v>-3.4835803150915258E-2</v>
      </c>
      <c r="AW60">
        <v>57</v>
      </c>
      <c r="AX60">
        <f>IF(Z60&gt;0, (R60*SUMPRODUCT(K60:$K$98, X60:$X$98)-K60*$AZ$3)/Z60, 0)</f>
        <v>-526650026.55669165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1000000</v>
      </c>
      <c r="S61">
        <f t="shared" si="1"/>
        <v>-1204108588.9684057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-110.65648325151872</v>
      </c>
      <c r="AC61">
        <f t="shared" si="2"/>
        <v>-98.80082629349215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-0.12595965983364424</v>
      </c>
      <c r="AI61">
        <f t="shared" si="25"/>
        <v>-0.12596068549722639</v>
      </c>
      <c r="AJ61">
        <f t="shared" si="7"/>
        <v>-11.855656958026572</v>
      </c>
      <c r="AK61">
        <f t="shared" si="22"/>
        <v>-7.7459538276063116</v>
      </c>
      <c r="AL61">
        <f t="shared" si="8"/>
        <v>-19.727571471130108</v>
      </c>
      <c r="AN61">
        <f t="shared" si="26"/>
        <v>0</v>
      </c>
      <c r="AO61">
        <f t="shared" si="26"/>
        <v>0</v>
      </c>
      <c r="AP61">
        <f t="shared" si="26"/>
        <v>-1.4333743236567281E-9</v>
      </c>
      <c r="AQ61">
        <f t="shared" si="26"/>
        <v>-1.760297873131014E-4</v>
      </c>
      <c r="AR61">
        <f t="shared" si="26"/>
        <v>-1.7603122068742504E-4</v>
      </c>
      <c r="AS61">
        <f t="shared" si="26"/>
        <v>-1.6568390034831432E-2</v>
      </c>
      <c r="AT61">
        <f t="shared" si="26"/>
        <v>-1.0825041974640537E-2</v>
      </c>
      <c r="AU61">
        <f t="shared" si="23"/>
        <v>-2.756946323015939E-2</v>
      </c>
      <c r="AW61">
        <v>58</v>
      </c>
      <c r="AX61">
        <f>IF(Z61&gt;0, (R61*SUMPRODUCT(K61:$K$98, X61:$X$98)-K61*$AZ$3)/Z61, 0)</f>
        <v>-1204108588.9684057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1000000</v>
      </c>
      <c r="S62">
        <f t="shared" si="1"/>
        <v>-2863001668.7095928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-98.80082629349215</v>
      </c>
      <c r="AC62">
        <f t="shared" si="2"/>
        <v>-88.215170484253193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-5.0420428893171935E-2</v>
      </c>
      <c r="AI62">
        <f t="shared" si="25"/>
        <v>-5.0420814044757109E-2</v>
      </c>
      <c r="AJ62">
        <f t="shared" si="7"/>
        <v>-10.585655809238958</v>
      </c>
      <c r="AK62">
        <f t="shared" si="22"/>
        <v>-6.9160578405444513</v>
      </c>
      <c r="AL62">
        <f t="shared" si="8"/>
        <v>-17.552134463828168</v>
      </c>
      <c r="AN62">
        <f t="shared" si="26"/>
        <v>0</v>
      </c>
      <c r="AO62">
        <f t="shared" si="26"/>
        <v>0</v>
      </c>
      <c r="AP62">
        <f t="shared" si="26"/>
        <v>-4.8058294240682538E-10</v>
      </c>
      <c r="AQ62">
        <f t="shared" si="26"/>
        <v>-6.2913406066036873E-5</v>
      </c>
      <c r="AR62">
        <f t="shared" si="26"/>
        <v>-6.2913886648979293E-5</v>
      </c>
      <c r="AS62">
        <f t="shared" si="26"/>
        <v>-1.3208528309288965E-2</v>
      </c>
      <c r="AT62">
        <f t="shared" si="26"/>
        <v>-8.6296916716092284E-3</v>
      </c>
      <c r="AU62">
        <f t="shared" si="23"/>
        <v>-2.1901133867547176E-2</v>
      </c>
      <c r="AW62">
        <v>59</v>
      </c>
      <c r="AX62">
        <f>IF(Z62&gt;0, (R62*SUMPRODUCT(K62:$K$98, X62:$X$98)-K62*$AZ$3)/Z62, 0)</f>
        <v>-2863001668.7095928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1000000</v>
      </c>
      <c r="S63">
        <f t="shared" si="1"/>
        <v>-7095790903.0483475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-88.215170484253193</v>
      </c>
      <c r="AC63">
        <f t="shared" si="2"/>
        <v>-78.763597827100099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-1.9403960617107814E-2</v>
      </c>
      <c r="AI63">
        <f t="shared" si="25"/>
        <v>-1.940409936766942E-2</v>
      </c>
      <c r="AJ63">
        <f t="shared" si="7"/>
        <v>-9.4515726571530934</v>
      </c>
      <c r="AK63">
        <f t="shared" si="22"/>
        <v>-6.175061933897724</v>
      </c>
      <c r="AL63">
        <f t="shared" si="8"/>
        <v>-15.646038690418486</v>
      </c>
      <c r="AN63">
        <f t="shared" si="26"/>
        <v>0</v>
      </c>
      <c r="AO63">
        <f t="shared" si="26"/>
        <v>0</v>
      </c>
      <c r="AP63">
        <f t="shared" si="26"/>
        <v>-1.545800307791163E-10</v>
      </c>
      <c r="AQ63">
        <f t="shared" si="26"/>
        <v>-2.1617677036439064E-5</v>
      </c>
      <c r="AR63">
        <f t="shared" si="26"/>
        <v>-2.1617831616469844E-5</v>
      </c>
      <c r="AS63">
        <f t="shared" si="26"/>
        <v>-1.0529862908948126E-2</v>
      </c>
      <c r="AT63">
        <f t="shared" si="26"/>
        <v>-6.8795488303205364E-3</v>
      </c>
      <c r="AU63">
        <f t="shared" si="23"/>
        <v>-1.7431029570885131E-2</v>
      </c>
      <c r="AW63">
        <v>60</v>
      </c>
      <c r="AX63">
        <f>IF(Z63&gt;0, (R63*SUMPRODUCT(K63:$K$98, X63:$X$98)-K63*$AZ$3)/Z63, 0)</f>
        <v>-7095790903.0483475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1000000</v>
      </c>
      <c r="S64">
        <f t="shared" si="1"/>
        <v>-18373443142.760792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-78.763597827100099</v>
      </c>
      <c r="AC64">
        <f t="shared" si="2"/>
        <v>-70.324659113920731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-7.1615278527751213E-3</v>
      </c>
      <c r="AI64">
        <f t="shared" si="25"/>
        <v>-7.1615756967329516E-3</v>
      </c>
      <c r="AJ64">
        <f t="shared" si="7"/>
        <v>-8.4389387131793683</v>
      </c>
      <c r="AK64">
        <f t="shared" si="22"/>
        <v>-5.5134518478970076</v>
      </c>
      <c r="AL64">
        <f t="shared" si="8"/>
        <v>-13.959552136773109</v>
      </c>
      <c r="AN64">
        <f t="shared" si="26"/>
        <v>0</v>
      </c>
      <c r="AO64">
        <f t="shared" si="26"/>
        <v>0</v>
      </c>
      <c r="AP64">
        <f t="shared" si="26"/>
        <v>-4.7591316210725435E-11</v>
      </c>
      <c r="AQ64">
        <f t="shared" si="26"/>
        <v>-7.1237111653794748E-6</v>
      </c>
      <c r="AR64">
        <f t="shared" si="26"/>
        <v>-7.1237587566956853E-6</v>
      </c>
      <c r="AS64">
        <f t="shared" si="26"/>
        <v>-8.3943766150031181E-3</v>
      </c>
      <c r="AT64">
        <f t="shared" si="26"/>
        <v>-5.4843378809769361E-3</v>
      </c>
      <c r="AU64">
        <f t="shared" si="23"/>
        <v>-1.3885838254736748E-2</v>
      </c>
      <c r="AW64">
        <v>61</v>
      </c>
      <c r="AX64">
        <f>IF(Z64&gt;0, (R64*SUMPRODUCT(K64:$K$98, X64:$X$98)-K64*$AZ$3)/Z64, 0)</f>
        <v>-18373443142.760792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1000000</v>
      </c>
      <c r="S65">
        <f t="shared" si="1"/>
        <v>-49813737322.64547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-70.324659113920731</v>
      </c>
      <c r="AC65">
        <f t="shared" si="2"/>
        <v>-62.789880227938681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-2.5287481986260431E-3</v>
      </c>
      <c r="AI65">
        <f t="shared" si="25"/>
        <v>-2.5287639547918123E-3</v>
      </c>
      <c r="AJ65">
        <f t="shared" si="7"/>
        <v>-7.5347788859820497</v>
      </c>
      <c r="AK65">
        <f t="shared" si="22"/>
        <v>-4.9227261379744514</v>
      </c>
      <c r="AL65">
        <f t="shared" si="8"/>
        <v>-12.460033787911293</v>
      </c>
      <c r="AN65">
        <f t="shared" si="26"/>
        <v>0</v>
      </c>
      <c r="AO65">
        <f t="shared" si="26"/>
        <v>0</v>
      </c>
      <c r="AP65">
        <f t="shared" si="26"/>
        <v>-1.3993718579447758E-11</v>
      </c>
      <c r="AQ65">
        <f t="shared" si="26"/>
        <v>-2.2458884456883348E-6</v>
      </c>
      <c r="AR65">
        <f t="shared" si="26"/>
        <v>-2.2459024394069142E-6</v>
      </c>
      <c r="AS65">
        <f t="shared" si="26"/>
        <v>-6.6919564589459591E-3</v>
      </c>
      <c r="AT65">
        <f t="shared" si="26"/>
        <v>-4.3720817124345678E-3</v>
      </c>
      <c r="AU65">
        <f t="shared" si="23"/>
        <v>-1.1066284073819934E-2</v>
      </c>
      <c r="AW65">
        <v>62</v>
      </c>
      <c r="AX65">
        <f>IF(Z65&gt;0, (R65*SUMPRODUCT(K65:$K$98, X65:$X$98)-K65*$AZ$3)/Z65, 0)</f>
        <v>-49813737322.64547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1000000</v>
      </c>
      <c r="S66">
        <f t="shared" si="1"/>
        <v>-141759803803.56802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-62.789880227938681</v>
      </c>
      <c r="AC66">
        <f t="shared" si="2"/>
        <v>-56.062394965172473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-8.5241377648300485E-4</v>
      </c>
      <c r="AI66">
        <f t="shared" si="25"/>
        <v>-8.5241871991491053E-4</v>
      </c>
      <c r="AJ66">
        <f t="shared" si="7"/>
        <v>-6.7274852627662085</v>
      </c>
      <c r="AK66">
        <f t="shared" si="22"/>
        <v>-4.3952916159557081</v>
      </c>
      <c r="AL66">
        <f t="shared" si="8"/>
        <v>-11.12362929744183</v>
      </c>
      <c r="AN66">
        <f t="shared" si="26"/>
        <v>0</v>
      </c>
      <c r="AO66">
        <f t="shared" si="26"/>
        <v>0</v>
      </c>
      <c r="AP66">
        <f t="shared" si="26"/>
        <v>-3.920063734157647E-12</v>
      </c>
      <c r="AQ66">
        <f t="shared" si="26"/>
        <v>-6.7595071509976535E-7</v>
      </c>
      <c r="AR66">
        <f t="shared" si="26"/>
        <v>-6.7595463516349953E-7</v>
      </c>
      <c r="AS66">
        <f t="shared" si="26"/>
        <v>-5.3347899806973813E-3</v>
      </c>
      <c r="AT66">
        <f t="shared" si="26"/>
        <v>-3.4853971074181706E-3</v>
      </c>
      <c r="AU66">
        <f t="shared" si="23"/>
        <v>-8.8208630427507144E-3</v>
      </c>
      <c r="AW66">
        <v>63</v>
      </c>
      <c r="AX66">
        <f>IF(Z66&gt;0, (R66*SUMPRODUCT(K66:$K$98, X66:$X$98)-K66*$AZ$3)/Z66, 0)</f>
        <v>-141759803803.56802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1000000</v>
      </c>
      <c r="S67">
        <f t="shared" ref="S67:S79" si="28">AX67</f>
        <v>-424654608451.30804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-56.062394965172473</v>
      </c>
      <c r="AC67">
        <f t="shared" ref="AC67:AC79" si="29">S67*Z67</f>
        <v>-50.055710365538673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-2.7364587039520208E-4</v>
      </c>
      <c r="AI67">
        <f t="shared" ref="AI67:AI79" si="33">SUM(AE67:AH67)</f>
        <v>-2.7364734381940878E-4</v>
      </c>
      <c r="AJ67">
        <f t="shared" ref="AJ67:AJ79" si="34">AB67-AC67</f>
        <v>-6.0066845996338003</v>
      </c>
      <c r="AK67">
        <f t="shared" si="22"/>
        <v>-3.9243676475620735</v>
      </c>
      <c r="AL67">
        <f t="shared" ref="AL67:AL79" si="35">SUM(AI67:AK67)</f>
        <v>-9.9313258945396932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-1.9374720570912955E-7</v>
      </c>
      <c r="AR67">
        <f t="shared" si="36"/>
        <v>-1.9374824892539463E-7</v>
      </c>
      <c r="AS67">
        <f t="shared" si="36"/>
        <v>-4.2528628518105176E-3</v>
      </c>
      <c r="AT67">
        <f t="shared" si="36"/>
        <v>-2.7785373292583517E-3</v>
      </c>
      <c r="AU67">
        <f t="shared" si="23"/>
        <v>-7.0315939293177946E-3</v>
      </c>
      <c r="AW67">
        <v>64</v>
      </c>
      <c r="AX67">
        <f>IF(Z67&gt;0, (R67*SUMPRODUCT(K67:$K$98, X67:$X$98)-K67*$AZ$3)/Z67, 0)</f>
        <v>-424654608451.30804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1000000</v>
      </c>
      <c r="S68">
        <f t="shared" si="28"/>
        <v>-1342875713594.5776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-50.055710365538673</v>
      </c>
      <c r="AC68">
        <f t="shared" si="29"/>
        <v>-44.692598706085427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-8.3413934983787085E-5</v>
      </c>
      <c r="AI68">
        <f t="shared" si="33"/>
        <v>-8.34143509995644E-5</v>
      </c>
      <c r="AJ68">
        <f t="shared" si="34"/>
        <v>-5.3631116594532457</v>
      </c>
      <c r="AK68">
        <f t="shared" si="22"/>
        <v>-3.5038997255877073</v>
      </c>
      <c r="AL68">
        <f t="shared" si="35"/>
        <v>-8.8670947993919533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-5.2731136978017965E-8</v>
      </c>
      <c r="AR68">
        <f t="shared" si="36"/>
        <v>-5.273139996746862E-8</v>
      </c>
      <c r="AS68">
        <f t="shared" si="36"/>
        <v>-3.3903564865750773E-3</v>
      </c>
      <c r="AT68">
        <f t="shared" si="36"/>
        <v>-2.2150329728853708E-3</v>
      </c>
      <c r="AU68">
        <f t="shared" si="23"/>
        <v>-5.6054421908604164E-3</v>
      </c>
      <c r="AW68">
        <v>65</v>
      </c>
      <c r="AX68">
        <f>IF(Z68&gt;0, (R68*SUMPRODUCT(K68:$K$98, X68:$X$98)-K68*$AZ$3)/Z68, 0)</f>
        <v>-1342875713594.5776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1000000</v>
      </c>
      <c r="S69">
        <f t="shared" si="28"/>
        <v>-4495587406439.9756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-44.692598706085427</v>
      </c>
      <c r="AC69">
        <f t="shared" si="29"/>
        <v>-39.904106032744728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-2.4072166571669943E-5</v>
      </c>
      <c r="AI69">
        <f t="shared" si="33"/>
        <v>-2.4072277525207336E-5</v>
      </c>
      <c r="AJ69">
        <f t="shared" si="34"/>
        <v>-4.7884926733406985</v>
      </c>
      <c r="AK69">
        <f t="shared" si="22"/>
        <v>-3.1284819094259801</v>
      </c>
      <c r="AL69">
        <f t="shared" si="35"/>
        <v>-7.9169986550442033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-1.358706595836853E-8</v>
      </c>
      <c r="AR69">
        <f t="shared" si="36"/>
        <v>-1.358712858393347E-8</v>
      </c>
      <c r="AS69">
        <f t="shared" si="36"/>
        <v>-2.7027715016900138E-3</v>
      </c>
      <c r="AT69">
        <f t="shared" si="36"/>
        <v>-1.765810731093853E-3</v>
      </c>
      <c r="AU69">
        <f t="shared" si="23"/>
        <v>-4.4685958199124501E-3</v>
      </c>
      <c r="AW69">
        <v>66</v>
      </c>
      <c r="AX69">
        <f>IF(Z69&gt;0, (R69*SUMPRODUCT(K69:$K$98, X69:$X$98)-K69*$AZ$3)/Z69, 0)</f>
        <v>-4495587406439.9756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1000000</v>
      </c>
      <c r="S70">
        <f t="shared" si="28"/>
        <v>-16149601273436.195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-39.904106032744728</v>
      </c>
      <c r="AC70">
        <f t="shared" si="29"/>
        <v>-35.628666112339083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-6.5813563369477776E-6</v>
      </c>
      <c r="AI70">
        <f t="shared" si="33"/>
        <v>-6.5813839139955862E-6</v>
      </c>
      <c r="AJ70">
        <f t="shared" si="34"/>
        <v>-4.2754399204056455</v>
      </c>
      <c r="AK70">
        <f t="shared" si="22"/>
        <v>-2.7932874222921313</v>
      </c>
      <c r="AL70">
        <f t="shared" si="35"/>
        <v>-7.0687339240816911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-3.3167129518724787E-9</v>
      </c>
      <c r="AR70">
        <f t="shared" si="36"/>
        <v>-3.316726849486733E-9</v>
      </c>
      <c r="AS70">
        <f t="shared" si="36"/>
        <v>-2.1546329104463083E-3</v>
      </c>
      <c r="AT70">
        <f t="shared" si="36"/>
        <v>-1.4076935053353144E-3</v>
      </c>
      <c r="AU70">
        <f t="shared" si="23"/>
        <v>-3.5623297325084722E-3</v>
      </c>
      <c r="AW70">
        <v>67</v>
      </c>
      <c r="AX70">
        <f>IF(Z70&gt;0, (R70*SUMPRODUCT(K70:$K$98, X70:$X$98)-K70*$AZ$3)/Z70, 0)</f>
        <v>-16149601273436.195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1000000</v>
      </c>
      <c r="S71">
        <f t="shared" si="28"/>
        <v>-62560537917849.695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-35.628666112339083</v>
      </c>
      <c r="AC71">
        <f t="shared" si="29"/>
        <v>-31.811309031733725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-1.6756137672003963E-6</v>
      </c>
      <c r="AI71">
        <f t="shared" si="33"/>
        <v>-1.6756201233056365E-6</v>
      </c>
      <c r="AJ71">
        <f t="shared" si="34"/>
        <v>-3.8173570806053583</v>
      </c>
      <c r="AK71">
        <f t="shared" si="22"/>
        <v>-2.4940066278637358</v>
      </c>
      <c r="AL71">
        <f t="shared" si="35"/>
        <v>-6.3113653840892177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-7.539601260795836E-10</v>
      </c>
      <c r="AR71">
        <f t="shared" si="36"/>
        <v>-7.5396298607632153E-10</v>
      </c>
      <c r="AS71">
        <f t="shared" si="36"/>
        <v>-1.7176601685439568E-3</v>
      </c>
      <c r="AT71">
        <f t="shared" si="36"/>
        <v>-1.1222046442893505E-3</v>
      </c>
      <c r="AU71">
        <f t="shared" si="23"/>
        <v>-2.8398655667962935E-3</v>
      </c>
      <c r="AW71">
        <v>68</v>
      </c>
      <c r="AX71">
        <f>IF(Z71&gt;0, (R71*SUMPRODUCT(K71:$K$98, X71:$X$98)-K71*$AZ$3)/Z71, 0)</f>
        <v>-62560537917849.695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1000000</v>
      </c>
      <c r="S72">
        <f t="shared" si="28"/>
        <v>-262802755115396.38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-31.811309031733725</v>
      </c>
      <c r="AC72">
        <f t="shared" si="29"/>
        <v>-28.402954493271558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-3.9532645463565167E-7</v>
      </c>
      <c r="AI72">
        <f t="shared" si="33"/>
        <v>-3.9532780559915666E-7</v>
      </c>
      <c r="AJ72">
        <f t="shared" si="34"/>
        <v>-3.4083545384621665</v>
      </c>
      <c r="AK72">
        <f t="shared" ref="AK72:AK79" si="49">G72*SUM(AB72:AB72, AE72:AF72)</f>
        <v>-2.226791632221361</v>
      </c>
      <c r="AL72">
        <f t="shared" si="35"/>
        <v>-5.6351465660113327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-1.5882260440394151E-10</v>
      </c>
      <c r="AR72">
        <f t="shared" si="36"/>
        <v>-1.5882314715421737E-10</v>
      </c>
      <c r="AS72">
        <f t="shared" si="36"/>
        <v>-1.369308170963313E-3</v>
      </c>
      <c r="AT72">
        <f t="shared" si="36"/>
        <v>-8.9461467186720853E-4</v>
      </c>
      <c r="AU72">
        <f t="shared" si="23"/>
        <v>-2.2639230016536682E-3</v>
      </c>
      <c r="AW72">
        <v>69</v>
      </c>
      <c r="AX72">
        <f>IF(Z72&gt;0, (R72*SUMPRODUCT(K72:$K$98, X72:$X$98)-K72*$AZ$3)/Z72, 0)</f>
        <v>-262802755115396.38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1000000</v>
      </c>
      <c r="S73">
        <f t="shared" si="28"/>
        <v>-1204855896043632.5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-28.402954493271558</v>
      </c>
      <c r="AC73">
        <f t="shared" si="29"/>
        <v>-25.359780797701696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-8.5948331257639053E-8</v>
      </c>
      <c r="AI73">
        <f t="shared" si="33"/>
        <v>-8.594859435736825E-8</v>
      </c>
      <c r="AJ73">
        <f t="shared" si="34"/>
        <v>-3.0431736955698625</v>
      </c>
      <c r="AK73">
        <f t="shared" si="49"/>
        <v>-1.9882068145290093</v>
      </c>
      <c r="AL73">
        <f t="shared" si="35"/>
        <v>-5.031380596047466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-3.0830165926438018E-11</v>
      </c>
      <c r="AR73">
        <f t="shared" si="36"/>
        <v>-3.0830260301839931E-11</v>
      </c>
      <c r="AS73">
        <f t="shared" si="36"/>
        <v>-1.0916040905570416E-3</v>
      </c>
      <c r="AT73">
        <f t="shared" si="36"/>
        <v>-7.1318133919622906E-4</v>
      </c>
      <c r="AU73">
        <f t="shared" si="23"/>
        <v>-1.8047854605835309E-3</v>
      </c>
      <c r="AW73">
        <v>70</v>
      </c>
      <c r="AX73">
        <f>IF(Z73&gt;0, (R73*SUMPRODUCT(K73:$K$98, X73:$X$98)-K73*$AZ$3)/Z73, 0)</f>
        <v>-1204855896043632.5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1000000</v>
      </c>
      <c r="S74">
        <f t="shared" si="28"/>
        <v>-6073687465210845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-25.359780797701696</v>
      </c>
      <c r="AC74">
        <f t="shared" si="29"/>
        <v>-22.642661426546194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-1.7109506034524683E-8</v>
      </c>
      <c r="AI74">
        <f t="shared" si="33"/>
        <v>-1.7109552634431157E-8</v>
      </c>
      <c r="AJ74">
        <f t="shared" si="34"/>
        <v>-2.7171193711555013</v>
      </c>
      <c r="AK74">
        <f t="shared" si="49"/>
        <v>-1.7751846558391189</v>
      </c>
      <c r="AL74">
        <f t="shared" si="35"/>
        <v>-4.4923040441041726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-5.4797136156990483E-12</v>
      </c>
      <c r="AR74">
        <f t="shared" si="36"/>
        <v>-5.4797285403930445E-12</v>
      </c>
      <c r="AS74">
        <f t="shared" si="36"/>
        <v>-8.7022009773726739E-4</v>
      </c>
      <c r="AT74">
        <f t="shared" si="36"/>
        <v>-5.6854379719396071E-4</v>
      </c>
      <c r="AU74">
        <f t="shared" si="23"/>
        <v>-1.4387639004109565E-3</v>
      </c>
      <c r="AW74">
        <v>71</v>
      </c>
      <c r="AX74">
        <f>IF(Z74&gt;0, (R74*SUMPRODUCT(K74:$K$98, X74:$X$98)-K74*$AZ$3)/Z74, 0)</f>
        <v>-6073687465210845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1000000</v>
      </c>
      <c r="S75">
        <f t="shared" si="28"/>
        <v>-3.3983090962507812E+16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-22.642661426546194</v>
      </c>
      <c r="AC75">
        <f t="shared" si="29"/>
        <v>-20.216661987992456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-3.0958090270237114E-9</v>
      </c>
      <c r="AI75">
        <f t="shared" si="33"/>
        <v>-3.0958164633182831E-9</v>
      </c>
      <c r="AJ75">
        <f t="shared" si="34"/>
        <v>-2.4259994385537382</v>
      </c>
      <c r="AK75">
        <f t="shared" si="49"/>
        <v>-1.5849862998582338</v>
      </c>
      <c r="AL75">
        <f t="shared" si="35"/>
        <v>-4.0109857415077883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-8.8527159586201913E-13</v>
      </c>
      <c r="AR75">
        <f t="shared" si="36"/>
        <v>-8.8527372233051424E-13</v>
      </c>
      <c r="AS75">
        <f t="shared" si="36"/>
        <v>-6.9373413404430289E-4</v>
      </c>
      <c r="AT75">
        <f t="shared" si="36"/>
        <v>-4.5323963424317141E-4</v>
      </c>
      <c r="AU75">
        <f t="shared" si="23"/>
        <v>-1.146973769172748E-3</v>
      </c>
      <c r="AW75">
        <v>72</v>
      </c>
      <c r="AX75">
        <f>IF(Z75&gt;0, (R75*SUMPRODUCT(K75:$K$98, X75:$X$98)-K75*$AZ$3)/Z75, 0)</f>
        <v>-3.3983090962507812E+16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1000000</v>
      </c>
      <c r="S76">
        <f t="shared" si="28"/>
        <v>-2.1362112713186893E+17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-20.216661987992456</v>
      </c>
      <c r="AC76">
        <f t="shared" si="29"/>
        <v>-18.050591060708321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-5.0445637530743182E-10</v>
      </c>
      <c r="AI76">
        <f t="shared" si="33"/>
        <v>-5.0445743153436633E-10</v>
      </c>
      <c r="AJ76">
        <f t="shared" si="34"/>
        <v>-2.1660709272841352</v>
      </c>
      <c r="AK76">
        <f t="shared" si="49"/>
        <v>-1.415166339159472</v>
      </c>
      <c r="AL76">
        <f t="shared" si="35"/>
        <v>-3.5812372669480643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-1.2879765622333469E-13</v>
      </c>
      <c r="AR76">
        <f t="shared" si="36"/>
        <v>-1.2879792589889093E-13</v>
      </c>
      <c r="AS76">
        <f t="shared" si="36"/>
        <v>-5.5304060430930136E-4</v>
      </c>
      <c r="AT76">
        <f t="shared" si="36"/>
        <v>-3.6131986148220553E-4</v>
      </c>
      <c r="AU76">
        <f t="shared" si="23"/>
        <v>-9.1436046592030475E-4</v>
      </c>
      <c r="AW76">
        <v>73</v>
      </c>
      <c r="AX76">
        <f>IF(Z76&gt;0, (R76*SUMPRODUCT(K76:$K$98, X76:$X$98)-K76*$AZ$3)/Z76, 0)</f>
        <v>-2.1362112713186893E+17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1000000</v>
      </c>
      <c r="S77">
        <f t="shared" si="28"/>
        <v>-1.5320498953807391E+18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-18.050591060708321</v>
      </c>
      <c r="AC77">
        <f t="shared" si="29"/>
        <v>-16.11659916134683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-7.3133542482545749E-11</v>
      </c>
      <c r="AI77">
        <f t="shared" si="33"/>
        <v>-7.3133673977929889E-11</v>
      </c>
      <c r="AJ77">
        <f t="shared" si="34"/>
        <v>-1.9339918993614909</v>
      </c>
      <c r="AK77">
        <f t="shared" si="49"/>
        <v>-1.2635413742495827</v>
      </c>
      <c r="AL77">
        <f t="shared" si="35"/>
        <v>-3.1975332736842073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-1.6671816937379001E-14</v>
      </c>
      <c r="AR77">
        <f t="shared" si="36"/>
        <v>-1.6671846913596452E-14</v>
      </c>
      <c r="AS77">
        <f t="shared" si="36"/>
        <v>-4.4088058379264107E-4</v>
      </c>
      <c r="AT77">
        <f t="shared" si="36"/>
        <v>-2.880419814112093E-4</v>
      </c>
      <c r="AU77">
        <f t="shared" si="23"/>
        <v>-7.289225652205222E-4</v>
      </c>
      <c r="AW77">
        <v>74</v>
      </c>
      <c r="AX77">
        <f>IF(Z77&gt;0, (R77*SUMPRODUCT(K77:$K$98, X77:$X$98)-K77*$AZ$3)/Z77, 0)</f>
        <v>-1.5320498953807391E+18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1000000</v>
      </c>
      <c r="S78">
        <f t="shared" si="28"/>
        <v>-1.2789619852130443E+19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-16.11659916134683</v>
      </c>
      <c r="AC78">
        <f t="shared" si="29"/>
        <v>-14.389820679773969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-9.2893172706999277E-12</v>
      </c>
      <c r="AI78">
        <f t="shared" si="33"/>
        <v>-9.289331334664344E-12</v>
      </c>
      <c r="AJ78">
        <f t="shared" si="34"/>
        <v>-1.7267784815728611</v>
      </c>
      <c r="AK78">
        <f t="shared" si="49"/>
        <v>-1.1281619412942783</v>
      </c>
      <c r="AL78">
        <f t="shared" si="35"/>
        <v>-2.8549404228764286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-1.8907412355489464E-15</v>
      </c>
      <c r="AR78">
        <f t="shared" si="36"/>
        <v>-1.8907440981185716E-15</v>
      </c>
      <c r="AS78">
        <f t="shared" si="36"/>
        <v>-3.5146730213063366E-4</v>
      </c>
      <c r="AT78">
        <f t="shared" si="36"/>
        <v>-2.2962530405868251E-4</v>
      </c>
      <c r="AU78">
        <f t="shared" si="23"/>
        <v>-5.8109260619120689E-4</v>
      </c>
      <c r="AW78">
        <v>75</v>
      </c>
      <c r="AX78">
        <f>IF(Z78&gt;0, (R78*SUMPRODUCT(K78:$K$98, X78:$X$98)-K78*$AZ$3)/Z78, 0)</f>
        <v>-1.2789619852130443E+19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-14.389820679773969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-1.1251171532965439E-12</v>
      </c>
      <c r="AI79">
        <f t="shared" si="33"/>
        <v>-1.1251171532965439E-12</v>
      </c>
      <c r="AJ79">
        <f t="shared" si="34"/>
        <v>-14.389820679773969</v>
      </c>
      <c r="AK79">
        <f t="shared" si="49"/>
        <v>-1.007287447584178</v>
      </c>
      <c r="AL79">
        <f t="shared" si="35"/>
        <v>-15.397108127359271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-2.0446925893565901E-16</v>
      </c>
      <c r="AR79">
        <f t="shared" si="36"/>
        <v>-2.0446925893565901E-16</v>
      </c>
      <c r="AS79">
        <f t="shared" si="36"/>
        <v>-2.6150840932339047E-3</v>
      </c>
      <c r="AT79">
        <f t="shared" si="36"/>
        <v>-1.8305588652637336E-4</v>
      </c>
      <c r="AU79">
        <f t="shared" si="23"/>
        <v>-2.7981399797604822E-3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121595.60601555264</v>
      </c>
      <c r="AO81" s="8">
        <f t="shared" si="50"/>
        <v>-12159.560601555264</v>
      </c>
      <c r="AP81" s="8">
        <f t="shared" si="50"/>
        <v>-701.51549604940112</v>
      </c>
      <c r="AQ81" s="8">
        <f t="shared" si="50"/>
        <v>-70697.992538407823</v>
      </c>
      <c r="AR81" s="8">
        <f t="shared" si="50"/>
        <v>38036.537379540168</v>
      </c>
      <c r="AS81" s="8">
        <f t="shared" si="50"/>
        <v>-16840.000607374357</v>
      </c>
      <c r="AT81" s="8">
        <f t="shared" si="50"/>
        <v>9823.3336876350313</v>
      </c>
      <c r="AU81" s="8">
        <f t="shared" si="50"/>
        <v>31019.870459800848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292777.95306637633</v>
      </c>
      <c r="K3">
        <v>1</v>
      </c>
      <c r="L3" s="2">
        <v>0</v>
      </c>
      <c r="O3">
        <f>$C$3</f>
        <v>292777.95306637633</v>
      </c>
      <c r="P3" s="2">
        <f>O3*C5</f>
        <v>29277.795306637636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292777.95306637633</v>
      </c>
      <c r="AF3">
        <f t="shared" ref="AF3:AG34" si="4">-$Z3*P3</f>
        <v>-29277.795306637636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262875.20078903867</v>
      </c>
      <c r="AJ3">
        <f t="shared" ref="AJ3:AJ66" si="7">AB3-AC3</f>
        <v>0</v>
      </c>
      <c r="AL3">
        <f t="shared" ref="AL3:AL66" si="8">SUM(AI3:AK3)</f>
        <v>262875.20078903867</v>
      </c>
      <c r="AN3">
        <f t="shared" ref="AN3:AU34" si="9">AE3*$K3</f>
        <v>292777.95306637633</v>
      </c>
      <c r="AO3">
        <f t="shared" si="9"/>
        <v>-29277.795306637636</v>
      </c>
      <c r="AP3">
        <f t="shared" si="9"/>
        <v>-624.95697070000006</v>
      </c>
      <c r="AQ3">
        <f t="shared" si="9"/>
        <v>0</v>
      </c>
      <c r="AR3">
        <f t="shared" si="9"/>
        <v>262875.20078903867</v>
      </c>
      <c r="AS3">
        <f t="shared" si="9"/>
        <v>0</v>
      </c>
      <c r="AT3">
        <f t="shared" si="9"/>
        <v>0</v>
      </c>
      <c r="AU3">
        <f t="shared" si="9"/>
        <v>262875.20078903867</v>
      </c>
      <c r="AW3">
        <v>0</v>
      </c>
      <c r="AX3">
        <f>IF(Z3&gt;0, (R3*SUMPRODUCT(K3:$K$98, X3:$X$98)-K3*$AZ$3)/Z3, 0)</f>
        <v>0</v>
      </c>
      <c r="AZ3">
        <f>C6*ABS(SUMPRODUCT(X4:X69, K4:K69))/1</f>
        <v>173692.98009795041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19011.782410461572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18609.962153351837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-18609.962153351837</v>
      </c>
      <c r="AK4">
        <f>G4*SUM(AB4, AE4:AF4)</f>
        <v>0</v>
      </c>
      <c r="AL4">
        <f t="shared" si="8"/>
        <v>-29745.290153351838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-9942.2571428571409</v>
      </c>
      <c r="AR4">
        <f t="shared" si="9"/>
        <v>-9942.2571428571409</v>
      </c>
      <c r="AS4">
        <f t="shared" si="9"/>
        <v>-16616.037636921283</v>
      </c>
      <c r="AT4">
        <f t="shared" si="9"/>
        <v>0</v>
      </c>
      <c r="AU4">
        <f t="shared" si="9"/>
        <v>-26558.294779778425</v>
      </c>
      <c r="AW4">
        <v>1</v>
      </c>
      <c r="AX4">
        <f>IF(Z4&gt;0, (R4*SUMPRODUCT(K4:$K$98, X4:$X$98)-K4*$AZ$3)/Z4, 0)</f>
        <v>19011.782410461572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1000000</v>
      </c>
      <c r="S5">
        <f t="shared" si="1"/>
        <v>26436.916609281358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18609.962153351837</v>
      </c>
      <c r="AC5">
        <f t="shared" si="2"/>
        <v>25283.742647415987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-12695.861091734592</v>
      </c>
      <c r="AI5">
        <f t="shared" si="6"/>
        <v>-12707.815843786946</v>
      </c>
      <c r="AJ5">
        <f t="shared" si="7"/>
        <v>-6673.7804940641508</v>
      </c>
      <c r="AK5">
        <f>G5*SUM(AB5, AE5:AF5)</f>
        <v>1302.6973507346288</v>
      </c>
      <c r="AL5">
        <f t="shared" si="8"/>
        <v>-18078.898987116467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-10121.062732569029</v>
      </c>
      <c r="AR5">
        <f t="shared" si="9"/>
        <v>-10130.592987712807</v>
      </c>
      <c r="AS5">
        <f t="shared" si="9"/>
        <v>-5320.2969499873643</v>
      </c>
      <c r="AT5">
        <f t="shared" si="9"/>
        <v>1038.5023523075802</v>
      </c>
      <c r="AU5">
        <f t="shared" si="9"/>
        <v>-14412.387585392591</v>
      </c>
      <c r="AW5">
        <v>2</v>
      </c>
      <c r="AX5">
        <f>IF(Z5&gt;0, (R5*SUMPRODUCT(K5:$K$98, X5:$X$98)-K5*$AZ$3)/Z5, 0)</f>
        <v>26436.916609281358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1000000</v>
      </c>
      <c r="S6">
        <f t="shared" si="1"/>
        <v>32167.050216156655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25283.742647415987</v>
      </c>
      <c r="AC6">
        <f t="shared" si="2"/>
        <v>29998.427804955252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-14233.871973845284</v>
      </c>
      <c r="AI6">
        <f t="shared" si="6"/>
        <v>-14245.52925497744</v>
      </c>
      <c r="AJ6">
        <f t="shared" si="7"/>
        <v>-4714.6851575392648</v>
      </c>
      <c r="AK6">
        <f>G6*SUM(AB6, AE6:AF6)</f>
        <v>1769.8619853191192</v>
      </c>
      <c r="AL6">
        <f t="shared" si="8"/>
        <v>-17190.352427197584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-10131.388920887961</v>
      </c>
      <c r="AR6">
        <f t="shared" si="9"/>
        <v>-10139.686343341038</v>
      </c>
      <c r="AS6">
        <f t="shared" si="9"/>
        <v>-3355.8197697955084</v>
      </c>
      <c r="AT6">
        <f t="shared" si="9"/>
        <v>1259.7528025059783</v>
      </c>
      <c r="AU6">
        <f t="shared" si="9"/>
        <v>-12235.753310630567</v>
      </c>
      <c r="AW6">
        <v>3</v>
      </c>
      <c r="AX6">
        <f>IF(Z6&gt;0, (R6*SUMPRODUCT(K6:$K$98, X6:$X$98)-K6*$AZ$3)/Z6, 0)</f>
        <v>32167.050216156655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1000000</v>
      </c>
      <c r="S7">
        <f t="shared" si="1"/>
        <v>36489.731033767144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29998.427804955252</v>
      </c>
      <c r="AC7">
        <f t="shared" si="2"/>
        <v>33113.242357378229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-15789.23800241933</v>
      </c>
      <c r="AI7">
        <f t="shared" si="6"/>
        <v>-15800.581345265135</v>
      </c>
      <c r="AJ7">
        <f t="shared" si="7"/>
        <v>-3114.8145524229767</v>
      </c>
      <c r="AK7">
        <f>G7*SUM(AB7, AE7:AF7)</f>
        <v>2099.8899463468679</v>
      </c>
      <c r="AL7">
        <f t="shared" si="8"/>
        <v>-16815.505951341242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-10034.346194774069</v>
      </c>
      <c r="AR7">
        <f t="shared" si="9"/>
        <v>-10041.555094222122</v>
      </c>
      <c r="AS7">
        <f t="shared" si="9"/>
        <v>-1979.5209589432545</v>
      </c>
      <c r="AT7">
        <f t="shared" si="9"/>
        <v>1334.5180235639855</v>
      </c>
      <c r="AU7">
        <f t="shared" si="9"/>
        <v>-10686.558029601389</v>
      </c>
      <c r="AW7">
        <v>4</v>
      </c>
      <c r="AX7">
        <f>IF(Z7&gt;0, (R7*SUMPRODUCT(K7:$K$98, X7:$X$98)-K7*$AZ$3)/Z7, 0)</f>
        <v>36489.731033767144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1000000</v>
      </c>
      <c r="S8">
        <f t="shared" si="1"/>
        <v>39621.534617040576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33113.242357378229</v>
      </c>
      <c r="AC8">
        <f t="shared" si="2"/>
        <v>34905.86354948896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-17410.633768471929</v>
      </c>
      <c r="AI8">
        <f t="shared" si="6"/>
        <v>-17421.646044967169</v>
      </c>
      <c r="AJ8">
        <f t="shared" si="7"/>
        <v>-1792.6211921107315</v>
      </c>
      <c r="AK8">
        <f t="shared" ref="AK8:AK69" si="22">G8*SUM(AB8:AB8, AE8:AF8)</f>
        <v>2317.9269650164761</v>
      </c>
      <c r="AL8">
        <f t="shared" si="8"/>
        <v>-16896.340272061425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-9879.2611753120946</v>
      </c>
      <c r="AR8">
        <f t="shared" si="9"/>
        <v>-9885.5098367380924</v>
      </c>
      <c r="AS8">
        <f t="shared" si="9"/>
        <v>-1017.1814065339195</v>
      </c>
      <c r="AT8">
        <f t="shared" si="9"/>
        <v>1315.2540095446548</v>
      </c>
      <c r="AU8">
        <f t="shared" si="9"/>
        <v>-9587.4372337273562</v>
      </c>
      <c r="AW8">
        <v>5</v>
      </c>
      <c r="AX8">
        <f>IF(Z8&gt;0, (R8*SUMPRODUCT(K8:$K$98, X8:$X$98)-K8*$AZ$3)/Z8, 0)</f>
        <v>39621.534617040576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1000000</v>
      </c>
      <c r="S9">
        <f t="shared" si="1"/>
        <v>41724.352528121148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34905.86354948896</v>
      </c>
      <c r="AC9">
        <f t="shared" si="2"/>
        <v>35586.394683895429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-19279.622379492725</v>
      </c>
      <c r="AI9">
        <f t="shared" si="6"/>
        <v>-19290.283537943269</v>
      </c>
      <c r="AJ9">
        <f t="shared" si="7"/>
        <v>-680.53113440646848</v>
      </c>
      <c r="AK9">
        <f t="shared" si="22"/>
        <v>2443.4104484642276</v>
      </c>
      <c r="AL9">
        <f t="shared" si="8"/>
        <v>-17527.404223885511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-9767.6567019977647</v>
      </c>
      <c r="AR9">
        <f t="shared" si="9"/>
        <v>-9773.0579766566134</v>
      </c>
      <c r="AS9">
        <f t="shared" si="9"/>
        <v>-344.77825162042313</v>
      </c>
      <c r="AT9">
        <f t="shared" si="9"/>
        <v>1237.9077750018118</v>
      </c>
      <c r="AU9">
        <f t="shared" si="9"/>
        <v>-8879.9284532752245</v>
      </c>
      <c r="AW9">
        <v>6</v>
      </c>
      <c r="AX9">
        <f>IF(Z9&gt;0, (R9*SUMPRODUCT(K9:$K$98, X9:$X$98)-K9*$AZ$3)/Z9, 0)</f>
        <v>41724.352528121148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1000000</v>
      </c>
      <c r="S10">
        <f t="shared" si="1"/>
        <v>42814.882520447274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35586.394683895429</v>
      </c>
      <c r="AC10">
        <f t="shared" si="2"/>
        <v>35247.123972717818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-21119.075987959299</v>
      </c>
      <c r="AI10">
        <f t="shared" si="6"/>
        <v>-21129.366546375488</v>
      </c>
      <c r="AJ10">
        <f t="shared" si="7"/>
        <v>339.27071117761079</v>
      </c>
      <c r="AK10">
        <f t="shared" si="22"/>
        <v>2491.0476278726801</v>
      </c>
      <c r="AL10">
        <f t="shared" si="8"/>
        <v>-18299.048207325199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-9553.1974517936178</v>
      </c>
      <c r="AR10">
        <f t="shared" si="9"/>
        <v>-9557.8523778185609</v>
      </c>
      <c r="AS10">
        <f t="shared" si="9"/>
        <v>153.46883998798208</v>
      </c>
      <c r="AT10">
        <f t="shared" si="9"/>
        <v>1126.8234398350369</v>
      </c>
      <c r="AU10">
        <f t="shared" si="9"/>
        <v>-8277.5600979955416</v>
      </c>
      <c r="AW10">
        <v>7</v>
      </c>
      <c r="AX10">
        <f>IF(Z10&gt;0, (R10*SUMPRODUCT(K10:$K$98, X10:$X$98)-K10*$AZ$3)/Z10, 0)</f>
        <v>42814.882520447274</v>
      </c>
    </row>
    <row r="11" spans="1:52" x14ac:dyDescent="0.25">
      <c r="A11" t="s">
        <v>33</v>
      </c>
      <c r="C11" s="12">
        <f>AU71</f>
        <v>80166.014639188477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1000000</v>
      </c>
      <c r="S11">
        <f t="shared" si="1"/>
        <v>43056.288156157716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35247.123972717818</v>
      </c>
      <c r="AC11">
        <f t="shared" si="2"/>
        <v>34112.128298442185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-22744.017683592294</v>
      </c>
      <c r="AI11">
        <f t="shared" si="6"/>
        <v>-22753.921036203275</v>
      </c>
      <c r="AJ11">
        <f t="shared" si="7"/>
        <v>1134.9956742756331</v>
      </c>
      <c r="AK11">
        <f t="shared" si="22"/>
        <v>2467.2986780902474</v>
      </c>
      <c r="AL11">
        <f t="shared" si="8"/>
        <v>-19151.626683837396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-9185.9272792691118</v>
      </c>
      <c r="AR11">
        <f t="shared" si="9"/>
        <v>-9189.9270772894524</v>
      </c>
      <c r="AS11">
        <f t="shared" si="9"/>
        <v>458.40571666906339</v>
      </c>
      <c r="AT11">
        <f t="shared" si="9"/>
        <v>996.50055449631964</v>
      </c>
      <c r="AU11">
        <f t="shared" si="9"/>
        <v>-7735.0208061240701</v>
      </c>
      <c r="AW11">
        <v>8</v>
      </c>
      <c r="AX11">
        <f>IF(Z11&gt;0, (R11*SUMPRODUCT(K11:$K$98, X11:$X$98)-K11*$AZ$3)/Z11, 0)</f>
        <v>43056.288156157716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1000000</v>
      </c>
      <c r="S12">
        <f t="shared" si="1"/>
        <v>42689.730964169677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34112.128298442185</v>
      </c>
      <c r="AC12">
        <f t="shared" si="2"/>
        <v>32442.452606242696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-24386.354560078307</v>
      </c>
      <c r="AI12">
        <f t="shared" si="6"/>
        <v>-24395.854049731181</v>
      </c>
      <c r="AJ12">
        <f t="shared" si="7"/>
        <v>1669.6756921994893</v>
      </c>
      <c r="AK12">
        <f t="shared" si="22"/>
        <v>2387.848980890953</v>
      </c>
      <c r="AL12">
        <f t="shared" si="8"/>
        <v>-20338.329376640737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-8793.9639271194974</v>
      </c>
      <c r="AR12">
        <f t="shared" si="9"/>
        <v>-8797.3895383205308</v>
      </c>
      <c r="AS12">
        <f t="shared" si="9"/>
        <v>602.10179307519411</v>
      </c>
      <c r="AT12">
        <f t="shared" si="9"/>
        <v>861.08228065132607</v>
      </c>
      <c r="AU12">
        <f t="shared" si="9"/>
        <v>-7334.2054645940107</v>
      </c>
      <c r="AW12">
        <v>9</v>
      </c>
      <c r="AX12">
        <f>IF(Z12&gt;0, (R12*SUMPRODUCT(K12:$K$98, X12:$X$98)-K12*$AZ$3)/Z12, 0)</f>
        <v>42689.730964169677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1000000</v>
      </c>
      <c r="S13">
        <f t="shared" si="1"/>
        <v>41793.250878000246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32442.452606242696</v>
      </c>
      <c r="AC13">
        <f t="shared" si="2"/>
        <v>30359.427596149668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-25940.195598364713</v>
      </c>
      <c r="AI13">
        <f t="shared" si="6"/>
        <v>-25949.275840676077</v>
      </c>
      <c r="AJ13">
        <f t="shared" si="7"/>
        <v>2083.025010093028</v>
      </c>
      <c r="AK13">
        <f t="shared" si="22"/>
        <v>2270.9716824369889</v>
      </c>
      <c r="AL13">
        <f t="shared" si="8"/>
        <v>-21595.279148146059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-8352.0487346012142</v>
      </c>
      <c r="AR13">
        <f t="shared" si="9"/>
        <v>-8354.9723296072316</v>
      </c>
      <c r="AS13">
        <f t="shared" si="9"/>
        <v>670.67830439901945</v>
      </c>
      <c r="AT13">
        <f t="shared" si="9"/>
        <v>731.19210280005564</v>
      </c>
      <c r="AU13">
        <f t="shared" si="9"/>
        <v>-6953.1019224081556</v>
      </c>
      <c r="AW13">
        <v>10</v>
      </c>
      <c r="AX13">
        <f>IF(Z13&gt;0, (R13*SUMPRODUCT(K13:$K$98, X13:$X$98)-K13*$AZ$3)/Z13, 0)</f>
        <v>41793.250878000246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1000000</v>
      </c>
      <c r="S14">
        <f t="shared" si="1"/>
        <v>40482.005853256371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30359.427596149668</v>
      </c>
      <c r="AC14">
        <f t="shared" si="2"/>
        <v>27999.288608893512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-27507.432537680939</v>
      </c>
      <c r="AI14">
        <f t="shared" si="6"/>
        <v>-27516.078134662468</v>
      </c>
      <c r="AJ14">
        <f t="shared" si="7"/>
        <v>2360.1389872561558</v>
      </c>
      <c r="AK14">
        <f t="shared" si="22"/>
        <v>2125.1599317304767</v>
      </c>
      <c r="AL14">
        <f t="shared" si="8"/>
        <v>-23030.779215675837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-7907.7295396940672</v>
      </c>
      <c r="AR14">
        <f t="shared" si="9"/>
        <v>-7910.2149422319253</v>
      </c>
      <c r="AS14">
        <f t="shared" si="9"/>
        <v>678.48356118817139</v>
      </c>
      <c r="AT14">
        <f t="shared" si="9"/>
        <v>610.93269776082514</v>
      </c>
      <c r="AU14">
        <f t="shared" si="9"/>
        <v>-6620.7986832829292</v>
      </c>
      <c r="AW14">
        <v>11</v>
      </c>
      <c r="AX14">
        <f>IF(Z14&gt;0, (R14*SUMPRODUCT(K14:$K$98, X14:$X$98)-K14*$AZ$3)/Z14, 0)</f>
        <v>40482.005853256371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1000000</v>
      </c>
      <c r="S15">
        <f t="shared" si="1"/>
        <v>38808.624265820778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27999.288608893512</v>
      </c>
      <c r="AC15">
        <f t="shared" si="2"/>
        <v>25441.478486471788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-29168.787605500762</v>
      </c>
      <c r="AI15">
        <f t="shared" si="6"/>
        <v>-29176.982136667408</v>
      </c>
      <c r="AJ15">
        <f t="shared" si="7"/>
        <v>2557.8101224217244</v>
      </c>
      <c r="AK15">
        <f t="shared" si="22"/>
        <v>1959.9502026225459</v>
      </c>
      <c r="AL15">
        <f t="shared" si="8"/>
        <v>-24659.221811623138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-7486.9012697462194</v>
      </c>
      <c r="AR15">
        <f t="shared" si="9"/>
        <v>-7489.0046017950626</v>
      </c>
      <c r="AS15">
        <f t="shared" si="9"/>
        <v>656.52615090925303</v>
      </c>
      <c r="AT15">
        <f t="shared" si="9"/>
        <v>503.07040042647606</v>
      </c>
      <c r="AU15">
        <f t="shared" si="9"/>
        <v>-6329.4080504593339</v>
      </c>
      <c r="AW15">
        <v>12</v>
      </c>
      <c r="AX15">
        <f>IF(Z15&gt;0, (R15*SUMPRODUCT(K15:$K$98, X15:$X$98)-K15*$AZ$3)/Z15, 0)</f>
        <v>38808.624265820778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1000000</v>
      </c>
      <c r="S16">
        <f t="shared" si="1"/>
        <v>36761.726278976632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25441.478486471788</v>
      </c>
      <c r="AC16">
        <f t="shared" si="2"/>
        <v>22731.290982147315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-30665.640088069562</v>
      </c>
      <c r="AI16">
        <f t="shared" si="6"/>
        <v>-30673.369353423441</v>
      </c>
      <c r="AJ16">
        <f t="shared" si="7"/>
        <v>2710.1875043244727</v>
      </c>
      <c r="AK16">
        <f t="shared" si="22"/>
        <v>1780.9034940530253</v>
      </c>
      <c r="AL16">
        <f t="shared" si="8"/>
        <v>-26182.278355045943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-7027.7732319956276</v>
      </c>
      <c r="AR16">
        <f t="shared" si="9"/>
        <v>-7029.5445801234009</v>
      </c>
      <c r="AS16">
        <f t="shared" si="9"/>
        <v>621.10502640349637</v>
      </c>
      <c r="AT16">
        <f t="shared" si="9"/>
        <v>408.13711594895386</v>
      </c>
      <c r="AU16">
        <f t="shared" si="9"/>
        <v>-6000.3024377709507</v>
      </c>
      <c r="AW16">
        <v>13</v>
      </c>
      <c r="AX16">
        <f>IF(Z16&gt;0, (R16*SUMPRODUCT(K16:$K$98, X16:$X$98)-K16*$AZ$3)/Z16, 0)</f>
        <v>36761.726278976632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1000000</v>
      </c>
      <c r="S17">
        <f t="shared" si="1"/>
        <v>34415.939110399726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22731.290982147315</v>
      </c>
      <c r="AC17">
        <f t="shared" si="2"/>
        <v>19968.440754992516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-31948.72479945036</v>
      </c>
      <c r="AI17">
        <f t="shared" si="6"/>
        <v>-31955.977413090706</v>
      </c>
      <c r="AJ17">
        <f t="shared" si="7"/>
        <v>2762.8502271547986</v>
      </c>
      <c r="AK17">
        <f t="shared" si="22"/>
        <v>1591.1903687503122</v>
      </c>
      <c r="AL17">
        <f t="shared" si="8"/>
        <v>-27601.936817185597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-6537.3420817805927</v>
      </c>
      <c r="AR17">
        <f t="shared" si="9"/>
        <v>-6538.8261102246561</v>
      </c>
      <c r="AS17">
        <f t="shared" si="9"/>
        <v>565.33389576622062</v>
      </c>
      <c r="AT17">
        <f t="shared" si="9"/>
        <v>325.58907508991888</v>
      </c>
      <c r="AU17">
        <f t="shared" si="9"/>
        <v>-5647.9031393685173</v>
      </c>
      <c r="AW17">
        <v>14</v>
      </c>
      <c r="AX17">
        <f>IF(Z17&gt;0, (R17*SUMPRODUCT(K17:$K$98, X17:$X$98)-K17*$AZ$3)/Z17, 0)</f>
        <v>34415.939110399726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1000000</v>
      </c>
      <c r="S18">
        <f t="shared" si="1"/>
        <v>31851.509900395682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19968.440754992516</v>
      </c>
      <c r="AC18">
        <f t="shared" si="2"/>
        <v>17239.065641819823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-33174.710363416554</v>
      </c>
      <c r="AI18">
        <f t="shared" si="6"/>
        <v>-33181.475767040953</v>
      </c>
      <c r="AJ18">
        <f t="shared" si="7"/>
        <v>2729.3751131726931</v>
      </c>
      <c r="AK18">
        <f t="shared" si="22"/>
        <v>1397.7908528494763</v>
      </c>
      <c r="AL18">
        <f t="shared" si="8"/>
        <v>-29054.309801018782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-6060.8955519188912</v>
      </c>
      <c r="AR18">
        <f t="shared" si="9"/>
        <v>-6062.1315658670119</v>
      </c>
      <c r="AS18">
        <f t="shared" si="9"/>
        <v>498.64662876420186</v>
      </c>
      <c r="AT18">
        <f t="shared" si="9"/>
        <v>255.37116284489588</v>
      </c>
      <c r="AU18">
        <f t="shared" si="9"/>
        <v>-5308.113774257914</v>
      </c>
      <c r="AW18">
        <v>15</v>
      </c>
      <c r="AX18">
        <f>IF(Z18&gt;0, (R18*SUMPRODUCT(K18:$K$98, X18:$X$98)-K18*$AZ$3)/Z18, 0)</f>
        <v>31851.509900395682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1000000</v>
      </c>
      <c r="S19">
        <f t="shared" si="1"/>
        <v>29068.386000358882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17239.065641819823</v>
      </c>
      <c r="AC19">
        <f t="shared" si="2"/>
        <v>14578.14059758656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-34308.09785524648</v>
      </c>
      <c r="AI19">
        <f t="shared" si="6"/>
        <v>-34314.366753611444</v>
      </c>
      <c r="AJ19">
        <f t="shared" si="7"/>
        <v>2660.9250442332632</v>
      </c>
      <c r="AK19">
        <f t="shared" si="22"/>
        <v>1206.7345949273877</v>
      </c>
      <c r="AL19">
        <f t="shared" si="8"/>
        <v>-30446.707114450794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-5596.3939368212741</v>
      </c>
      <c r="AR19">
        <f t="shared" si="9"/>
        <v>-5597.4165299404922</v>
      </c>
      <c r="AS19">
        <f t="shared" si="9"/>
        <v>434.05451525508153</v>
      </c>
      <c r="AT19">
        <f t="shared" si="9"/>
        <v>196.84455252803724</v>
      </c>
      <c r="AU19">
        <f t="shared" si="9"/>
        <v>-4966.5174621573733</v>
      </c>
      <c r="AW19">
        <v>16</v>
      </c>
      <c r="AX19">
        <f>IF(Z19&gt;0, (R19*SUMPRODUCT(K19:$K$98, X19:$X$98)-K19*$AZ$3)/Z19, 0)</f>
        <v>29068.386000358882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1000000</v>
      </c>
      <c r="S20">
        <f t="shared" si="1"/>
        <v>26060.219015646508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14578.14059758656</v>
      </c>
      <c r="AC20">
        <f t="shared" si="2"/>
        <v>12017.434614056034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-35355.782854878358</v>
      </c>
      <c r="AI20">
        <f t="shared" si="6"/>
        <v>-35361.54711697399</v>
      </c>
      <c r="AJ20">
        <f t="shared" si="7"/>
        <v>2560.7059835305263</v>
      </c>
      <c r="AK20">
        <f t="shared" si="22"/>
        <v>1020.4698418310593</v>
      </c>
      <c r="AL20">
        <f t="shared" si="8"/>
        <v>-31780.371291612406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-5149.3696920082539</v>
      </c>
      <c r="AR20">
        <f t="shared" si="9"/>
        <v>-5150.2092241621276</v>
      </c>
      <c r="AS20">
        <f t="shared" si="9"/>
        <v>372.95233529009198</v>
      </c>
      <c r="AT20">
        <f t="shared" si="9"/>
        <v>148.6256575537335</v>
      </c>
      <c r="AU20">
        <f t="shared" si="9"/>
        <v>-4628.6312313183025</v>
      </c>
      <c r="AW20">
        <v>17</v>
      </c>
      <c r="AX20">
        <f>IF(Z20&gt;0, (R20*SUMPRODUCT(K20:$K$98, X20:$X$98)-K20*$AZ$3)/Z20, 0)</f>
        <v>26060.219015646508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1000000</v>
      </c>
      <c r="S21">
        <f t="shared" si="1"/>
        <v>22793.090570653421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12017.434614056034</v>
      </c>
      <c r="AC21">
        <f t="shared" si="2"/>
        <v>9578.5005946287929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-36292.531979633051</v>
      </c>
      <c r="AI21">
        <f t="shared" si="6"/>
        <v>-36297.784942457976</v>
      </c>
      <c r="AJ21">
        <f t="shared" si="7"/>
        <v>2438.9340194272409</v>
      </c>
      <c r="AK21">
        <f t="shared" si="22"/>
        <v>841.22042298392239</v>
      </c>
      <c r="AL21">
        <f t="shared" si="8"/>
        <v>-33017.63050004682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-4719.4659829474158</v>
      </c>
      <c r="AR21">
        <f t="shared" si="9"/>
        <v>-4720.1490760800698</v>
      </c>
      <c r="AS21">
        <f t="shared" si="9"/>
        <v>317.15798020925115</v>
      </c>
      <c r="AT21">
        <f t="shared" si="9"/>
        <v>109.39195900305987</v>
      </c>
      <c r="AU21">
        <f t="shared" si="9"/>
        <v>-4293.5991368677596</v>
      </c>
      <c r="AW21">
        <v>18</v>
      </c>
      <c r="AX21">
        <f>IF(Z21&gt;0, (R21*SUMPRODUCT(K21:$K$98, X21:$X$98)-K21*$AZ$3)/Z21, 0)</f>
        <v>22793.090570653421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1000000</v>
      </c>
      <c r="S22">
        <f t="shared" si="1"/>
        <v>19206.642474382024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9578.5005946287929</v>
      </c>
      <c r="AC22">
        <f t="shared" si="2"/>
        <v>7279.0664622001641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-37047.725982832468</v>
      </c>
      <c r="AI22">
        <f t="shared" si="6"/>
        <v>-37052.463319454364</v>
      </c>
      <c r="AJ22">
        <f t="shared" si="7"/>
        <v>2299.4341324286288</v>
      </c>
      <c r="AK22">
        <f t="shared" si="22"/>
        <v>670.49504162401558</v>
      </c>
      <c r="AL22">
        <f t="shared" si="8"/>
        <v>-34082.534145401718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-4301.4920549843273</v>
      </c>
      <c r="AR22">
        <f t="shared" si="9"/>
        <v>-4302.0420918705404</v>
      </c>
      <c r="AS22">
        <f t="shared" si="9"/>
        <v>266.97988578799442</v>
      </c>
      <c r="AT22">
        <f t="shared" si="9"/>
        <v>77.849018203939551</v>
      </c>
      <c r="AU22">
        <f t="shared" si="9"/>
        <v>-3957.2131878786063</v>
      </c>
      <c r="AW22">
        <v>19</v>
      </c>
      <c r="AX22">
        <f>IF(Z22&gt;0, (R22*SUMPRODUCT(K22:$K$98, X22:$X$98)-K22*$AZ$3)/Z22, 0)</f>
        <v>19206.642474382024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1000000</v>
      </c>
      <c r="S23">
        <f t="shared" si="1"/>
        <v>15223.92767716346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7279.0664622001641</v>
      </c>
      <c r="AC23">
        <f t="shared" si="2"/>
        <v>5138.3171308933015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-37681.194650083919</v>
      </c>
      <c r="AI23">
        <f t="shared" si="6"/>
        <v>-37685.413598406463</v>
      </c>
      <c r="AJ23">
        <f t="shared" si="7"/>
        <v>2140.7493313068626</v>
      </c>
      <c r="AK23">
        <f t="shared" si="22"/>
        <v>509.53465235401154</v>
      </c>
      <c r="AL23">
        <f t="shared" si="8"/>
        <v>-35035.129614745587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-3906.2875537499394</v>
      </c>
      <c r="AR23">
        <f t="shared" si="9"/>
        <v>-3906.7249184745801</v>
      </c>
      <c r="AS23">
        <f t="shared" si="9"/>
        <v>221.92455802522915</v>
      </c>
      <c r="AT23">
        <f t="shared" si="9"/>
        <v>52.821809106053507</v>
      </c>
      <c r="AU23">
        <f t="shared" si="9"/>
        <v>-3631.9785513432971</v>
      </c>
      <c r="AW23">
        <v>20</v>
      </c>
      <c r="AX23">
        <f>IF(Z23&gt;0, (R23*SUMPRODUCT(K23:$K$98, X23:$X$98)-K23*$AZ$3)/Z23, 0)</f>
        <v>15223.92767716346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1000000</v>
      </c>
      <c r="S24">
        <f t="shared" si="1"/>
        <v>10672.829481053657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5138.3171308933015</v>
      </c>
      <c r="AC24">
        <f t="shared" si="2"/>
        <v>3161.2641518553919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-37943.32504886583</v>
      </c>
      <c r="AI24">
        <f t="shared" si="6"/>
        <v>-37947.027516142043</v>
      </c>
      <c r="AJ24">
        <f t="shared" si="7"/>
        <v>1977.0529790379096</v>
      </c>
      <c r="AK24">
        <f t="shared" si="22"/>
        <v>359.68219916253116</v>
      </c>
      <c r="AL24">
        <f t="shared" si="8"/>
        <v>-35610.292337941602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-3512.0194323401524</v>
      </c>
      <c r="AR24">
        <f t="shared" si="9"/>
        <v>-3512.3621312734936</v>
      </c>
      <c r="AS24">
        <f t="shared" si="9"/>
        <v>182.99525600892676</v>
      </c>
      <c r="AT24">
        <f t="shared" si="9"/>
        <v>33.292044682399521</v>
      </c>
      <c r="AU24">
        <f t="shared" si="9"/>
        <v>-3296.0748305821671</v>
      </c>
      <c r="AW24">
        <v>21</v>
      </c>
      <c r="AX24">
        <f>IF(Z24&gt;0, (R24*SUMPRODUCT(K24:$K$98, X24:$X$98)-K24*$AZ$3)/Z24, 0)</f>
        <v>10672.829481053657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1000000</v>
      </c>
      <c r="S25">
        <f t="shared" si="1"/>
        <v>5368.623042756506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3161.2641518553919</v>
      </c>
      <c r="AC25">
        <f t="shared" si="2"/>
        <v>1371.7755897938387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-37718.196717496881</v>
      </c>
      <c r="AI25">
        <f t="shared" si="6"/>
        <v>-37721.390682641366</v>
      </c>
      <c r="AJ25">
        <f t="shared" si="7"/>
        <v>1789.4885620615532</v>
      </c>
      <c r="AK25">
        <f t="shared" si="22"/>
        <v>221.28849062987746</v>
      </c>
      <c r="AL25">
        <f t="shared" si="8"/>
        <v>-35710.613629949934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-3117.1264655452314</v>
      </c>
      <c r="AR25">
        <f t="shared" si="9"/>
        <v>-3117.3904228429906</v>
      </c>
      <c r="AS25">
        <f t="shared" si="9"/>
        <v>147.88782715068061</v>
      </c>
      <c r="AT25">
        <f t="shared" si="9"/>
        <v>18.287836394441648</v>
      </c>
      <c r="AU25">
        <f t="shared" si="9"/>
        <v>-2951.2147592978681</v>
      </c>
      <c r="AW25">
        <v>22</v>
      </c>
      <c r="AX25">
        <f>IF(Z25&gt;0, (R25*SUMPRODUCT(K25:$K$98, X25:$X$98)-K25*$AZ$3)/Z25, 0)</f>
        <v>5368.623042756506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1000000</v>
      </c>
      <c r="S26">
        <f t="shared" si="1"/>
        <v>-959.99005385549503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1371.7755897938387</v>
      </c>
      <c r="AC26">
        <f t="shared" si="2"/>
        <v>-207.37688443121988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-36942.213405802533</v>
      </c>
      <c r="AI26">
        <f t="shared" si="6"/>
        <v>-36944.913653627998</v>
      </c>
      <c r="AJ26">
        <f t="shared" si="7"/>
        <v>1579.1524742250585</v>
      </c>
      <c r="AK26">
        <f t="shared" si="22"/>
        <v>96.024291285568722</v>
      </c>
      <c r="AL26">
        <f t="shared" si="8"/>
        <v>-35269.736888117368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-2725.89040769348</v>
      </c>
      <c r="AR26">
        <f t="shared" si="9"/>
        <v>-2726.0896534605104</v>
      </c>
      <c r="AS26">
        <f t="shared" si="9"/>
        <v>116.52243287348308</v>
      </c>
      <c r="AT26">
        <f t="shared" si="9"/>
        <v>7.0854361552625038</v>
      </c>
      <c r="AU26">
        <f t="shared" si="9"/>
        <v>-2602.4817844317645</v>
      </c>
      <c r="AW26">
        <v>23</v>
      </c>
      <c r="AX26">
        <f>IF(Z26&gt;0, (R26*SUMPRODUCT(K26:$K$98, X26:$X$98)-K26*$AZ$3)/Z26, 0)</f>
        <v>-959.99005385549503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1000000</v>
      </c>
      <c r="S27">
        <f t="shared" si="1"/>
        <v>-8741.6595572049337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-207.37688443121988</v>
      </c>
      <c r="AC27">
        <f t="shared" si="2"/>
        <v>-1560.0762284459727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-35395.090438385632</v>
      </c>
      <c r="AI27">
        <f t="shared" si="6"/>
        <v>-35397.321245102365</v>
      </c>
      <c r="AJ27">
        <f t="shared" si="7"/>
        <v>1352.6993440147528</v>
      </c>
      <c r="AK27">
        <f t="shared" si="22"/>
        <v>-14.516381910185393</v>
      </c>
      <c r="AL27">
        <f t="shared" si="8"/>
        <v>-34059.138282997796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-2331.9030059381284</v>
      </c>
      <c r="AR27">
        <f t="shared" si="9"/>
        <v>-2332.0499761767683</v>
      </c>
      <c r="AS27">
        <f t="shared" si="9"/>
        <v>89.118677968333699</v>
      </c>
      <c r="AT27">
        <f t="shared" si="9"/>
        <v>-0.95636977310831583</v>
      </c>
      <c r="AU27">
        <f t="shared" si="9"/>
        <v>-2243.887667981543</v>
      </c>
      <c r="AW27">
        <v>24</v>
      </c>
      <c r="AX27">
        <f>IF(Z27&gt;0, (R27*SUMPRODUCT(K27:$K$98, X27:$X$98)-K27*$AZ$3)/Z27, 0)</f>
        <v>-8741.6595572049337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1000000</v>
      </c>
      <c r="S28">
        <f t="shared" si="1"/>
        <v>-18563.548535980721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-1560.0762284459727</v>
      </c>
      <c r="AC28">
        <f t="shared" si="2"/>
        <v>-2665.9157846709522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-33069.645276210198</v>
      </c>
      <c r="AI28">
        <f t="shared" si="6"/>
        <v>-33071.440404293804</v>
      </c>
      <c r="AJ28">
        <f t="shared" si="7"/>
        <v>1105.8395562249796</v>
      </c>
      <c r="AK28">
        <f t="shared" si="22"/>
        <v>-109.20533599121809</v>
      </c>
      <c r="AL28">
        <f t="shared" si="8"/>
        <v>-32074.806184060042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-1945.2658816567994</v>
      </c>
      <c r="AR28">
        <f t="shared" si="9"/>
        <v>-1945.3714770263618</v>
      </c>
      <c r="AS28">
        <f t="shared" si="9"/>
        <v>65.049139213430109</v>
      </c>
      <c r="AT28">
        <f t="shared" si="9"/>
        <v>-6.4238189561532808</v>
      </c>
      <c r="AU28">
        <f t="shared" si="9"/>
        <v>-1886.746156769085</v>
      </c>
      <c r="AW28">
        <v>25</v>
      </c>
      <c r="AX28">
        <f>IF(Z28&gt;0, (R28*SUMPRODUCT(K28:$K$98, X28:$X$98)-K28*$AZ$3)/Z28, 0)</f>
        <v>-18563.548535980721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1000000</v>
      </c>
      <c r="S29">
        <f t="shared" si="1"/>
        <v>-31340.958358652773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-2665.9157846709522</v>
      </c>
      <c r="AC29">
        <f t="shared" si="2"/>
        <v>-3516.4821576552959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-29973.294540948034</v>
      </c>
      <c r="AI29">
        <f t="shared" si="6"/>
        <v>-29974.697051569045</v>
      </c>
      <c r="AJ29">
        <f t="shared" si="7"/>
        <v>850.56637298434362</v>
      </c>
      <c r="AK29">
        <f t="shared" si="22"/>
        <v>-186.61410492696666</v>
      </c>
      <c r="AL29">
        <f t="shared" si="8"/>
        <v>-29310.744783511669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-1574.2216903242652</v>
      </c>
      <c r="AR29">
        <f t="shared" si="9"/>
        <v>-1574.2953513173029</v>
      </c>
      <c r="AS29">
        <f t="shared" si="9"/>
        <v>44.672434375979066</v>
      </c>
      <c r="AT29">
        <f t="shared" si="9"/>
        <v>-9.8011238402619529</v>
      </c>
      <c r="AU29">
        <f t="shared" si="9"/>
        <v>-1539.424040781586</v>
      </c>
      <c r="AW29">
        <v>26</v>
      </c>
      <c r="AX29">
        <f>IF(Z29&gt;0, (R29*SUMPRODUCT(K29:$K$98, X29:$X$98)-K29*$AZ$3)/Z29, 0)</f>
        <v>-31340.958358652773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1000000</v>
      </c>
      <c r="S30">
        <f t="shared" si="1"/>
        <v>-48520.872283096462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-3516.4821576552959</v>
      </c>
      <c r="AC30">
        <f t="shared" si="2"/>
        <v>-4113.2935723791561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-26305.147331703636</v>
      </c>
      <c r="AI30">
        <f t="shared" si="6"/>
        <v>-26306.207002876792</v>
      </c>
      <c r="AJ30">
        <f t="shared" si="7"/>
        <v>596.81141472386025</v>
      </c>
      <c r="AK30">
        <f t="shared" si="22"/>
        <v>-246.15375103587073</v>
      </c>
      <c r="AL30">
        <f t="shared" si="8"/>
        <v>-25955.549339188805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-1233.5425266222894</v>
      </c>
      <c r="AR30">
        <f t="shared" si="9"/>
        <v>-1233.5922183970526</v>
      </c>
      <c r="AS30">
        <f t="shared" si="9"/>
        <v>27.98662372623231</v>
      </c>
      <c r="AT30">
        <f t="shared" si="9"/>
        <v>-11.543030577304005</v>
      </c>
      <c r="AU30">
        <f t="shared" si="9"/>
        <v>-1217.1486252481245</v>
      </c>
      <c r="AW30">
        <v>27</v>
      </c>
      <c r="AX30">
        <f>IF(Z30&gt;0, (R30*SUMPRODUCT(K30:$K$98, X30:$X$98)-K30*$AZ$3)/Z30, 0)</f>
        <v>-48520.872283096462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1000000</v>
      </c>
      <c r="S31">
        <f t="shared" si="1"/>
        <v>-72636.027950263189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-4113.2935723791561</v>
      </c>
      <c r="AC31">
        <f t="shared" si="2"/>
        <v>-4474.1483529296593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-22329.136724417207</v>
      </c>
      <c r="AI31">
        <f t="shared" si="6"/>
        <v>-22329.906684669575</v>
      </c>
      <c r="AJ31">
        <f t="shared" si="7"/>
        <v>360.85478055050316</v>
      </c>
      <c r="AK31">
        <f t="shared" si="22"/>
        <v>-287.93055006654095</v>
      </c>
      <c r="AL31">
        <f t="shared" si="8"/>
        <v>-22256.982454185611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-934.90460335873286</v>
      </c>
      <c r="AR31">
        <f t="shared" si="9"/>
        <v>-934.93684103066914</v>
      </c>
      <c r="AS31">
        <f t="shared" si="9"/>
        <v>15.108725413094806</v>
      </c>
      <c r="AT31">
        <f t="shared" si="9"/>
        <v>-12.05544128405381</v>
      </c>
      <c r="AU31">
        <f t="shared" si="9"/>
        <v>-931.88355690162803</v>
      </c>
      <c r="AW31">
        <v>28</v>
      </c>
      <c r="AX31">
        <f>IF(Z31&gt;0, (R31*SUMPRODUCT(K31:$K$98, X31:$X$98)-K31*$AZ$3)/Z31, 0)</f>
        <v>-72636.027950263189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1000000</v>
      </c>
      <c r="S32">
        <f t="shared" si="1"/>
        <v>-108294.8484151031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-4474.1483529296593</v>
      </c>
      <c r="AC32">
        <f t="shared" si="2"/>
        <v>-4629.8674687242928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-18228.426212180544</v>
      </c>
      <c r="AI32">
        <f t="shared" si="6"/>
        <v>-18228.960617502737</v>
      </c>
      <c r="AJ32">
        <f t="shared" si="7"/>
        <v>155.71911579463358</v>
      </c>
      <c r="AK32">
        <f t="shared" si="22"/>
        <v>-313.19038470507616</v>
      </c>
      <c r="AL32">
        <f t="shared" si="8"/>
        <v>-18386.431886413178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-681.43826526813848</v>
      </c>
      <c r="AR32">
        <f t="shared" si="9"/>
        <v>-681.45824308912347</v>
      </c>
      <c r="AS32">
        <f t="shared" si="9"/>
        <v>5.8212904888781347</v>
      </c>
      <c r="AT32">
        <f t="shared" si="9"/>
        <v>-11.708082199080753</v>
      </c>
      <c r="AU32">
        <f t="shared" si="9"/>
        <v>-687.34503479932607</v>
      </c>
      <c r="AW32">
        <v>29</v>
      </c>
      <c r="AX32">
        <f>IF(Z32&gt;0, (R32*SUMPRODUCT(K32:$K$98, X32:$X$98)-K32*$AZ$3)/Z32, 0)</f>
        <v>-108294.8484151031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1000000</v>
      </c>
      <c r="S33">
        <f t="shared" si="1"/>
        <v>-164230.43358877039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-4629.8674687242928</v>
      </c>
      <c r="AC33">
        <f t="shared" si="2"/>
        <v>-4615.6044058102016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-14220.461281139798</v>
      </c>
      <c r="AI33">
        <f t="shared" si="6"/>
        <v>-14220.812586642754</v>
      </c>
      <c r="AJ33">
        <f t="shared" si="7"/>
        <v>-14.263062914091279</v>
      </c>
      <c r="AK33">
        <f t="shared" si="22"/>
        <v>-324.09072281070053</v>
      </c>
      <c r="AL33">
        <f t="shared" si="8"/>
        <v>-14559.166372367547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-474.64947417918489</v>
      </c>
      <c r="AR33">
        <f t="shared" si="9"/>
        <v>-474.6612000275212</v>
      </c>
      <c r="AS33">
        <f t="shared" si="9"/>
        <v>-0.47607142824099957</v>
      </c>
      <c r="AT33">
        <f t="shared" si="9"/>
        <v>-10.8174754761627</v>
      </c>
      <c r="AU33">
        <f t="shared" si="9"/>
        <v>-485.95474693192489</v>
      </c>
      <c r="AW33">
        <v>30</v>
      </c>
      <c r="AX33">
        <f>IF(Z33&gt;0, (R33*SUMPRODUCT(K33:$K$98, X33:$X$98)-K33*$AZ$3)/Z33, 0)</f>
        <v>-164230.43358877039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1000000</v>
      </c>
      <c r="S34">
        <f t="shared" si="1"/>
        <v>-257417.71316370089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-4615.6044058102016</v>
      </c>
      <c r="AC34">
        <f t="shared" si="2"/>
        <v>-4469.0919798266805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-10462.15085646542</v>
      </c>
      <c r="AI34">
        <f t="shared" si="6"/>
        <v>-10462.36787202764</v>
      </c>
      <c r="AJ34">
        <f t="shared" si="7"/>
        <v>-146.5124259835211</v>
      </c>
      <c r="AK34">
        <f t="shared" si="22"/>
        <v>-323.09230840671415</v>
      </c>
      <c r="AL34">
        <f t="shared" si="8"/>
        <v>-10931.972606417876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-311.79006688152373</v>
      </c>
      <c r="AR34">
        <f t="shared" si="9"/>
        <v>-311.79653431805639</v>
      </c>
      <c r="AS34">
        <f t="shared" si="9"/>
        <v>-4.3663219660177468</v>
      </c>
      <c r="AT34">
        <f t="shared" si="9"/>
        <v>-9.6287057823087761</v>
      </c>
      <c r="AU34">
        <f t="shared" ref="AU34:AU69" si="23">AL34*$K34</f>
        <v>-325.79156206638294</v>
      </c>
      <c r="AW34">
        <v>31</v>
      </c>
      <c r="AX34">
        <f>IF(Z34&gt;0, (R34*SUMPRODUCT(K34:$K$98, X34:$X$98)-K34*$AZ$3)/Z34, 0)</f>
        <v>-257417.71316370089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1000000</v>
      </c>
      <c r="S35">
        <f t="shared" si="1"/>
        <v>-422385.37246053765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-4469.0919798266805</v>
      </c>
      <c r="AC35">
        <f t="shared" si="2"/>
        <v>-4226.2732072772169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-7181.9043875990155</v>
      </c>
      <c r="AI35">
        <f t="shared" ref="AI35:AI66" si="25">SUM(AE35:AH35)</f>
        <v>-7182.0294592007695</v>
      </c>
      <c r="AJ35">
        <f t="shared" si="7"/>
        <v>-242.81877254946357</v>
      </c>
      <c r="AK35">
        <f t="shared" si="22"/>
        <v>-312.83643858786769</v>
      </c>
      <c r="AL35">
        <f t="shared" si="8"/>
        <v>-7737.6846703381007</v>
      </c>
      <c r="AN35">
        <f t="shared" ref="AN35:AT69" si="26">AE35*$K35</f>
        <v>0</v>
      </c>
      <c r="AO35">
        <f t="shared" si="26"/>
        <v>0</v>
      </c>
      <c r="AP35">
        <f t="shared" si="26"/>
        <v>-3.3279897982092252E-3</v>
      </c>
      <c r="AQ35">
        <f t="shared" si="26"/>
        <v>-191.10097095194411</v>
      </c>
      <c r="AR35">
        <f t="shared" si="26"/>
        <v>-191.10429894174231</v>
      </c>
      <c r="AS35">
        <f t="shared" si="26"/>
        <v>-6.4610861820557774</v>
      </c>
      <c r="AT35">
        <f t="shared" si="26"/>
        <v>-8.3241636113281547</v>
      </c>
      <c r="AU35">
        <f t="shared" si="23"/>
        <v>-205.88954873512625</v>
      </c>
      <c r="AW35">
        <v>32</v>
      </c>
      <c r="AX35">
        <f>IF(Z35&gt;0, (R35*SUMPRODUCT(K35:$K$98, X35:$X$98)-K35*$AZ$3)/Z35, 0)</f>
        <v>-422385.37246053765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1000000</v>
      </c>
      <c r="S36">
        <f t="shared" si="1"/>
        <v>-688948.62349764199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-4226.2732072772169</v>
      </c>
      <c r="AC36">
        <f t="shared" si="2"/>
        <v>-3922.1877144514942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-4212.6662128566531</v>
      </c>
      <c r="AI36">
        <f t="shared" si="25"/>
        <v>-4212.7373754147284</v>
      </c>
      <c r="AJ36">
        <f t="shared" si="7"/>
        <v>-304.08549282572267</v>
      </c>
      <c r="AK36">
        <f t="shared" si="22"/>
        <v>-295.83912450940522</v>
      </c>
      <c r="AL36">
        <f t="shared" si="8"/>
        <v>-4812.6619927498568</v>
      </c>
      <c r="AN36">
        <f t="shared" si="26"/>
        <v>0</v>
      </c>
      <c r="AO36">
        <f t="shared" si="26"/>
        <v>0</v>
      </c>
      <c r="AP36">
        <f t="shared" si="26"/>
        <v>-1.6906620457006296E-3</v>
      </c>
      <c r="AQ36">
        <f t="shared" si="26"/>
        <v>-100.08345778874484</v>
      </c>
      <c r="AR36">
        <f t="shared" si="26"/>
        <v>-100.08514845079054</v>
      </c>
      <c r="AS36">
        <f t="shared" si="26"/>
        <v>-7.2243861838641426</v>
      </c>
      <c r="AT36">
        <f t="shared" si="26"/>
        <v>-7.0284710523073661</v>
      </c>
      <c r="AU36">
        <f t="shared" si="23"/>
        <v>-114.33800568696206</v>
      </c>
      <c r="AW36">
        <v>33</v>
      </c>
      <c r="AX36">
        <f>IF(Z36&gt;0, (R36*SUMPRODUCT(K36:$K$98, X36:$X$98)-K36*$AZ$3)/Z36, 0)</f>
        <v>-688948.62349764199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1000000</v>
      </c>
      <c r="S37">
        <f t="shared" si="1"/>
        <v>-1120906.0408422286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-3922.1877144514942</v>
      </c>
      <c r="AC37">
        <f t="shared" si="2"/>
        <v>-3580.1404010101787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-2442.1044802592742</v>
      </c>
      <c r="AI37">
        <f t="shared" si="25"/>
        <v>-2442.1444048857657</v>
      </c>
      <c r="AJ37">
        <f t="shared" si="7"/>
        <v>-342.04731344131551</v>
      </c>
      <c r="AK37">
        <f t="shared" si="22"/>
        <v>-274.55314001160463</v>
      </c>
      <c r="AL37">
        <f t="shared" si="8"/>
        <v>-3058.7448583386858</v>
      </c>
      <c r="AN37">
        <f t="shared" si="26"/>
        <v>0</v>
      </c>
      <c r="AO37">
        <f t="shared" si="26"/>
        <v>0</v>
      </c>
      <c r="AP37">
        <f t="shared" si="26"/>
        <v>-8.4689211829300768E-4</v>
      </c>
      <c r="AQ37">
        <f t="shared" si="26"/>
        <v>-51.802589482532476</v>
      </c>
      <c r="AR37">
        <f t="shared" si="26"/>
        <v>-51.803436374650765</v>
      </c>
      <c r="AS37">
        <f t="shared" si="26"/>
        <v>-7.2556013491783071</v>
      </c>
      <c r="AT37">
        <f t="shared" si="26"/>
        <v>-5.823896445925782</v>
      </c>
      <c r="AU37">
        <f t="shared" si="23"/>
        <v>-64.882934169754861</v>
      </c>
      <c r="AW37">
        <v>34</v>
      </c>
      <c r="AX37">
        <f>IF(Z37&gt;0, (R37*SUMPRODUCT(K37:$K$98, X37:$X$98)-K37*$AZ$3)/Z37, 0)</f>
        <v>-1120906.0408422286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1000000</v>
      </c>
      <c r="S38">
        <f t="shared" si="1"/>
        <v>-1835157.9773700912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-3580.1404010101787</v>
      </c>
      <c r="AC38">
        <f t="shared" si="2"/>
        <v>-3237.1833733230151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-1398.0496528465683</v>
      </c>
      <c r="AI38">
        <f t="shared" si="25"/>
        <v>-1398.0717026061343</v>
      </c>
      <c r="AJ38">
        <f t="shared" si="7"/>
        <v>-342.95702768716365</v>
      </c>
      <c r="AK38">
        <f t="shared" si="22"/>
        <v>-250.60982807071252</v>
      </c>
      <c r="AL38">
        <f t="shared" si="8"/>
        <v>-1991.6385583640104</v>
      </c>
      <c r="AN38">
        <f t="shared" si="26"/>
        <v>0</v>
      </c>
      <c r="AO38">
        <f t="shared" si="26"/>
        <v>0</v>
      </c>
      <c r="AP38">
        <f t="shared" si="26"/>
        <v>-4.1761209155890698E-4</v>
      </c>
      <c r="AQ38">
        <f t="shared" si="26"/>
        <v>-26.47840389743584</v>
      </c>
      <c r="AR38">
        <f t="shared" si="26"/>
        <v>-26.4788215095274</v>
      </c>
      <c r="AS38">
        <f t="shared" si="26"/>
        <v>-6.4954450509501411</v>
      </c>
      <c r="AT38">
        <f t="shared" si="26"/>
        <v>-4.7464324566815179</v>
      </c>
      <c r="AU38">
        <f t="shared" si="23"/>
        <v>-37.720699017159056</v>
      </c>
      <c r="AW38">
        <v>35</v>
      </c>
      <c r="AX38">
        <f>IF(Z38&gt;0, (R38*SUMPRODUCT(K38:$K$98, X38:$X$98)-K38*$AZ$3)/Z38, 0)</f>
        <v>-1835157.9773700912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1000000</v>
      </c>
      <c r="S39">
        <f t="shared" si="1"/>
        <v>-3041523.204469745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-3237.1833733230151</v>
      </c>
      <c r="AC39">
        <f t="shared" si="2"/>
        <v>-2911.1978333189359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-789.18967597536198</v>
      </c>
      <c r="AI39">
        <f t="shared" si="25"/>
        <v>-789.20164036638255</v>
      </c>
      <c r="AJ39">
        <f t="shared" si="7"/>
        <v>-325.98554000407921</v>
      </c>
      <c r="AK39">
        <f t="shared" si="22"/>
        <v>-226.60283613261109</v>
      </c>
      <c r="AL39">
        <f t="shared" si="8"/>
        <v>-1341.7900165030728</v>
      </c>
      <c r="AN39">
        <f t="shared" si="26"/>
        <v>0</v>
      </c>
      <c r="AO39">
        <f t="shared" si="26"/>
        <v>0</v>
      </c>
      <c r="AP39">
        <f t="shared" si="26"/>
        <v>-2.0232138162791605E-4</v>
      </c>
      <c r="AQ39">
        <f t="shared" si="26"/>
        <v>-13.345430230003704</v>
      </c>
      <c r="AR39">
        <f t="shared" si="26"/>
        <v>-13.34563255138533</v>
      </c>
      <c r="AS39">
        <f t="shared" si="26"/>
        <v>-5.5125116465035182</v>
      </c>
      <c r="AT39">
        <f t="shared" si="26"/>
        <v>-3.8319208063526853</v>
      </c>
      <c r="AU39">
        <f t="shared" si="23"/>
        <v>-22.690065004241536</v>
      </c>
      <c r="AW39">
        <v>36</v>
      </c>
      <c r="AX39">
        <f>IF(Z39&gt;0, (R39*SUMPRODUCT(K39:$K$98, X39:$X$98)-K39*$AZ$3)/Z39, 0)</f>
        <v>-3041523.204469745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1000000</v>
      </c>
      <c r="S40">
        <f t="shared" si="1"/>
        <v>-5115731.4655413218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-2911.1978333189359</v>
      </c>
      <c r="AC40">
        <f t="shared" si="2"/>
        <v>-2609.8433136368735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-437.41942691000264</v>
      </c>
      <c r="AI40">
        <f t="shared" si="25"/>
        <v>-437.42580391427663</v>
      </c>
      <c r="AJ40">
        <f t="shared" si="7"/>
        <v>-301.35451968206235</v>
      </c>
      <c r="AK40">
        <f t="shared" si="22"/>
        <v>-203.78384833232553</v>
      </c>
      <c r="AL40">
        <f t="shared" si="8"/>
        <v>-942.56417192866456</v>
      </c>
      <c r="AN40">
        <f t="shared" si="26"/>
        <v>0</v>
      </c>
      <c r="AO40">
        <f t="shared" si="26"/>
        <v>0</v>
      </c>
      <c r="AP40">
        <f t="shared" si="26"/>
        <v>-9.6283056675120922E-5</v>
      </c>
      <c r="AQ40">
        <f t="shared" si="26"/>
        <v>-6.6043674525358176</v>
      </c>
      <c r="AR40">
        <f t="shared" si="26"/>
        <v>-6.6044637355924918</v>
      </c>
      <c r="AS40">
        <f t="shared" si="26"/>
        <v>-4.549994488178652</v>
      </c>
      <c r="AT40">
        <f t="shared" si="26"/>
        <v>-3.0768258849084273</v>
      </c>
      <c r="AU40">
        <f t="shared" si="23"/>
        <v>-14.231284108679572</v>
      </c>
      <c r="AW40">
        <v>37</v>
      </c>
      <c r="AX40">
        <f>IF(Z40&gt;0, (R40*SUMPRODUCT(K40:$K$98, X40:$X$98)-K40*$AZ$3)/Z40, 0)</f>
        <v>-5115731.4655413218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1000000</v>
      </c>
      <c r="S41">
        <f t="shared" si="1"/>
        <v>-8759527.967424823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-2609.8433136368735</v>
      </c>
      <c r="AC41">
        <f t="shared" si="2"/>
        <v>-2335.4655829536355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-238.4387115279244</v>
      </c>
      <c r="AI41">
        <f t="shared" si="25"/>
        <v>-238.44204427826156</v>
      </c>
      <c r="AJ41">
        <f t="shared" si="7"/>
        <v>-274.37773068323804</v>
      </c>
      <c r="AK41">
        <f t="shared" si="22"/>
        <v>-182.68903195458117</v>
      </c>
      <c r="AL41">
        <f t="shared" si="8"/>
        <v>-695.50880691608086</v>
      </c>
      <c r="AN41">
        <f t="shared" si="26"/>
        <v>0</v>
      </c>
      <c r="AO41">
        <f t="shared" si="26"/>
        <v>0</v>
      </c>
      <c r="AP41">
        <f t="shared" si="26"/>
        <v>-4.4928086221148149E-5</v>
      </c>
      <c r="AQ41">
        <f t="shared" si="26"/>
        <v>-3.2143406814774136</v>
      </c>
      <c r="AR41">
        <f t="shared" si="26"/>
        <v>-3.2143856095636347</v>
      </c>
      <c r="AS41">
        <f t="shared" si="26"/>
        <v>-3.6988268229393539</v>
      </c>
      <c r="AT41">
        <f t="shared" si="26"/>
        <v>-2.4627913131570729</v>
      </c>
      <c r="AU41">
        <f t="shared" si="23"/>
        <v>-9.3760037456600624</v>
      </c>
      <c r="AW41">
        <v>38</v>
      </c>
      <c r="AX41">
        <f>IF(Z41&gt;0, (R41*SUMPRODUCT(K41:$K$98, X41:$X$98)-K41*$AZ$3)/Z41, 0)</f>
        <v>-8759527.967424823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1000000</v>
      </c>
      <c r="S42">
        <f t="shared" si="1"/>
        <v>-15301815.392725246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-2335.4655829536355</v>
      </c>
      <c r="AC42">
        <f t="shared" si="2"/>
        <v>-2087.8030502996003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-127.51230021104719</v>
      </c>
      <c r="AI42">
        <f t="shared" si="25"/>
        <v>-127.51400573012836</v>
      </c>
      <c r="AJ42">
        <f t="shared" si="7"/>
        <v>-247.6625326540352</v>
      </c>
      <c r="AK42">
        <f t="shared" si="22"/>
        <v>-163.4825908067545</v>
      </c>
      <c r="AL42">
        <f t="shared" si="8"/>
        <v>-538.65912919091807</v>
      </c>
      <c r="AN42">
        <f t="shared" si="26"/>
        <v>0</v>
      </c>
      <c r="AO42">
        <f t="shared" si="26"/>
        <v>0</v>
      </c>
      <c r="AP42">
        <f t="shared" si="26"/>
        <v>-2.052833368468314E-5</v>
      </c>
      <c r="AQ42">
        <f t="shared" si="26"/>
        <v>-1.5347908308636822</v>
      </c>
      <c r="AR42">
        <f t="shared" si="26"/>
        <v>-1.5348113591973669</v>
      </c>
      <c r="AS42">
        <f t="shared" si="26"/>
        <v>-2.980968766438731</v>
      </c>
      <c r="AT42">
        <f t="shared" si="26"/>
        <v>-1.9677441388851054</v>
      </c>
      <c r="AU42">
        <f t="shared" si="23"/>
        <v>-6.4835242645212032</v>
      </c>
      <c r="AW42">
        <v>39</v>
      </c>
      <c r="AX42">
        <f>IF(Z42&gt;0, (R42*SUMPRODUCT(K42:$K$98, X42:$X$98)-K42*$AZ$3)/Z42, 0)</f>
        <v>-15301815.392725246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1000000</v>
      </c>
      <c r="S43">
        <f t="shared" si="1"/>
        <v>-27314898.486175105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-2087.8030502996003</v>
      </c>
      <c r="AC43">
        <f t="shared" si="2"/>
        <v>-1865.3406327951855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-66.786883690317694</v>
      </c>
      <c r="AI43">
        <f t="shared" si="25"/>
        <v>-66.787737318161916</v>
      </c>
      <c r="AJ43">
        <f t="shared" si="7"/>
        <v>-222.46241750441482</v>
      </c>
      <c r="AK43">
        <f t="shared" si="22"/>
        <v>-146.14621352097203</v>
      </c>
      <c r="AL43">
        <f t="shared" si="8"/>
        <v>-435.39636834354877</v>
      </c>
      <c r="AN43">
        <f t="shared" si="26"/>
        <v>0</v>
      </c>
      <c r="AO43">
        <f t="shared" si="26"/>
        <v>0</v>
      </c>
      <c r="AP43">
        <f t="shared" si="26"/>
        <v>-9.1737661646581351E-6</v>
      </c>
      <c r="AQ43">
        <f t="shared" si="26"/>
        <v>-0.71774516024422819</v>
      </c>
      <c r="AR43">
        <f t="shared" si="26"/>
        <v>-0.71775433401039279</v>
      </c>
      <c r="AS43">
        <f t="shared" si="26"/>
        <v>-2.3907587040653113</v>
      </c>
      <c r="AT43">
        <f t="shared" si="26"/>
        <v>-1.5706038618164231</v>
      </c>
      <c r="AU43">
        <f t="shared" si="23"/>
        <v>-4.6791168998921275</v>
      </c>
      <c r="AW43">
        <v>40</v>
      </c>
      <c r="AX43">
        <f>IF(Z43&gt;0, (R43*SUMPRODUCT(K43:$K$98, X43:$X$98)-K43*$AZ$3)/Z43, 0)</f>
        <v>-27314898.486175105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1000000</v>
      </c>
      <c r="S44">
        <f t="shared" si="1"/>
        <v>-49947013.177293241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-1865.3406327951855</v>
      </c>
      <c r="AC44">
        <f t="shared" si="2"/>
        <v>-1666.0608705132165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-34.250758682654428</v>
      </c>
      <c r="AI44">
        <f t="shared" si="25"/>
        <v>-34.25117563973668</v>
      </c>
      <c r="AJ44">
        <f t="shared" si="7"/>
        <v>-199.27976228196894</v>
      </c>
      <c r="AK44">
        <f t="shared" si="22"/>
        <v>-130.57384429566301</v>
      </c>
      <c r="AL44">
        <f t="shared" si="8"/>
        <v>-364.10478221736867</v>
      </c>
      <c r="AN44">
        <f t="shared" si="26"/>
        <v>0</v>
      </c>
      <c r="AO44">
        <f t="shared" si="26"/>
        <v>0</v>
      </c>
      <c r="AP44">
        <f t="shared" si="26"/>
        <v>-4.0008514407138626E-6</v>
      </c>
      <c r="AQ44">
        <f t="shared" si="26"/>
        <v>-0.32864820638657338</v>
      </c>
      <c r="AR44">
        <f t="shared" si="26"/>
        <v>-0.32865220723801414</v>
      </c>
      <c r="AS44">
        <f t="shared" si="26"/>
        <v>-1.9121601670178279</v>
      </c>
      <c r="AT44">
        <f t="shared" si="26"/>
        <v>-1.2529024576177246</v>
      </c>
      <c r="AU44">
        <f t="shared" si="23"/>
        <v>-3.4937148318735671</v>
      </c>
      <c r="AW44">
        <v>41</v>
      </c>
      <c r="AX44">
        <f>IF(Z44&gt;0, (R44*SUMPRODUCT(K44:$K$98, X44:$X$98)-K44*$AZ$3)/Z44, 0)</f>
        <v>-49947013.177293241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1000000</v>
      </c>
      <c r="S45">
        <f t="shared" si="1"/>
        <v>-93694175.086821645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-1666.0608705132165</v>
      </c>
      <c r="AC45">
        <f t="shared" si="2"/>
        <v>-1487.8203156461984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-17.143461825659301</v>
      </c>
      <c r="AI45">
        <f t="shared" si="25"/>
        <v>-17.143660319897908</v>
      </c>
      <c r="AJ45">
        <f t="shared" si="7"/>
        <v>-178.24055486701809</v>
      </c>
      <c r="AK45">
        <f t="shared" si="22"/>
        <v>-116.62426093592516</v>
      </c>
      <c r="AL45">
        <f t="shared" si="8"/>
        <v>-312.00847612284116</v>
      </c>
      <c r="AN45">
        <f t="shared" si="26"/>
        <v>0</v>
      </c>
      <c r="AO45">
        <f t="shared" si="26"/>
        <v>0</v>
      </c>
      <c r="AP45">
        <f t="shared" si="26"/>
        <v>-1.7005560607745726E-6</v>
      </c>
      <c r="AQ45">
        <f t="shared" si="26"/>
        <v>-0.14687286701708588</v>
      </c>
      <c r="AR45">
        <f t="shared" si="26"/>
        <v>-0.14687456757314665</v>
      </c>
      <c r="AS45">
        <f t="shared" si="26"/>
        <v>-1.5270370464413694</v>
      </c>
      <c r="AT45">
        <f t="shared" si="26"/>
        <v>-0.99915289814863961</v>
      </c>
      <c r="AU45">
        <f t="shared" si="23"/>
        <v>-2.6730645121631555</v>
      </c>
      <c r="AW45">
        <v>42</v>
      </c>
      <c r="AX45">
        <f>IF(Z45&gt;0, (R45*SUMPRODUCT(K45:$K$98, X45:$X$98)-K45*$AZ$3)/Z45, 0)</f>
        <v>-93694175.086821645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1000000</v>
      </c>
      <c r="S46">
        <f t="shared" si="1"/>
        <v>-180728037.88737315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-1487.8203156461984</v>
      </c>
      <c r="AC46">
        <f t="shared" si="2"/>
        <v>-1328.5304000548185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-8.3697514796761645</v>
      </c>
      <c r="AI46">
        <f t="shared" si="25"/>
        <v>-8.3698433670788877</v>
      </c>
      <c r="AJ46">
        <f t="shared" si="7"/>
        <v>-159.28991559137989</v>
      </c>
      <c r="AK46">
        <f t="shared" si="22"/>
        <v>-104.14742209523389</v>
      </c>
      <c r="AL46">
        <f t="shared" si="8"/>
        <v>-271.80718105369266</v>
      </c>
      <c r="AN46">
        <f t="shared" si="26"/>
        <v>0</v>
      </c>
      <c r="AO46">
        <f t="shared" si="26"/>
        <v>0</v>
      </c>
      <c r="AP46">
        <f t="shared" si="26"/>
        <v>-7.0287970099446319E-7</v>
      </c>
      <c r="AQ46">
        <f t="shared" si="26"/>
        <v>-6.4023231075216291E-2</v>
      </c>
      <c r="AR46">
        <f t="shared" si="26"/>
        <v>-6.4023933954917289E-2</v>
      </c>
      <c r="AS46">
        <f t="shared" si="26"/>
        <v>-1.21846569741318</v>
      </c>
      <c r="AT46">
        <f t="shared" si="26"/>
        <v>-0.7966609865158425</v>
      </c>
      <c r="AU46">
        <f t="shared" si="23"/>
        <v>-2.0791506178839398</v>
      </c>
      <c r="AW46">
        <v>43</v>
      </c>
      <c r="AX46">
        <f>IF(Z46&gt;0, (R46*SUMPRODUCT(K46:$K$98, X46:$X$98)-K46*$AZ$3)/Z46, 0)</f>
        <v>-180728037.88737315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1000000</v>
      </c>
      <c r="S47">
        <f t="shared" si="1"/>
        <v>-359385529.11863065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-1328.5304000548185</v>
      </c>
      <c r="AC47">
        <f t="shared" si="2"/>
        <v>-1186.2401478766108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-3.9767368516609154</v>
      </c>
      <c r="AI47">
        <f t="shared" si="25"/>
        <v>-3.9767781109789655</v>
      </c>
      <c r="AJ47">
        <f t="shared" si="7"/>
        <v>-142.29025217820777</v>
      </c>
      <c r="AK47">
        <f t="shared" si="22"/>
        <v>-92.997128003837304</v>
      </c>
      <c r="AL47">
        <f t="shared" si="8"/>
        <v>-239.26415829302402</v>
      </c>
      <c r="AN47">
        <f t="shared" si="26"/>
        <v>0</v>
      </c>
      <c r="AO47">
        <f t="shared" si="26"/>
        <v>0</v>
      </c>
      <c r="AP47">
        <f t="shared" si="26"/>
        <v>-2.817922521283706E-7</v>
      </c>
      <c r="AQ47">
        <f t="shared" si="26"/>
        <v>-2.7160255828624524E-2</v>
      </c>
      <c r="AR47">
        <f t="shared" si="26"/>
        <v>-2.7160537620876654E-2</v>
      </c>
      <c r="AS47">
        <f t="shared" si="26"/>
        <v>-0.97181176307039874</v>
      </c>
      <c r="AT47">
        <f t="shared" si="26"/>
        <v>-0.63515034615796417</v>
      </c>
      <c r="AU47">
        <f t="shared" si="23"/>
        <v>-1.6341226468492396</v>
      </c>
      <c r="AW47">
        <v>44</v>
      </c>
      <c r="AX47">
        <f>IF(Z47&gt;0, (R47*SUMPRODUCT(K47:$K$98, X47:$X$98)-K47*$AZ$3)/Z47, 0)</f>
        <v>-359385529.11863065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1000000</v>
      </c>
      <c r="S48">
        <f t="shared" si="1"/>
        <v>-737904750.04858434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-1186.2401478766108</v>
      </c>
      <c r="AC48">
        <f t="shared" si="2"/>
        <v>-1059.1652765170081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-1.8323694322363215</v>
      </c>
      <c r="AI48">
        <f t="shared" si="25"/>
        <v>-1.8323873743432881</v>
      </c>
      <c r="AJ48">
        <f t="shared" si="7"/>
        <v>-127.07487135960264</v>
      </c>
      <c r="AK48">
        <f t="shared" si="22"/>
        <v>-83.03681035136276</v>
      </c>
      <c r="AL48">
        <f t="shared" si="8"/>
        <v>-211.94406908530868</v>
      </c>
      <c r="AN48">
        <f t="shared" si="26"/>
        <v>0</v>
      </c>
      <c r="AO48">
        <f t="shared" si="26"/>
        <v>0</v>
      </c>
      <c r="AP48">
        <f t="shared" si="26"/>
        <v>-1.0941136124297822E-7</v>
      </c>
      <c r="AQ48">
        <f t="shared" si="26"/>
        <v>-1.1173828929639376E-2</v>
      </c>
      <c r="AR48">
        <f t="shared" si="26"/>
        <v>-1.117393834100062E-2</v>
      </c>
      <c r="AS48">
        <f t="shared" si="26"/>
        <v>-0.77490534869662864</v>
      </c>
      <c r="AT48">
        <f t="shared" si="26"/>
        <v>-0.50636028816342515</v>
      </c>
      <c r="AU48">
        <f t="shared" si="23"/>
        <v>-1.2924395752010545</v>
      </c>
      <c r="AW48">
        <v>45</v>
      </c>
      <c r="AX48">
        <f>IF(Z48&gt;0, (R48*SUMPRODUCT(K48:$K$98, X48:$X$98)-K48*$AZ$3)/Z48, 0)</f>
        <v>-737904750.04858434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1000000</v>
      </c>
      <c r="S49">
        <f t="shared" si="1"/>
        <v>-1568445243.3076079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-1059.1652765170081</v>
      </c>
      <c r="AC49">
        <f t="shared" si="2"/>
        <v>-945.69249354644569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-0.818065870128029</v>
      </c>
      <c r="AI49">
        <f t="shared" si="25"/>
        <v>-0.8180734069905492</v>
      </c>
      <c r="AJ49">
        <f t="shared" si="7"/>
        <v>-113.47278297056243</v>
      </c>
      <c r="AK49">
        <f t="shared" si="22"/>
        <v>-74.141569356190573</v>
      </c>
      <c r="AL49">
        <f t="shared" si="8"/>
        <v>-188.43242573374357</v>
      </c>
      <c r="AN49">
        <f t="shared" si="26"/>
        <v>0</v>
      </c>
      <c r="AO49">
        <f t="shared" si="26"/>
        <v>0</v>
      </c>
      <c r="AP49">
        <f t="shared" si="26"/>
        <v>-4.1035672069574379E-8</v>
      </c>
      <c r="AQ49">
        <f t="shared" si="26"/>
        <v>-4.4540924937589363E-3</v>
      </c>
      <c r="AR49">
        <f t="shared" si="26"/>
        <v>-4.4541335294310059E-3</v>
      </c>
      <c r="AS49">
        <f t="shared" si="26"/>
        <v>-0.61782099624327314</v>
      </c>
      <c r="AT49">
        <f t="shared" si="26"/>
        <v>-0.403675815852376</v>
      </c>
      <c r="AU49">
        <f t="shared" si="23"/>
        <v>-1.0259509456250802</v>
      </c>
      <c r="AW49">
        <v>46</v>
      </c>
      <c r="AX49">
        <f>IF(Z49&gt;0, (R49*SUMPRODUCT(K49:$K$98, X49:$X$98)-K49*$AZ$3)/Z49, 0)</f>
        <v>-1568445243.3076079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1000000</v>
      </c>
      <c r="S50">
        <f t="shared" si="1"/>
        <v>-3456340458.5803394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-945.69249354644569</v>
      </c>
      <c r="AC50">
        <f t="shared" si="2"/>
        <v>-844.37198621082132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-0.35262297995918779</v>
      </c>
      <c r="AI50">
        <f t="shared" si="25"/>
        <v>-0.35262603366583334</v>
      </c>
      <c r="AJ50">
        <f t="shared" si="7"/>
        <v>-101.32050733562437</v>
      </c>
      <c r="AK50">
        <f t="shared" si="22"/>
        <v>-66.198474548251198</v>
      </c>
      <c r="AL50">
        <f t="shared" si="8"/>
        <v>-167.87160791754138</v>
      </c>
      <c r="AN50">
        <f t="shared" si="26"/>
        <v>0</v>
      </c>
      <c r="AO50">
        <f t="shared" si="26"/>
        <v>0</v>
      </c>
      <c r="AP50">
        <f t="shared" si="26"/>
        <v>-1.4845001598904421E-8</v>
      </c>
      <c r="AQ50">
        <f t="shared" si="26"/>
        <v>-1.7142081112932629E-3</v>
      </c>
      <c r="AR50">
        <f t="shared" si="26"/>
        <v>-1.7142229562948617E-3</v>
      </c>
      <c r="AS50">
        <f t="shared" si="26"/>
        <v>-0.49254996238525883</v>
      </c>
      <c r="AT50">
        <f t="shared" si="26"/>
        <v>-0.32181102331727396</v>
      </c>
      <c r="AU50">
        <f t="shared" si="23"/>
        <v>-0.81607520865882754</v>
      </c>
      <c r="AW50">
        <v>47</v>
      </c>
      <c r="AX50">
        <f>IF(Z50&gt;0, (R50*SUMPRODUCT(K50:$K$98, X50:$X$98)-K50*$AZ$3)/Z50, 0)</f>
        <v>-3456340458.5803394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1000000</v>
      </c>
      <c r="S51">
        <f t="shared" si="1"/>
        <v>-7902402472.6549339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-844.37198621082132</v>
      </c>
      <c r="AC51">
        <f t="shared" si="2"/>
        <v>-753.90498485811315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-0.14645156833143461</v>
      </c>
      <c r="AI51">
        <f t="shared" si="25"/>
        <v>-0.14645276085640954</v>
      </c>
      <c r="AJ51">
        <f t="shared" si="7"/>
        <v>-90.467001352708166</v>
      </c>
      <c r="AK51">
        <f t="shared" si="22"/>
        <v>-59.106039034757501</v>
      </c>
      <c r="AL51">
        <f t="shared" si="8"/>
        <v>-149.71949314832207</v>
      </c>
      <c r="AN51">
        <f t="shared" si="26"/>
        <v>0</v>
      </c>
      <c r="AO51">
        <f t="shared" si="26"/>
        <v>0</v>
      </c>
      <c r="AP51">
        <f t="shared" si="26"/>
        <v>-5.1760968643657861E-9</v>
      </c>
      <c r="AQ51">
        <f t="shared" si="26"/>
        <v>-6.3566593534469275E-4</v>
      </c>
      <c r="AR51">
        <f t="shared" si="26"/>
        <v>-6.3567111144155702E-4</v>
      </c>
      <c r="AS51">
        <f t="shared" si="26"/>
        <v>-0.39266763536840504</v>
      </c>
      <c r="AT51">
        <f t="shared" si="26"/>
        <v>-0.25654689816991599</v>
      </c>
      <c r="AU51">
        <f t="shared" si="23"/>
        <v>-0.64985020464976251</v>
      </c>
      <c r="AW51">
        <v>48</v>
      </c>
      <c r="AX51">
        <f>IF(Z51&gt;0, (R51*SUMPRODUCT(K51:$K$98, X51:$X$98)-K51*$AZ$3)/Z51, 0)</f>
        <v>-7902402472.6549339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1000000</v>
      </c>
      <c r="S52">
        <f t="shared" si="1"/>
        <v>-18789477803.732895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-753.90498485811315</v>
      </c>
      <c r="AC52">
        <f t="shared" si="2"/>
        <v>-673.1299816304595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-5.8623140909565066E-2</v>
      </c>
      <c r="AI52">
        <f t="shared" si="25"/>
        <v>-5.8623588720028895E-2</v>
      </c>
      <c r="AJ52">
        <f t="shared" si="7"/>
        <v>-80.775003227653656</v>
      </c>
      <c r="AK52">
        <f t="shared" si="22"/>
        <v>-52.773348940067926</v>
      </c>
      <c r="AL52">
        <f t="shared" si="8"/>
        <v>-133.60697575644161</v>
      </c>
      <c r="AN52">
        <f t="shared" si="26"/>
        <v>0</v>
      </c>
      <c r="AO52">
        <f t="shared" si="26"/>
        <v>0</v>
      </c>
      <c r="AP52">
        <f t="shared" si="26"/>
        <v>-1.7354460870441695E-9</v>
      </c>
      <c r="AQ52">
        <f t="shared" si="26"/>
        <v>-2.2718830558804699E-4</v>
      </c>
      <c r="AR52">
        <f t="shared" si="26"/>
        <v>-2.2719004103413402E-4</v>
      </c>
      <c r="AS52">
        <f t="shared" si="26"/>
        <v>-0.31303570283736626</v>
      </c>
      <c r="AT52">
        <f t="shared" si="26"/>
        <v>-0.2045180032983282</v>
      </c>
      <c r="AU52">
        <f t="shared" si="23"/>
        <v>-0.51778089617672862</v>
      </c>
      <c r="AW52">
        <v>49</v>
      </c>
      <c r="AX52">
        <f>IF(Z52&gt;0, (R52*SUMPRODUCT(K52:$K$98, X52:$X$98)-K52*$AZ$3)/Z52, 0)</f>
        <v>-18789477803.732895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1000000</v>
      </c>
      <c r="S53">
        <f t="shared" si="1"/>
        <v>-46568662566.057251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-673.1299816304595</v>
      </c>
      <c r="AC53">
        <f t="shared" si="2"/>
        <v>-601.00910266377491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-2.2560718788618008E-2</v>
      </c>
      <c r="AI53">
        <f t="shared" si="25"/>
        <v>-2.2560880111992341E-2</v>
      </c>
      <c r="AJ53">
        <f t="shared" si="7"/>
        <v>-72.120878966684586</v>
      </c>
      <c r="AK53">
        <f t="shared" si="22"/>
        <v>-47.119098714132171</v>
      </c>
      <c r="AL53">
        <f t="shared" si="8"/>
        <v>-119.26253856092876</v>
      </c>
      <c r="AN53">
        <f t="shared" si="26"/>
        <v>0</v>
      </c>
      <c r="AO53">
        <f t="shared" si="26"/>
        <v>0</v>
      </c>
      <c r="AP53">
        <f t="shared" si="26"/>
        <v>-5.5820813823993653E-10</v>
      </c>
      <c r="AQ53">
        <f t="shared" si="26"/>
        <v>-7.8064179381785633E-5</v>
      </c>
      <c r="AR53">
        <f t="shared" si="26"/>
        <v>-7.8064737589923875E-5</v>
      </c>
      <c r="AS53">
        <f t="shared" si="26"/>
        <v>-0.24955132350072581</v>
      </c>
      <c r="AT53">
        <f t="shared" si="26"/>
        <v>-0.16304062866045765</v>
      </c>
      <c r="AU53">
        <f t="shared" si="23"/>
        <v>-0.41267001689877342</v>
      </c>
      <c r="AW53">
        <v>50</v>
      </c>
      <c r="AX53">
        <f>IF(Z53&gt;0, (R53*SUMPRODUCT(K53:$K$98, X53:$X$98)-K53*$AZ$3)/Z53, 0)</f>
        <v>-46568662566.057251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1000000</v>
      </c>
      <c r="S54">
        <f t="shared" si="1"/>
        <v>-120582267566.84573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-601.00910266377491</v>
      </c>
      <c r="AC54">
        <f t="shared" si="2"/>
        <v>-536.61533594671312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-8.3266101787933307E-3</v>
      </c>
      <c r="AI54">
        <f t="shared" si="25"/>
        <v>-8.3266658063066851E-3</v>
      </c>
      <c r="AJ54">
        <f t="shared" si="7"/>
        <v>-64.393766717061794</v>
      </c>
      <c r="AK54">
        <f t="shared" si="22"/>
        <v>-42.070637186464246</v>
      </c>
      <c r="AL54">
        <f t="shared" si="8"/>
        <v>-106.47273056933236</v>
      </c>
      <c r="AN54">
        <f t="shared" si="26"/>
        <v>0</v>
      </c>
      <c r="AO54">
        <f t="shared" si="26"/>
        <v>0</v>
      </c>
      <c r="AP54">
        <f t="shared" si="26"/>
        <v>-1.7185829168541082E-10</v>
      </c>
      <c r="AQ54">
        <f t="shared" si="26"/>
        <v>-2.5724626440705498E-5</v>
      </c>
      <c r="AR54">
        <f t="shared" si="26"/>
        <v>-2.5724798298997185E-5</v>
      </c>
      <c r="AS54">
        <f t="shared" si="26"/>
        <v>-0.19894117273860484</v>
      </c>
      <c r="AT54">
        <f t="shared" si="26"/>
        <v>-0.12997503215661321</v>
      </c>
      <c r="AU54">
        <f t="shared" si="23"/>
        <v>-0.3289419296935171</v>
      </c>
      <c r="AW54">
        <v>51</v>
      </c>
      <c r="AX54">
        <f>IF(Z54&gt;0, (R54*SUMPRODUCT(K54:$K$98, X54:$X$98)-K54*$AZ$3)/Z54, 0)</f>
        <v>-120582267566.84573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1000000</v>
      </c>
      <c r="S55">
        <f t="shared" si="1"/>
        <v>-326920384620.70905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-536.61533594671312</v>
      </c>
      <c r="AC55">
        <f t="shared" si="2"/>
        <v>-479.12085740237421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-2.9401408363057139E-3</v>
      </c>
      <c r="AI55">
        <f t="shared" si="25"/>
        <v>-2.9401591557834806E-3</v>
      </c>
      <c r="AJ55">
        <f t="shared" si="7"/>
        <v>-57.494478544338904</v>
      </c>
      <c r="AK55">
        <f t="shared" si="22"/>
        <v>-37.563073516269924</v>
      </c>
      <c r="AL55">
        <f t="shared" si="8"/>
        <v>-95.060492219764612</v>
      </c>
      <c r="AN55">
        <f t="shared" si="26"/>
        <v>0</v>
      </c>
      <c r="AO55">
        <f t="shared" si="26"/>
        <v>0</v>
      </c>
      <c r="AP55">
        <f t="shared" si="26"/>
        <v>-5.0533096389721108E-11</v>
      </c>
      <c r="AQ55">
        <f t="shared" si="26"/>
        <v>-8.110188629433503E-6</v>
      </c>
      <c r="AR55">
        <f t="shared" si="26"/>
        <v>-8.1102391625298939E-6</v>
      </c>
      <c r="AS55">
        <f t="shared" si="26"/>
        <v>-0.1585948062037057</v>
      </c>
      <c r="AT55">
        <f t="shared" si="26"/>
        <v>-0.10361531255795614</v>
      </c>
      <c r="AU55">
        <f t="shared" si="23"/>
        <v>-0.26221822900082437</v>
      </c>
      <c r="AW55">
        <v>52</v>
      </c>
      <c r="AX55">
        <f>IF(Z55&gt;0, (R55*SUMPRODUCT(K55:$K$98, X55:$X$98)-K55*$AZ$3)/Z55, 0)</f>
        <v>-326920384620.70905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1000000</v>
      </c>
      <c r="S56">
        <f t="shared" si="1"/>
        <v>-930349161592.5072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-479.12085740237421</v>
      </c>
      <c r="AC56">
        <f t="shared" si="2"/>
        <v>-427.7864867009867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-9.9108980286331696E-4</v>
      </c>
      <c r="AI56">
        <f t="shared" si="25"/>
        <v>-9.9109555052377023E-4</v>
      </c>
      <c r="AJ56">
        <f t="shared" si="7"/>
        <v>-51.334370701387513</v>
      </c>
      <c r="AK56">
        <f t="shared" si="22"/>
        <v>-33.538460018166198</v>
      </c>
      <c r="AL56">
        <f t="shared" si="8"/>
        <v>-84.873821815104236</v>
      </c>
      <c r="AN56">
        <f t="shared" si="26"/>
        <v>0</v>
      </c>
      <c r="AO56">
        <f t="shared" si="26"/>
        <v>0</v>
      </c>
      <c r="AP56">
        <f t="shared" si="26"/>
        <v>-1.4155848383500642E-11</v>
      </c>
      <c r="AQ56">
        <f t="shared" si="26"/>
        <v>-2.4409439454502267E-6</v>
      </c>
      <c r="AR56">
        <f t="shared" si="26"/>
        <v>-2.44095810129861E-6</v>
      </c>
      <c r="AS56">
        <f t="shared" si="26"/>
        <v>-0.12643084511114711</v>
      </c>
      <c r="AT56">
        <f t="shared" si="26"/>
        <v>-8.260149653901494E-2</v>
      </c>
      <c r="AU56">
        <f t="shared" si="23"/>
        <v>-0.20903478260826336</v>
      </c>
      <c r="AW56">
        <v>53</v>
      </c>
      <c r="AX56">
        <f>IF(Z56&gt;0, (R56*SUMPRODUCT(K56:$K$98, X56:$X$98)-K56*$AZ$3)/Z56, 0)</f>
        <v>-930349161592.5072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1000000</v>
      </c>
      <c r="S57">
        <f t="shared" si="1"/>
        <v>-2786946976133.4897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-427.7864867009867</v>
      </c>
      <c r="AC57">
        <f t="shared" si="2"/>
        <v>-381.9522223458805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-3.181642991075578E-4</v>
      </c>
      <c r="AI57">
        <f t="shared" si="25"/>
        <v>-3.1816601223766763E-4</v>
      </c>
      <c r="AJ57">
        <f t="shared" si="7"/>
        <v>-45.8342643551062</v>
      </c>
      <c r="AK57">
        <f t="shared" si="22"/>
        <v>-29.945054069069073</v>
      </c>
      <c r="AL57">
        <f t="shared" si="8"/>
        <v>-75.779636590187508</v>
      </c>
      <c r="AN57">
        <f t="shared" si="26"/>
        <v>0</v>
      </c>
      <c r="AO57">
        <f t="shared" si="26"/>
        <v>0</v>
      </c>
      <c r="AP57">
        <f t="shared" si="26"/>
        <v>-3.7671865258156629E-12</v>
      </c>
      <c r="AQ57">
        <f t="shared" si="26"/>
        <v>-6.9964578505372095E-7</v>
      </c>
      <c r="AR57">
        <f t="shared" si="26"/>
        <v>-6.9964955224024672E-7</v>
      </c>
      <c r="AS57">
        <f t="shared" si="26"/>
        <v>-0.10078990621209614</v>
      </c>
      <c r="AT57">
        <f t="shared" si="26"/>
        <v>-6.5849408376102356E-2</v>
      </c>
      <c r="AU57">
        <f t="shared" si="23"/>
        <v>-0.16664001423775074</v>
      </c>
      <c r="AW57">
        <v>54</v>
      </c>
      <c r="AX57">
        <f>IF(Z57&gt;0, (R57*SUMPRODUCT(K57:$K$98, X57:$X$98)-K57*$AZ$3)/Z57, 0)</f>
        <v>-2786946976133.4897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1000000</v>
      </c>
      <c r="S58">
        <f t="shared" si="1"/>
        <v>-8813099699252.9082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-381.9522223458805</v>
      </c>
      <c r="AC58">
        <f t="shared" si="2"/>
        <v>-341.02877054905287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-9.6984237772679128E-5</v>
      </c>
      <c r="AI58">
        <f t="shared" si="25"/>
        <v>-9.6984721468515699E-5</v>
      </c>
      <c r="AJ58">
        <f t="shared" si="7"/>
        <v>-40.923451796827635</v>
      </c>
      <c r="AK58">
        <f t="shared" si="22"/>
        <v>-26.736655564211638</v>
      </c>
      <c r="AL58">
        <f t="shared" si="8"/>
        <v>-67.660204345760746</v>
      </c>
      <c r="AN58">
        <f t="shared" si="26"/>
        <v>0</v>
      </c>
      <c r="AO58">
        <f t="shared" si="26"/>
        <v>0</v>
      </c>
      <c r="AP58">
        <f t="shared" si="26"/>
        <v>-9.4968833223819872E-13</v>
      </c>
      <c r="AQ58">
        <f t="shared" si="26"/>
        <v>-1.9041883774648023E-7</v>
      </c>
      <c r="AR58">
        <f t="shared" si="26"/>
        <v>-1.9041978743481245E-7</v>
      </c>
      <c r="AS58">
        <f t="shared" si="26"/>
        <v>-8.0349099056601897E-2</v>
      </c>
      <c r="AT58">
        <f t="shared" si="26"/>
        <v>-5.2494745483263938E-2</v>
      </c>
      <c r="AU58">
        <f t="shared" si="23"/>
        <v>-0.13284403495965327</v>
      </c>
      <c r="AW58">
        <v>55</v>
      </c>
      <c r="AX58">
        <f>IF(Z58&gt;0, (R58*SUMPRODUCT(K58:$K$98, X58:$X$98)-K58*$AZ$3)/Z58, 0)</f>
        <v>-8813099699252.9082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1000000</v>
      </c>
      <c r="S59">
        <f t="shared" si="1"/>
        <v>-29503891979685.883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-341.02877054905287</v>
      </c>
      <c r="AC59">
        <f t="shared" si="2"/>
        <v>-304.48997386762051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-2.7988377804549669E-5</v>
      </c>
      <c r="AI59">
        <f t="shared" si="25"/>
        <v>-2.7988506808705324E-5</v>
      </c>
      <c r="AJ59">
        <f t="shared" si="7"/>
        <v>-36.538796681432359</v>
      </c>
      <c r="AK59">
        <f t="shared" si="22"/>
        <v>-23.872013938433703</v>
      </c>
      <c r="AL59">
        <f t="shared" si="8"/>
        <v>-60.41083860837287</v>
      </c>
      <c r="AN59">
        <f t="shared" si="26"/>
        <v>0</v>
      </c>
      <c r="AO59">
        <f t="shared" si="26"/>
        <v>0</v>
      </c>
      <c r="AP59">
        <f t="shared" si="26"/>
        <v>-2.2614887469866105E-13</v>
      </c>
      <c r="AQ59">
        <f t="shared" si="26"/>
        <v>-4.9064622089522589E-8</v>
      </c>
      <c r="AR59">
        <f t="shared" si="26"/>
        <v>-4.9064848238397291E-8</v>
      </c>
      <c r="AS59">
        <f t="shared" si="26"/>
        <v>-6.4053810595945185E-2</v>
      </c>
      <c r="AT59">
        <f t="shared" si="26"/>
        <v>-4.1848489776162325E-2</v>
      </c>
      <c r="AU59">
        <f t="shared" si="23"/>
        <v>-0.10590234943695576</v>
      </c>
      <c r="AW59">
        <v>56</v>
      </c>
      <c r="AX59">
        <f>IF(Z59&gt;0, (R59*SUMPRODUCT(K59:$K$98, X59:$X$98)-K59*$AZ$3)/Z59, 0)</f>
        <v>-29503891979685.883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1000000</v>
      </c>
      <c r="S60">
        <f t="shared" si="1"/>
        <v>-105987504707763.83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-304.48997386762051</v>
      </c>
      <c r="AC60">
        <f t="shared" si="2"/>
        <v>-271.86604813824653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-7.6520527172508296E-6</v>
      </c>
      <c r="AI60">
        <f t="shared" si="25"/>
        <v>-7.6520847807059615E-6</v>
      </c>
      <c r="AJ60">
        <f t="shared" si="7"/>
        <v>-32.62392572937398</v>
      </c>
      <c r="AK60">
        <f t="shared" si="22"/>
        <v>-21.314298170733437</v>
      </c>
      <c r="AL60">
        <f t="shared" si="8"/>
        <v>-53.9382315521922</v>
      </c>
      <c r="AN60">
        <f t="shared" si="26"/>
        <v>0</v>
      </c>
      <c r="AO60">
        <f t="shared" si="26"/>
        <v>0</v>
      </c>
      <c r="AP60">
        <f t="shared" si="26"/>
        <v>-5.0186051456523042E-14</v>
      </c>
      <c r="AQ60">
        <f t="shared" si="26"/>
        <v>-1.1977072022883474E-8</v>
      </c>
      <c r="AR60">
        <f t="shared" si="26"/>
        <v>-1.197712220893493E-8</v>
      </c>
      <c r="AS60">
        <f t="shared" si="26"/>
        <v>-5.1063305830215865E-2</v>
      </c>
      <c r="AT60">
        <f t="shared" si="26"/>
        <v>-3.3361359852184073E-2</v>
      </c>
      <c r="AU60">
        <f t="shared" si="23"/>
        <v>-8.4424677659522149E-2</v>
      </c>
      <c r="AW60">
        <v>57</v>
      </c>
      <c r="AX60">
        <f>IF(Z60&gt;0, (R60*SUMPRODUCT(K60:$K$98, X60:$X$98)-K60*$AZ$3)/Z60, 0)</f>
        <v>-105987504707763.83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1000000</v>
      </c>
      <c r="S61">
        <f t="shared" si="1"/>
        <v>-410575790355940.44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-271.86604813824653</v>
      </c>
      <c r="AC61">
        <f t="shared" si="2"/>
        <v>-242.73754299090345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-1.9482131378279196E-6</v>
      </c>
      <c r="AI61">
        <f t="shared" si="25"/>
        <v>-1.9482205279842771E-6</v>
      </c>
      <c r="AJ61">
        <f t="shared" si="7"/>
        <v>-29.128505147343077</v>
      </c>
      <c r="AK61">
        <f t="shared" si="22"/>
        <v>-19.030623369677258</v>
      </c>
      <c r="AL61">
        <f t="shared" si="8"/>
        <v>-48.159130465240864</v>
      </c>
      <c r="AN61">
        <f t="shared" si="26"/>
        <v>0</v>
      </c>
      <c r="AO61">
        <f t="shared" si="26"/>
        <v>0</v>
      </c>
      <c r="AP61">
        <f t="shared" si="26"/>
        <v>-1.0327811726084116E-14</v>
      </c>
      <c r="AQ61">
        <f t="shared" si="26"/>
        <v>-2.7226458434816859E-9</v>
      </c>
      <c r="AR61">
        <f t="shared" si="26"/>
        <v>-2.7226561712934117E-9</v>
      </c>
      <c r="AS61">
        <f t="shared" si="26"/>
        <v>-4.0707354819846955E-2</v>
      </c>
      <c r="AT61">
        <f t="shared" si="26"/>
        <v>-2.6595471825061567E-2</v>
      </c>
      <c r="AU61">
        <f t="shared" si="23"/>
        <v>-6.7302829367564695E-2</v>
      </c>
      <c r="AW61">
        <v>58</v>
      </c>
      <c r="AX61">
        <f>IF(Z61&gt;0, (R61*SUMPRODUCT(K61:$K$98, X61:$X$98)-K61*$AZ$3)/Z61, 0)</f>
        <v>-410575790355940.44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1000000</v>
      </c>
      <c r="S62">
        <f t="shared" si="1"/>
        <v>-1724736590813926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-242.73754299090345</v>
      </c>
      <c r="AC62">
        <f t="shared" si="2"/>
        <v>-216.72994910137595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-4.596406449553833E-7</v>
      </c>
      <c r="AI62">
        <f t="shared" si="25"/>
        <v>-4.596422157021154E-7</v>
      </c>
      <c r="AJ62">
        <f t="shared" si="7"/>
        <v>-26.007593889527499</v>
      </c>
      <c r="AK62">
        <f t="shared" si="22"/>
        <v>-16.991628009363243</v>
      </c>
      <c r="AL62">
        <f t="shared" si="8"/>
        <v>-42.999222358532961</v>
      </c>
      <c r="AN62">
        <f t="shared" si="26"/>
        <v>0</v>
      </c>
      <c r="AO62">
        <f t="shared" si="26"/>
        <v>0</v>
      </c>
      <c r="AP62">
        <f t="shared" si="26"/>
        <v>-1.9599402296508825E-15</v>
      </c>
      <c r="AQ62">
        <f t="shared" si="26"/>
        <v>-5.7352861082959184E-10</v>
      </c>
      <c r="AR62">
        <f t="shared" si="26"/>
        <v>-5.7353057076982147E-10</v>
      </c>
      <c r="AS62">
        <f t="shared" si="26"/>
        <v>-3.245165404362526E-2</v>
      </c>
      <c r="AT62">
        <f t="shared" si="26"/>
        <v>-2.1201747310421678E-2</v>
      </c>
      <c r="AU62">
        <f t="shared" si="23"/>
        <v>-5.3653401927577518E-2</v>
      </c>
      <c r="AW62">
        <v>59</v>
      </c>
      <c r="AX62">
        <f>IF(Z62&gt;0, (R62*SUMPRODUCT(K62:$K$98, X62:$X$98)-K62*$AZ$3)/Z62, 0)</f>
        <v>-1724736590813926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1000000</v>
      </c>
      <c r="S63">
        <f t="shared" si="1"/>
        <v>-7907295529097219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-216.72994910137595</v>
      </c>
      <c r="AC63">
        <f t="shared" si="2"/>
        <v>-193.50888312672615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-9.9930945548558967E-8</v>
      </c>
      <c r="AI63">
        <f t="shared" si="25"/>
        <v>-9.9931251451004394E-8</v>
      </c>
      <c r="AJ63">
        <f t="shared" si="7"/>
        <v>-23.221065974649804</v>
      </c>
      <c r="AK63">
        <f t="shared" si="22"/>
        <v>-15.171096437096319</v>
      </c>
      <c r="AL63">
        <f t="shared" si="8"/>
        <v>-38.392162511677377</v>
      </c>
      <c r="AN63">
        <f t="shared" si="26"/>
        <v>0</v>
      </c>
      <c r="AO63">
        <f t="shared" si="26"/>
        <v>0</v>
      </c>
      <c r="AP63">
        <f t="shared" si="26"/>
        <v>-3.4080157141321345E-16</v>
      </c>
      <c r="AQ63">
        <f t="shared" si="26"/>
        <v>-1.113316476693982E-10</v>
      </c>
      <c r="AR63">
        <f t="shared" si="26"/>
        <v>-1.1133198847096962E-10</v>
      </c>
      <c r="AS63">
        <f t="shared" si="26"/>
        <v>-2.5870259922051168E-2</v>
      </c>
      <c r="AT63">
        <f t="shared" si="26"/>
        <v>-1.6901903149435633E-2</v>
      </c>
      <c r="AU63">
        <f t="shared" si="23"/>
        <v>-4.2772163182818797E-2</v>
      </c>
      <c r="AW63">
        <v>60</v>
      </c>
      <c r="AX63">
        <f>IF(Z63&gt;0, (R63*SUMPRODUCT(K63:$K$98, X63:$X$98)-K63*$AZ$3)/Z63, 0)</f>
        <v>-7907295529097219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1000000</v>
      </c>
      <c r="S64">
        <f t="shared" si="1"/>
        <v>-3.9860735127303856E+16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-193.50888312672615</v>
      </c>
      <c r="AC64">
        <f t="shared" si="2"/>
        <v>-172.7757885061024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-1.9892987925194455E-8</v>
      </c>
      <c r="AI64">
        <f t="shared" si="25"/>
        <v>-1.9893042106266366E-8</v>
      </c>
      <c r="AJ64">
        <f t="shared" si="7"/>
        <v>-20.733094620623746</v>
      </c>
      <c r="AK64">
        <f t="shared" si="22"/>
        <v>-13.545621818870831</v>
      </c>
      <c r="AL64">
        <f t="shared" si="8"/>
        <v>-34.278716459387624</v>
      </c>
      <c r="AN64">
        <f t="shared" si="26"/>
        <v>0</v>
      </c>
      <c r="AO64">
        <f t="shared" si="26"/>
        <v>0</v>
      </c>
      <c r="AP64">
        <f t="shared" si="26"/>
        <v>-5.3894966947510429E-17</v>
      </c>
      <c r="AQ64">
        <f t="shared" si="26"/>
        <v>-1.9787942336990685E-11</v>
      </c>
      <c r="AR64">
        <f t="shared" si="26"/>
        <v>-1.9787996231957635E-11</v>
      </c>
      <c r="AS64">
        <f t="shared" si="26"/>
        <v>-2.0623612820911321E-2</v>
      </c>
      <c r="AT64">
        <f t="shared" si="26"/>
        <v>-1.3474093709725046E-2</v>
      </c>
      <c r="AU64">
        <f t="shared" si="23"/>
        <v>-3.4097706550424364E-2</v>
      </c>
      <c r="AW64">
        <v>61</v>
      </c>
      <c r="AX64">
        <f>IF(Z64&gt;0, (R64*SUMPRODUCT(K64:$K$98, X64:$X$98)-K64*$AZ$3)/Z64, 0)</f>
        <v>-3.9860735127303856E+16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1000000</v>
      </c>
      <c r="S65">
        <f t="shared" si="1"/>
        <v>-2.2302612629021798E+17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-172.7757885061024</v>
      </c>
      <c r="AC65">
        <f t="shared" si="2"/>
        <v>-154.26409688046581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-3.5994546814513895E-9</v>
      </c>
      <c r="AI65">
        <f t="shared" si="25"/>
        <v>-3.5994633275290622E-9</v>
      </c>
      <c r="AJ65">
        <f t="shared" si="7"/>
        <v>-18.511691625636587</v>
      </c>
      <c r="AK65">
        <f t="shared" si="22"/>
        <v>-12.09430519542717</v>
      </c>
      <c r="AL65">
        <f t="shared" si="8"/>
        <v>-30.605996824663222</v>
      </c>
      <c r="AN65">
        <f t="shared" si="26"/>
        <v>0</v>
      </c>
      <c r="AO65">
        <f t="shared" si="26"/>
        <v>0</v>
      </c>
      <c r="AP65">
        <f t="shared" si="26"/>
        <v>-7.6789480094489032E-18</v>
      </c>
      <c r="AQ65">
        <f t="shared" si="26"/>
        <v>-3.1968282505323251E-12</v>
      </c>
      <c r="AR65">
        <f t="shared" si="26"/>
        <v>-3.1968359294803341E-12</v>
      </c>
      <c r="AS65">
        <f t="shared" si="26"/>
        <v>-1.6441017873883992E-2</v>
      </c>
      <c r="AT65">
        <f t="shared" si="26"/>
        <v>-1.0741465010947547E-2</v>
      </c>
      <c r="AU65">
        <f t="shared" si="23"/>
        <v>-2.7182482888028377E-2</v>
      </c>
      <c r="AW65">
        <v>62</v>
      </c>
      <c r="AX65">
        <f>IF(Z65&gt;0, (R65*SUMPRODUCT(K65:$K$98, X65:$X$98)-K65*$AZ$3)/Z65, 0)</f>
        <v>-2.2302612629021798E+17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1000000</v>
      </c>
      <c r="S66">
        <f t="shared" si="1"/>
        <v>-1.4019646573801226E+18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-154.26409688046581</v>
      </c>
      <c r="AC66">
        <f t="shared" si="2"/>
        <v>-137.73580078613296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-5.8652450646608558E-10</v>
      </c>
      <c r="AI66">
        <f t="shared" si="25"/>
        <v>-5.8652573452665103E-10</v>
      </c>
      <c r="AJ66">
        <f t="shared" si="7"/>
        <v>-16.528296094332859</v>
      </c>
      <c r="AK66">
        <f t="shared" si="22"/>
        <v>-10.798486781632608</v>
      </c>
      <c r="AL66">
        <f t="shared" si="8"/>
        <v>-27.326782876551992</v>
      </c>
      <c r="AN66">
        <f t="shared" si="26"/>
        <v>0</v>
      </c>
      <c r="AO66">
        <f t="shared" si="26"/>
        <v>0</v>
      </c>
      <c r="AP66">
        <f t="shared" si="26"/>
        <v>-9.7383270927351692E-19</v>
      </c>
      <c r="AQ66">
        <f t="shared" si="26"/>
        <v>-4.6510470678343385E-13</v>
      </c>
      <c r="AR66">
        <f t="shared" si="26"/>
        <v>-4.6510568061614312E-13</v>
      </c>
      <c r="AS66">
        <f t="shared" si="26"/>
        <v>-1.3106678789778692E-2</v>
      </c>
      <c r="AT66">
        <f t="shared" si="26"/>
        <v>-8.5630301426568457E-3</v>
      </c>
      <c r="AU66">
        <f t="shared" si="23"/>
        <v>-2.1669708932900641E-2</v>
      </c>
      <c r="AW66">
        <v>63</v>
      </c>
      <c r="AX66">
        <f>IF(Z66&gt;0, (R66*SUMPRODUCT(K66:$K$98, X66:$X$98)-K66*$AZ$3)/Z66, 0)</f>
        <v>-1.4019646573801226E+18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1000000</v>
      </c>
      <c r="S67">
        <f t="shared" ref="S67:S69" si="28">AX67</f>
        <v>-1.0054622571768429E+19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-137.73580078613296</v>
      </c>
      <c r="AC67">
        <f t="shared" ref="AC67:AC69" si="29">S67*Z67</f>
        <v>-122.9783935590477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-8.5031366457704743E-11</v>
      </c>
      <c r="AI67">
        <f t="shared" ref="AI67:AI69" si="32">SUM(AE67:AH67)</f>
        <v>-8.5031519345583776E-11</v>
      </c>
      <c r="AJ67">
        <f t="shared" ref="AJ67:AJ69" si="33">AB67-AC67</f>
        <v>-14.757407227085253</v>
      </c>
      <c r="AK67">
        <f t="shared" si="22"/>
        <v>-9.641506055029307</v>
      </c>
      <c r="AL67">
        <f t="shared" ref="AL67:AL69" si="34">SUM(AI67:AK67)</f>
        <v>-24.39891328219959</v>
      </c>
      <c r="AN67">
        <f t="shared" si="26"/>
        <v>0</v>
      </c>
      <c r="AO67">
        <f t="shared" si="26"/>
        <v>0</v>
      </c>
      <c r="AP67">
        <f t="shared" si="26"/>
        <v>-1.0824793119264566E-19</v>
      </c>
      <c r="AQ67">
        <f t="shared" si="26"/>
        <v>-6.0204049946072763E-14</v>
      </c>
      <c r="AR67">
        <f t="shared" si="26"/>
        <v>-6.0204158194003951E-14</v>
      </c>
      <c r="AS67">
        <f t="shared" si="26"/>
        <v>-1.0448564086241049E-2</v>
      </c>
      <c r="AT67">
        <f t="shared" si="26"/>
        <v>-6.8263952030110141E-3</v>
      </c>
      <c r="AU67">
        <f t="shared" si="23"/>
        <v>-1.7274959289312268E-2</v>
      </c>
      <c r="AW67">
        <v>64</v>
      </c>
      <c r="AX67">
        <f>IF(Z67&gt;0, (R67*SUMPRODUCT(K67:$K$98, X67:$X$98)-K67*$AZ$3)/Z67, 0)</f>
        <v>-1.0054622571768429E+19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1000000</v>
      </c>
      <c r="S68">
        <f t="shared" si="28"/>
        <v>-8.3936431076619993E+19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-122.9783935590477</v>
      </c>
      <c r="AC68">
        <f t="shared" si="29"/>
        <v>-109.80213710629262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-1.0800561741902317E-11</v>
      </c>
      <c r="AI68">
        <f t="shared" si="32"/>
        <v>-1.0800578093880788E-11</v>
      </c>
      <c r="AJ68">
        <f t="shared" si="33"/>
        <v>-13.176256452755084</v>
      </c>
      <c r="AK68">
        <f t="shared" si="22"/>
        <v>-8.6084875491333399</v>
      </c>
      <c r="AL68">
        <f t="shared" si="34"/>
        <v>-21.784744001899224</v>
      </c>
      <c r="AN68">
        <f t="shared" si="26"/>
        <v>0</v>
      </c>
      <c r="AO68">
        <f t="shared" si="26"/>
        <v>0</v>
      </c>
      <c r="AP68">
        <f t="shared" si="26"/>
        <v>-1.0337102748362962E-20</v>
      </c>
      <c r="AQ68">
        <f t="shared" si="26"/>
        <v>-6.8277069144680494E-15</v>
      </c>
      <c r="AR68">
        <f t="shared" si="26"/>
        <v>-6.8277172515707973E-15</v>
      </c>
      <c r="AS68">
        <f t="shared" si="26"/>
        <v>-8.3295313187510857E-3</v>
      </c>
      <c r="AT68">
        <f t="shared" si="26"/>
        <v>-5.4419604615840549E-3</v>
      </c>
      <c r="AU68">
        <f t="shared" si="23"/>
        <v>-1.3771491780341968E-2</v>
      </c>
      <c r="AW68">
        <v>65</v>
      </c>
      <c r="AX68">
        <f>IF(Z68&gt;0, (R68*SUMPRODUCT(K68:$K$98, X68:$X$98)-K68*$AZ$3)/Z68, 0)</f>
        <v>-8.3936431076619993E+19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-109.80213710629262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-1.3081582776144192E-12</v>
      </c>
      <c r="AI69">
        <f t="shared" si="32"/>
        <v>-1.3081582776144192E-12</v>
      </c>
      <c r="AJ69">
        <f t="shared" si="33"/>
        <v>-109.80213710629262</v>
      </c>
      <c r="AK69">
        <f t="shared" si="22"/>
        <v>-7.6861495974404841</v>
      </c>
      <c r="AL69">
        <f t="shared" si="34"/>
        <v>-117.48828670373442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-7.3836448202592577E-16</v>
      </c>
      <c r="AR69">
        <f t="shared" si="26"/>
        <v>-7.3836448202592577E-16</v>
      </c>
      <c r="AS69">
        <f t="shared" si="26"/>
        <v>-6.197567945499334E-2</v>
      </c>
      <c r="AT69">
        <f t="shared" si="26"/>
        <v>-4.3382975618495344E-3</v>
      </c>
      <c r="AU69">
        <f t="shared" si="23"/>
        <v>-6.631397701684362E-2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292777.95306637633</v>
      </c>
      <c r="AO71" s="8">
        <f t="shared" si="47"/>
        <v>-29277.795306637636</v>
      </c>
      <c r="AP71" s="8">
        <f t="shared" si="47"/>
        <v>-690.51905160703382</v>
      </c>
      <c r="AQ71" s="8">
        <f t="shared" si="47"/>
        <v>-173692.98009795044</v>
      </c>
      <c r="AR71" s="8">
        <f t="shared" si="47"/>
        <v>89116.658610181272</v>
      </c>
      <c r="AS71" s="8">
        <f t="shared" si="47"/>
        <v>-21481.545530382755</v>
      </c>
      <c r="AT71" s="8">
        <f t="shared" si="47"/>
        <v>12530.901559389935</v>
      </c>
      <c r="AU71" s="8">
        <f t="shared" si="47"/>
        <v>80166.014639188477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45434.428588810049</v>
      </c>
      <c r="K3">
        <v>1</v>
      </c>
      <c r="L3" s="2">
        <v>0</v>
      </c>
      <c r="O3">
        <f>$C$3</f>
        <v>45434.428588810049</v>
      </c>
      <c r="P3">
        <f>O3*C5</f>
        <v>4543.4428588810051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45434.428588810049</v>
      </c>
      <c r="AF3">
        <f t="shared" ref="AF3:AG34" si="4">-$Z3*P3</f>
        <v>-4543.4428588810051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40266.028759229048</v>
      </c>
      <c r="AJ3">
        <f t="shared" ref="AJ3:AJ66" si="7">AB3-AC3</f>
        <v>0</v>
      </c>
      <c r="AL3">
        <f t="shared" ref="AL3:AL66" si="8">SUM(AI3:AK3)</f>
        <v>40266.028759229048</v>
      </c>
      <c r="AN3">
        <f t="shared" ref="AN3:AU34" si="9">AE3*$K3</f>
        <v>45434.428588810049</v>
      </c>
      <c r="AO3">
        <f t="shared" si="9"/>
        <v>-4543.4428588810051</v>
      </c>
      <c r="AP3">
        <f t="shared" si="9"/>
        <v>-624.95697070000006</v>
      </c>
      <c r="AQ3">
        <f t="shared" si="9"/>
        <v>0</v>
      </c>
      <c r="AR3">
        <f t="shared" si="9"/>
        <v>40266.028759229048</v>
      </c>
      <c r="AS3">
        <f t="shared" si="9"/>
        <v>0</v>
      </c>
      <c r="AT3">
        <f t="shared" si="9"/>
        <v>0</v>
      </c>
      <c r="AU3">
        <f t="shared" si="9"/>
        <v>40266.028759229048</v>
      </c>
      <c r="AW3">
        <v>0</v>
      </c>
      <c r="AX3">
        <f>IF(Z3&gt;0, (R3*SUMPRODUCT(K3:$K$98, X3:$X$98)-K3*$AZ$3)/Z3, 0)</f>
        <v>0</v>
      </c>
      <c r="AZ3">
        <f>C6*SUMPRODUCT(X4:X98, K4:K98)/1</f>
        <v>39222.294688161259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4252.5036599935311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4202.3887165887063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-4202.3887165887063</v>
      </c>
      <c r="AK4">
        <f>G4*SUM(AB4, AE4:AF4)</f>
        <v>0</v>
      </c>
      <c r="AL4">
        <f t="shared" si="8"/>
        <v>-7772.0067165887067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-3187.1589285714281</v>
      </c>
      <c r="AR4">
        <f t="shared" si="9"/>
        <v>-3187.1589285714281</v>
      </c>
      <c r="AS4">
        <f t="shared" si="9"/>
        <v>-3752.1327826684874</v>
      </c>
      <c r="AT4">
        <f t="shared" si="9"/>
        <v>0</v>
      </c>
      <c r="AU4">
        <f t="shared" si="9"/>
        <v>-6939.2917112399164</v>
      </c>
      <c r="AW4">
        <v>1</v>
      </c>
      <c r="AX4">
        <f>IF(Z4&gt;0, (R4*SUMPRODUCT(K4:$K$98, X4:$X$98)-K4*$AZ$3)/Z4, 0)</f>
        <v>4252.5036599935311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2000000</v>
      </c>
      <c r="S5">
        <f t="shared" si="1"/>
        <v>4881.7830100965029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4202.3887165887063</v>
      </c>
      <c r="AC5">
        <f t="shared" si="2"/>
        <v>4767.3625706857674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-3542.5735810006199</v>
      </c>
      <c r="AI5">
        <f t="shared" si="6"/>
        <v>-3554.7806029043636</v>
      </c>
      <c r="AJ5">
        <f t="shared" si="7"/>
        <v>-564.97385409706112</v>
      </c>
      <c r="AK5">
        <f>G5*SUM(AB5, AE5:AF5)</f>
        <v>294.16721016120948</v>
      </c>
      <c r="AL5">
        <f t="shared" si="8"/>
        <v>-3825.5872468402158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-2824.1179695476876</v>
      </c>
      <c r="AR5">
        <f t="shared" si="9"/>
        <v>-2833.8493326724833</v>
      </c>
      <c r="AS5">
        <f t="shared" si="9"/>
        <v>-450.39369746258058</v>
      </c>
      <c r="AT5">
        <f t="shared" si="9"/>
        <v>234.50829891678049</v>
      </c>
      <c r="AU5">
        <f t="shared" si="9"/>
        <v>-3049.7347312182842</v>
      </c>
      <c r="AW5">
        <v>2</v>
      </c>
      <c r="AX5">
        <f>IF(Z5&gt;0, (R5*SUMPRODUCT(K5:$K$98, X5:$X$98)-K5*$AZ$3)/Z5, 0)</f>
        <v>4881.7830100965029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2000000</v>
      </c>
      <c r="S6">
        <f t="shared" si="1"/>
        <v>5485.1405637717962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4767.3625706857674</v>
      </c>
      <c r="AC6">
        <f t="shared" si="2"/>
        <v>5293.3631570920952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-3518.4289467543076</v>
      </c>
      <c r="AI6">
        <f t="shared" si="6"/>
        <v>-3530.4919082580968</v>
      </c>
      <c r="AJ6">
        <f t="shared" si="7"/>
        <v>-526.00058640632778</v>
      </c>
      <c r="AK6">
        <f>G6*SUM(AB6, AE6:AF6)</f>
        <v>333.71537994800377</v>
      </c>
      <c r="AL6">
        <f t="shared" si="8"/>
        <v>-3722.7771147164208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-2504.3482276346595</v>
      </c>
      <c r="AR6">
        <f t="shared" si="9"/>
        <v>-2512.9344053631903</v>
      </c>
      <c r="AS6">
        <f t="shared" si="9"/>
        <v>-374.3968277422955</v>
      </c>
      <c r="AT6">
        <f t="shared" si="9"/>
        <v>237.53201583853672</v>
      </c>
      <c r="AU6">
        <f t="shared" si="9"/>
        <v>-2649.7992172669492</v>
      </c>
      <c r="AW6">
        <v>3</v>
      </c>
      <c r="AX6">
        <f>IF(Z6&gt;0, (R6*SUMPRODUCT(K6:$K$98, X6:$X$98)-K6*$AZ$3)/Z6, 0)</f>
        <v>5485.1405637717962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2000000</v>
      </c>
      <c r="S7">
        <f t="shared" si="1"/>
        <v>6061.1986566607266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5293.3631570920952</v>
      </c>
      <c r="AC7">
        <f t="shared" si="2"/>
        <v>5780.1922115592279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-3496.1627759079392</v>
      </c>
      <c r="AI7">
        <f t="shared" si="6"/>
        <v>-3508.0832567793409</v>
      </c>
      <c r="AJ7">
        <f t="shared" si="7"/>
        <v>-486.82905446713266</v>
      </c>
      <c r="AK7">
        <f>G7*SUM(AB7, AE7:AF7)</f>
        <v>370.5354209964467</v>
      </c>
      <c r="AL7">
        <f t="shared" si="8"/>
        <v>-3624.3768902500269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-2221.8746491355141</v>
      </c>
      <c r="AR7">
        <f t="shared" si="9"/>
        <v>-2229.4503302325688</v>
      </c>
      <c r="AS7">
        <f t="shared" si="9"/>
        <v>-309.38866520659303</v>
      </c>
      <c r="AT7">
        <f t="shared" si="9"/>
        <v>235.48195873258695</v>
      </c>
      <c r="AU7">
        <f t="shared" si="9"/>
        <v>-2303.3570367065749</v>
      </c>
      <c r="AW7">
        <v>4</v>
      </c>
      <c r="AX7">
        <f>IF(Z7&gt;0, (R7*SUMPRODUCT(K7:$K$98, X7:$X$98)-K7*$AZ$3)/Z7, 0)</f>
        <v>6061.1986566607266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2000000</v>
      </c>
      <c r="S8">
        <f t="shared" si="1"/>
        <v>6609.9925538659463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5780.1922115592279</v>
      </c>
      <c r="AC8">
        <f t="shared" si="2"/>
        <v>6229.0115643003155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-3478.4268347060702</v>
      </c>
      <c r="AI8">
        <f t="shared" si="6"/>
        <v>-3490.2063706010408</v>
      </c>
      <c r="AJ8">
        <f t="shared" si="7"/>
        <v>-448.81935274108764</v>
      </c>
      <c r="AK8">
        <f>G8*SUM(AB8, AE8:AF8)</f>
        <v>404.61345480914599</v>
      </c>
      <c r="AL8">
        <f t="shared" si="8"/>
        <v>-3534.4122685329826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-1973.7528016644653</v>
      </c>
      <c r="AR8">
        <f t="shared" si="9"/>
        <v>-1980.436826679173</v>
      </c>
      <c r="AS8">
        <f t="shared" si="9"/>
        <v>-254.67215411153225</v>
      </c>
      <c r="AT8">
        <f t="shared" si="9"/>
        <v>229.58854044379328</v>
      </c>
      <c r="AU8">
        <f t="shared" si="9"/>
        <v>-2005.520440346912</v>
      </c>
      <c r="AW8">
        <v>5</v>
      </c>
      <c r="AX8">
        <f>IF(Z8&gt;0, (R8*SUMPRODUCT(K8:$K$98, X8:$X$98)-K8*$AZ$3)/Z8, 0)</f>
        <v>6609.9925538659463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2000000</v>
      </c>
      <c r="S9">
        <f t="shared" si="1"/>
        <v>7130.3597719285053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6229.0115643003155</v>
      </c>
      <c r="AC9">
        <f t="shared" si="2"/>
        <v>6639.8069785970911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-3474.0094177903434</v>
      </c>
      <c r="AI9">
        <f t="shared" si="6"/>
        <v>-3485.6494457675035</v>
      </c>
      <c r="AJ9">
        <f t="shared" si="7"/>
        <v>-410.79541429677556</v>
      </c>
      <c r="AK9">
        <f t="shared" ref="AK9:AK72" si="22">G9*SUM(AB9:AB9, AE9:AF9)</f>
        <v>436.03080950102213</v>
      </c>
      <c r="AL9">
        <f t="shared" si="8"/>
        <v>-3460.4140505632568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-1760.041286315693</v>
      </c>
      <c r="AR9">
        <f t="shared" si="9"/>
        <v>-1765.9384867402971</v>
      </c>
      <c r="AS9">
        <f t="shared" si="9"/>
        <v>-208.1217413196774</v>
      </c>
      <c r="AT9">
        <f t="shared" si="9"/>
        <v>220.90677788535763</v>
      </c>
      <c r="AU9">
        <f t="shared" si="9"/>
        <v>-1753.1534501746169</v>
      </c>
      <c r="AW9">
        <v>6</v>
      </c>
      <c r="AX9">
        <f>IF(Z9&gt;0, (R9*SUMPRODUCT(K9:$K$98, X9:$X$98)-K9*$AZ$3)/Z9, 0)</f>
        <v>7130.3597719285053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2000000</v>
      </c>
      <c r="S10">
        <f t="shared" si="1"/>
        <v>7617.0267818959674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6639.8069785970911</v>
      </c>
      <c r="AC10">
        <f t="shared" si="2"/>
        <v>7008.8265993896639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-3475.3361482757391</v>
      </c>
      <c r="AI10">
        <f t="shared" si="6"/>
        <v>-3486.8380551222008</v>
      </c>
      <c r="AJ10">
        <f t="shared" si="7"/>
        <v>-369.01962079257282</v>
      </c>
      <c r="AK10">
        <f t="shared" si="22"/>
        <v>464.78648850179644</v>
      </c>
      <c r="AL10">
        <f t="shared" si="8"/>
        <v>-3391.071187412977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-1572.0655797044724</v>
      </c>
      <c r="AR10">
        <f t="shared" si="9"/>
        <v>-1577.2684582413474</v>
      </c>
      <c r="AS10">
        <f t="shared" si="9"/>
        <v>-166.92573590943832</v>
      </c>
      <c r="AT10">
        <f t="shared" si="9"/>
        <v>210.24580337297772</v>
      </c>
      <c r="AU10">
        <f t="shared" si="9"/>
        <v>-1533.9483907778081</v>
      </c>
      <c r="AW10">
        <v>7</v>
      </c>
      <c r="AX10">
        <f>IF(Z10&gt;0, (R10*SUMPRODUCT(K10:$K$98, X10:$X$98)-K10*$AZ$3)/Z10, 0)</f>
        <v>7617.0267818959674</v>
      </c>
    </row>
    <row r="11" spans="1:52" x14ac:dyDescent="0.25">
      <c r="A11" t="s">
        <v>33</v>
      </c>
      <c r="C11" s="12">
        <f>AU100</f>
        <v>-1505.1427836042751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2000000</v>
      </c>
      <c r="S11">
        <f t="shared" si="1"/>
        <v>8070.3953163700689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7008.8265993896639</v>
      </c>
      <c r="AC11">
        <f t="shared" si="2"/>
        <v>7337.7082581747127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-3476.0639601204375</v>
      </c>
      <c r="AI11">
        <f t="shared" si="6"/>
        <v>-3487.4291224986837</v>
      </c>
      <c r="AJ11">
        <f t="shared" si="7"/>
        <v>-328.88165878504878</v>
      </c>
      <c r="AK11">
        <f t="shared" si="22"/>
        <v>490.61786195727655</v>
      </c>
      <c r="AL11">
        <f t="shared" si="8"/>
        <v>-3325.6929193264559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-1403.9239328761917</v>
      </c>
      <c r="AR11">
        <f t="shared" si="9"/>
        <v>-1408.5141313440274</v>
      </c>
      <c r="AS11">
        <f t="shared" si="9"/>
        <v>-132.82978597331498</v>
      </c>
      <c r="AT11">
        <f t="shared" si="9"/>
        <v>198.1523257916414</v>
      </c>
      <c r="AU11">
        <f t="shared" si="9"/>
        <v>-1343.1915915257009</v>
      </c>
      <c r="AW11">
        <v>8</v>
      </c>
      <c r="AX11">
        <f>IF(Z11&gt;0, (R11*SUMPRODUCT(K11:$K$98, X11:$X$98)-K11*$AZ$3)/Z11, 0)</f>
        <v>8070.3953163700689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2000000</v>
      </c>
      <c r="S12">
        <f t="shared" si="1"/>
        <v>8494.2666227132922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7337.7082581747127</v>
      </c>
      <c r="AC12">
        <f t="shared" si="2"/>
        <v>7631.0586453784454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-3486.5717827307376</v>
      </c>
      <c r="AI12">
        <f t="shared" si="6"/>
        <v>-3497.8015024115593</v>
      </c>
      <c r="AJ12">
        <f t="shared" si="7"/>
        <v>-293.35038720373268</v>
      </c>
      <c r="AK12">
        <f t="shared" si="22"/>
        <v>513.63957807222994</v>
      </c>
      <c r="AL12">
        <f t="shared" si="8"/>
        <v>-3277.512311543062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-1257.2927376706018</v>
      </c>
      <c r="AR12">
        <f t="shared" si="9"/>
        <v>-1261.3422871652392</v>
      </c>
      <c r="AS12">
        <f t="shared" si="9"/>
        <v>-105.7850904578941</v>
      </c>
      <c r="AT12">
        <f t="shared" si="9"/>
        <v>185.22358108015484</v>
      </c>
      <c r="AU12">
        <f t="shared" si="9"/>
        <v>-1181.9037965429784</v>
      </c>
      <c r="AW12">
        <v>9</v>
      </c>
      <c r="AX12">
        <f>IF(Z12&gt;0, (R12*SUMPRODUCT(K12:$K$98, X12:$X$98)-K12*$AZ$3)/Z12, 0)</f>
        <v>8494.2666227132922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2000000</v>
      </c>
      <c r="S13">
        <f t="shared" si="1"/>
        <v>8887.7814246425442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7631.0586453784454</v>
      </c>
      <c r="AC13">
        <f t="shared" si="2"/>
        <v>7889.1894077792067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-3498.7979436973278</v>
      </c>
      <c r="AI13">
        <f t="shared" si="6"/>
        <v>-3509.8934986941931</v>
      </c>
      <c r="AJ13">
        <f t="shared" si="7"/>
        <v>-258.13076240076134</v>
      </c>
      <c r="AK13">
        <f t="shared" si="22"/>
        <v>534.17410517649125</v>
      </c>
      <c r="AL13">
        <f t="shared" si="8"/>
        <v>-3233.8501559184633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-1126.5192981091006</v>
      </c>
      <c r="AR13">
        <f t="shared" si="9"/>
        <v>-1130.0917698632113</v>
      </c>
      <c r="AS13">
        <f t="shared" si="9"/>
        <v>-83.111197033797083</v>
      </c>
      <c r="AT13">
        <f t="shared" si="9"/>
        <v>171.98976554661377</v>
      </c>
      <c r="AU13">
        <f t="shared" si="9"/>
        <v>-1041.2132013503947</v>
      </c>
      <c r="AW13">
        <v>10</v>
      </c>
      <c r="AX13">
        <f>IF(Z13&gt;0, (R13*SUMPRODUCT(K13:$K$98, X13:$X$98)-K13*$AZ$3)/Z13, 0)</f>
        <v>8887.7814246425442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2000000</v>
      </c>
      <c r="S14">
        <f t="shared" si="1"/>
        <v>9253.8729164529341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7889.1894077792067</v>
      </c>
      <c r="AC14">
        <f t="shared" si="2"/>
        <v>8115.7268061623909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-3518.5655913643727</v>
      </c>
      <c r="AI14">
        <f t="shared" si="6"/>
        <v>-3529.5281997763236</v>
      </c>
      <c r="AJ14">
        <f t="shared" si="7"/>
        <v>-226.53739838318415</v>
      </c>
      <c r="AK14">
        <f t="shared" si="22"/>
        <v>552.24325854454457</v>
      </c>
      <c r="AL14">
        <f t="shared" si="8"/>
        <v>-3203.8223396149633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-1011.5035282216459</v>
      </c>
      <c r="AR14">
        <f t="shared" si="9"/>
        <v>-1014.6550161786747</v>
      </c>
      <c r="AS14">
        <f t="shared" si="9"/>
        <v>-65.124088719883673</v>
      </c>
      <c r="AT14">
        <f t="shared" si="9"/>
        <v>158.75674048123176</v>
      </c>
      <c r="AU14">
        <f t="shared" si="9"/>
        <v>-921.02236441732657</v>
      </c>
      <c r="AW14">
        <v>11</v>
      </c>
      <c r="AX14">
        <f>IF(Z14&gt;0, (R14*SUMPRODUCT(K14:$K$98, X14:$X$98)-K14*$AZ$3)/Z14, 0)</f>
        <v>9253.8729164529341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2000000</v>
      </c>
      <c r="S15">
        <f t="shared" si="1"/>
        <v>9593.4329428252386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8115.7268061623909</v>
      </c>
      <c r="AC15">
        <f t="shared" si="2"/>
        <v>8312.3096140945709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-3560.5692653516444</v>
      </c>
      <c r="AI15">
        <f t="shared" si="6"/>
        <v>-3571.399994121567</v>
      </c>
      <c r="AJ15">
        <f t="shared" si="7"/>
        <v>-196.58280793218</v>
      </c>
      <c r="AK15">
        <f t="shared" si="22"/>
        <v>568.1008764313674</v>
      </c>
      <c r="AL15">
        <f t="shared" si="8"/>
        <v>-3199.8819256223796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-913.90944712262888</v>
      </c>
      <c r="AR15">
        <f t="shared" si="9"/>
        <v>-916.6894254363151</v>
      </c>
      <c r="AS15">
        <f t="shared" si="9"/>
        <v>-50.457910497457867</v>
      </c>
      <c r="AT15">
        <f t="shared" si="9"/>
        <v>145.8173452603782</v>
      </c>
      <c r="AU15">
        <f t="shared" si="9"/>
        <v>-821.32999067339472</v>
      </c>
      <c r="AW15">
        <v>12</v>
      </c>
      <c r="AX15">
        <f>IF(Z15&gt;0, (R15*SUMPRODUCT(K15:$K$98, X15:$X$98)-K15*$AZ$3)/Z15, 0)</f>
        <v>9593.4329428252386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2000000</v>
      </c>
      <c r="S16">
        <f t="shared" si="1"/>
        <v>9903.2482464236073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8312.3096140945709</v>
      </c>
      <c r="AC16">
        <f t="shared" si="2"/>
        <v>8477.0486813950047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-3614.05822802894</v>
      </c>
      <c r="AI16">
        <f t="shared" si="6"/>
        <v>-3624.7580616472383</v>
      </c>
      <c r="AJ16">
        <f t="shared" si="7"/>
        <v>-164.73906730043382</v>
      </c>
      <c r="AK16">
        <f t="shared" si="22"/>
        <v>581.86167298661996</v>
      </c>
      <c r="AL16">
        <f t="shared" si="8"/>
        <v>-3207.6354559610522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-828.24886749051439</v>
      </c>
      <c r="AR16">
        <f t="shared" si="9"/>
        <v>-830.70099319451163</v>
      </c>
      <c r="AS16">
        <f t="shared" si="9"/>
        <v>-37.753942331317454</v>
      </c>
      <c r="AT16">
        <f t="shared" si="9"/>
        <v>133.34767767428593</v>
      </c>
      <c r="AU16">
        <f t="shared" si="9"/>
        <v>-735.10725785154318</v>
      </c>
      <c r="AW16">
        <v>13</v>
      </c>
      <c r="AX16">
        <f>IF(Z16&gt;0, (R16*SUMPRODUCT(K16:$K$98, X16:$X$98)-K16*$AZ$3)/Z16, 0)</f>
        <v>9903.2482464236073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2000000</v>
      </c>
      <c r="S17">
        <f t="shared" si="1"/>
        <v>10184.422540062804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8477.0486813950047</v>
      </c>
      <c r="AC17">
        <f t="shared" si="2"/>
        <v>8611.8788446393664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-3667.1668157997374</v>
      </c>
      <c r="AI17">
        <f t="shared" si="6"/>
        <v>-3677.7367312892538</v>
      </c>
      <c r="AJ17">
        <f t="shared" si="7"/>
        <v>-134.83016324436176</v>
      </c>
      <c r="AK17">
        <f t="shared" si="22"/>
        <v>593.39340769765033</v>
      </c>
      <c r="AL17">
        <f t="shared" si="8"/>
        <v>-3219.1734868359654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-750.37498668020078</v>
      </c>
      <c r="AR17">
        <f t="shared" si="9"/>
        <v>-752.53780080703154</v>
      </c>
      <c r="AS17">
        <f t="shared" si="9"/>
        <v>-27.588922738032945</v>
      </c>
      <c r="AT17">
        <f t="shared" si="9"/>
        <v>121.42004789060547</v>
      </c>
      <c r="AU17">
        <f t="shared" si="9"/>
        <v>-658.7066756544591</v>
      </c>
      <c r="AW17">
        <v>14</v>
      </c>
      <c r="AX17">
        <f>IF(Z17&gt;0, (R17*SUMPRODUCT(K17:$K$98, X17:$X$98)-K17*$AZ$3)/Z17, 0)</f>
        <v>10184.422540062804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2000000</v>
      </c>
      <c r="S18">
        <f t="shared" si="1"/>
        <v>10441.337040168926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8611.8788446393664</v>
      </c>
      <c r="AC18">
        <f t="shared" si="2"/>
        <v>8721.395849686729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-3723.0709286358115</v>
      </c>
      <c r="AI18">
        <f t="shared" si="6"/>
        <v>-3733.5118757771288</v>
      </c>
      <c r="AJ18">
        <f t="shared" si="7"/>
        <v>-109.51700504736255</v>
      </c>
      <c r="AK18">
        <f t="shared" si="22"/>
        <v>602.83151912475569</v>
      </c>
      <c r="AL18">
        <f t="shared" si="8"/>
        <v>-3240.1973616997357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-680.19113908319332</v>
      </c>
      <c r="AR18">
        <f t="shared" si="9"/>
        <v>-682.09866108996914</v>
      </c>
      <c r="AS18">
        <f t="shared" si="9"/>
        <v>-20.00834736700558</v>
      </c>
      <c r="AT18">
        <f t="shared" si="9"/>
        <v>110.13506471631052</v>
      </c>
      <c r="AU18">
        <f t="shared" si="9"/>
        <v>-591.97194374066419</v>
      </c>
      <c r="AW18">
        <v>15</v>
      </c>
      <c r="AX18">
        <f>IF(Z18&gt;0, (R18*SUMPRODUCT(K18:$K$98, X18:$X$98)-K18*$AZ$3)/Z18, 0)</f>
        <v>10441.337040168926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2000000</v>
      </c>
      <c r="S19">
        <f t="shared" si="1"/>
        <v>10677.194043570733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8721.395849686729</v>
      </c>
      <c r="AC19">
        <f t="shared" si="2"/>
        <v>8808.9654175031519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-3793.5168423368232</v>
      </c>
      <c r="AI19">
        <f t="shared" si="6"/>
        <v>-3803.8296705264629</v>
      </c>
      <c r="AJ19">
        <f t="shared" si="7"/>
        <v>-87.569567816422932</v>
      </c>
      <c r="AK19">
        <f t="shared" si="22"/>
        <v>610.4977094780711</v>
      </c>
      <c r="AL19">
        <f t="shared" si="8"/>
        <v>-3280.9015288648147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-618.8047715515255</v>
      </c>
      <c r="AR19">
        <f t="shared" si="9"/>
        <v>-620.48701722412125</v>
      </c>
      <c r="AS19">
        <f t="shared" si="9"/>
        <v>-14.28449342909127</v>
      </c>
      <c r="AT19">
        <f t="shared" si="9"/>
        <v>99.585400921429397</v>
      </c>
      <c r="AU19">
        <f t="shared" si="9"/>
        <v>-535.18610973178318</v>
      </c>
      <c r="AW19">
        <v>16</v>
      </c>
      <c r="AX19">
        <f>IF(Z19&gt;0, (R19*SUMPRODUCT(K19:$K$98, X19:$X$98)-K19*$AZ$3)/Z19, 0)</f>
        <v>10677.194043570733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2000000</v>
      </c>
      <c r="S20">
        <f t="shared" si="1"/>
        <v>10892.439228158704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8808.9654175031519</v>
      </c>
      <c r="AC20">
        <f t="shared" si="2"/>
        <v>8875.6612771119981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-3859.8490336631212</v>
      </c>
      <c r="AI20">
        <f t="shared" si="6"/>
        <v>-3870.0346095144041</v>
      </c>
      <c r="AJ20">
        <f t="shared" si="7"/>
        <v>-66.695859608846149</v>
      </c>
      <c r="AK20">
        <f t="shared" si="22"/>
        <v>616.62757922522064</v>
      </c>
      <c r="AL20">
        <f t="shared" si="8"/>
        <v>-3320.1028898980294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-562.16516860210834</v>
      </c>
      <c r="AR20">
        <f t="shared" si="9"/>
        <v>-563.64864008397399</v>
      </c>
      <c r="AS20">
        <f t="shared" si="9"/>
        <v>-9.7138745155756627</v>
      </c>
      <c r="AT20">
        <f t="shared" si="9"/>
        <v>89.808317376308707</v>
      </c>
      <c r="AU20">
        <f t="shared" si="9"/>
        <v>-483.55419722324092</v>
      </c>
      <c r="AW20">
        <v>17</v>
      </c>
      <c r="AX20">
        <f>IF(Z20&gt;0, (R20*SUMPRODUCT(K20:$K$98, X20:$X$98)-K20*$AZ$3)/Z20, 0)</f>
        <v>10892.439228158704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2000000</v>
      </c>
      <c r="S21">
        <f t="shared" si="1"/>
        <v>11091.392916839368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8875.6612771119981</v>
      </c>
      <c r="AC21">
        <f t="shared" si="2"/>
        <v>8925.5502434745031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-3939.9714132561658</v>
      </c>
      <c r="AI21">
        <f t="shared" si="6"/>
        <v>-3950.0305085276032</v>
      </c>
      <c r="AJ21">
        <f t="shared" si="7"/>
        <v>-49.888966362505016</v>
      </c>
      <c r="AK21">
        <f t="shared" si="22"/>
        <v>621.29628939783993</v>
      </c>
      <c r="AL21">
        <f t="shared" si="8"/>
        <v>-3378.623185492268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-512.35226765337791</v>
      </c>
      <c r="AR21">
        <f t="shared" si="9"/>
        <v>-513.66034827942565</v>
      </c>
      <c r="AS21">
        <f t="shared" si="9"/>
        <v>-6.4875407371517007</v>
      </c>
      <c r="AT21">
        <f t="shared" si="9"/>
        <v>80.793114814641967</v>
      </c>
      <c r="AU21">
        <f t="shared" si="9"/>
        <v>-439.3547742019353</v>
      </c>
      <c r="AW21">
        <v>18</v>
      </c>
      <c r="AX21">
        <f>IF(Z21&gt;0, (R21*SUMPRODUCT(K21:$K$98, X21:$X$98)-K21*$AZ$3)/Z21, 0)</f>
        <v>11091.392916839368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2000000</v>
      </c>
      <c r="S22">
        <f t="shared" si="1"/>
        <v>11274.757175280918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8925.5502434745031</v>
      </c>
      <c r="AC22">
        <f t="shared" si="2"/>
        <v>8959.6748820395333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-4027.1483304608128</v>
      </c>
      <c r="AI22">
        <f t="shared" si="6"/>
        <v>-4037.0816651024702</v>
      </c>
      <c r="AJ22">
        <f t="shared" si="7"/>
        <v>-34.124638565030182</v>
      </c>
      <c r="AK22">
        <f t="shared" si="22"/>
        <v>624.78851704321528</v>
      </c>
      <c r="AL22">
        <f t="shared" si="8"/>
        <v>-3446.4177866242853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-467.57921270924334</v>
      </c>
      <c r="AR22">
        <f t="shared" si="9"/>
        <v>-468.73254017825968</v>
      </c>
      <c r="AS22">
        <f t="shared" si="9"/>
        <v>-3.9621017963345069</v>
      </c>
      <c r="AT22">
        <f t="shared" si="9"/>
        <v>72.542180952002312</v>
      </c>
      <c r="AU22">
        <f t="shared" si="9"/>
        <v>-400.15246102259187</v>
      </c>
      <c r="AW22">
        <v>19</v>
      </c>
      <c r="AX22">
        <f>IF(Z22&gt;0, (R22*SUMPRODUCT(K22:$K$98, X22:$X$98)-K22*$AZ$3)/Z22, 0)</f>
        <v>11274.757175280918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2000000</v>
      </c>
      <c r="S23">
        <f t="shared" si="1"/>
        <v>11444.49707778761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8959.6748820395333</v>
      </c>
      <c r="AC23">
        <f t="shared" si="2"/>
        <v>8980.0214784538675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-4123.2827084128248</v>
      </c>
      <c r="AI23">
        <f t="shared" si="6"/>
        <v>-4133.0909391911382</v>
      </c>
      <c r="AJ23">
        <f t="shared" si="7"/>
        <v>-20.346596414334272</v>
      </c>
      <c r="AK23">
        <f t="shared" si="22"/>
        <v>627.17724174276736</v>
      </c>
      <c r="AL23">
        <f t="shared" si="8"/>
        <v>-3526.2602938627051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-427.4473798942966</v>
      </c>
      <c r="AR23">
        <f t="shared" si="9"/>
        <v>-428.46416745024919</v>
      </c>
      <c r="AS23">
        <f t="shared" si="9"/>
        <v>-2.1092658306763665</v>
      </c>
      <c r="AT23">
        <f t="shared" si="9"/>
        <v>65.017435783701529</v>
      </c>
      <c r="AU23">
        <f t="shared" si="9"/>
        <v>-365.55599749722404</v>
      </c>
      <c r="AW23">
        <v>20</v>
      </c>
      <c r="AX23">
        <f>IF(Z23&gt;0, (R23*SUMPRODUCT(K23:$K$98, X23:$X$98)-K23*$AZ$3)/Z23, 0)</f>
        <v>11444.49707778761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2000000</v>
      </c>
      <c r="S24">
        <f t="shared" si="1"/>
        <v>11602.206000434435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8980.0214784538675</v>
      </c>
      <c r="AC24">
        <f t="shared" si="2"/>
        <v>8988.222142419907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-4224.9354253400397</v>
      </c>
      <c r="AI24">
        <f t="shared" si="6"/>
        <v>-4234.6191679641615</v>
      </c>
      <c r="AJ24">
        <f t="shared" si="7"/>
        <v>-8.2006639660394285</v>
      </c>
      <c r="AK24">
        <f t="shared" si="22"/>
        <v>628.60150349177081</v>
      </c>
      <c r="AL24">
        <f t="shared" si="8"/>
        <v>-3614.21832843843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-391.05838233911061</v>
      </c>
      <c r="AR24">
        <f t="shared" si="9"/>
        <v>-391.9547057960005</v>
      </c>
      <c r="AS24">
        <f t="shared" si="9"/>
        <v>-0.75905027220810284</v>
      </c>
      <c r="AT24">
        <f t="shared" si="9"/>
        <v>58.183111064150786</v>
      </c>
      <c r="AU24">
        <f t="shared" si="9"/>
        <v>-334.53064500405782</v>
      </c>
      <c r="AW24">
        <v>21</v>
      </c>
      <c r="AX24">
        <f>IF(Z24&gt;0, (R24*SUMPRODUCT(K24:$K$98, X24:$X$98)-K24*$AZ$3)/Z24, 0)</f>
        <v>11602.206000434435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2000000</v>
      </c>
      <c r="S25">
        <f t="shared" si="1"/>
        <v>11749.99651822486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8988.222142419907</v>
      </c>
      <c r="AC25">
        <f t="shared" si="2"/>
        <v>8986.1352278132417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-4349.4460273296245</v>
      </c>
      <c r="AI25">
        <f t="shared" si="6"/>
        <v>-4359.0057484898343</v>
      </c>
      <c r="AJ25">
        <f t="shared" si="7"/>
        <v>2.086914606665232</v>
      </c>
      <c r="AK25">
        <f t="shared" si="22"/>
        <v>629.1755499693935</v>
      </c>
      <c r="AL25">
        <f t="shared" si="8"/>
        <v>-3727.7432839137755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-359.44913866893592</v>
      </c>
      <c r="AR25">
        <f t="shared" si="9"/>
        <v>-360.23917802460585</v>
      </c>
      <c r="AS25">
        <f t="shared" si="9"/>
        <v>0.17246786214335272</v>
      </c>
      <c r="AT25">
        <f t="shared" si="9"/>
        <v>51.996646949290486</v>
      </c>
      <c r="AU25">
        <f t="shared" si="9"/>
        <v>-308.07006321317198</v>
      </c>
      <c r="AW25">
        <v>22</v>
      </c>
      <c r="AX25">
        <f>IF(Z25&gt;0, (R25*SUMPRODUCT(K25:$K$98, X25:$X$98)-K25*$AZ$3)/Z25, 0)</f>
        <v>11749.99651822486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2000000</v>
      </c>
      <c r="S26">
        <f t="shared" si="1"/>
        <v>11887.9262932488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8986.1352278132417</v>
      </c>
      <c r="AC26">
        <f t="shared" si="2"/>
        <v>8973.9820424768441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-4495.7533150003865</v>
      </c>
      <c r="AI26">
        <f t="shared" si="6"/>
        <v>-4505.1893404907751</v>
      </c>
      <c r="AJ26">
        <f t="shared" si="7"/>
        <v>12.153185336397655</v>
      </c>
      <c r="AK26">
        <f t="shared" si="22"/>
        <v>629.02946594692696</v>
      </c>
      <c r="AL26">
        <f t="shared" si="8"/>
        <v>-3864.0066892074506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-331.73244662137188</v>
      </c>
      <c r="AR26">
        <f t="shared" si="9"/>
        <v>-332.42871165261016</v>
      </c>
      <c r="AS26">
        <f t="shared" si="9"/>
        <v>0.89675870169176053</v>
      </c>
      <c r="AT26">
        <f t="shared" si="9"/>
        <v>46.41479839191112</v>
      </c>
      <c r="AU26">
        <f t="shared" si="9"/>
        <v>-285.1171545590073</v>
      </c>
      <c r="AW26">
        <v>23</v>
      </c>
      <c r="AX26">
        <f>IF(Z26&gt;0, (R26*SUMPRODUCT(K26:$K$98, X26:$X$98)-K26*$AZ$3)/Z26, 0)</f>
        <v>11887.9262932488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2000000</v>
      </c>
      <c r="S27">
        <f t="shared" si="1"/>
        <v>12024.868270096213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8973.9820424768441</v>
      </c>
      <c r="AC27">
        <f t="shared" si="2"/>
        <v>8952.3352684738111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-5696.2356943165796</v>
      </c>
      <c r="AI27">
        <f t="shared" si="6"/>
        <v>-5705.5417580789754</v>
      </c>
      <c r="AJ27">
        <f t="shared" si="7"/>
        <v>21.646774003032988</v>
      </c>
      <c r="AK27">
        <f t="shared" si="22"/>
        <v>628.17874297337914</v>
      </c>
      <c r="AL27">
        <f t="shared" si="8"/>
        <v>-5055.7162411025629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-375.27998865355443</v>
      </c>
      <c r="AR27">
        <f t="shared" si="9"/>
        <v>-375.89309170802352</v>
      </c>
      <c r="AS27">
        <f t="shared" si="9"/>
        <v>1.4261350018134962</v>
      </c>
      <c r="AT27">
        <f t="shared" si="9"/>
        <v>41.385736859636332</v>
      </c>
      <c r="AU27">
        <f t="shared" si="9"/>
        <v>-333.08121984657367</v>
      </c>
      <c r="AW27">
        <v>24</v>
      </c>
      <c r="AX27">
        <f>IF(Z27&gt;0, (R27*SUMPRODUCT(K27:$K$98, X27:$X$98)-K27*$AZ$3)/Z27, 0)</f>
        <v>12024.868270096213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2000000</v>
      </c>
      <c r="S28">
        <f t="shared" si="1"/>
        <v>12069.960412040238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8952.3352684738111</v>
      </c>
      <c r="AC28">
        <f t="shared" si="2"/>
        <v>8853.9174875152021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-6980.8268472001791</v>
      </c>
      <c r="AI28">
        <f t="shared" si="6"/>
        <v>-6989.9962201571561</v>
      </c>
      <c r="AJ28">
        <f t="shared" si="7"/>
        <v>98.417780958609001</v>
      </c>
      <c r="AK28">
        <f t="shared" si="22"/>
        <v>626.66346879316689</v>
      </c>
      <c r="AL28">
        <f t="shared" si="8"/>
        <v>-6264.9149704053798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-410.6353176210585</v>
      </c>
      <c r="AR28">
        <f t="shared" si="9"/>
        <v>-411.1746904573987</v>
      </c>
      <c r="AS28">
        <f t="shared" si="9"/>
        <v>5.7892592995208094</v>
      </c>
      <c r="AT28">
        <f t="shared" si="9"/>
        <v>36.862417329919097</v>
      </c>
      <c r="AU28">
        <f t="shared" si="9"/>
        <v>-368.52301382795878</v>
      </c>
      <c r="AW28">
        <v>25</v>
      </c>
      <c r="AX28">
        <f>IF(Z28&gt;0, (R28*SUMPRODUCT(K28:$K$98, X28:$X$98)-K28*$AZ$3)/Z28, 0)</f>
        <v>12069.960412040238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2000000</v>
      </c>
      <c r="S29">
        <f t="shared" si="1"/>
        <v>12035.773644872337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8853.9174875152021</v>
      </c>
      <c r="AC29">
        <f t="shared" si="2"/>
        <v>8690.4805696217736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-8320.3330341507699</v>
      </c>
      <c r="AI29">
        <f t="shared" si="6"/>
        <v>-8329.3587112967125</v>
      </c>
      <c r="AJ29">
        <f t="shared" si="7"/>
        <v>163.43691789342847</v>
      </c>
      <c r="AK29">
        <f t="shared" si="22"/>
        <v>619.77422412606415</v>
      </c>
      <c r="AL29">
        <f t="shared" si="8"/>
        <v>-7546.1475692772201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-436.99062561133343</v>
      </c>
      <c r="AR29">
        <f t="shared" si="9"/>
        <v>-437.46466148061683</v>
      </c>
      <c r="AS29">
        <f t="shared" si="9"/>
        <v>8.5838392171434386</v>
      </c>
      <c r="AT29">
        <f t="shared" si="9"/>
        <v>32.551043909779132</v>
      </c>
      <c r="AU29">
        <f t="shared" si="9"/>
        <v>-396.32977835369428</v>
      </c>
      <c r="AW29">
        <v>26</v>
      </c>
      <c r="AX29">
        <f>IF(Z29&gt;0, (R29*SUMPRODUCT(K29:$K$98, X29:$X$98)-K29*$AZ$3)/Z29, 0)</f>
        <v>12035.773644872337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2000000</v>
      </c>
      <c r="S30">
        <f t="shared" si="1"/>
        <v>11936.810611102012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8690.4805696217736</v>
      </c>
      <c r="AC30">
        <f t="shared" si="2"/>
        <v>8474.2028009101105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-9823.538340994739</v>
      </c>
      <c r="AI30">
        <f t="shared" si="6"/>
        <v>-9832.412364254591</v>
      </c>
      <c r="AJ30">
        <f t="shared" si="7"/>
        <v>216.27776871166316</v>
      </c>
      <c r="AK30">
        <f t="shared" si="22"/>
        <v>608.33363987352425</v>
      </c>
      <c r="AL30">
        <f t="shared" si="8"/>
        <v>-9007.8009556694033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-460.66087951223744</v>
      </c>
      <c r="AR30">
        <f t="shared" si="9"/>
        <v>-461.07701423048212</v>
      </c>
      <c r="AS30">
        <f t="shared" si="9"/>
        <v>10.142038814862541</v>
      </c>
      <c r="AT30">
        <f t="shared" si="9"/>
        <v>28.526942111231332</v>
      </c>
      <c r="AU30">
        <f t="shared" si="9"/>
        <v>-422.4080333043882</v>
      </c>
      <c r="AW30">
        <v>27</v>
      </c>
      <c r="AX30">
        <f>IF(Z30&gt;0, (R30*SUMPRODUCT(K30:$K$98, X30:$X$98)-K30*$AZ$3)/Z30, 0)</f>
        <v>11936.810611102012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2000000</v>
      </c>
      <c r="S31">
        <f t="shared" si="1"/>
        <v>11778.589257068976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8474.2028009101105</v>
      </c>
      <c r="AC31">
        <f t="shared" si="2"/>
        <v>8210.6069722011489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-11487.326560506319</v>
      </c>
      <c r="AI31">
        <f t="shared" si="6"/>
        <v>-11496.04004774257</v>
      </c>
      <c r="AJ31">
        <f t="shared" si="7"/>
        <v>263.59582870896156</v>
      </c>
      <c r="AK31">
        <f t="shared" si="22"/>
        <v>593.19419606370775</v>
      </c>
      <c r="AL31">
        <f t="shared" si="8"/>
        <v>-10639.2500229699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-480.96595109109398</v>
      </c>
      <c r="AR31">
        <f t="shared" si="9"/>
        <v>-481.33077842091956</v>
      </c>
      <c r="AS31">
        <f t="shared" si="9"/>
        <v>11.036564320764185</v>
      </c>
      <c r="AT31">
        <f t="shared" si="9"/>
        <v>24.836606601956202</v>
      </c>
      <c r="AU31">
        <f t="shared" si="9"/>
        <v>-445.45760749819914</v>
      </c>
      <c r="AW31">
        <v>28</v>
      </c>
      <c r="AX31">
        <f>IF(Z31&gt;0, (R31*SUMPRODUCT(K31:$K$98, X31:$X$98)-K31*$AZ$3)/Z31, 0)</f>
        <v>11778.589257068976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2000000</v>
      </c>
      <c r="S32">
        <f t="shared" si="1"/>
        <v>11566.764382967185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8210.6069722011489</v>
      </c>
      <c r="AC32">
        <f t="shared" si="2"/>
        <v>7905.5919593272638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-13266.780637425214</v>
      </c>
      <c r="AI32">
        <f t="shared" si="6"/>
        <v>-13275.324072410118</v>
      </c>
      <c r="AJ32">
        <f t="shared" si="7"/>
        <v>305.0150128738851</v>
      </c>
      <c r="AK32">
        <f t="shared" si="22"/>
        <v>574.74248805408047</v>
      </c>
      <c r="AL32">
        <f t="shared" si="8"/>
        <v>-12395.566571482153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-495.95570555723327</v>
      </c>
      <c r="AR32">
        <f t="shared" si="9"/>
        <v>-496.27508713454426</v>
      </c>
      <c r="AS32">
        <f t="shared" si="9"/>
        <v>11.402460027768663</v>
      </c>
      <c r="AT32">
        <f t="shared" si="9"/>
        <v>21.485756338841703</v>
      </c>
      <c r="AU32">
        <f t="shared" si="9"/>
        <v>-463.38687076793394</v>
      </c>
      <c r="AW32">
        <v>29</v>
      </c>
      <c r="AX32">
        <f>IF(Z32&gt;0, (R32*SUMPRODUCT(K32:$K$98, X32:$X$98)-K32*$AZ$3)/Z32, 0)</f>
        <v>11566.764382967185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2000000</v>
      </c>
      <c r="S33">
        <f t="shared" si="1"/>
        <v>11310.020223087042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7905.5919593272638</v>
      </c>
      <c r="AC33">
        <f t="shared" si="2"/>
        <v>7566.7353057496848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-15221.432128574117</v>
      </c>
      <c r="AI33">
        <f t="shared" si="6"/>
        <v>-15229.794995258369</v>
      </c>
      <c r="AJ33">
        <f t="shared" si="7"/>
        <v>338.85665357757898</v>
      </c>
      <c r="AK33">
        <f t="shared" si="22"/>
        <v>553.39143715290857</v>
      </c>
      <c r="AL33">
        <f t="shared" si="8"/>
        <v>-14337.546904527882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-508.05980293086316</v>
      </c>
      <c r="AR33">
        <f t="shared" si="9"/>
        <v>-508.33893805846805</v>
      </c>
      <c r="AS33">
        <f t="shared" si="9"/>
        <v>11.310331589315687</v>
      </c>
      <c r="AT33">
        <f t="shared" si="9"/>
        <v>18.47105726508741</v>
      </c>
      <c r="AU33">
        <f t="shared" si="9"/>
        <v>-478.55754920406497</v>
      </c>
      <c r="AW33">
        <v>30</v>
      </c>
      <c r="AX33">
        <f>IF(Z33&gt;0, (R33*SUMPRODUCT(K33:$K$98, X33:$X$98)-K33*$AZ$3)/Z33, 0)</f>
        <v>11310.020223087042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2000000</v>
      </c>
      <c r="S34">
        <f t="shared" si="1"/>
        <v>11013.253598639019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7566.7353057496848</v>
      </c>
      <c r="AC34">
        <f t="shared" si="2"/>
        <v>7198.9425135149413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-17354.602210338388</v>
      </c>
      <c r="AI34">
        <f t="shared" si="6"/>
        <v>-17362.772982091981</v>
      </c>
      <c r="AJ34">
        <f t="shared" si="7"/>
        <v>367.7927922347435</v>
      </c>
      <c r="AK34">
        <f t="shared" si="22"/>
        <v>529.67147140247801</v>
      </c>
      <c r="AL34">
        <f t="shared" si="8"/>
        <v>-16465.308718454758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-517.1969567347378</v>
      </c>
      <c r="AR34">
        <f t="shared" si="9"/>
        <v>-517.44045976833752</v>
      </c>
      <c r="AS34">
        <f t="shared" si="9"/>
        <v>10.960856984636816</v>
      </c>
      <c r="AT34">
        <f t="shared" si="9"/>
        <v>15.785119690924384</v>
      </c>
      <c r="AU34">
        <f t="shared" ref="AU34:AU97" si="23">AL34*$K34</f>
        <v>-490.69448309277624</v>
      </c>
      <c r="AW34">
        <v>31</v>
      </c>
      <c r="AX34">
        <f>IF(Z34&gt;0, (R34*SUMPRODUCT(K34:$K$98, X34:$X$98)-K34*$AZ$3)/Z34, 0)</f>
        <v>11013.253598639019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2000000</v>
      </c>
      <c r="S35">
        <f t="shared" si="1"/>
        <v>10679.353541773604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7198.9425135149413</v>
      </c>
      <c r="AC35">
        <f t="shared" si="2"/>
        <v>6806.9839591874488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-19456.985566720556</v>
      </c>
      <c r="AI35">
        <f t="shared" ref="AI35:AI66" si="25">SUM(AE35:AH35)</f>
        <v>-19464.953024596824</v>
      </c>
      <c r="AJ35">
        <f t="shared" si="7"/>
        <v>391.95855432749249</v>
      </c>
      <c r="AK35">
        <f t="shared" si="22"/>
        <v>503.92597594604592</v>
      </c>
      <c r="AL35">
        <f t="shared" si="8"/>
        <v>-18569.068494323285</v>
      </c>
      <c r="AN35">
        <f t="shared" ref="AN35:AT66" si="26">AE35*$K35</f>
        <v>0</v>
      </c>
      <c r="AO35">
        <f t="shared" si="26"/>
        <v>0</v>
      </c>
      <c r="AP35">
        <f t="shared" si="26"/>
        <v>-0.2120035096543996</v>
      </c>
      <c r="AQ35">
        <f t="shared" si="26"/>
        <v>-517.72463582480373</v>
      </c>
      <c r="AR35">
        <f t="shared" si="26"/>
        <v>-517.93663933445816</v>
      </c>
      <c r="AS35">
        <f t="shared" si="26"/>
        <v>10.429498397979259</v>
      </c>
      <c r="AT35">
        <f t="shared" si="26"/>
        <v>13.408803305356969</v>
      </c>
      <c r="AU35">
        <f t="shared" si="23"/>
        <v>-494.09833763112192</v>
      </c>
      <c r="AW35">
        <v>32</v>
      </c>
      <c r="AX35">
        <f>IF(Z35&gt;0, (R35*SUMPRODUCT(K35:$K$98, X35:$X$98)-K35*$AZ$3)/Z35, 0)</f>
        <v>10679.353541773604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2000000</v>
      </c>
      <c r="S36">
        <f t="shared" si="1"/>
        <v>10320.474327323162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6806.9839591874488</v>
      </c>
      <c r="AC36">
        <f t="shared" si="2"/>
        <v>6401.0793255119734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-21583.092533576822</v>
      </c>
      <c r="AI36">
        <f t="shared" si="25"/>
        <v>-21590.845422545994</v>
      </c>
      <c r="AJ36">
        <f t="shared" si="7"/>
        <v>405.90463367547545</v>
      </c>
      <c r="AK36">
        <f t="shared" si="22"/>
        <v>476.48887714312144</v>
      </c>
      <c r="AL36">
        <f t="shared" si="8"/>
        <v>-20708.451911727396</v>
      </c>
      <c r="AN36">
        <f t="shared" si="26"/>
        <v>0</v>
      </c>
      <c r="AO36">
        <f t="shared" si="26"/>
        <v>0</v>
      </c>
      <c r="AP36">
        <f t="shared" si="26"/>
        <v>-0.18419117411168456</v>
      </c>
      <c r="AQ36">
        <f t="shared" si="26"/>
        <v>-512.76565039555226</v>
      </c>
      <c r="AR36">
        <f t="shared" si="26"/>
        <v>-512.94984156966404</v>
      </c>
      <c r="AS36">
        <f t="shared" si="26"/>
        <v>9.6433795648783658</v>
      </c>
      <c r="AT36">
        <f t="shared" si="26"/>
        <v>11.320302158480732</v>
      </c>
      <c r="AU36">
        <f t="shared" si="23"/>
        <v>-491.98615984630487</v>
      </c>
      <c r="AW36">
        <v>33</v>
      </c>
      <c r="AX36">
        <f>IF(Z36&gt;0, (R36*SUMPRODUCT(K36:$K$98, X36:$X$98)-K36*$AZ$3)/Z36, 0)</f>
        <v>10320.474327323162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2000000</v>
      </c>
      <c r="S37">
        <f t="shared" si="1"/>
        <v>9944.965609561792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6401.0793255119734</v>
      </c>
      <c r="AC37">
        <f t="shared" si="2"/>
        <v>5988.1529627497503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-23799.458823508034</v>
      </c>
      <c r="AI37">
        <f t="shared" si="25"/>
        <v>-23806.985436969866</v>
      </c>
      <c r="AJ37">
        <f t="shared" si="7"/>
        <v>412.92636276222311</v>
      </c>
      <c r="AK37">
        <f t="shared" si="22"/>
        <v>448.07555278583817</v>
      </c>
      <c r="AL37">
        <f t="shared" si="8"/>
        <v>-22945.983521421804</v>
      </c>
      <c r="AN37">
        <f t="shared" si="26"/>
        <v>0</v>
      </c>
      <c r="AO37">
        <f t="shared" si="26"/>
        <v>0</v>
      </c>
      <c r="AP37">
        <f t="shared" si="26"/>
        <v>-0.15965658738545346</v>
      </c>
      <c r="AQ37">
        <f t="shared" si="26"/>
        <v>-504.84064269425926</v>
      </c>
      <c r="AR37">
        <f t="shared" si="26"/>
        <v>-505.00029928164474</v>
      </c>
      <c r="AS37">
        <f t="shared" si="26"/>
        <v>8.7591071674442524</v>
      </c>
      <c r="AT37">
        <f t="shared" si="26"/>
        <v>9.5047014186957561</v>
      </c>
      <c r="AU37">
        <f t="shared" si="23"/>
        <v>-486.7364906955047</v>
      </c>
      <c r="AW37">
        <v>34</v>
      </c>
      <c r="AX37">
        <f>IF(Z37&gt;0, (R37*SUMPRODUCT(K37:$K$98, X37:$X$98)-K37*$AZ$3)/Z37, 0)</f>
        <v>9944.965609561792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2000000</v>
      </c>
      <c r="S38">
        <f t="shared" si="1"/>
        <v>9559.3781862716132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5988.1529627497503</v>
      </c>
      <c r="AC38">
        <f t="shared" si="2"/>
        <v>5572.4545411566778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-26354.272053233377</v>
      </c>
      <c r="AI38">
        <f t="shared" si="25"/>
        <v>-26361.558686360258</v>
      </c>
      <c r="AJ38">
        <f t="shared" si="7"/>
        <v>415.69842159307245</v>
      </c>
      <c r="AK38">
        <f t="shared" si="22"/>
        <v>419.17070739248254</v>
      </c>
      <c r="AL38">
        <f t="shared" si="8"/>
        <v>-25526.689557374706</v>
      </c>
      <c r="AN38">
        <f t="shared" si="26"/>
        <v>0</v>
      </c>
      <c r="AO38">
        <f t="shared" si="26"/>
        <v>0</v>
      </c>
      <c r="AP38">
        <f t="shared" si="26"/>
        <v>-0.13800540960266772</v>
      </c>
      <c r="AQ38">
        <f t="shared" si="26"/>
        <v>-499.13753665872309</v>
      </c>
      <c r="AR38">
        <f t="shared" si="26"/>
        <v>-499.27554206832582</v>
      </c>
      <c r="AS38">
        <f t="shared" si="26"/>
        <v>7.8731328919945911</v>
      </c>
      <c r="AT38">
        <f t="shared" si="26"/>
        <v>7.9388963544416589</v>
      </c>
      <c r="AU38">
        <f t="shared" si="23"/>
        <v>-483.46351282188959</v>
      </c>
      <c r="AW38">
        <v>35</v>
      </c>
      <c r="AX38">
        <f>IF(Z38&gt;0, (R38*SUMPRODUCT(K38:$K$98, X38:$X$98)-K38*$AZ$3)/Z38, 0)</f>
        <v>9559.3781862716132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2000000</v>
      </c>
      <c r="S39">
        <f t="shared" si="1"/>
        <v>9158.0071132434714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5572.4545411566778</v>
      </c>
      <c r="AC39">
        <f t="shared" si="2"/>
        <v>5152.9082733383011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-28868.712423102559</v>
      </c>
      <c r="AI39">
        <f t="shared" si="25"/>
        <v>-28875.745760445527</v>
      </c>
      <c r="AJ39">
        <f t="shared" si="7"/>
        <v>419.54626781837669</v>
      </c>
      <c r="AK39">
        <f t="shared" si="22"/>
        <v>390.0718178809675</v>
      </c>
      <c r="AL39">
        <f t="shared" si="8"/>
        <v>-28066.127674746182</v>
      </c>
      <c r="AN39">
        <f t="shared" si="26"/>
        <v>0</v>
      </c>
      <c r="AO39">
        <f t="shared" si="26"/>
        <v>0</v>
      </c>
      <c r="AP39">
        <f t="shared" si="26"/>
        <v>-0.11893580928898304</v>
      </c>
      <c r="AQ39">
        <f t="shared" si="26"/>
        <v>-488.17844328285929</v>
      </c>
      <c r="AR39">
        <f t="shared" si="26"/>
        <v>-488.29737909214833</v>
      </c>
      <c r="AS39">
        <f t="shared" si="26"/>
        <v>7.0946511540571553</v>
      </c>
      <c r="AT39">
        <f t="shared" si="26"/>
        <v>6.5962295107161042</v>
      </c>
      <c r="AU39">
        <f t="shared" si="23"/>
        <v>-474.60649842737502</v>
      </c>
      <c r="AW39">
        <v>36</v>
      </c>
      <c r="AX39">
        <f>IF(Z39&gt;0, (R39*SUMPRODUCT(K39:$K$98, X39:$X$98)-K39*$AZ$3)/Z39, 0)</f>
        <v>9158.0071132434714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2000000</v>
      </c>
      <c r="S40">
        <f t="shared" si="1"/>
        <v>8745.7693260988581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5152.9082733383011</v>
      </c>
      <c r="AC40">
        <f t="shared" si="2"/>
        <v>4735.7934629486081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-31089.925820046745</v>
      </c>
      <c r="AI40">
        <f t="shared" si="25"/>
        <v>-31096.694511979906</v>
      </c>
      <c r="AJ40">
        <f t="shared" si="7"/>
        <v>417.11481038969305</v>
      </c>
      <c r="AK40">
        <f t="shared" si="22"/>
        <v>360.7035791336811</v>
      </c>
      <c r="AL40">
        <f t="shared" si="8"/>
        <v>-30318.876122456531</v>
      </c>
      <c r="AN40">
        <f t="shared" si="26"/>
        <v>0</v>
      </c>
      <c r="AO40">
        <f t="shared" si="26"/>
        <v>0</v>
      </c>
      <c r="AP40">
        <f t="shared" si="26"/>
        <v>-0.10219694405299411</v>
      </c>
      <c r="AQ40">
        <f t="shared" si="26"/>
        <v>-469.41055096282992</v>
      </c>
      <c r="AR40">
        <f t="shared" si="26"/>
        <v>-469.51274790688291</v>
      </c>
      <c r="AS40">
        <f t="shared" si="26"/>
        <v>6.2977986532708865</v>
      </c>
      <c r="AT40">
        <f t="shared" si="26"/>
        <v>5.4460749374393771</v>
      </c>
      <c r="AU40">
        <f t="shared" si="23"/>
        <v>-457.76887431617263</v>
      </c>
      <c r="AW40">
        <v>37</v>
      </c>
      <c r="AX40">
        <f>IF(Z40&gt;0, (R40*SUMPRODUCT(K40:$K$98, X40:$X$98)-K40*$AZ$3)/Z40, 0)</f>
        <v>8745.7693260988581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2000000</v>
      </c>
      <c r="S41">
        <f t="shared" si="1"/>
        <v>8336.012123201026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4735.7934629486081</v>
      </c>
      <c r="AC41">
        <f t="shared" si="2"/>
        <v>4329.8325842118174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-33334.917552457882</v>
      </c>
      <c r="AI41">
        <f t="shared" si="25"/>
        <v>-33341.41021423701</v>
      </c>
      <c r="AJ41">
        <f t="shared" si="7"/>
        <v>405.96087873679062</v>
      </c>
      <c r="AK41">
        <f t="shared" si="22"/>
        <v>331.50554240640258</v>
      </c>
      <c r="AL41">
        <f t="shared" si="8"/>
        <v>-32603.943793093818</v>
      </c>
      <c r="AN41">
        <f t="shared" si="26"/>
        <v>0</v>
      </c>
      <c r="AO41">
        <f t="shared" si="26"/>
        <v>0</v>
      </c>
      <c r="AP41">
        <f t="shared" si="26"/>
        <v>-8.7526168691268683E-2</v>
      </c>
      <c r="AQ41">
        <f t="shared" si="26"/>
        <v>-449.38081117760186</v>
      </c>
      <c r="AR41">
        <f t="shared" si="26"/>
        <v>-449.46833734629314</v>
      </c>
      <c r="AS41">
        <f t="shared" si="26"/>
        <v>5.472670772502326</v>
      </c>
      <c r="AT41">
        <f t="shared" si="26"/>
        <v>4.4689544925985851</v>
      </c>
      <c r="AU41">
        <f t="shared" si="23"/>
        <v>-439.52671208119222</v>
      </c>
      <c r="AW41">
        <v>38</v>
      </c>
      <c r="AX41">
        <f>IF(Z41&gt;0, (R41*SUMPRODUCT(K41:$K$98, X41:$X$98)-K41*$AZ$3)/Z41, 0)</f>
        <v>8336.012123201026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2000000</v>
      </c>
      <c r="S42">
        <f t="shared" si="1"/>
        <v>7929.884743914462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4329.8325842118174</v>
      </c>
      <c r="AC42">
        <f t="shared" si="2"/>
        <v>3937.103266093181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-35458.939934454138</v>
      </c>
      <c r="AI42">
        <f t="shared" si="25"/>
        <v>-35465.146051240881</v>
      </c>
      <c r="AJ42">
        <f t="shared" si="7"/>
        <v>392.72931811863646</v>
      </c>
      <c r="AK42">
        <f t="shared" si="22"/>
        <v>303.08828089482728</v>
      </c>
      <c r="AL42">
        <f t="shared" si="8"/>
        <v>-34769.328452227412</v>
      </c>
      <c r="AN42">
        <f t="shared" si="26"/>
        <v>0</v>
      </c>
      <c r="AO42">
        <f t="shared" si="26"/>
        <v>0</v>
      </c>
      <c r="AP42">
        <f t="shared" si="26"/>
        <v>-7.4699390755253489E-2</v>
      </c>
      <c r="AQ42">
        <f t="shared" si="26"/>
        <v>-426.79847978172808</v>
      </c>
      <c r="AR42">
        <f t="shared" si="26"/>
        <v>-426.87317917248328</v>
      </c>
      <c r="AS42">
        <f t="shared" si="26"/>
        <v>4.7270526487421067</v>
      </c>
      <c r="AT42">
        <f t="shared" si="26"/>
        <v>3.6480960165387701</v>
      </c>
      <c r="AU42">
        <f t="shared" si="23"/>
        <v>-418.49803050720237</v>
      </c>
      <c r="AW42">
        <v>39</v>
      </c>
      <c r="AX42">
        <f>IF(Z42&gt;0, (R42*SUMPRODUCT(K42:$K$98, X42:$X$98)-K42*$AZ$3)/Z42, 0)</f>
        <v>7929.884743914462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2000000</v>
      </c>
      <c r="S43">
        <f t="shared" si="1"/>
        <v>7532.6996053435396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3937.103266093181</v>
      </c>
      <c r="AC43">
        <f t="shared" si="2"/>
        <v>3560.8864765426715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-37601.273837972403</v>
      </c>
      <c r="AI43">
        <f t="shared" si="25"/>
        <v>-37607.182885629794</v>
      </c>
      <c r="AJ43">
        <f t="shared" si="7"/>
        <v>376.21678955050947</v>
      </c>
      <c r="AK43">
        <f t="shared" si="22"/>
        <v>275.59722862652268</v>
      </c>
      <c r="AL43">
        <f t="shared" si="8"/>
        <v>-36955.368867452758</v>
      </c>
      <c r="AN43">
        <f t="shared" si="26"/>
        <v>0</v>
      </c>
      <c r="AO43">
        <f t="shared" si="26"/>
        <v>0</v>
      </c>
      <c r="AP43">
        <f t="shared" si="26"/>
        <v>-6.3503342623539058E-2</v>
      </c>
      <c r="AQ43">
        <f t="shared" si="26"/>
        <v>-404.09330133388397</v>
      </c>
      <c r="AR43">
        <f t="shared" si="26"/>
        <v>-404.15680467650748</v>
      </c>
      <c r="AS43">
        <f t="shared" si="26"/>
        <v>4.043125910090132</v>
      </c>
      <c r="AT43">
        <f t="shared" si="26"/>
        <v>2.9617877956489478</v>
      </c>
      <c r="AU43">
        <f t="shared" si="23"/>
        <v>-397.15189097076836</v>
      </c>
      <c r="AW43">
        <v>40</v>
      </c>
      <c r="AX43">
        <f>IF(Z43&gt;0, (R43*SUMPRODUCT(K43:$K$98, X43:$X$98)-K43*$AZ$3)/Z43, 0)</f>
        <v>7532.6996053435396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2000000</v>
      </c>
      <c r="S44">
        <f t="shared" si="1"/>
        <v>7146.257713754253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3560.8864765426715</v>
      </c>
      <c r="AC44">
        <f t="shared" si="2"/>
        <v>3201.9553986295191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-39872.262479374083</v>
      </c>
      <c r="AI44">
        <f t="shared" si="25"/>
        <v>-39877.863234914403</v>
      </c>
      <c r="AJ44">
        <f t="shared" si="7"/>
        <v>358.93107791315242</v>
      </c>
      <c r="AK44">
        <f t="shared" si="22"/>
        <v>249.26205335798704</v>
      </c>
      <c r="AL44">
        <f t="shared" si="8"/>
        <v>-39269.670103643257</v>
      </c>
      <c r="AN44">
        <f t="shared" si="26"/>
        <v>0</v>
      </c>
      <c r="AO44">
        <f t="shared" si="26"/>
        <v>0</v>
      </c>
      <c r="AP44">
        <f t="shared" si="26"/>
        <v>-5.3741240589460254E-2</v>
      </c>
      <c r="AQ44">
        <f t="shared" si="26"/>
        <v>-382.58853387259933</v>
      </c>
      <c r="AR44">
        <f t="shared" si="26"/>
        <v>-382.64227511318876</v>
      </c>
      <c r="AS44">
        <f t="shared" si="26"/>
        <v>3.4440712997197447</v>
      </c>
      <c r="AT44">
        <f t="shared" si="26"/>
        <v>2.3917580195916419</v>
      </c>
      <c r="AU44">
        <f t="shared" si="23"/>
        <v>-376.80644579387734</v>
      </c>
      <c r="AW44">
        <v>41</v>
      </c>
      <c r="AX44">
        <f>IF(Z44&gt;0, (R44*SUMPRODUCT(K44:$K$98, X44:$X$98)-K44*$AZ$3)/Z44, 0)</f>
        <v>7146.257713754253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2000000</v>
      </c>
      <c r="S45">
        <f t="shared" si="1"/>
        <v>6766.5654801822384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3201.9553986295191</v>
      </c>
      <c r="AC45">
        <f t="shared" si="2"/>
        <v>2859.6902785254292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-41918.384378065231</v>
      </c>
      <c r="AI45">
        <f t="shared" si="25"/>
        <v>-41923.667136147786</v>
      </c>
      <c r="AJ45">
        <f t="shared" si="7"/>
        <v>342.26512010408987</v>
      </c>
      <c r="AK45">
        <f t="shared" si="22"/>
        <v>224.13687790406635</v>
      </c>
      <c r="AL45">
        <f t="shared" si="8"/>
        <v>-41357.265138139628</v>
      </c>
      <c r="AN45">
        <f t="shared" si="26"/>
        <v>0</v>
      </c>
      <c r="AO45">
        <f t="shared" si="26"/>
        <v>0</v>
      </c>
      <c r="AP45">
        <f t="shared" si="26"/>
        <v>-4.5258876721221523E-2</v>
      </c>
      <c r="AQ45">
        <f t="shared" si="26"/>
        <v>-359.12660797107657</v>
      </c>
      <c r="AR45">
        <f t="shared" si="26"/>
        <v>-359.17186684779779</v>
      </c>
      <c r="AS45">
        <f t="shared" si="26"/>
        <v>2.9322817048768188</v>
      </c>
      <c r="AT45">
        <f t="shared" si="26"/>
        <v>1.9202437755457673</v>
      </c>
      <c r="AU45">
        <f t="shared" si="23"/>
        <v>-354.31934136737516</v>
      </c>
      <c r="AW45">
        <v>42</v>
      </c>
      <c r="AX45">
        <f>IF(Z45&gt;0, (R45*SUMPRODUCT(K45:$K$98, X45:$X$98)-K45*$AZ$3)/Z45, 0)</f>
        <v>6766.5654801822384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2000000</v>
      </c>
      <c r="S46">
        <f t="shared" si="1"/>
        <v>6396.4536121758965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2859.6902785254292</v>
      </c>
      <c r="AC46">
        <f t="shared" si="2"/>
        <v>2536.5667185619504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-43672.296507954343</v>
      </c>
      <c r="AI46">
        <f t="shared" si="25"/>
        <v>-43677.253486602895</v>
      </c>
      <c r="AJ46">
        <f t="shared" si="7"/>
        <v>323.12355996347878</v>
      </c>
      <c r="AK46">
        <f t="shared" si="22"/>
        <v>200.17831949678006</v>
      </c>
      <c r="AL46">
        <f t="shared" si="8"/>
        <v>-43153.951607142633</v>
      </c>
      <c r="AN46">
        <f t="shared" si="26"/>
        <v>0</v>
      </c>
      <c r="AO46">
        <f t="shared" si="26"/>
        <v>0</v>
      </c>
      <c r="AP46">
        <f t="shared" si="26"/>
        <v>-3.7917707619150094E-2</v>
      </c>
      <c r="AQ46">
        <f t="shared" si="26"/>
        <v>-334.06506008017152</v>
      </c>
      <c r="AR46">
        <f t="shared" si="26"/>
        <v>-334.10297778779062</v>
      </c>
      <c r="AS46">
        <f t="shared" si="26"/>
        <v>2.4716880059847046</v>
      </c>
      <c r="AT46">
        <f t="shared" si="26"/>
        <v>1.5312357644682053</v>
      </c>
      <c r="AU46">
        <f t="shared" si="23"/>
        <v>-330.1000540173377</v>
      </c>
      <c r="AW46">
        <v>43</v>
      </c>
      <c r="AX46">
        <f>IF(Z46&gt;0, (R46*SUMPRODUCT(K46:$K$98, X46:$X$98)-K46*$AZ$3)/Z46, 0)</f>
        <v>6396.4536121758965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2000000</v>
      </c>
      <c r="S47">
        <f t="shared" si="1"/>
        <v>6040.9156310708495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2536.5667185619504</v>
      </c>
      <c r="AC47">
        <f t="shared" si="2"/>
        <v>2234.6472370599918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-45348.156981262633</v>
      </c>
      <c r="AI47">
        <f t="shared" si="25"/>
        <v>-45352.780964143567</v>
      </c>
      <c r="AJ47">
        <f t="shared" si="7"/>
        <v>301.91948150195867</v>
      </c>
      <c r="AK47">
        <f t="shared" si="22"/>
        <v>177.55967029933655</v>
      </c>
      <c r="AL47">
        <f t="shared" si="8"/>
        <v>-44873.301812342273</v>
      </c>
      <c r="AN47">
        <f t="shared" si="26"/>
        <v>0</v>
      </c>
      <c r="AO47">
        <f t="shared" si="26"/>
        <v>0</v>
      </c>
      <c r="AP47">
        <f t="shared" si="26"/>
        <v>-3.1580806746352136E-2</v>
      </c>
      <c r="AQ47">
        <f t="shared" si="26"/>
        <v>-309.71814100631343</v>
      </c>
      <c r="AR47">
        <f t="shared" si="26"/>
        <v>-309.74972181305975</v>
      </c>
      <c r="AS47">
        <f t="shared" si="26"/>
        <v>2.0620450040122682</v>
      </c>
      <c r="AT47">
        <f t="shared" si="26"/>
        <v>1.2126942893297106</v>
      </c>
      <c r="AU47">
        <f t="shared" si="23"/>
        <v>-306.4749825197178</v>
      </c>
      <c r="AW47">
        <v>44</v>
      </c>
      <c r="AX47">
        <f>IF(Z47&gt;0, (R47*SUMPRODUCT(K47:$K$98, X47:$X$98)-K47*$AZ$3)/Z47, 0)</f>
        <v>6040.9156310708495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2000000</v>
      </c>
      <c r="S48">
        <f t="shared" si="1"/>
        <v>5699.525570090851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2234.6472370599918</v>
      </c>
      <c r="AC48">
        <f t="shared" si="2"/>
        <v>1953.6305054985107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-46897.440557127135</v>
      </c>
      <c r="AI48">
        <f t="shared" si="25"/>
        <v>-46901.725191175778</v>
      </c>
      <c r="AJ48">
        <f t="shared" si="7"/>
        <v>281.01673156148104</v>
      </c>
      <c r="AK48">
        <f t="shared" si="22"/>
        <v>156.42530659419944</v>
      </c>
      <c r="AL48">
        <f t="shared" si="8"/>
        <v>-46464.283153020093</v>
      </c>
      <c r="AN48">
        <f t="shared" si="26"/>
        <v>0</v>
      </c>
      <c r="AO48">
        <f t="shared" si="26"/>
        <v>0</v>
      </c>
      <c r="AP48">
        <f t="shared" si="26"/>
        <v>-2.6127792269068792E-2</v>
      </c>
      <c r="AQ48">
        <f t="shared" si="26"/>
        <v>-285.98161964736732</v>
      </c>
      <c r="AR48">
        <f t="shared" si="26"/>
        <v>-286.00774743963638</v>
      </c>
      <c r="AS48">
        <f t="shared" si="26"/>
        <v>1.7136461837840831</v>
      </c>
      <c r="AT48">
        <f t="shared" si="26"/>
        <v>0.95388494557933179</v>
      </c>
      <c r="AU48">
        <f t="shared" si="23"/>
        <v>-283.34021631027298</v>
      </c>
      <c r="AW48">
        <v>45</v>
      </c>
      <c r="AX48">
        <f>IF(Z48&gt;0, (R48*SUMPRODUCT(K48:$K$98, X48:$X$98)-K48*$AZ$3)/Z48, 0)</f>
        <v>5699.525570090851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2000000</v>
      </c>
      <c r="S49">
        <f t="shared" si="1"/>
        <v>5372.4368712125615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1953.6305054985107</v>
      </c>
      <c r="AC49">
        <f t="shared" si="2"/>
        <v>1693.2751442840297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-48329.5731457695</v>
      </c>
      <c r="AI49">
        <f t="shared" si="25"/>
        <v>-48333.512873645494</v>
      </c>
      <c r="AJ49">
        <f t="shared" si="7"/>
        <v>260.35536121448104</v>
      </c>
      <c r="AK49">
        <f t="shared" si="22"/>
        <v>136.75413538489576</v>
      </c>
      <c r="AL49">
        <f t="shared" si="8"/>
        <v>-47936.403377046117</v>
      </c>
      <c r="AN49">
        <f t="shared" si="26"/>
        <v>0</v>
      </c>
      <c r="AO49">
        <f t="shared" si="26"/>
        <v>0</v>
      </c>
      <c r="AP49">
        <f t="shared" si="26"/>
        <v>-2.1450488280589073E-2</v>
      </c>
      <c r="AQ49">
        <f t="shared" si="26"/>
        <v>-263.13821030262034</v>
      </c>
      <c r="AR49">
        <f t="shared" si="26"/>
        <v>-263.15966079090089</v>
      </c>
      <c r="AS49">
        <f t="shared" si="26"/>
        <v>1.4175470490094266</v>
      </c>
      <c r="AT49">
        <f t="shared" si="26"/>
        <v>0.74458010063789815</v>
      </c>
      <c r="AU49">
        <f t="shared" si="23"/>
        <v>-260.9975336412536</v>
      </c>
      <c r="AW49">
        <v>46</v>
      </c>
      <c r="AX49">
        <f>IF(Z49&gt;0, (R49*SUMPRODUCT(K49:$K$98, X49:$X$98)-K49*$AZ$3)/Z49, 0)</f>
        <v>5372.4368712125615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2000000</v>
      </c>
      <c r="S50">
        <f t="shared" si="1"/>
        <v>5058.8759644894062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1693.2751442840297</v>
      </c>
      <c r="AC50">
        <f t="shared" si="2"/>
        <v>1453.0175218679151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-49610.061984890795</v>
      </c>
      <c r="AI50">
        <f t="shared" si="25"/>
        <v>-49613.65225260063</v>
      </c>
      <c r="AJ50">
        <f t="shared" si="7"/>
        <v>240.2576224161146</v>
      </c>
      <c r="AK50">
        <f t="shared" si="22"/>
        <v>118.52926009988209</v>
      </c>
      <c r="AL50">
        <f t="shared" si="8"/>
        <v>-49254.865370084633</v>
      </c>
      <c r="AN50">
        <f t="shared" si="26"/>
        <v>0</v>
      </c>
      <c r="AO50">
        <f t="shared" si="26"/>
        <v>0</v>
      </c>
      <c r="AP50">
        <f t="shared" si="26"/>
        <v>-1.7453388972606759E-2</v>
      </c>
      <c r="AQ50">
        <f t="shared" si="26"/>
        <v>-241.1696783519441</v>
      </c>
      <c r="AR50">
        <f t="shared" si="26"/>
        <v>-241.1871317409167</v>
      </c>
      <c r="AS50">
        <f t="shared" si="26"/>
        <v>1.1679657553611649</v>
      </c>
      <c r="AT50">
        <f t="shared" si="26"/>
        <v>0.57620697072074845</v>
      </c>
      <c r="AU50">
        <f t="shared" si="23"/>
        <v>-239.4429590148348</v>
      </c>
      <c r="AW50">
        <v>47</v>
      </c>
      <c r="AX50">
        <f>IF(Z50&gt;0, (R50*SUMPRODUCT(K50:$K$98, X50:$X$98)-K50*$AZ$3)/Z50, 0)</f>
        <v>5058.8759644894062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2000000</v>
      </c>
      <c r="S51">
        <f t="shared" si="1"/>
        <v>4757.3114328742777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1453.0175218679151</v>
      </c>
      <c r="AC51">
        <f t="shared" si="2"/>
        <v>1232.2769398432079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-50642.374123662652</v>
      </c>
      <c r="AI51">
        <f t="shared" si="25"/>
        <v>-50645.611973857114</v>
      </c>
      <c r="AJ51">
        <f t="shared" si="7"/>
        <v>220.74058202470724</v>
      </c>
      <c r="AK51">
        <f t="shared" si="22"/>
        <v>101.71122653075406</v>
      </c>
      <c r="AL51">
        <f t="shared" si="8"/>
        <v>-50323.160165301655</v>
      </c>
      <c r="AN51">
        <f t="shared" si="26"/>
        <v>0</v>
      </c>
      <c r="AO51">
        <f t="shared" si="26"/>
        <v>0</v>
      </c>
      <c r="AP51">
        <f t="shared" si="26"/>
        <v>-1.4053731863831576E-2</v>
      </c>
      <c r="AQ51">
        <f t="shared" si="26"/>
        <v>-219.81077076990385</v>
      </c>
      <c r="AR51">
        <f t="shared" si="26"/>
        <v>-219.82482450176769</v>
      </c>
      <c r="AS51">
        <f t="shared" si="26"/>
        <v>0.95811379925761753</v>
      </c>
      <c r="AT51">
        <f t="shared" si="26"/>
        <v>0.44147264986202395</v>
      </c>
      <c r="AU51">
        <f t="shared" si="23"/>
        <v>-218.42523805264807</v>
      </c>
      <c r="AW51">
        <v>48</v>
      </c>
      <c r="AX51">
        <f>IF(Z51&gt;0, (R51*SUMPRODUCT(K51:$K$98, X51:$X$98)-K51*$AZ$3)/Z51, 0)</f>
        <v>4757.3114328742777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2000000</v>
      </c>
      <c r="S52">
        <f t="shared" si="1"/>
        <v>4468.052714496971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1232.2769398432079</v>
      </c>
      <c r="AC52">
        <f t="shared" si="2"/>
        <v>1030.7064336511944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-51508.29386344456</v>
      </c>
      <c r="AI52">
        <f t="shared" si="25"/>
        <v>-51511.177408300427</v>
      </c>
      <c r="AJ52">
        <f t="shared" si="7"/>
        <v>201.57050619201345</v>
      </c>
      <c r="AK52">
        <f t="shared" si="22"/>
        <v>86.259385789024563</v>
      </c>
      <c r="AL52">
        <f t="shared" si="8"/>
        <v>-51223.347516319387</v>
      </c>
      <c r="AN52">
        <f t="shared" si="26"/>
        <v>0</v>
      </c>
      <c r="AO52">
        <f t="shared" si="26"/>
        <v>0</v>
      </c>
      <c r="AP52">
        <f t="shared" si="26"/>
        <v>-1.1174898849289608E-2</v>
      </c>
      <c r="AQ52">
        <f t="shared" si="26"/>
        <v>-199.61540485555651</v>
      </c>
      <c r="AR52">
        <f t="shared" si="26"/>
        <v>-199.62657975440578</v>
      </c>
      <c r="AS52">
        <f t="shared" si="26"/>
        <v>0.78116697685873315</v>
      </c>
      <c r="AT52">
        <f t="shared" si="26"/>
        <v>0.33428989635177742</v>
      </c>
      <c r="AU52">
        <f t="shared" si="23"/>
        <v>-198.51112288119526</v>
      </c>
      <c r="AW52">
        <v>49</v>
      </c>
      <c r="AX52">
        <f>IF(Z52&gt;0, (R52*SUMPRODUCT(K52:$K$98, X52:$X$98)-K52*$AZ$3)/Z52, 0)</f>
        <v>4468.052714496971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2000000</v>
      </c>
      <c r="S53">
        <f t="shared" si="1"/>
        <v>4185.7466640879975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1030.7064336511944</v>
      </c>
      <c r="AC53">
        <f t="shared" si="2"/>
        <v>847.37697931161165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-51866.612906574221</v>
      </c>
      <c r="AI53">
        <f t="shared" si="25"/>
        <v>-51869.143449650866</v>
      </c>
      <c r="AJ53">
        <f t="shared" si="7"/>
        <v>183.32945433958275</v>
      </c>
      <c r="AK53">
        <f t="shared" si="22"/>
        <v>72.14945035558361</v>
      </c>
      <c r="AL53">
        <f t="shared" si="8"/>
        <v>-51613.664544955704</v>
      </c>
      <c r="AN53">
        <f t="shared" si="26"/>
        <v>0</v>
      </c>
      <c r="AO53">
        <f t="shared" si="26"/>
        <v>0</v>
      </c>
      <c r="AP53">
        <f t="shared" si="26"/>
        <v>-8.7561380698634485E-3</v>
      </c>
      <c r="AQ53">
        <f t="shared" si="26"/>
        <v>-179.46788893566412</v>
      </c>
      <c r="AR53">
        <f t="shared" si="26"/>
        <v>-179.47664507373401</v>
      </c>
      <c r="AS53">
        <f t="shared" si="26"/>
        <v>0.63435316683040566</v>
      </c>
      <c r="AT53">
        <f t="shared" si="26"/>
        <v>0.24965018568898756</v>
      </c>
      <c r="AU53">
        <f t="shared" si="23"/>
        <v>-178.59264172121462</v>
      </c>
      <c r="AW53">
        <v>50</v>
      </c>
      <c r="AX53">
        <f>IF(Z53&gt;0, (R53*SUMPRODUCT(K53:$K$98, X53:$X$98)-K53*$AZ$3)/Z53, 0)</f>
        <v>4185.7466640879975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2000000</v>
      </c>
      <c r="S54">
        <f t="shared" si="1"/>
        <v>3907.7632808502744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847.37697931161165</v>
      </c>
      <c r="AC54">
        <f t="shared" si="2"/>
        <v>682.4501176223522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-51558.87382460451</v>
      </c>
      <c r="AI54">
        <f t="shared" si="25"/>
        <v>-51561.056819288984</v>
      </c>
      <c r="AJ54">
        <f t="shared" si="7"/>
        <v>164.92686168925945</v>
      </c>
      <c r="AK54">
        <f t="shared" si="22"/>
        <v>59.316388551812821</v>
      </c>
      <c r="AL54">
        <f t="shared" si="8"/>
        <v>-51336.81356904791</v>
      </c>
      <c r="AN54">
        <f t="shared" si="26"/>
        <v>0</v>
      </c>
      <c r="AO54">
        <f t="shared" si="26"/>
        <v>0</v>
      </c>
      <c r="AP54">
        <f t="shared" si="26"/>
        <v>-6.7442478480818314E-3</v>
      </c>
      <c r="AQ54">
        <f t="shared" si="26"/>
        <v>-159.28844275902301</v>
      </c>
      <c r="AR54">
        <f t="shared" si="26"/>
        <v>-159.29518700687109</v>
      </c>
      <c r="AS54">
        <f t="shared" si="26"/>
        <v>0.50953290905819015</v>
      </c>
      <c r="AT54">
        <f t="shared" si="26"/>
        <v>0.18325487858112424</v>
      </c>
      <c r="AU54">
        <f t="shared" si="23"/>
        <v>-158.60239921923176</v>
      </c>
      <c r="AW54">
        <v>51</v>
      </c>
      <c r="AX54">
        <f>IF(Z54&gt;0, (R54*SUMPRODUCT(K54:$K$98, X54:$X$98)-K54*$AZ$3)/Z54, 0)</f>
        <v>3907.7632808502744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2000000</v>
      </c>
      <c r="S55">
        <f t="shared" si="1"/>
        <v>3631.3317565146617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682.4501176223522</v>
      </c>
      <c r="AC55">
        <f t="shared" si="2"/>
        <v>536.14473490476212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-50498.143748951428</v>
      </c>
      <c r="AI55">
        <f t="shared" si="25"/>
        <v>-50499.989300290625</v>
      </c>
      <c r="AJ55">
        <f t="shared" si="7"/>
        <v>146.30538271759008</v>
      </c>
      <c r="AK55">
        <f t="shared" si="22"/>
        <v>47.77150823356466</v>
      </c>
      <c r="AL55">
        <f t="shared" si="8"/>
        <v>-50305.912409339471</v>
      </c>
      <c r="AN55">
        <f t="shared" si="26"/>
        <v>0</v>
      </c>
      <c r="AO55">
        <f t="shared" si="26"/>
        <v>0</v>
      </c>
      <c r="AP55">
        <f t="shared" si="26"/>
        <v>-5.0908341877289511E-3</v>
      </c>
      <c r="AQ55">
        <f t="shared" si="26"/>
        <v>-139.29586847779822</v>
      </c>
      <c r="AR55">
        <f t="shared" si="26"/>
        <v>-139.30095931198596</v>
      </c>
      <c r="AS55">
        <f t="shared" si="26"/>
        <v>0.40357395016220843</v>
      </c>
      <c r="AT55">
        <f t="shared" si="26"/>
        <v>0.13177462048843833</v>
      </c>
      <c r="AU55">
        <f t="shared" si="23"/>
        <v>-138.76561074133531</v>
      </c>
      <c r="AW55">
        <v>52</v>
      </c>
      <c r="AX55">
        <f>IF(Z55&gt;0, (R55*SUMPRODUCT(K55:$K$98, X55:$X$98)-K55*$AZ$3)/Z55, 0)</f>
        <v>3631.3317565146617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2000000</v>
      </c>
      <c r="S56">
        <f t="shared" si="1"/>
        <v>3348.5344517152535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536.14473490476212</v>
      </c>
      <c r="AC56">
        <f t="shared" si="2"/>
        <v>408.44088432110038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-48383.304631226783</v>
      </c>
      <c r="AI56">
        <f t="shared" si="25"/>
        <v>-48384.829331398643</v>
      </c>
      <c r="AJ56">
        <f t="shared" si="7"/>
        <v>127.70385058366173</v>
      </c>
      <c r="AK56">
        <f t="shared" si="22"/>
        <v>37.530131443333353</v>
      </c>
      <c r="AL56">
        <f t="shared" si="8"/>
        <v>-48219.595349371652</v>
      </c>
      <c r="AN56">
        <f t="shared" si="26"/>
        <v>0</v>
      </c>
      <c r="AO56">
        <f t="shared" si="26"/>
        <v>0</v>
      </c>
      <c r="AP56">
        <f t="shared" si="26"/>
        <v>-3.7551669307660561E-3</v>
      </c>
      <c r="AQ56">
        <f t="shared" si="26"/>
        <v>-119.16269762766841</v>
      </c>
      <c r="AR56">
        <f t="shared" si="26"/>
        <v>-119.16645279459917</v>
      </c>
      <c r="AS56">
        <f t="shared" si="26"/>
        <v>0.31452037947751854</v>
      </c>
      <c r="AT56">
        <f t="shared" si="26"/>
        <v>9.2432539265253327E-2</v>
      </c>
      <c r="AU56">
        <f t="shared" si="23"/>
        <v>-118.75949987585641</v>
      </c>
      <c r="AW56">
        <v>53</v>
      </c>
      <c r="AX56">
        <f>IF(Z56&gt;0, (R56*SUMPRODUCT(K56:$K$98, X56:$X$98)-K56*$AZ$3)/Z56, 0)</f>
        <v>3348.5344517152535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2000000</v>
      </c>
      <c r="S57">
        <f t="shared" si="1"/>
        <v>3052.6341270646089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408.44088432110038</v>
      </c>
      <c r="AC57">
        <f t="shared" si="2"/>
        <v>299.62820267033976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-45204.538302585686</v>
      </c>
      <c r="AI57">
        <f t="shared" si="25"/>
        <v>-45205.765227391435</v>
      </c>
      <c r="AJ57">
        <f t="shared" si="7"/>
        <v>108.81268165076062</v>
      </c>
      <c r="AK57">
        <f t="shared" si="22"/>
        <v>28.59086190247703</v>
      </c>
      <c r="AL57">
        <f t="shared" si="8"/>
        <v>-45068.3616838382</v>
      </c>
      <c r="AN57">
        <f t="shared" si="26"/>
        <v>0</v>
      </c>
      <c r="AO57">
        <f t="shared" si="26"/>
        <v>0</v>
      </c>
      <c r="AP57">
        <f t="shared" si="26"/>
        <v>-2.6980172550149094E-3</v>
      </c>
      <c r="AQ57">
        <f t="shared" si="26"/>
        <v>-99.405133691670926</v>
      </c>
      <c r="AR57">
        <f t="shared" si="26"/>
        <v>-99.40783170892594</v>
      </c>
      <c r="AS57">
        <f t="shared" si="26"/>
        <v>0.23927993898401093</v>
      </c>
      <c r="AT57">
        <f t="shared" si="26"/>
        <v>6.2871529198059842E-2</v>
      </c>
      <c r="AU57">
        <f t="shared" si="23"/>
        <v>-99.105680240743865</v>
      </c>
      <c r="AW57">
        <v>54</v>
      </c>
      <c r="AX57">
        <f>IF(Z57&gt;0, (R57*SUMPRODUCT(K57:$K$98, X57:$X$98)-K57*$AZ$3)/Z57, 0)</f>
        <v>3052.6341270646089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2000000</v>
      </c>
      <c r="S58">
        <f t="shared" si="1"/>
        <v>2731.4362060180265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299.62820267033976</v>
      </c>
      <c r="AC58">
        <f t="shared" si="2"/>
        <v>209.46415467233641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-40971.982911037856</v>
      </c>
      <c r="AI58">
        <f t="shared" si="25"/>
        <v>-40972.941491702353</v>
      </c>
      <c r="AJ58">
        <f t="shared" si="7"/>
        <v>90.164047998003355</v>
      </c>
      <c r="AK58">
        <f t="shared" si="22"/>
        <v>20.973974186923787</v>
      </c>
      <c r="AL58">
        <f t="shared" si="8"/>
        <v>-40861.803469517421</v>
      </c>
      <c r="AN58">
        <f t="shared" si="26"/>
        <v>0</v>
      </c>
      <c r="AO58">
        <f t="shared" si="26"/>
        <v>0</v>
      </c>
      <c r="AP58">
        <f t="shared" si="26"/>
        <v>-1.8820771314219133E-3</v>
      </c>
      <c r="AQ58">
        <f t="shared" si="26"/>
        <v>-80.444385038888129</v>
      </c>
      <c r="AR58">
        <f t="shared" si="26"/>
        <v>-80.446267116019555</v>
      </c>
      <c r="AS58">
        <f t="shared" si="26"/>
        <v>0.17702807817637164</v>
      </c>
      <c r="AT58">
        <f t="shared" si="26"/>
        <v>4.1180297740338448E-2</v>
      </c>
      <c r="AU58">
        <f t="shared" si="23"/>
        <v>-80.228058740102824</v>
      </c>
      <c r="AW58">
        <v>55</v>
      </c>
      <c r="AX58">
        <f>IF(Z58&gt;0, (R58*SUMPRODUCT(K58:$K$98, X58:$X$98)-K58*$AZ$3)/Z58, 0)</f>
        <v>2731.4362060180265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2000000</v>
      </c>
      <c r="S59">
        <f t="shared" si="1"/>
        <v>2369.1598212046729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209.46415467233641</v>
      </c>
      <c r="AC59">
        <f t="shared" si="2"/>
        <v>137.27073900279424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-35957.810559479629</v>
      </c>
      <c r="AI59">
        <f t="shared" si="25"/>
        <v>-35958.534818021486</v>
      </c>
      <c r="AJ59">
        <f t="shared" si="7"/>
        <v>72.193415669542162</v>
      </c>
      <c r="AK59">
        <f t="shared" si="22"/>
        <v>14.66249082706355</v>
      </c>
      <c r="AL59">
        <f t="shared" si="8"/>
        <v>-35871.678911524883</v>
      </c>
      <c r="AN59">
        <f t="shared" si="26"/>
        <v>0</v>
      </c>
      <c r="AO59">
        <f t="shared" si="26"/>
        <v>0</v>
      </c>
      <c r="AP59">
        <f t="shared" si="26"/>
        <v>-1.2696509922632553E-3</v>
      </c>
      <c r="AQ59">
        <f t="shared" si="26"/>
        <v>-63.035321253264023</v>
      </c>
      <c r="AR59">
        <f t="shared" si="26"/>
        <v>-63.036590904256279</v>
      </c>
      <c r="AS59">
        <f t="shared" si="26"/>
        <v>0.12655762623734876</v>
      </c>
      <c r="AT59">
        <f t="shared" si="26"/>
        <v>2.5703868096421813E-2</v>
      </c>
      <c r="AU59">
        <f t="shared" si="23"/>
        <v>-62.884329409922515</v>
      </c>
      <c r="AW59">
        <v>56</v>
      </c>
      <c r="AX59">
        <f>IF(Z59&gt;0, (R59*SUMPRODUCT(K59:$K$98, X59:$X$98)-K59*$AZ$3)/Z59, 0)</f>
        <v>2369.1598212046729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2000000</v>
      </c>
      <c r="S60">
        <f t="shared" si="1"/>
        <v>1938.3039990464024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137.27073900279424</v>
      </c>
      <c r="AC60">
        <f t="shared" si="2"/>
        <v>81.602354686446361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-30522.804459856779</v>
      </c>
      <c r="AI60">
        <f t="shared" si="25"/>
        <v>-30523.330708285346</v>
      </c>
      <c r="AJ60">
        <f t="shared" si="7"/>
        <v>55.668384316347883</v>
      </c>
      <c r="AK60">
        <f t="shared" si="22"/>
        <v>9.6089517301955976</v>
      </c>
      <c r="AL60">
        <f t="shared" si="8"/>
        <v>-30458.053372238803</v>
      </c>
      <c r="AN60">
        <f t="shared" si="26"/>
        <v>0</v>
      </c>
      <c r="AO60">
        <f t="shared" si="26"/>
        <v>0</v>
      </c>
      <c r="AP60">
        <f t="shared" si="26"/>
        <v>-8.2368948094804198E-4</v>
      </c>
      <c r="AQ60">
        <f t="shared" si="26"/>
        <v>-47.77460909697367</v>
      </c>
      <c r="AR60">
        <f t="shared" si="26"/>
        <v>-47.775432786454616</v>
      </c>
      <c r="AS60">
        <f t="shared" si="26"/>
        <v>8.7132730652958457E-2</v>
      </c>
      <c r="AT60">
        <f t="shared" si="26"/>
        <v>1.5040030589113747E-2</v>
      </c>
      <c r="AU60">
        <f t="shared" si="23"/>
        <v>-47.673260025212542</v>
      </c>
      <c r="AW60">
        <v>57</v>
      </c>
      <c r="AX60">
        <f>IF(Z60&gt;0, (R60*SUMPRODUCT(K60:$K$98, X60:$X$98)-K60*$AZ$3)/Z60, 0)</f>
        <v>1938.3039990464024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2000000</v>
      </c>
      <c r="S61">
        <f t="shared" si="1"/>
        <v>1382.7886224060205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81.602354686446361</v>
      </c>
      <c r="AC61">
        <f t="shared" si="2"/>
        <v>40.405367854576312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-24917.339875343347</v>
      </c>
      <c r="AI61">
        <f t="shared" si="25"/>
        <v>-24917.705127913407</v>
      </c>
      <c r="AJ61">
        <f t="shared" si="7"/>
        <v>41.196986831870049</v>
      </c>
      <c r="AK61">
        <f t="shared" si="22"/>
        <v>5.7121648280512458</v>
      </c>
      <c r="AL61">
        <f t="shared" si="8"/>
        <v>-24870.795976253485</v>
      </c>
      <c r="AN61">
        <f t="shared" si="26"/>
        <v>0</v>
      </c>
      <c r="AO61">
        <f t="shared" si="26"/>
        <v>0</v>
      </c>
      <c r="AP61">
        <f t="shared" si="26"/>
        <v>-5.1044383819369183E-4</v>
      </c>
      <c r="AQ61">
        <f t="shared" si="26"/>
        <v>-34.822212480232366</v>
      </c>
      <c r="AR61">
        <f t="shared" si="26"/>
        <v>-34.822722924070561</v>
      </c>
      <c r="AS61">
        <f t="shared" si="26"/>
        <v>5.7573169374483479E-2</v>
      </c>
      <c r="AT61">
        <f t="shared" si="26"/>
        <v>7.982803074470227E-3</v>
      </c>
      <c r="AU61">
        <f t="shared" si="23"/>
        <v>-34.757166951621606</v>
      </c>
      <c r="AW61">
        <v>58</v>
      </c>
      <c r="AX61">
        <f>IF(Z61&gt;0, (R61*SUMPRODUCT(K61:$K$98, X61:$X$98)-K61*$AZ$3)/Z61, 0)</f>
        <v>1382.7886224060205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2000000</v>
      </c>
      <c r="S62">
        <f t="shared" si="1"/>
        <v>596.39883652360038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40.405367854576312</v>
      </c>
      <c r="AC62">
        <f t="shared" si="2"/>
        <v>11.45603239675787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-19438.65382572345</v>
      </c>
      <c r="AI62">
        <f t="shared" si="25"/>
        <v>-19438.893934181397</v>
      </c>
      <c r="AJ62">
        <f t="shared" si="7"/>
        <v>28.949335457818442</v>
      </c>
      <c r="AK62">
        <f t="shared" si="22"/>
        <v>2.8283757498203421</v>
      </c>
      <c r="AL62">
        <f t="shared" si="8"/>
        <v>-19407.116222973757</v>
      </c>
      <c r="AN62">
        <f t="shared" si="26"/>
        <v>0</v>
      </c>
      <c r="AO62">
        <f t="shared" si="26"/>
        <v>0</v>
      </c>
      <c r="AP62">
        <f t="shared" si="26"/>
        <v>-2.9960159495585241E-4</v>
      </c>
      <c r="AQ62">
        <f t="shared" si="26"/>
        <v>-24.255087637314325</v>
      </c>
      <c r="AR62">
        <f t="shared" si="26"/>
        <v>-24.255387238909282</v>
      </c>
      <c r="AS62">
        <f t="shared" si="26"/>
        <v>3.6122288861495516E-2</v>
      </c>
      <c r="AT62">
        <f t="shared" si="26"/>
        <v>3.5291796591574846E-3</v>
      </c>
      <c r="AU62">
        <f t="shared" si="23"/>
        <v>-24.215735770388626</v>
      </c>
      <c r="AW62">
        <v>59</v>
      </c>
      <c r="AX62">
        <f>IF(Z62&gt;0, (R62*SUMPRODUCT(K62:$K$98, X62:$X$98)-K62*$AZ$3)/Z62, 0)</f>
        <v>596.39883652360038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2000000</v>
      </c>
      <c r="S63">
        <f t="shared" si="1"/>
        <v>-636.72947645207068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11.45603239675787</v>
      </c>
      <c r="AC63">
        <f t="shared" si="2"/>
        <v>-7.5554150419725588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-14301.232903116266</v>
      </c>
      <c r="AI63">
        <f t="shared" si="25"/>
        <v>-14301.38122778399</v>
      </c>
      <c r="AJ63">
        <f t="shared" si="7"/>
        <v>19.011447438730428</v>
      </c>
      <c r="AK63">
        <f t="shared" si="22"/>
        <v>0.80192226777305098</v>
      </c>
      <c r="AL63">
        <f t="shared" si="8"/>
        <v>-14281.567858077487</v>
      </c>
      <c r="AN63">
        <f t="shared" si="26"/>
        <v>0</v>
      </c>
      <c r="AO63">
        <f t="shared" si="26"/>
        <v>0</v>
      </c>
      <c r="AP63">
        <f t="shared" si="26"/>
        <v>-1.6524640647650536E-4</v>
      </c>
      <c r="AQ63">
        <f t="shared" si="26"/>
        <v>-15.932800536086837</v>
      </c>
      <c r="AR63">
        <f t="shared" si="26"/>
        <v>-15.932965782493314</v>
      </c>
      <c r="AS63">
        <f t="shared" si="26"/>
        <v>2.1180383677101518E-2</v>
      </c>
      <c r="AT63">
        <f t="shared" si="26"/>
        <v>8.9341021326142694E-4</v>
      </c>
      <c r="AU63">
        <f t="shared" si="23"/>
        <v>-15.910891988602954</v>
      </c>
      <c r="AW63">
        <v>60</v>
      </c>
      <c r="AX63">
        <f>IF(Z63&gt;0, (R63*SUMPRODUCT(K63:$K$98, X63:$X$98)-K63*$AZ$3)/Z63, 0)</f>
        <v>-636.72947645207068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2000000</v>
      </c>
      <c r="S64">
        <f t="shared" si="1"/>
        <v>-2750.0103304795621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-7.5554150419725588</v>
      </c>
      <c r="AC64">
        <f t="shared" si="2"/>
        <v>-18.806393972180928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-9817.3013125205634</v>
      </c>
      <c r="AI64">
        <f t="shared" si="25"/>
        <v>-9817.3867958084065</v>
      </c>
      <c r="AJ64">
        <f t="shared" si="7"/>
        <v>11.250978930208369</v>
      </c>
      <c r="AK64">
        <f t="shared" si="22"/>
        <v>-0.52887905293807913</v>
      </c>
      <c r="AL64">
        <f t="shared" si="8"/>
        <v>-9806.6646959311365</v>
      </c>
      <c r="AN64">
        <f t="shared" si="26"/>
        <v>0</v>
      </c>
      <c r="AO64">
        <f t="shared" si="26"/>
        <v>0</v>
      </c>
      <c r="AP64">
        <f t="shared" si="26"/>
        <v>-8.503189048217497E-5</v>
      </c>
      <c r="AQ64">
        <f t="shared" si="26"/>
        <v>-9.7654607245291913</v>
      </c>
      <c r="AR64">
        <f t="shared" si="26"/>
        <v>-9.765545756419673</v>
      </c>
      <c r="AS64">
        <f t="shared" si="26"/>
        <v>1.1191567759597084E-2</v>
      </c>
      <c r="AT64">
        <f t="shared" si="26"/>
        <v>-5.260862894068566E-4</v>
      </c>
      <c r="AU64">
        <f t="shared" si="23"/>
        <v>-9.7548802749494818</v>
      </c>
      <c r="AW64">
        <v>61</v>
      </c>
      <c r="AX64">
        <f>IF(Z64&gt;0, (R64*SUMPRODUCT(K64:$K$98, X64:$X$98)-K64*$AZ$3)/Z64, 0)</f>
        <v>-2750.0103304795621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2000000</v>
      </c>
      <c r="S65">
        <f t="shared" si="1"/>
        <v>-6268.6966928781721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-18.806393972180928</v>
      </c>
      <c r="AC65">
        <f t="shared" si="2"/>
        <v>-24.391656834318628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-5758.5023844232401</v>
      </c>
      <c r="AI65">
        <f t="shared" si="25"/>
        <v>-5758.5510222383018</v>
      </c>
      <c r="AJ65">
        <f t="shared" si="7"/>
        <v>5.5852628621377001</v>
      </c>
      <c r="AK65">
        <f t="shared" si="22"/>
        <v>-1.316447578052665</v>
      </c>
      <c r="AL65">
        <f t="shared" si="8"/>
        <v>-5754.2822069542162</v>
      </c>
      <c r="AN65">
        <f t="shared" si="26"/>
        <v>0</v>
      </c>
      <c r="AO65">
        <f t="shared" si="26"/>
        <v>0</v>
      </c>
      <c r="AP65">
        <f t="shared" si="26"/>
        <v>-4.3197304868465176E-5</v>
      </c>
      <c r="AQ65">
        <f t="shared" si="26"/>
        <v>-5.114370017810316</v>
      </c>
      <c r="AR65">
        <f t="shared" si="26"/>
        <v>-5.1144132151151842</v>
      </c>
      <c r="AS65">
        <f t="shared" si="26"/>
        <v>4.9605086560309741E-3</v>
      </c>
      <c r="AT65">
        <f t="shared" si="26"/>
        <v>-1.1691928862309397E-3</v>
      </c>
      <c r="AU65">
        <f t="shared" si="23"/>
        <v>-5.110621899345384</v>
      </c>
      <c r="AW65">
        <v>62</v>
      </c>
      <c r="AX65">
        <f>IF(Z65&gt;0, (R65*SUMPRODUCT(K65:$K$98, X65:$X$98)-K65*$AZ$3)/Z65, 0)</f>
        <v>-6268.6966928781721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2000000</v>
      </c>
      <c r="S66">
        <f t="shared" si="1"/>
        <v>-11806.564336172276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-24.391656834318628</v>
      </c>
      <c r="AC66">
        <f t="shared" si="2"/>
        <v>-25.773707332136539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-3338.2337365503095</v>
      </c>
      <c r="AI66">
        <f t="shared" si="25"/>
        <v>-3338.2610240263675</v>
      </c>
      <c r="AJ66">
        <f t="shared" si="7"/>
        <v>1.3820504978179109</v>
      </c>
      <c r="AK66">
        <f t="shared" si="22"/>
        <v>-1.7074159784023042</v>
      </c>
      <c r="AL66">
        <f t="shared" si="8"/>
        <v>-3338.5863895069519</v>
      </c>
      <c r="AN66">
        <f t="shared" si="26"/>
        <v>0</v>
      </c>
      <c r="AO66">
        <f t="shared" si="26"/>
        <v>0</v>
      </c>
      <c r="AP66">
        <f t="shared" si="26"/>
        <v>-2.1638539244218219E-5</v>
      </c>
      <c r="AQ66">
        <f t="shared" si="26"/>
        <v>-2.6471668380365889</v>
      </c>
      <c r="AR66">
        <f t="shared" si="26"/>
        <v>-2.6471884765758329</v>
      </c>
      <c r="AS66">
        <f t="shared" si="26"/>
        <v>1.0959443031979543E-3</v>
      </c>
      <c r="AT66">
        <f t="shared" si="26"/>
        <v>-1.3539540108509893E-3</v>
      </c>
      <c r="AU66">
        <f t="shared" si="23"/>
        <v>-2.6474464862834859</v>
      </c>
      <c r="AW66">
        <v>63</v>
      </c>
      <c r="AX66">
        <f>IF(Z66&gt;0, (R66*SUMPRODUCT(K66:$K$98, X66:$X$98)-K66*$AZ$3)/Z66, 0)</f>
        <v>-11806.564336172276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7">$C$6</f>
        <v>2000000</v>
      </c>
      <c r="S67">
        <f t="shared" ref="S67:S98" si="28">AX67</f>
        <v>-20809.297111493543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-25.773707332136539</v>
      </c>
      <c r="AC67">
        <f t="shared" ref="AC67:AC98" si="29">S67*Z67</f>
        <v>-25.088446027322767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-1911.0634103621044</v>
      </c>
      <c r="AI67">
        <f t="shared" ref="AI67:AI98" si="33">SUM(AE67:AH67)</f>
        <v>-1911.0784808170872</v>
      </c>
      <c r="AJ67">
        <f t="shared" ref="AJ67:AJ98" si="34">AB67-AC67</f>
        <v>-0.68526130481377123</v>
      </c>
      <c r="AK67">
        <f t="shared" si="22"/>
        <v>-1.8041595132495578</v>
      </c>
      <c r="AL67">
        <f t="shared" ref="AL67:AL98" si="35">SUM(AI67:AK67)</f>
        <v>-1913.5679016351505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-1.3530743042307911</v>
      </c>
      <c r="AR67">
        <f t="shared" si="36"/>
        <v>-1.3530849744394717</v>
      </c>
      <c r="AS67">
        <f t="shared" si="36"/>
        <v>-4.8517985232708307E-4</v>
      </c>
      <c r="AT67">
        <f t="shared" si="36"/>
        <v>-1.2773840286382553E-3</v>
      </c>
      <c r="AU67">
        <f t="shared" si="23"/>
        <v>-1.354847538320437</v>
      </c>
      <c r="AW67">
        <v>64</v>
      </c>
      <c r="AX67">
        <f>IF(Z67&gt;0, (R67*SUMPRODUCT(K67:$K$98, X67:$X$98)-K67*$AZ$3)/Z67, 0)</f>
        <v>-20809.297111493543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7"/>
        <v>2000000</v>
      </c>
      <c r="S68">
        <f t="shared" si="28"/>
        <v>-35870.590862380508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-25.088446027322767</v>
      </c>
      <c r="AC68">
        <f t="shared" si="29"/>
        <v>-23.466138061151451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-1078.782509992554</v>
      </c>
      <c r="AI68">
        <f t="shared" si="33"/>
        <v>-1078.7906873522995</v>
      </c>
      <c r="AJ68">
        <f t="shared" si="34"/>
        <v>-1.6223079661713165</v>
      </c>
      <c r="AK68">
        <f t="shared" si="22"/>
        <v>-1.7561912219125939</v>
      </c>
      <c r="AL68">
        <f t="shared" si="35"/>
        <v>-1082.1691865403834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-0.68196552908053121</v>
      </c>
      <c r="AR68">
        <f t="shared" si="36"/>
        <v>-0.6819706984982904</v>
      </c>
      <c r="AS68">
        <f t="shared" si="36"/>
        <v>-1.0255617793518165E-3</v>
      </c>
      <c r="AT68">
        <f t="shared" si="36"/>
        <v>-1.1101977133708566E-3</v>
      </c>
      <c r="AU68">
        <f t="shared" si="23"/>
        <v>-0.684106457991013</v>
      </c>
      <c r="AW68">
        <v>65</v>
      </c>
      <c r="AX68">
        <f>IF(Z68&gt;0, (R68*SUMPRODUCT(K68:$K$98, X68:$X$98)-K68*$AZ$3)/Z68, 0)</f>
        <v>-35870.590862380508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7"/>
        <v>2000000</v>
      </c>
      <c r="S69">
        <f t="shared" si="28"/>
        <v>-61636.472444545034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-23.466138061151451</v>
      </c>
      <c r="AC69">
        <f t="shared" si="29"/>
        <v>-21.491512277372959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-597.93030959037662</v>
      </c>
      <c r="AI69">
        <f t="shared" si="33"/>
        <v>-597.93466811208975</v>
      </c>
      <c r="AJ69">
        <f t="shared" si="34"/>
        <v>-1.9746257837784924</v>
      </c>
      <c r="AK69">
        <f t="shared" si="22"/>
        <v>-1.6426296642806018</v>
      </c>
      <c r="AL69">
        <f t="shared" si="35"/>
        <v>-601.55192356014879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-0.33749012706123749</v>
      </c>
      <c r="AR69">
        <f t="shared" si="36"/>
        <v>-0.33749258714399821</v>
      </c>
      <c r="AS69">
        <f t="shared" si="36"/>
        <v>-1.1145390959062442E-3</v>
      </c>
      <c r="AT69">
        <f t="shared" si="36"/>
        <v>-9.2715034715734775E-4</v>
      </c>
      <c r="AU69">
        <f t="shared" si="23"/>
        <v>-0.33953427658706181</v>
      </c>
      <c r="AW69">
        <v>66</v>
      </c>
      <c r="AX69">
        <f>IF(Z69&gt;0, (R69*SUMPRODUCT(K69:$K$98, X69:$X$98)-K69*$AZ$3)/Z69, 0)</f>
        <v>-61636.472444545034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7"/>
        <v>2000000</v>
      </c>
      <c r="S70">
        <f t="shared" si="28"/>
        <v>-106773.04517851003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-21.491512277372959</v>
      </c>
      <c r="AC70">
        <f t="shared" si="29"/>
        <v>-19.45704587509578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-325.93370077172062</v>
      </c>
      <c r="AI70">
        <f t="shared" si="33"/>
        <v>-325.93597862258673</v>
      </c>
      <c r="AJ70">
        <f t="shared" si="34"/>
        <v>-2.0344664022771788</v>
      </c>
      <c r="AK70">
        <f t="shared" si="22"/>
        <v>-1.5044058594161072</v>
      </c>
      <c r="AL70">
        <f t="shared" si="35"/>
        <v>-329.47485088428004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-0.1642561914984596</v>
      </c>
      <c r="AR70">
        <f t="shared" si="36"/>
        <v>-0.164257339434703</v>
      </c>
      <c r="AS70">
        <f t="shared" si="36"/>
        <v>-1.0252812218509216E-3</v>
      </c>
      <c r="AT70">
        <f t="shared" si="36"/>
        <v>-7.581541164677774E-4</v>
      </c>
      <c r="AU70">
        <f t="shared" si="23"/>
        <v>-0.16604077477302173</v>
      </c>
      <c r="AW70">
        <v>67</v>
      </c>
      <c r="AX70">
        <f>IF(Z70&gt;0, (R70*SUMPRODUCT(K70:$K$98, X70:$X$98)-K70*$AZ$3)/Z70, 0)</f>
        <v>-106773.04517851003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7"/>
        <v>2000000</v>
      </c>
      <c r="S71">
        <f t="shared" si="28"/>
        <v>-187696.17396192244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-19.45704587509578</v>
      </c>
      <c r="AC71">
        <f t="shared" si="29"/>
        <v>-17.503483736827796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-174.3028874605958</v>
      </c>
      <c r="AI71">
        <f t="shared" si="33"/>
        <v>-174.30405313990664</v>
      </c>
      <c r="AJ71">
        <f t="shared" si="34"/>
        <v>-1.9535621382679835</v>
      </c>
      <c r="AK71">
        <f t="shared" si="22"/>
        <v>-1.3619932112567048</v>
      </c>
      <c r="AL71">
        <f t="shared" si="35"/>
        <v>-177.61960848943133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-7.8429426624607876E-2</v>
      </c>
      <c r="AR71">
        <f t="shared" si="36"/>
        <v>-7.8429951134335221E-2</v>
      </c>
      <c r="AS71">
        <f t="shared" si="36"/>
        <v>-8.7902593360387213E-4</v>
      </c>
      <c r="AT71">
        <f t="shared" si="36"/>
        <v>-6.1284324190911856E-4</v>
      </c>
      <c r="AU71">
        <f t="shared" si="23"/>
        <v>-7.9921820309848221E-2</v>
      </c>
      <c r="AW71">
        <v>68</v>
      </c>
      <c r="AX71">
        <f>IF(Z71&gt;0, (R71*SUMPRODUCT(K71:$K$98, X71:$X$98)-K71*$AZ$3)/Z71, 0)</f>
        <v>-187696.17396192244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7"/>
        <v>2000000</v>
      </c>
      <c r="S72">
        <f t="shared" si="28"/>
        <v>-336178.29163827578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-17.503483736827796</v>
      </c>
      <c r="AC72">
        <f t="shared" si="29"/>
        <v>-15.691003940446651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-91.294303784418759</v>
      </c>
      <c r="AI72">
        <f t="shared" si="33"/>
        <v>-91.294887217537834</v>
      </c>
      <c r="AJ72">
        <f t="shared" si="34"/>
        <v>-1.8124797963811456</v>
      </c>
      <c r="AK72">
        <f t="shared" si="22"/>
        <v>-1.225243861577946</v>
      </c>
      <c r="AL72">
        <f t="shared" si="35"/>
        <v>-94.332610875496925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-3.6677533021789291E-2</v>
      </c>
      <c r="AR72">
        <f t="shared" si="36"/>
        <v>-3.6677767416341898E-2</v>
      </c>
      <c r="AS72">
        <f t="shared" si="36"/>
        <v>-7.2816468089919434E-4</v>
      </c>
      <c r="AT72">
        <f t="shared" si="36"/>
        <v>-4.9224234514004246E-4</v>
      </c>
      <c r="AU72">
        <f t="shared" si="23"/>
        <v>-3.7898174442381131E-2</v>
      </c>
      <c r="AW72">
        <v>69</v>
      </c>
      <c r="AX72">
        <f>IF(Z72&gt;0, (R72*SUMPRODUCT(K72:$K$98, X72:$X$98)-K72*$AZ$3)/Z72, 0)</f>
        <v>-336178.29163827578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7"/>
        <v>2000000</v>
      </c>
      <c r="S73">
        <f t="shared" si="28"/>
        <v>-615805.78114476369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-15.691003940446651</v>
      </c>
      <c r="AC73">
        <f t="shared" si="29"/>
        <v>-14.039369667213307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-46.819060798226594</v>
      </c>
      <c r="AI73">
        <f t="shared" si="33"/>
        <v>-46.819345777884486</v>
      </c>
      <c r="AJ73">
        <f t="shared" si="34"/>
        <v>-1.6516342732333431</v>
      </c>
      <c r="AK73">
        <f t="shared" ref="AK73:AK98" si="49">G73*SUM(AB73:AB73, AE73:AF73)</f>
        <v>-1.0983702758312657</v>
      </c>
      <c r="AL73">
        <f t="shared" si="35"/>
        <v>-49.569350326949092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-1.6794269205791277E-2</v>
      </c>
      <c r="AR73">
        <f t="shared" si="36"/>
        <v>-1.6794371429650776E-2</v>
      </c>
      <c r="AS73">
        <f t="shared" si="36"/>
        <v>-5.9245081258107698E-4</v>
      </c>
      <c r="AT73">
        <f t="shared" si="36"/>
        <v>-3.9399180131883816E-4</v>
      </c>
      <c r="AU73">
        <f t="shared" si="23"/>
        <v>-1.778081404355069E-2</v>
      </c>
      <c r="AW73">
        <v>70</v>
      </c>
      <c r="AX73">
        <f>IF(Z73&gt;0, (R73*SUMPRODUCT(K73:$K$98, X73:$X$98)-K73*$AZ$3)/Z73, 0)</f>
        <v>-615805.78114476369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7"/>
        <v>2000000</v>
      </c>
      <c r="S74">
        <f t="shared" si="28"/>
        <v>-1156218.2376750887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-14.039369667213307</v>
      </c>
      <c r="AC74">
        <f t="shared" si="29"/>
        <v>-12.548742680834154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-23.434248243794375</v>
      </c>
      <c r="AI74">
        <f t="shared" si="33"/>
        <v>-23.434383909604168</v>
      </c>
      <c r="AJ74">
        <f t="shared" si="34"/>
        <v>-1.4906269863791533</v>
      </c>
      <c r="AK74">
        <f t="shared" si="49"/>
        <v>-0.98275587670493159</v>
      </c>
      <c r="AL74">
        <f t="shared" si="35"/>
        <v>-25.907766772688252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-7.5053580691383749E-3</v>
      </c>
      <c r="AR74">
        <f t="shared" si="36"/>
        <v>-7.5054015192405352E-3</v>
      </c>
      <c r="AS74">
        <f t="shared" si="36"/>
        <v>-4.7740764559233551E-4</v>
      </c>
      <c r="AT74">
        <f t="shared" si="36"/>
        <v>-3.1475021824835952E-4</v>
      </c>
      <c r="AU74">
        <f t="shared" si="23"/>
        <v>-8.2975593830812294E-3</v>
      </c>
      <c r="AW74">
        <v>71</v>
      </c>
      <c r="AX74">
        <f>IF(Z74&gt;0, (R74*SUMPRODUCT(K74:$K$98, X74:$X$98)-K74*$AZ$3)/Z74, 0)</f>
        <v>-1156218.2376750887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7"/>
        <v>2000000</v>
      </c>
      <c r="S75">
        <f t="shared" si="28"/>
        <v>-2231259.9426259142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-12.548742680834154</v>
      </c>
      <c r="AC75">
        <f t="shared" si="29"/>
        <v>-11.210336203559596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-11.441028417027637</v>
      </c>
      <c r="AI75">
        <f t="shared" si="33"/>
        <v>-11.441091219751724</v>
      </c>
      <c r="AJ75">
        <f t="shared" si="34"/>
        <v>-1.3384064772745585</v>
      </c>
      <c r="AK75">
        <f t="shared" si="49"/>
        <v>-0.8784119876583909</v>
      </c>
      <c r="AL75">
        <f t="shared" si="35"/>
        <v>-13.657909684684673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-3.2716544840565164E-3</v>
      </c>
      <c r="AR75">
        <f t="shared" si="36"/>
        <v>-3.2716724430027215E-3</v>
      </c>
      <c r="AS75">
        <f t="shared" si="36"/>
        <v>-3.8272814237124341E-4</v>
      </c>
      <c r="AT75">
        <f t="shared" si="36"/>
        <v>-2.5118900272937149E-4</v>
      </c>
      <c r="AU75">
        <f t="shared" si="23"/>
        <v>-3.9055895881033361E-3</v>
      </c>
      <c r="AW75">
        <v>72</v>
      </c>
      <c r="AX75">
        <f>IF(Z75&gt;0, (R75*SUMPRODUCT(K75:$K$98, X75:$X$98)-K75*$AZ$3)/Z75, 0)</f>
        <v>-2231259.9426259142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7"/>
        <v>2000000</v>
      </c>
      <c r="S76">
        <f t="shared" si="28"/>
        <v>-4437945.8849143488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-11.210336203559596</v>
      </c>
      <c r="AC76">
        <f t="shared" si="29"/>
        <v>-10.011900862201063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-5.4359988390783043</v>
      </c>
      <c r="AI76">
        <f t="shared" si="33"/>
        <v>-5.4360270387824068</v>
      </c>
      <c r="AJ76">
        <f t="shared" si="34"/>
        <v>-1.1984353413585325</v>
      </c>
      <c r="AK76">
        <f t="shared" si="49"/>
        <v>-0.78472353424917174</v>
      </c>
      <c r="AL76">
        <f t="shared" si="35"/>
        <v>-7.4191859143901109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-1.3879176554748938E-3</v>
      </c>
      <c r="AR76">
        <f t="shared" si="36"/>
        <v>-1.3879248554152105E-3</v>
      </c>
      <c r="AS76">
        <f t="shared" si="36"/>
        <v>-3.0598416564390081E-4</v>
      </c>
      <c r="AT76">
        <f t="shared" si="36"/>
        <v>-2.0035538639587893E-4</v>
      </c>
      <c r="AU76">
        <f t="shared" si="23"/>
        <v>-1.8942644074549902E-3</v>
      </c>
      <c r="AW76">
        <v>73</v>
      </c>
      <c r="AX76">
        <f>IF(Z76&gt;0, (R76*SUMPRODUCT(K76:$K$98, X76:$X$98)-K76*$AZ$3)/Z76, 0)</f>
        <v>-4437945.8849143488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7"/>
        <v>2000000</v>
      </c>
      <c r="S77">
        <f t="shared" si="28"/>
        <v>-9113137.2639397066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-10.011900862201063</v>
      </c>
      <c r="AC77">
        <f t="shared" si="29"/>
        <v>-8.9403361049970851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-2.5047566580220235</v>
      </c>
      <c r="AI77">
        <f t="shared" si="33"/>
        <v>-2.5047689209999722</v>
      </c>
      <c r="AJ77">
        <f t="shared" si="34"/>
        <v>-1.0715647572039781</v>
      </c>
      <c r="AK77">
        <f t="shared" si="49"/>
        <v>-0.70083306035407444</v>
      </c>
      <c r="AL77">
        <f t="shared" si="35"/>
        <v>-4.2771667385580248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-5.7099441730435352E-4</v>
      </c>
      <c r="AR77">
        <f t="shared" si="36"/>
        <v>-5.7099721282220382E-4</v>
      </c>
      <c r="AS77">
        <f t="shared" si="36"/>
        <v>-2.4427821847841424E-4</v>
      </c>
      <c r="AT77">
        <f t="shared" si="36"/>
        <v>-1.5976472750071953E-4</v>
      </c>
      <c r="AU77">
        <f t="shared" si="23"/>
        <v>-9.7504015880133757E-4</v>
      </c>
      <c r="AW77">
        <v>74</v>
      </c>
      <c r="AX77">
        <f>IF(Z77&gt;0, (R77*SUMPRODUCT(K77:$K$98, X77:$X$98)-K77*$AZ$3)/Z77, 0)</f>
        <v>-9113137.2639397066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7"/>
        <v>2000000</v>
      </c>
      <c r="S78">
        <f t="shared" si="28"/>
        <v>-19371281.169224739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-8.9403361049970851</v>
      </c>
      <c r="AC78">
        <f t="shared" si="29"/>
        <v>-7.9829136397184488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-1.1182548119693221</v>
      </c>
      <c r="AI78">
        <f t="shared" si="33"/>
        <v>-1.1182599632249166</v>
      </c>
      <c r="AJ78">
        <f t="shared" si="34"/>
        <v>-0.95742246527863628</v>
      </c>
      <c r="AK78">
        <f t="shared" si="49"/>
        <v>-0.62582352734979596</v>
      </c>
      <c r="AL78">
        <f t="shared" si="35"/>
        <v>-2.701505955853349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-2.2760881378337518E-4</v>
      </c>
      <c r="AR78">
        <f t="shared" si="36"/>
        <v>-2.2760986226638891E-4</v>
      </c>
      <c r="AS78">
        <f t="shared" si="36"/>
        <v>-1.9487310877550101E-4</v>
      </c>
      <c r="AT78">
        <f t="shared" si="36"/>
        <v>-1.2737968947074154E-4</v>
      </c>
      <c r="AU78">
        <f t="shared" si="23"/>
        <v>-5.4986266051263149E-4</v>
      </c>
      <c r="AW78">
        <v>75</v>
      </c>
      <c r="AX78">
        <f>IF(Z78&gt;0, (R78*SUMPRODUCT(K78:$K$98, X78:$X$98)-K78*$AZ$3)/Z78, 0)</f>
        <v>-19371281.169224739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7"/>
        <v>2000000</v>
      </c>
      <c r="S79">
        <f t="shared" si="28"/>
        <v>-42688911.942307815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-7.9829136397184488</v>
      </c>
      <c r="AC79">
        <f t="shared" si="29"/>
        <v>-7.127789945232287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-0.48201784055434466</v>
      </c>
      <c r="AI79">
        <f t="shared" si="33"/>
        <v>-0.48201992768587981</v>
      </c>
      <c r="AJ79">
        <f t="shared" si="34"/>
        <v>-0.85512369448616177</v>
      </c>
      <c r="AK79">
        <f t="shared" si="49"/>
        <v>-0.55880395478029143</v>
      </c>
      <c r="AL79">
        <f t="shared" si="35"/>
        <v>-1.8959475769523331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-8.7597838467881655E-5</v>
      </c>
      <c r="AR79">
        <f t="shared" si="36"/>
        <v>-8.759821776548373E-5</v>
      </c>
      <c r="AS79">
        <f t="shared" si="36"/>
        <v>-1.5540293523889115E-4</v>
      </c>
      <c r="AT79">
        <f t="shared" si="36"/>
        <v>-1.0155229630040756E-4</v>
      </c>
      <c r="AU79">
        <f t="shared" si="23"/>
        <v>-3.4455344930478245E-4</v>
      </c>
      <c r="AW79">
        <v>76</v>
      </c>
      <c r="AX79">
        <f>IF(Z79&gt;0, (R79*SUMPRODUCT(K79:$K$98, X79:$X$98)-K79*$AZ$3)/Z79, 0)</f>
        <v>-42688911.942307815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7"/>
        <v>2000000</v>
      </c>
      <c r="S80">
        <f t="shared" si="28"/>
        <v>-97602707.637597576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-7.127789945232287</v>
      </c>
      <c r="AC80">
        <f t="shared" si="29"/>
        <v>-6.3641710222672314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-0.20019191239630904</v>
      </c>
      <c r="AI80">
        <f t="shared" si="33"/>
        <v>-0.20019272745707634</v>
      </c>
      <c r="AJ80">
        <f t="shared" si="34"/>
        <v>-0.76361892296505562</v>
      </c>
      <c r="AK80">
        <f t="shared" si="49"/>
        <v>-0.49894529616626015</v>
      </c>
      <c r="AL80">
        <f t="shared" si="35"/>
        <v>-1.4627569465883921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-3.2483198251728016E-5</v>
      </c>
      <c r="AR80">
        <f t="shared" si="36"/>
        <v>-3.2483330503726479E-5</v>
      </c>
      <c r="AS80">
        <f t="shared" si="36"/>
        <v>-1.239050297613434E-4</v>
      </c>
      <c r="AT80">
        <f t="shared" si="36"/>
        <v>-8.0959009672933199E-5</v>
      </c>
      <c r="AU80">
        <f t="shared" si="23"/>
        <v>-2.3734736993800309E-4</v>
      </c>
      <c r="AW80">
        <v>77</v>
      </c>
      <c r="AX80">
        <f>IF(Z80&gt;0, (R80*SUMPRODUCT(K80:$K$98, X80:$X$98)-K80*$AZ$3)/Z80, 0)</f>
        <v>-97602707.637597576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7"/>
        <v>2000000</v>
      </c>
      <c r="S81">
        <f t="shared" si="28"/>
        <v>-232070085.51785731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-6.3641710222672314</v>
      </c>
      <c r="AC81">
        <f t="shared" si="29"/>
        <v>-5.6823226833194802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-8.0134878875483664E-2</v>
      </c>
      <c r="AI81">
        <f t="shared" si="33"/>
        <v>-8.0135184942650331E-2</v>
      </c>
      <c r="AJ81">
        <f t="shared" si="34"/>
        <v>-0.68184833894775121</v>
      </c>
      <c r="AK81">
        <f t="shared" si="49"/>
        <v>-0.44549197155870623</v>
      </c>
      <c r="AL81">
        <f t="shared" si="35"/>
        <v>-1.2074754954491078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-1.1609561501654116E-5</v>
      </c>
      <c r="AR81">
        <f t="shared" si="36"/>
        <v>-1.1609605843214806E-5</v>
      </c>
      <c r="AS81">
        <f t="shared" si="36"/>
        <v>-9.8782956147156734E-5</v>
      </c>
      <c r="AT81">
        <f t="shared" si="36"/>
        <v>-6.4540765705034956E-5</v>
      </c>
      <c r="AU81">
        <f t="shared" si="23"/>
        <v>-1.7493332769540648E-4</v>
      </c>
      <c r="AW81">
        <v>78</v>
      </c>
      <c r="AX81">
        <f>IF(Z81&gt;0, (R81*SUMPRODUCT(K81:$K$98, X81:$X$98)-K81*$AZ$3)/Z81, 0)</f>
        <v>-232070085.51785731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7"/>
        <v>2000000</v>
      </c>
      <c r="S82">
        <f t="shared" si="28"/>
        <v>-575173558.68953991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-5.6823226833194802</v>
      </c>
      <c r="AC82">
        <f t="shared" si="29"/>
        <v>-5.073512130250621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-3.0839365469323945E-2</v>
      </c>
      <c r="AI82">
        <f t="shared" si="33"/>
        <v>-3.0839475729784759E-2</v>
      </c>
      <c r="AJ82">
        <f t="shared" si="34"/>
        <v>-0.60881055306885923</v>
      </c>
      <c r="AK82">
        <f t="shared" si="49"/>
        <v>-0.39776258783236368</v>
      </c>
      <c r="AL82">
        <f t="shared" si="35"/>
        <v>-1.0374126166310076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-3.9891617187917523E-6</v>
      </c>
      <c r="AR82">
        <f t="shared" si="36"/>
        <v>-3.9891759813034054E-6</v>
      </c>
      <c r="AS82">
        <f t="shared" si="36"/>
        <v>-7.8751417720137945E-5</v>
      </c>
      <c r="AT82">
        <f t="shared" si="36"/>
        <v>-5.145174890601248E-5</v>
      </c>
      <c r="AU82">
        <f t="shared" si="23"/>
        <v>-1.3419234260745382E-4</v>
      </c>
      <c r="AW82">
        <v>79</v>
      </c>
      <c r="AX82">
        <f>IF(Z82&gt;0, (R82*SUMPRODUCT(K82:$K$98, X82:$X$98)-K82*$AZ$3)/Z82, 0)</f>
        <v>-575173558.68953991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7"/>
        <v>2000000</v>
      </c>
      <c r="S83">
        <f t="shared" si="28"/>
        <v>-1489322884.7084517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-5.073512130250621</v>
      </c>
      <c r="AC83">
        <f t="shared" si="29"/>
        <v>-4.529924902778089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-1.138205643314657E-2</v>
      </c>
      <c r="AI83">
        <f t="shared" si="33"/>
        <v>-1.1382094453150067E-2</v>
      </c>
      <c r="AJ83">
        <f t="shared" si="34"/>
        <v>-0.54358722747253196</v>
      </c>
      <c r="AK83">
        <f t="shared" si="49"/>
        <v>-0.35514584911754349</v>
      </c>
      <c r="AL83">
        <f t="shared" si="35"/>
        <v>-0.91011517104322559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-1.3145554829392634E-6</v>
      </c>
      <c r="AR83">
        <f t="shared" si="36"/>
        <v>-1.314559874009045E-6</v>
      </c>
      <c r="AS83">
        <f t="shared" si="36"/>
        <v>-6.2780884502452338E-5</v>
      </c>
      <c r="AT83">
        <f t="shared" si="36"/>
        <v>-4.1017097915716798E-5</v>
      </c>
      <c r="AU83">
        <f t="shared" si="23"/>
        <v>-1.0511254229217818E-4</v>
      </c>
      <c r="AW83">
        <v>80</v>
      </c>
      <c r="AX83">
        <f>IF(Z83&gt;0, (R83*SUMPRODUCT(K83:$K$98, X83:$X$98)-K83*$AZ$3)/Z83, 0)</f>
        <v>-1489322884.7084517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7"/>
        <v>2000000</v>
      </c>
      <c r="S84">
        <f t="shared" si="28"/>
        <v>-4037825227.0325484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-4.529924902778089</v>
      </c>
      <c r="AC84">
        <f t="shared" si="29"/>
        <v>-4.0445769167672774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-4.0190243330305653E-3</v>
      </c>
      <c r="AI84">
        <f t="shared" si="33"/>
        <v>-4.0190368539319461E-3</v>
      </c>
      <c r="AJ84">
        <f t="shared" si="34"/>
        <v>-0.48534798601081164</v>
      </c>
      <c r="AK84">
        <f t="shared" si="49"/>
        <v>-0.31709474319446629</v>
      </c>
      <c r="AL84">
        <f t="shared" si="35"/>
        <v>-0.80646176605920994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-4.1443917388139513E-7</v>
      </c>
      <c r="AR84">
        <f t="shared" si="36"/>
        <v>-4.1444046502859768E-7</v>
      </c>
      <c r="AS84">
        <f t="shared" si="36"/>
        <v>-5.0048768481987178E-5</v>
      </c>
      <c r="AT84">
        <f t="shared" si="36"/>
        <v>-3.2698603571915298E-5</v>
      </c>
      <c r="AU84">
        <f t="shared" si="23"/>
        <v>-8.3161812518931083E-5</v>
      </c>
      <c r="AW84">
        <v>81</v>
      </c>
      <c r="AX84">
        <f>IF(Z84&gt;0, (R84*SUMPRODUCT(K84:$K$98, X84:$X$98)-K84*$AZ$3)/Z84, 0)</f>
        <v>-4037825227.0325484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7"/>
        <v>2000000</v>
      </c>
      <c r="S85">
        <f t="shared" si="28"/>
        <v>-11490833232.017054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-4.0445769167672774</v>
      </c>
      <c r="AC85">
        <f t="shared" si="29"/>
        <v>-3.6112297414151175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-1.3547698071943535E-3</v>
      </c>
      <c r="AI85">
        <f t="shared" si="33"/>
        <v>-1.3547737355754253E-3</v>
      </c>
      <c r="AJ85">
        <f t="shared" si="34"/>
        <v>-0.43334717535215983</v>
      </c>
      <c r="AK85">
        <f t="shared" si="49"/>
        <v>-0.28312038417370944</v>
      </c>
      <c r="AL85">
        <f t="shared" si="35"/>
        <v>-0.71782233326144462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-1.247348043881252E-7</v>
      </c>
      <c r="AR85">
        <f t="shared" si="36"/>
        <v>-1.2473516607749997E-7</v>
      </c>
      <c r="AS85">
        <f t="shared" si="36"/>
        <v>-3.989864171954033E-5</v>
      </c>
      <c r="AT85">
        <f t="shared" si="36"/>
        <v>-2.6067133730514458E-5</v>
      </c>
      <c r="AU85">
        <f t="shared" si="23"/>
        <v>-6.6090510616132289E-5</v>
      </c>
      <c r="AW85">
        <v>82</v>
      </c>
      <c r="AX85">
        <f>IF(Z85&gt;0, (R85*SUMPRODUCT(K85:$K$98, X85:$X$98)-K85*$AZ$3)/Z85, 0)</f>
        <v>-11490833232.017054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7"/>
        <v>2000000</v>
      </c>
      <c r="S86">
        <f t="shared" si="28"/>
        <v>-34421854859.836578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-3.6112297414151175</v>
      </c>
      <c r="AC86">
        <f t="shared" si="29"/>
        <v>-3.2243123752648017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-4.3491456063090786E-4</v>
      </c>
      <c r="AI86">
        <f t="shared" si="33"/>
        <v>-4.3491573151216499E-4</v>
      </c>
      <c r="AJ86">
        <f t="shared" si="34"/>
        <v>-0.3869173661503158</v>
      </c>
      <c r="AK86">
        <f t="shared" si="49"/>
        <v>-0.25278608189905827</v>
      </c>
      <c r="AL86">
        <f t="shared" si="35"/>
        <v>-0.64013836378088618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-3.5752635902319074E-8</v>
      </c>
      <c r="AR86">
        <f t="shared" si="36"/>
        <v>-3.5752732155917044E-8</v>
      </c>
      <c r="AS86">
        <f t="shared" si="36"/>
        <v>-3.1806973066593231E-5</v>
      </c>
      <c r="AT86">
        <f t="shared" si="36"/>
        <v>-2.0780561437630925E-5</v>
      </c>
      <c r="AU86">
        <f t="shared" si="23"/>
        <v>-5.2623287236380068E-5</v>
      </c>
      <c r="AW86">
        <v>83</v>
      </c>
      <c r="AX86">
        <f>IF(Z86&gt;0, (R86*SUMPRODUCT(K86:$K$98, X86:$X$98)-K86*$AZ$3)/Z86, 0)</f>
        <v>-34421854859.836578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7"/>
        <v>2000000</v>
      </c>
      <c r="S87">
        <f t="shared" si="28"/>
        <v>-108851457884.28389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-3.2243123752648017</v>
      </c>
      <c r="AC87">
        <f t="shared" si="29"/>
        <v>-2.8788503655842952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-1.3257256479542675E-4</v>
      </c>
      <c r="AI87">
        <f t="shared" si="33"/>
        <v>-1.3257289538934133E-4</v>
      </c>
      <c r="AJ87">
        <f t="shared" si="34"/>
        <v>-0.34546200968050655</v>
      </c>
      <c r="AK87">
        <f t="shared" si="49"/>
        <v>-0.22570186626853614</v>
      </c>
      <c r="AL87">
        <f t="shared" si="35"/>
        <v>-0.57129644884443198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-9.7306029998736353E-9</v>
      </c>
      <c r="AR87">
        <f t="shared" si="36"/>
        <v>-9.730627264910234E-9</v>
      </c>
      <c r="AS87">
        <f t="shared" si="36"/>
        <v>-2.5356329742331969E-5</v>
      </c>
      <c r="AT87">
        <f t="shared" si="36"/>
        <v>-1.6566136895508388E-5</v>
      </c>
      <c r="AU87">
        <f t="shared" si="23"/>
        <v>-4.1932197265105263E-5</v>
      </c>
      <c r="AW87">
        <v>84</v>
      </c>
      <c r="AX87">
        <f>IF(Z87&gt;0, (R87*SUMPRODUCT(K87:$K$98, X87:$X$98)-K87*$AZ$3)/Z87, 0)</f>
        <v>-108851457884.28389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7"/>
        <v>2000000</v>
      </c>
      <c r="S88">
        <f t="shared" si="28"/>
        <v>-364405461589.77338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-2.8788503655842952</v>
      </c>
      <c r="AC88">
        <f t="shared" si="29"/>
        <v>-2.5704021204638776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-3.8258701776978921E-5</v>
      </c>
      <c r="AI88">
        <f t="shared" si="33"/>
        <v>-3.8258789948068247E-5</v>
      </c>
      <c r="AJ88">
        <f t="shared" si="34"/>
        <v>-0.30844824512041757</v>
      </c>
      <c r="AK88">
        <f t="shared" si="49"/>
        <v>-0.20151952559090069</v>
      </c>
      <c r="AL88">
        <f t="shared" si="35"/>
        <v>-0.51000602950126628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-2.5072538228996709E-9</v>
      </c>
      <c r="AR88">
        <f t="shared" si="36"/>
        <v>-2.5072596011224152E-9</v>
      </c>
      <c r="AS88">
        <f t="shared" si="36"/>
        <v>-2.0213912282047368E-5</v>
      </c>
      <c r="AT88">
        <f t="shared" si="36"/>
        <v>-1.320642304780817E-5</v>
      </c>
      <c r="AU88">
        <f t="shared" si="23"/>
        <v>-3.3422842589456655E-5</v>
      </c>
      <c r="AW88">
        <v>85</v>
      </c>
      <c r="AX88">
        <f>IF(Z88&gt;0, (R88*SUMPRODUCT(K88:$K$98, X88:$X$98)-K88*$AZ$3)/Z88, 0)</f>
        <v>-364405461589.77338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7"/>
        <v>2000000</v>
      </c>
      <c r="S89">
        <f t="shared" si="28"/>
        <v>-1309062059766.1587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-2.5704021204638776</v>
      </c>
      <c r="AC89">
        <f t="shared" si="29"/>
        <v>-2.2950018954255778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-1.0459970382543257E-5</v>
      </c>
      <c r="AI89">
        <f t="shared" si="33"/>
        <v>-1.0459992297106801E-5</v>
      </c>
      <c r="AJ89">
        <f t="shared" si="34"/>
        <v>-0.27540022503829986</v>
      </c>
      <c r="AK89">
        <f t="shared" si="49"/>
        <v>-0.17992814843247146</v>
      </c>
      <c r="AL89">
        <f t="shared" si="35"/>
        <v>-0.45533883346306842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-6.1204098467787605E-10</v>
      </c>
      <c r="AR89">
        <f t="shared" si="36"/>
        <v>-6.1204226695789789E-10</v>
      </c>
      <c r="AS89">
        <f t="shared" si="36"/>
        <v>-1.6114407474255833E-5</v>
      </c>
      <c r="AT89">
        <f t="shared" si="36"/>
        <v>-1.0528079632200763E-5</v>
      </c>
      <c r="AU89">
        <f t="shared" si="23"/>
        <v>-2.6643099148723552E-5</v>
      </c>
      <c r="AW89">
        <v>86</v>
      </c>
      <c r="AX89">
        <f>IF(Z89&gt;0, (R89*SUMPRODUCT(K89:$K$98, X89:$X$98)-K89*$AZ$3)/Z89, 0)</f>
        <v>-1309062059766.1587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7"/>
        <v>2000000</v>
      </c>
      <c r="S90">
        <f t="shared" si="28"/>
        <v>-5071061833288.3369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-2.2950018954255778</v>
      </c>
      <c r="AC90">
        <f t="shared" si="29"/>
        <v>-2.0491088357290881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-2.6631091647631828E-6</v>
      </c>
      <c r="AI90">
        <f t="shared" si="33"/>
        <v>-2.6631142157488122E-6</v>
      </c>
      <c r="AJ90">
        <f t="shared" si="34"/>
        <v>-0.24589305969648967</v>
      </c>
      <c r="AK90">
        <f t="shared" si="49"/>
        <v>-0.16065013267979045</v>
      </c>
      <c r="AL90">
        <f t="shared" si="35"/>
        <v>-0.40654585549049588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-1.3913006783209438E-10</v>
      </c>
      <c r="AR90">
        <f t="shared" si="36"/>
        <v>-1.3913033171311831E-10</v>
      </c>
      <c r="AS90">
        <f t="shared" si="36"/>
        <v>-1.284630706381729E-5</v>
      </c>
      <c r="AT90">
        <f t="shared" si="36"/>
        <v>-8.3929206330382608E-6</v>
      </c>
      <c r="AU90">
        <f t="shared" si="23"/>
        <v>-2.1239366827187266E-5</v>
      </c>
      <c r="AW90">
        <v>87</v>
      </c>
      <c r="AX90">
        <f>IF(Z90&gt;0, (R90*SUMPRODUCT(K90:$K$98, X90:$X$98)-K90*$AZ$3)/Z90, 0)</f>
        <v>-5071061833288.3369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7"/>
        <v>2000000</v>
      </c>
      <c r="S91">
        <f t="shared" si="28"/>
        <v>-21302390701239.934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-2.0491088357290881</v>
      </c>
      <c r="AC91">
        <f t="shared" si="29"/>
        <v>-1.829561460592745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-6.2830559465535262E-7</v>
      </c>
      <c r="AI91">
        <f t="shared" si="33"/>
        <v>-6.2830666822115927E-7</v>
      </c>
      <c r="AJ91">
        <f t="shared" si="34"/>
        <v>-0.21954737513634304</v>
      </c>
      <c r="AK91">
        <f t="shared" si="49"/>
        <v>-0.14343761850103617</v>
      </c>
      <c r="AL91">
        <f t="shared" si="35"/>
        <v>-0.36298562194404743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-2.9307915577564437E-11</v>
      </c>
      <c r="AR91">
        <f t="shared" si="36"/>
        <v>-2.9307965655068595E-11</v>
      </c>
      <c r="AS91">
        <f t="shared" si="36"/>
        <v>-1.0240997359416072E-5</v>
      </c>
      <c r="AT91">
        <f t="shared" si="36"/>
        <v>-6.6907849451527237E-6</v>
      </c>
      <c r="AU91">
        <f t="shared" si="23"/>
        <v>-1.693181161253445E-5</v>
      </c>
      <c r="AW91">
        <v>88</v>
      </c>
      <c r="AX91">
        <f>IF(Z91&gt;0, (R91*SUMPRODUCT(K91:$K$98, X91:$X$98)-K91*$AZ$3)/Z91, 0)</f>
        <v>-21302390701239.934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7"/>
        <v>2000000</v>
      </c>
      <c r="S92">
        <f t="shared" si="28"/>
        <v>-97663782197427.938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-1.829561460592745</v>
      </c>
      <c r="AC92">
        <f t="shared" si="29"/>
        <v>-1.6335370184118088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-1.3660056580386535E-7</v>
      </c>
      <c r="AI92">
        <f t="shared" si="33"/>
        <v>-1.3660077488047769E-7</v>
      </c>
      <c r="AJ92">
        <f t="shared" si="34"/>
        <v>-0.19602444218093629</v>
      </c>
      <c r="AK92">
        <f t="shared" si="49"/>
        <v>-0.12806930224149216</v>
      </c>
      <c r="AL92">
        <f t="shared" si="35"/>
        <v>-0.32409388102320336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-5.6891643579666985E-12</v>
      </c>
      <c r="AR92">
        <f t="shared" si="36"/>
        <v>-5.6891730656261731E-12</v>
      </c>
      <c r="AS92">
        <f t="shared" si="36"/>
        <v>-8.1640603988957255E-6</v>
      </c>
      <c r="AT92">
        <f t="shared" si="36"/>
        <v>-5.3338527946371402E-6</v>
      </c>
      <c r="AU92">
        <f t="shared" si="23"/>
        <v>-1.3497918882705932E-5</v>
      </c>
      <c r="AW92">
        <v>89</v>
      </c>
      <c r="AX92">
        <f>IF(Z92&gt;0, (R92*SUMPRODUCT(K92:$K$98, X92:$X$98)-K92*$AZ$3)/Z92, 0)</f>
        <v>-97663782197427.938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7"/>
        <v>2000000</v>
      </c>
      <c r="S93">
        <f t="shared" si="28"/>
        <v>-492323846932006.75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-1.6335370184118088</v>
      </c>
      <c r="AC93">
        <f t="shared" si="29"/>
        <v>-1.4585151950154944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-2.7192711839102682E-8</v>
      </c>
      <c r="AI93">
        <f t="shared" si="33"/>
        <v>-2.7192748870499906E-8</v>
      </c>
      <c r="AJ93">
        <f t="shared" si="34"/>
        <v>-0.17502182339631434</v>
      </c>
      <c r="AK93">
        <f t="shared" si="49"/>
        <v>-0.11434759128882663</v>
      </c>
      <c r="AL93">
        <f t="shared" si="35"/>
        <v>-0.28936944187788982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-1.0111846776525501E-12</v>
      </c>
      <c r="AR93">
        <f t="shared" si="36"/>
        <v>-1.0111860546973143E-12</v>
      </c>
      <c r="AS93">
        <f t="shared" si="36"/>
        <v>-6.508338966717919E-6</v>
      </c>
      <c r="AT93">
        <f t="shared" si="36"/>
        <v>-4.2521147917093218E-6</v>
      </c>
      <c r="AU93">
        <f t="shared" si="23"/>
        <v>-1.0760454769613294E-5</v>
      </c>
      <c r="AW93">
        <v>90</v>
      </c>
      <c r="AX93">
        <f>IF(Z93&gt;0, (R93*SUMPRODUCT(K93:$K$98, X93:$X$98)-K93*$AZ$3)/Z93, 0)</f>
        <v>-492323846932006.75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7"/>
        <v>2000000</v>
      </c>
      <c r="S94">
        <f t="shared" si="28"/>
        <v>-2754617548094193.5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-1.4585151950154944</v>
      </c>
      <c r="AC94">
        <f t="shared" si="29"/>
        <v>-1.3022457098361453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-4.9202731283344901E-9</v>
      </c>
      <c r="AI94">
        <f t="shared" si="33"/>
        <v>-4.9202790377106877E-9</v>
      </c>
      <c r="AJ94">
        <f t="shared" si="34"/>
        <v>-0.15626948517934913</v>
      </c>
      <c r="AK94">
        <f t="shared" si="49"/>
        <v>-0.10209606365108462</v>
      </c>
      <c r="AL94">
        <f t="shared" si="35"/>
        <v>-0.2583655537507128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-1.6336128784761256E-13</v>
      </c>
      <c r="AR94">
        <f t="shared" si="36"/>
        <v>-1.6336148404877474E-13</v>
      </c>
      <c r="AS94">
        <f t="shared" si="36"/>
        <v>-5.1884079774293387E-6</v>
      </c>
      <c r="AT94">
        <f t="shared" si="36"/>
        <v>-3.3897598786063096E-6</v>
      </c>
      <c r="AU94">
        <f t="shared" si="23"/>
        <v>-8.5781680193971335E-6</v>
      </c>
      <c r="AW94">
        <v>91</v>
      </c>
      <c r="AX94">
        <f>IF(Z94&gt;0, (R94*SUMPRODUCT(K94:$K$98, X94:$X$98)-K94*$AZ$3)/Z94, 0)</f>
        <v>-2754617548094193.5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7"/>
        <v>2000000</v>
      </c>
      <c r="S95">
        <f t="shared" si="28"/>
        <v>-1.7315802911817552E+16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-1.3022457098361453</v>
      </c>
      <c r="AC95">
        <f t="shared" si="29"/>
        <v>-1.1627193837824152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-8.017494380874045E-10</v>
      </c>
      <c r="AI95">
        <f t="shared" si="33"/>
        <v>-8.0175027743585234E-10</v>
      </c>
      <c r="AJ95">
        <f t="shared" si="34"/>
        <v>-0.13952632605373005</v>
      </c>
      <c r="AK95">
        <f t="shared" si="49"/>
        <v>-9.1157199688530186E-2</v>
      </c>
      <c r="AL95">
        <f t="shared" si="35"/>
        <v>-0.23068352654401053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-2.3767339978766769E-14</v>
      </c>
      <c r="AR95">
        <f t="shared" si="36"/>
        <v>-2.3767364860704908E-14</v>
      </c>
      <c r="AS95">
        <f t="shared" si="36"/>
        <v>-4.1361670738654718E-6</v>
      </c>
      <c r="AT95">
        <f t="shared" si="36"/>
        <v>-2.7022958215948712E-6</v>
      </c>
      <c r="AU95">
        <f t="shared" si="23"/>
        <v>-6.8384629192277075E-6</v>
      </c>
      <c r="AW95">
        <v>92</v>
      </c>
      <c r="AX95">
        <f>IF(Z95&gt;0, (R95*SUMPRODUCT(K95:$K$98, X95:$X$98)-K95*$AZ$3)/Z95, 0)</f>
        <v>-1.7315802911817552E+16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7"/>
        <v>2000000</v>
      </c>
      <c r="S96">
        <f t="shared" si="28"/>
        <v>-1.2418562899496227E+17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-1.1627193837824152</v>
      </c>
      <c r="AC96">
        <f t="shared" si="29"/>
        <v>-1.0381423069486058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-1.1623359216144017E-10</v>
      </c>
      <c r="AI96">
        <f t="shared" si="33"/>
        <v>-1.1623369665645253E-10</v>
      </c>
      <c r="AJ96">
        <f t="shared" si="34"/>
        <v>-0.12457707683380947</v>
      </c>
      <c r="AK96">
        <f t="shared" si="49"/>
        <v>-8.1390356864769073E-2</v>
      </c>
      <c r="AL96">
        <f t="shared" si="35"/>
        <v>-0.20596743381481225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-3.0764903091665124E-15</v>
      </c>
      <c r="AR96">
        <f t="shared" si="36"/>
        <v>-3.0764930749581129E-15</v>
      </c>
      <c r="AS96">
        <f t="shared" si="36"/>
        <v>-3.2973270678169E-6</v>
      </c>
      <c r="AT96">
        <f t="shared" si="36"/>
        <v>-2.1542536843073997E-6</v>
      </c>
      <c r="AU96">
        <f t="shared" si="23"/>
        <v>-5.4515807552007928E-6</v>
      </c>
      <c r="AW96">
        <v>93</v>
      </c>
      <c r="AX96">
        <f>IF(Z96&gt;0, (R96*SUMPRODUCT(K96:$K$98, X96:$X$98)-K96*$AZ$3)/Z96, 0)</f>
        <v>-1.2418562899496227E+17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7"/>
        <v>2000000</v>
      </c>
      <c r="S97">
        <f t="shared" si="28"/>
        <v>-1.0367070881516986E+18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-1.0381423069486058</v>
      </c>
      <c r="AC97">
        <f t="shared" si="29"/>
        <v>-0.92691277406125794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-1.4763823526782508E-11</v>
      </c>
      <c r="AI97">
        <f t="shared" si="33"/>
        <v>-1.4763834702947703E-11</v>
      </c>
      <c r="AJ97">
        <f t="shared" si="34"/>
        <v>-0.11122953288734783</v>
      </c>
      <c r="AK97">
        <f t="shared" si="49"/>
        <v>-7.266996148640241E-2</v>
      </c>
      <c r="AL97">
        <f t="shared" si="35"/>
        <v>-0.18389949438851405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-3.4890300860167207E-16</v>
      </c>
      <c r="AR97">
        <f t="shared" si="36"/>
        <v>-3.4890327272008653E-16</v>
      </c>
      <c r="AS97">
        <f t="shared" si="36"/>
        <v>-2.6286089507473145E-6</v>
      </c>
      <c r="AT97">
        <f t="shared" si="36"/>
        <v>-1.7173578478216221E-6</v>
      </c>
      <c r="AU97">
        <f t="shared" si="23"/>
        <v>-4.3459667989178394E-6</v>
      </c>
      <c r="AW97">
        <v>94</v>
      </c>
      <c r="AX97">
        <f>IF(Z97&gt;0, (R97*SUMPRODUCT(K97:$K$98, X97:$X$98)-K97*$AZ$3)/Z97, 0)</f>
        <v>-1.0367070881516986E+18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-0.92691277406125794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-1.7881864311621747E-12</v>
      </c>
      <c r="AI98">
        <f t="shared" si="33"/>
        <v>-1.7881864311621747E-12</v>
      </c>
      <c r="AJ98">
        <f t="shared" si="34"/>
        <v>-0.92691277406125794</v>
      </c>
      <c r="AK98">
        <f t="shared" si="49"/>
        <v>-6.4883894184288068E-2</v>
      </c>
      <c r="AL98">
        <f t="shared" si="35"/>
        <v>-0.99179666824733426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-3.7731202063984848E-17</v>
      </c>
      <c r="AR98">
        <f t="shared" si="36"/>
        <v>-3.7731202063984848E-17</v>
      </c>
      <c r="AS98">
        <f t="shared" si="36"/>
        <v>-1.9558102312108545E-5</v>
      </c>
      <c r="AT98">
        <f t="shared" si="36"/>
        <v>-1.3690671618475983E-6</v>
      </c>
      <c r="AU98">
        <f t="shared" si="36"/>
        <v>-2.0927169473993874E-5</v>
      </c>
      <c r="AW98">
        <v>95</v>
      </c>
    </row>
    <row r="100" spans="5:50" x14ac:dyDescent="0.25">
      <c r="AN100" s="8">
        <f t="shared" ref="AN100:AU100" si="50">SUM(AN3:AN98)</f>
        <v>45434.428588810049</v>
      </c>
      <c r="AO100" s="8">
        <f t="shared" si="50"/>
        <v>-4543.4428588810051</v>
      </c>
      <c r="AP100" s="8">
        <f t="shared" si="50"/>
        <v>-707.00812127877657</v>
      </c>
      <c r="AQ100" s="8">
        <f t="shared" si="50"/>
        <v>-39222.294688161237</v>
      </c>
      <c r="AR100" s="8">
        <f t="shared" si="50"/>
        <v>961.68292048900116</v>
      </c>
      <c r="AS100" s="8">
        <f t="shared" si="50"/>
        <v>-5920.3816898238811</v>
      </c>
      <c r="AT100" s="8">
        <f t="shared" si="50"/>
        <v>3453.5559857305971</v>
      </c>
      <c r="AU100" s="8">
        <f t="shared" si="50"/>
        <v>-1505.1427836042751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93768.998730569991</v>
      </c>
      <c r="K3">
        <v>1</v>
      </c>
      <c r="L3" s="2">
        <v>0</v>
      </c>
      <c r="O3">
        <f>$C$3</f>
        <v>93768.998730569991</v>
      </c>
      <c r="P3">
        <f>O3*C5</f>
        <v>9376.8998730570001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93768.998730569991</v>
      </c>
      <c r="AF3">
        <f t="shared" ref="AF3:AG34" si="4">-$Z3*P3</f>
        <v>-9376.8998730570001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83767.141886812984</v>
      </c>
      <c r="AJ3">
        <f t="shared" ref="AJ3:AJ66" si="7">AB3-AC3</f>
        <v>0</v>
      </c>
      <c r="AL3">
        <f t="shared" ref="AL3:AL66" si="8">SUM(AI3:AK3)</f>
        <v>83767.141886812984</v>
      </c>
      <c r="AN3">
        <f t="shared" ref="AN3:AU34" si="9">AE3*$K3</f>
        <v>93768.998730569991</v>
      </c>
      <c r="AO3">
        <f t="shared" si="9"/>
        <v>-9376.8998730570001</v>
      </c>
      <c r="AP3">
        <f t="shared" si="9"/>
        <v>-624.95697070000006</v>
      </c>
      <c r="AQ3">
        <f t="shared" si="9"/>
        <v>0</v>
      </c>
      <c r="AR3">
        <f t="shared" si="9"/>
        <v>83767.141886812984</v>
      </c>
      <c r="AS3">
        <f t="shared" si="9"/>
        <v>0</v>
      </c>
      <c r="AT3">
        <f t="shared" si="9"/>
        <v>0</v>
      </c>
      <c r="AU3">
        <f t="shared" si="9"/>
        <v>83767.141886812984</v>
      </c>
      <c r="AW3">
        <v>0</v>
      </c>
      <c r="AX3">
        <f>IF(Z3&gt;0, (R3*SUMPRODUCT(K3:$K$98, X3:$X$98)-K3*$AZ$3)/Z3, 0)</f>
        <v>0</v>
      </c>
      <c r="AZ3">
        <f>C6*SUMPRODUCT(X4:X89, K4:K89)/1</f>
        <v>63333.336838492141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6867.7658306951271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6785.7146612670185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-6785.7146612670185</v>
      </c>
      <c r="AK4">
        <f>G4*SUM(AB4, AE4:AF4)</f>
        <v>0</v>
      </c>
      <c r="AL4">
        <f t="shared" si="8"/>
        <v>-10680.288661267019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-3477.298214285714</v>
      </c>
      <c r="AR4">
        <f t="shared" si="9"/>
        <v>-3477.298214285714</v>
      </c>
      <c r="AS4">
        <f t="shared" si="9"/>
        <v>-6058.6738047026947</v>
      </c>
      <c r="AT4">
        <f t="shared" si="9"/>
        <v>0</v>
      </c>
      <c r="AU4">
        <f t="shared" si="9"/>
        <v>-9535.9720189884083</v>
      </c>
      <c r="AW4">
        <v>1</v>
      </c>
      <c r="AX4">
        <f>IF(Z4&gt;0, (R4*SUMPRODUCT(K4:$K$98, X4:$X$98)-K4*$AZ$3)/Z4, 0)</f>
        <v>6867.7658306951271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2000000</v>
      </c>
      <c r="S5">
        <f t="shared" si="1"/>
        <v>9595.325655954086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6785.7146612670185</v>
      </c>
      <c r="AC5">
        <f t="shared" si="2"/>
        <v>9367.0902516839706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-3916.5777189583687</v>
      </c>
      <c r="AI5">
        <f t="shared" si="6"/>
        <v>-3928.7803926710003</v>
      </c>
      <c r="AJ5">
        <f t="shared" si="7"/>
        <v>-2581.375590416952</v>
      </c>
      <c r="AK5">
        <f>G5*SUM(AB5, AE5:AF5)</f>
        <v>475.00002628869134</v>
      </c>
      <c r="AL5">
        <f t="shared" si="8"/>
        <v>-6035.1559567992608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-3122.2717785063523</v>
      </c>
      <c r="AR5">
        <f t="shared" si="9"/>
        <v>-3131.9996752798152</v>
      </c>
      <c r="AS5">
        <f t="shared" si="9"/>
        <v>-2057.8568163400446</v>
      </c>
      <c r="AT5">
        <f t="shared" si="9"/>
        <v>378.66711279391842</v>
      </c>
      <c r="AU5">
        <f t="shared" si="9"/>
        <v>-4811.1893788259413</v>
      </c>
      <c r="AW5">
        <v>2</v>
      </c>
      <c r="AX5">
        <f>IF(Z5&gt;0, (R5*SUMPRODUCT(K5:$K$98, X5:$X$98)-K5*$AZ$3)/Z5, 0)</f>
        <v>9595.325655954086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2000000</v>
      </c>
      <c r="S6">
        <f t="shared" si="1"/>
        <v>12083.68072444947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9367.0902516839706</v>
      </c>
      <c r="AC6">
        <f t="shared" si="2"/>
        <v>11654.34865594787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-3963.3327529008075</v>
      </c>
      <c r="AI6">
        <f t="shared" si="6"/>
        <v>-3975.3886290466071</v>
      </c>
      <c r="AJ6">
        <f t="shared" si="7"/>
        <v>-2287.2584042638991</v>
      </c>
      <c r="AK6">
        <f>G6*SUM(AB6, AE6:AF6)</f>
        <v>655.69631761787798</v>
      </c>
      <c r="AL6">
        <f t="shared" si="8"/>
        <v>-5606.9507156926284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-2821.021969026745</v>
      </c>
      <c r="AR6">
        <f t="shared" si="9"/>
        <v>-2829.6031035374103</v>
      </c>
      <c r="AS6">
        <f t="shared" si="9"/>
        <v>-1628.0253538002651</v>
      </c>
      <c r="AT6">
        <f t="shared" si="9"/>
        <v>466.71168744439422</v>
      </c>
      <c r="AU6">
        <f t="shared" si="9"/>
        <v>-3990.9167698932811</v>
      </c>
      <c r="AW6">
        <v>3</v>
      </c>
      <c r="AX6">
        <f>IF(Z6&gt;0, (R6*SUMPRODUCT(K6:$K$98, X6:$X$98)-K6*$AZ$3)/Z6, 0)</f>
        <v>12083.68072444947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2000000</v>
      </c>
      <c r="S7">
        <f t="shared" si="1"/>
        <v>14339.907894856484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11654.34865594787</v>
      </c>
      <c r="AC7">
        <f t="shared" si="2"/>
        <v>13663.264350108868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-4022.8722652368156</v>
      </c>
      <c r="AI7">
        <f t="shared" si="6"/>
        <v>-4034.7824396694996</v>
      </c>
      <c r="AJ7">
        <f t="shared" si="7"/>
        <v>-2008.9156941609981</v>
      </c>
      <c r="AK7">
        <f>G7*SUM(AB7, AE7:AF7)</f>
        <v>815.8044059163509</v>
      </c>
      <c r="AL7">
        <f t="shared" si="8"/>
        <v>-5227.8937279141464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-2556.6080516713914</v>
      </c>
      <c r="AR7">
        <f t="shared" si="9"/>
        <v>-2564.1771828403171</v>
      </c>
      <c r="AS7">
        <f t="shared" si="9"/>
        <v>-1276.7022416305051</v>
      </c>
      <c r="AT7">
        <f t="shared" si="9"/>
        <v>518.4584484021542</v>
      </c>
      <c r="AU7">
        <f t="shared" si="9"/>
        <v>-3322.4209760686676</v>
      </c>
      <c r="AW7">
        <v>4</v>
      </c>
      <c r="AX7">
        <f>IF(Z7&gt;0, (R7*SUMPRODUCT(K7:$K$98, X7:$X$98)-K7*$AZ$3)/Z7, 0)</f>
        <v>14339.907894856484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2000000</v>
      </c>
      <c r="S8">
        <f t="shared" si="1"/>
        <v>16381.604762659392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13663.264350108868</v>
      </c>
      <c r="AC8">
        <f t="shared" si="2"/>
        <v>15419.100640569377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-4081.9883755230508</v>
      </c>
      <c r="AI8">
        <f t="shared" si="6"/>
        <v>-4093.7539357840606</v>
      </c>
      <c r="AJ8">
        <f t="shared" si="7"/>
        <v>-1755.8362904605092</v>
      </c>
      <c r="AK8">
        <f t="shared" ref="AK8:AK71" si="22">G8*SUM(AB8:AB8, AE8:AF8)</f>
        <v>956.4285045076208</v>
      </c>
      <c r="AL8">
        <f t="shared" si="8"/>
        <v>-4893.1617217369494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-2316.2298290029175</v>
      </c>
      <c r="AR8">
        <f t="shared" si="9"/>
        <v>-2322.90592386759</v>
      </c>
      <c r="AS8">
        <f t="shared" si="9"/>
        <v>-996.30866545261597</v>
      </c>
      <c r="AT8">
        <f t="shared" si="9"/>
        <v>542.70321903240142</v>
      </c>
      <c r="AU8">
        <f t="shared" si="9"/>
        <v>-2776.5113702878048</v>
      </c>
      <c r="AW8">
        <v>5</v>
      </c>
      <c r="AX8">
        <f>IF(Z8&gt;0, (R8*SUMPRODUCT(K8:$K$98, X8:$X$98)-K8*$AZ$3)/Z8, 0)</f>
        <v>16381.604762659392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2000000</v>
      </c>
      <c r="S9">
        <f t="shared" si="1"/>
        <v>18234.020308159634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15419.100640569377</v>
      </c>
      <c r="AC9">
        <f t="shared" si="2"/>
        <v>16953.267545612798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-4144.2162343042774</v>
      </c>
      <c r="AI9">
        <f t="shared" si="6"/>
        <v>-4155.8382376112131</v>
      </c>
      <c r="AJ9">
        <f t="shared" si="7"/>
        <v>-1534.1669050434211</v>
      </c>
      <c r="AK9">
        <f t="shared" si="22"/>
        <v>1079.3370448398564</v>
      </c>
      <c r="AL9">
        <f t="shared" si="8"/>
        <v>-4610.6680978147779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-2099.5889171868303</v>
      </c>
      <c r="AR9">
        <f t="shared" si="9"/>
        <v>-2105.4769857525498</v>
      </c>
      <c r="AS9">
        <f t="shared" si="9"/>
        <v>-777.25669917528865</v>
      </c>
      <c r="AT9">
        <f t="shared" si="9"/>
        <v>546.82573715543265</v>
      </c>
      <c r="AU9">
        <f t="shared" si="9"/>
        <v>-2335.9079477724058</v>
      </c>
      <c r="AW9">
        <v>6</v>
      </c>
      <c r="AX9">
        <f>IF(Z9&gt;0, (R9*SUMPRODUCT(K9:$K$98, X9:$X$98)-K9*$AZ$3)/Z9, 0)</f>
        <v>18234.020308159634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2000000</v>
      </c>
      <c r="S10">
        <f t="shared" si="1"/>
        <v>19917.79390869585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16953.267545612798</v>
      </c>
      <c r="AC10">
        <f t="shared" si="2"/>
        <v>18291.532855253066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-4222.6308293512502</v>
      </c>
      <c r="AI10">
        <f t="shared" si="6"/>
        <v>-4234.1102211824327</v>
      </c>
      <c r="AJ10">
        <f t="shared" si="7"/>
        <v>-1338.2653096402682</v>
      </c>
      <c r="AK10">
        <f t="shared" si="22"/>
        <v>1186.7287281928959</v>
      </c>
      <c r="AL10">
        <f t="shared" si="8"/>
        <v>-4385.6468026298053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-1910.1037423144141</v>
      </c>
      <c r="AR10">
        <f t="shared" si="9"/>
        <v>-1915.2964362017942</v>
      </c>
      <c r="AS10">
        <f t="shared" si="9"/>
        <v>-605.36326272836016</v>
      </c>
      <c r="AT10">
        <f t="shared" si="9"/>
        <v>536.81580901580605</v>
      </c>
      <c r="AU10">
        <f t="shared" si="9"/>
        <v>-1983.8438899143484</v>
      </c>
      <c r="AW10">
        <v>7</v>
      </c>
      <c r="AX10">
        <f>IF(Z10&gt;0, (R10*SUMPRODUCT(K10:$K$98, X10:$X$98)-K10*$AZ$3)/Z10, 0)</f>
        <v>19917.79390869585</v>
      </c>
    </row>
    <row r="11" spans="1:52" x14ac:dyDescent="0.25">
      <c r="A11" t="s">
        <v>33</v>
      </c>
      <c r="C11" s="12">
        <f>AU91</f>
        <v>14451.322702805233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2000000</v>
      </c>
      <c r="S11">
        <f t="shared" si="1"/>
        <v>21444.896911558455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18291.532855253066</v>
      </c>
      <c r="AC11">
        <f t="shared" si="2"/>
        <v>19450.94181546284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-4296.4663671158087</v>
      </c>
      <c r="AI11">
        <f t="shared" si="6"/>
        <v>-4307.8041121138849</v>
      </c>
      <c r="AJ11">
        <f t="shared" si="7"/>
        <v>-1159.4089602097738</v>
      </c>
      <c r="AK11">
        <f t="shared" si="22"/>
        <v>1280.4072998677148</v>
      </c>
      <c r="AL11">
        <f t="shared" si="8"/>
        <v>-4186.805772455944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-1735.2707052555263</v>
      </c>
      <c r="AR11">
        <f t="shared" si="9"/>
        <v>-1739.8498303033564</v>
      </c>
      <c r="AS11">
        <f t="shared" si="9"/>
        <v>-468.26583339772748</v>
      </c>
      <c r="AT11">
        <f t="shared" si="9"/>
        <v>517.13503339892077</v>
      </c>
      <c r="AU11">
        <f t="shared" si="9"/>
        <v>-1690.980630302163</v>
      </c>
      <c r="AW11">
        <v>8</v>
      </c>
      <c r="AX11">
        <f>IF(Z11&gt;0, (R11*SUMPRODUCT(K11:$K$98, X11:$X$98)-K11*$AZ$3)/Z11, 0)</f>
        <v>21444.896911558455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2000000</v>
      </c>
      <c r="S12">
        <f t="shared" si="1"/>
        <v>22836.904531574131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19450.94181546284</v>
      </c>
      <c r="AC12">
        <f t="shared" si="2"/>
        <v>20456.307451746772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-4385.6520078423082</v>
      </c>
      <c r="AI12">
        <f t="shared" si="6"/>
        <v>-4396.8489650653546</v>
      </c>
      <c r="AJ12">
        <f t="shared" si="7"/>
        <v>-1005.365636283932</v>
      </c>
      <c r="AK12">
        <f t="shared" si="22"/>
        <v>1361.565927082399</v>
      </c>
      <c r="AL12">
        <f t="shared" si="8"/>
        <v>-4040.6486742668876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-1581.5100801085296</v>
      </c>
      <c r="AR12">
        <f t="shared" si="9"/>
        <v>-1585.5478151324501</v>
      </c>
      <c r="AS12">
        <f t="shared" si="9"/>
        <v>-362.5449272159704</v>
      </c>
      <c r="AT12">
        <f t="shared" si="9"/>
        <v>490.99432297925154</v>
      </c>
      <c r="AU12">
        <f t="shared" si="9"/>
        <v>-1457.0984193691688</v>
      </c>
      <c r="AW12">
        <v>9</v>
      </c>
      <c r="AX12">
        <f>IF(Z12&gt;0, (R12*SUMPRODUCT(K12:$K$98, X12:$X$98)-K12*$AZ$3)/Z12, 0)</f>
        <v>22836.904531574131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2000000</v>
      </c>
      <c r="S13">
        <f t="shared" si="1"/>
        <v>24104.470405030279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20456.307451746772</v>
      </c>
      <c r="AC13">
        <f t="shared" si="2"/>
        <v>21321.794105155623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-4482.6901794111955</v>
      </c>
      <c r="AI13">
        <f t="shared" si="6"/>
        <v>-4493.7471502483904</v>
      </c>
      <c r="AJ13">
        <f t="shared" si="7"/>
        <v>-865.48665340885054</v>
      </c>
      <c r="AK13">
        <f t="shared" si="22"/>
        <v>1431.9415216222742</v>
      </c>
      <c r="AL13">
        <f t="shared" si="8"/>
        <v>-3927.2922820349668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-1443.3062656983504</v>
      </c>
      <c r="AR13">
        <f t="shared" si="9"/>
        <v>-1446.8663143856911</v>
      </c>
      <c r="AS13">
        <f t="shared" si="9"/>
        <v>-278.66353902409759</v>
      </c>
      <c r="AT13">
        <f t="shared" si="9"/>
        <v>461.0468463253298</v>
      </c>
      <c r="AU13">
        <f t="shared" si="9"/>
        <v>-1264.4830070844589</v>
      </c>
      <c r="AW13">
        <v>10</v>
      </c>
      <c r="AX13">
        <f>IF(Z13&gt;0, (R13*SUMPRODUCT(K13:$K$98, X13:$X$98)-K13*$AZ$3)/Z13, 0)</f>
        <v>24104.470405030279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2000000</v>
      </c>
      <c r="S14">
        <f t="shared" si="1"/>
        <v>25260.900886178104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21321.794105155623</v>
      </c>
      <c r="AC14">
        <f t="shared" si="2"/>
        <v>22063.306351526349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-4589.6990592902166</v>
      </c>
      <c r="AI14">
        <f t="shared" si="6"/>
        <v>-4600.6167747999189</v>
      </c>
      <c r="AJ14">
        <f t="shared" si="7"/>
        <v>-741.51224637072664</v>
      </c>
      <c r="AK14">
        <f t="shared" si="22"/>
        <v>1492.5255873608937</v>
      </c>
      <c r="AL14">
        <f t="shared" si="8"/>
        <v>-3849.6034338097516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-1319.4288045508426</v>
      </c>
      <c r="AR14">
        <f t="shared" si="9"/>
        <v>-1322.5673868712313</v>
      </c>
      <c r="AS14">
        <f t="shared" si="9"/>
        <v>-213.16705172823254</v>
      </c>
      <c r="AT14">
        <f t="shared" si="9"/>
        <v>429.06544112233621</v>
      </c>
      <c r="AU14">
        <f t="shared" si="9"/>
        <v>-1106.6689974771275</v>
      </c>
      <c r="AW14">
        <v>11</v>
      </c>
      <c r="AX14">
        <f>IF(Z14&gt;0, (R14*SUMPRODUCT(K14:$K$98, X14:$X$98)-K14*$AZ$3)/Z14, 0)</f>
        <v>25260.900886178104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2000000</v>
      </c>
      <c r="S15">
        <f t="shared" si="1"/>
        <v>26317.726529498806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22063.306351526349</v>
      </c>
      <c r="AC15">
        <f t="shared" si="2"/>
        <v>22694.608361322906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-4702.8505000835476</v>
      </c>
      <c r="AI15">
        <f t="shared" si="6"/>
        <v>-4713.6296456225273</v>
      </c>
      <c r="AJ15">
        <f t="shared" si="7"/>
        <v>-631.30200979655638</v>
      </c>
      <c r="AK15">
        <f t="shared" si="22"/>
        <v>1544.4314446068447</v>
      </c>
      <c r="AL15">
        <f t="shared" si="8"/>
        <v>-3800.5002108122389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-1207.104589217214</v>
      </c>
      <c r="AR15">
        <f t="shared" si="9"/>
        <v>-1209.8713274003035</v>
      </c>
      <c r="AS15">
        <f t="shared" si="9"/>
        <v>-162.03950204114201</v>
      </c>
      <c r="AT15">
        <f t="shared" si="9"/>
        <v>396.41708459224333</v>
      </c>
      <c r="AU15">
        <f t="shared" si="9"/>
        <v>-975.49374484920202</v>
      </c>
      <c r="AW15">
        <v>12</v>
      </c>
      <c r="AX15">
        <f>IF(Z15&gt;0, (R15*SUMPRODUCT(K15:$K$98, X15:$X$98)-K15*$AZ$3)/Z15, 0)</f>
        <v>26317.726529498806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2000000</v>
      </c>
      <c r="S16">
        <f t="shared" si="1"/>
        <v>27287.167821400471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22694.608361322906</v>
      </c>
      <c r="AC16">
        <f t="shared" si="2"/>
        <v>23229.227713487293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-4841.4454578479708</v>
      </c>
      <c r="AI16">
        <f t="shared" si="6"/>
        <v>-4852.0865528974491</v>
      </c>
      <c r="AJ16">
        <f t="shared" si="7"/>
        <v>-534.61935216438724</v>
      </c>
      <c r="AK16">
        <f t="shared" si="22"/>
        <v>1588.6225852926036</v>
      </c>
      <c r="AL16">
        <f t="shared" si="8"/>
        <v>-3798.0833197692327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-1109.5343418599639</v>
      </c>
      <c r="AR16">
        <f t="shared" si="9"/>
        <v>-1111.9730062000224</v>
      </c>
      <c r="AS16">
        <f t="shared" si="9"/>
        <v>-122.520957059998</v>
      </c>
      <c r="AT16">
        <f t="shared" si="9"/>
        <v>364.07129440636004</v>
      </c>
      <c r="AU16">
        <f t="shared" si="9"/>
        <v>-870.4226688536603</v>
      </c>
      <c r="AW16">
        <v>13</v>
      </c>
      <c r="AX16">
        <f>IF(Z16&gt;0, (R16*SUMPRODUCT(K16:$K$98, X16:$X$98)-K16*$AZ$3)/Z16, 0)</f>
        <v>27287.167821400471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2000000</v>
      </c>
      <c r="S17">
        <f t="shared" si="1"/>
        <v>28175.147795672019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23229.227713487293</v>
      </c>
      <c r="AC17">
        <f t="shared" si="2"/>
        <v>23674.804033575187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-5004.3026927447463</v>
      </c>
      <c r="AI17">
        <f t="shared" si="6"/>
        <v>-5014.8060999519003</v>
      </c>
      <c r="AJ17">
        <f t="shared" si="7"/>
        <v>-445.57632008789369</v>
      </c>
      <c r="AK17">
        <f t="shared" si="22"/>
        <v>1626.0459399441106</v>
      </c>
      <c r="AL17">
        <f t="shared" si="8"/>
        <v>-3834.3364800956833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-1023.9794792626899</v>
      </c>
      <c r="AR17">
        <f t="shared" si="9"/>
        <v>-1026.1286844772462</v>
      </c>
      <c r="AS17">
        <f t="shared" si="9"/>
        <v>-91.173743122468522</v>
      </c>
      <c r="AT17">
        <f t="shared" si="9"/>
        <v>332.72121553621417</v>
      </c>
      <c r="AU17">
        <f t="shared" si="9"/>
        <v>-784.58121206350063</v>
      </c>
      <c r="AW17">
        <v>14</v>
      </c>
      <c r="AX17">
        <f>IF(Z17&gt;0, (R17*SUMPRODUCT(K17:$K$98, X17:$X$98)-K17*$AZ$3)/Z17, 0)</f>
        <v>28175.147795672019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2000000</v>
      </c>
      <c r="S18">
        <f t="shared" si="1"/>
        <v>29008.481923771127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23674.804033575187</v>
      </c>
      <c r="AC18">
        <f t="shared" si="2"/>
        <v>24039.316216765947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-6340.5809051991437</v>
      </c>
      <c r="AI18">
        <f t="shared" si="6"/>
        <v>-6350.9396497035686</v>
      </c>
      <c r="AJ18">
        <f t="shared" si="7"/>
        <v>-364.51218319075997</v>
      </c>
      <c r="AK18">
        <f t="shared" si="22"/>
        <v>1657.2362823502633</v>
      </c>
      <c r="AL18">
        <f t="shared" si="8"/>
        <v>-5058.2155505440651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-1158.400425623056</v>
      </c>
      <c r="AR18">
        <f t="shared" si="9"/>
        <v>-1160.2929295154056</v>
      </c>
      <c r="AS18">
        <f t="shared" si="9"/>
        <v>-66.595013054202767</v>
      </c>
      <c r="AT18">
        <f t="shared" si="9"/>
        <v>302.77087281677404</v>
      </c>
      <c r="AU18">
        <f t="shared" si="9"/>
        <v>-924.11706975283425</v>
      </c>
      <c r="AW18">
        <v>15</v>
      </c>
      <c r="AX18">
        <f>IF(Z18&gt;0, (R18*SUMPRODUCT(K18:$K$98, X18:$X$98)-K18*$AZ$3)/Z18, 0)</f>
        <v>29008.481923771127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2000000</v>
      </c>
      <c r="S19">
        <f t="shared" si="1"/>
        <v>29540.518473055807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24039.316216765947</v>
      </c>
      <c r="AC19">
        <f t="shared" si="2"/>
        <v>24120.640489762023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-7770.4820841633909</v>
      </c>
      <c r="AI19">
        <f t="shared" si="6"/>
        <v>-7780.6886757097454</v>
      </c>
      <c r="AJ19">
        <f t="shared" si="7"/>
        <v>-81.324272996076616</v>
      </c>
      <c r="AK19">
        <f t="shared" si="22"/>
        <v>1682.7521351736164</v>
      </c>
      <c r="AL19">
        <f t="shared" si="8"/>
        <v>-6179.2608135322062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-1267.5339508902632</v>
      </c>
      <c r="AR19">
        <f t="shared" si="9"/>
        <v>-1269.1988670650576</v>
      </c>
      <c r="AS19">
        <f t="shared" si="9"/>
        <v>-13.265750559296679</v>
      </c>
      <c r="AT19">
        <f t="shared" si="9"/>
        <v>274.49332475943589</v>
      </c>
      <c r="AU19">
        <f t="shared" si="9"/>
        <v>-1007.9712928649184</v>
      </c>
      <c r="AW19">
        <v>16</v>
      </c>
      <c r="AX19">
        <f>IF(Z19&gt;0, (R19*SUMPRODUCT(K19:$K$98, X19:$X$98)-K19*$AZ$3)/Z19, 0)</f>
        <v>29540.518473055807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2000000</v>
      </c>
      <c r="S20">
        <f t="shared" si="1"/>
        <v>29810.962604806246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24120.640489762023</v>
      </c>
      <c r="AC20">
        <f t="shared" si="2"/>
        <v>23960.003591210272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-9261.5101608016485</v>
      </c>
      <c r="AI20">
        <f t="shared" si="6"/>
        <v>-9271.5568019940347</v>
      </c>
      <c r="AJ20">
        <f t="shared" si="7"/>
        <v>160.63689855175107</v>
      </c>
      <c r="AK20">
        <f t="shared" si="22"/>
        <v>1688.4448342833418</v>
      </c>
      <c r="AL20">
        <f t="shared" si="8"/>
        <v>-7422.4750691589416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-1348.8865433983212</v>
      </c>
      <c r="AR20">
        <f t="shared" si="9"/>
        <v>-1350.3497798333594</v>
      </c>
      <c r="AS20">
        <f t="shared" si="9"/>
        <v>23.395855218814884</v>
      </c>
      <c r="AT20">
        <f t="shared" si="9"/>
        <v>245.91243508802381</v>
      </c>
      <c r="AU20">
        <f t="shared" si="9"/>
        <v>-1081.0414895265208</v>
      </c>
      <c r="AW20">
        <v>17</v>
      </c>
      <c r="AX20">
        <f>IF(Z20&gt;0, (R20*SUMPRODUCT(K20:$K$98, X20:$X$98)-K20*$AZ$3)/Z20, 0)</f>
        <v>29810.962604806246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2000000</v>
      </c>
      <c r="S21">
        <f t="shared" si="1"/>
        <v>29864.114716489985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23960.003591210272</v>
      </c>
      <c r="AC21">
        <f t="shared" si="2"/>
        <v>23599.417987399916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-10934.7546290175</v>
      </c>
      <c r="AI21">
        <f t="shared" si="6"/>
        <v>-10944.63246158153</v>
      </c>
      <c r="AJ21">
        <f t="shared" si="7"/>
        <v>360.58560381035568</v>
      </c>
      <c r="AK21">
        <f t="shared" si="22"/>
        <v>1677.2002513847192</v>
      </c>
      <c r="AL21">
        <f t="shared" si="8"/>
        <v>-8906.8466063864544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-1421.9510099897598</v>
      </c>
      <c r="AR21">
        <f t="shared" si="9"/>
        <v>-1423.2355192876328</v>
      </c>
      <c r="AS21">
        <f t="shared" si="9"/>
        <v>46.890404121667288</v>
      </c>
      <c r="AT21">
        <f t="shared" si="9"/>
        <v>218.10243323455958</v>
      </c>
      <c r="AU21">
        <f t="shared" si="9"/>
        <v>-1158.242681931406</v>
      </c>
      <c r="AW21">
        <v>18</v>
      </c>
      <c r="AX21">
        <f>IF(Z21&gt;0, (R21*SUMPRODUCT(K21:$K$98, X21:$X$98)-K21*$AZ$3)/Z21, 0)</f>
        <v>29864.114716489985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2000000</v>
      </c>
      <c r="S22">
        <f t="shared" si="1"/>
        <v>29718.982165400623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23599.417987399916</v>
      </c>
      <c r="AC22">
        <f t="shared" si="2"/>
        <v>23059.878530613725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-12786.746783319692</v>
      </c>
      <c r="AI22">
        <f t="shared" si="6"/>
        <v>-12796.445920390686</v>
      </c>
      <c r="AJ22">
        <f t="shared" si="7"/>
        <v>539.53945678619129</v>
      </c>
      <c r="AK22">
        <f t="shared" si="22"/>
        <v>1651.9592591179944</v>
      </c>
      <c r="AL22">
        <f t="shared" si="8"/>
        <v>-10604.9472044865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-1484.6279559245675</v>
      </c>
      <c r="AR22">
        <f t="shared" si="9"/>
        <v>-1485.7540914684987</v>
      </c>
      <c r="AS22">
        <f t="shared" si="9"/>
        <v>62.644187332626238</v>
      </c>
      <c r="AT22">
        <f t="shared" si="9"/>
        <v>191.80366513039542</v>
      </c>
      <c r="AU22">
        <f t="shared" si="9"/>
        <v>-1231.3062390054768</v>
      </c>
      <c r="AW22">
        <v>19</v>
      </c>
      <c r="AX22">
        <f>IF(Z22&gt;0, (R22*SUMPRODUCT(K22:$K$98, X22:$X$98)-K22*$AZ$3)/Z22, 0)</f>
        <v>29718.982165400623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2000000</v>
      </c>
      <c r="S23">
        <f t="shared" si="1"/>
        <v>29394.681078792506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23059.878530613725</v>
      </c>
      <c r="AC23">
        <f t="shared" si="2"/>
        <v>22363.118032906605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-14767.4886534372</v>
      </c>
      <c r="AI23">
        <f t="shared" si="6"/>
        <v>-14776.998502333401</v>
      </c>
      <c r="AJ23">
        <f t="shared" si="7"/>
        <v>696.76049770712052</v>
      </c>
      <c r="AK23">
        <f t="shared" si="22"/>
        <v>1614.191497142961</v>
      </c>
      <c r="AL23">
        <f t="shared" si="8"/>
        <v>-12466.046507483319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-1530.8977770676045</v>
      </c>
      <c r="AR23">
        <f t="shared" si="9"/>
        <v>-1531.8836323390799</v>
      </c>
      <c r="AS23">
        <f t="shared" si="9"/>
        <v>72.230906833307543</v>
      </c>
      <c r="AT23">
        <f t="shared" si="9"/>
        <v>167.3380107295639</v>
      </c>
      <c r="AU23">
        <f t="shared" si="9"/>
        <v>-1292.3147147762083</v>
      </c>
      <c r="AW23">
        <v>20</v>
      </c>
      <c r="AX23">
        <f>IF(Z23&gt;0, (R23*SUMPRODUCT(K23:$K$98, X23:$X$98)-K23*$AZ$3)/Z23, 0)</f>
        <v>29394.681078792506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2000000</v>
      </c>
      <c r="S24">
        <f t="shared" si="1"/>
        <v>28918.26259062894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22363.118032906605</v>
      </c>
      <c r="AC24">
        <f t="shared" si="2"/>
        <v>21535.673343533148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-16943.245870341605</v>
      </c>
      <c r="AI24">
        <f t="shared" si="6"/>
        <v>-16952.554725462156</v>
      </c>
      <c r="AJ24">
        <f t="shared" si="7"/>
        <v>827.44468937345664</v>
      </c>
      <c r="AK24">
        <f t="shared" si="22"/>
        <v>1565.4182623034624</v>
      </c>
      <c r="AL24">
        <f t="shared" si="8"/>
        <v>-14559.691773785236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-1568.2602583437908</v>
      </c>
      <c r="AR24">
        <f t="shared" si="9"/>
        <v>-1569.1218823589268</v>
      </c>
      <c r="AS24">
        <f t="shared" si="9"/>
        <v>76.587959134411832</v>
      </c>
      <c r="AT24">
        <f t="shared" si="9"/>
        <v>144.8945064743146</v>
      </c>
      <c r="AU24">
        <f t="shared" si="9"/>
        <v>-1347.6394167502003</v>
      </c>
      <c r="AW24">
        <v>21</v>
      </c>
      <c r="AX24">
        <f>IF(Z24&gt;0, (R24*SUMPRODUCT(K24:$K$98, X24:$X$98)-K24*$AZ$3)/Z24, 0)</f>
        <v>28918.26259062894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2000000</v>
      </c>
      <c r="S25">
        <f t="shared" si="1"/>
        <v>28305.973533370488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21535.673343533148</v>
      </c>
      <c r="AC25">
        <f t="shared" si="2"/>
        <v>20595.496199201996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-19317.715294328355</v>
      </c>
      <c r="AI25">
        <f t="shared" si="6"/>
        <v>-19326.81032517711</v>
      </c>
      <c r="AJ25">
        <f t="shared" si="7"/>
        <v>940.17714433115179</v>
      </c>
      <c r="AK25">
        <f t="shared" si="22"/>
        <v>1507.4971340473205</v>
      </c>
      <c r="AL25">
        <f t="shared" si="8"/>
        <v>-16879.136046798638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-1596.4644876536649</v>
      </c>
      <c r="AR25">
        <f t="shared" si="9"/>
        <v>-1597.2161238354247</v>
      </c>
      <c r="AS25">
        <f t="shared" si="9"/>
        <v>77.698599454408409</v>
      </c>
      <c r="AT25">
        <f t="shared" si="9"/>
        <v>124.58334762045159</v>
      </c>
      <c r="AU25">
        <f t="shared" si="9"/>
        <v>-1394.9341767605647</v>
      </c>
      <c r="AW25">
        <v>22</v>
      </c>
      <c r="AX25">
        <f>IF(Z25&gt;0, (R25*SUMPRODUCT(K25:$K$98, X25:$X$98)-K25*$AZ$3)/Z25, 0)</f>
        <v>28305.973533370488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2000000</v>
      </c>
      <c r="S26">
        <f t="shared" si="1"/>
        <v>27568.554654956246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20595.496199201996</v>
      </c>
      <c r="AC26">
        <f t="shared" si="2"/>
        <v>19559.820206202465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-21657.91546866201</v>
      </c>
      <c r="AI26">
        <f t="shared" si="6"/>
        <v>-21666.784187230598</v>
      </c>
      <c r="AJ26">
        <f t="shared" si="7"/>
        <v>1035.6759929995314</v>
      </c>
      <c r="AK26">
        <f t="shared" si="22"/>
        <v>1441.6847339441399</v>
      </c>
      <c r="AL26">
        <f t="shared" si="8"/>
        <v>-19189.423460286926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-1598.0933080038194</v>
      </c>
      <c r="AR26">
        <f t="shared" si="9"/>
        <v>-1598.7477126170213</v>
      </c>
      <c r="AS26">
        <f t="shared" si="9"/>
        <v>76.420414331546539</v>
      </c>
      <c r="AT26">
        <f t="shared" si="9"/>
        <v>106.37896933807411</v>
      </c>
      <c r="AU26">
        <f t="shared" si="9"/>
        <v>-1415.9483289474006</v>
      </c>
      <c r="AW26">
        <v>23</v>
      </c>
      <c r="AX26">
        <f>IF(Z26&gt;0, (R26*SUMPRODUCT(K26:$K$98, X26:$X$98)-K26*$AZ$3)/Z26, 0)</f>
        <v>27568.554654956246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2000000</v>
      </c>
      <c r="S27">
        <f t="shared" si="1"/>
        <v>26742.02153348452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19559.820206202465</v>
      </c>
      <c r="AC27">
        <f t="shared" si="2"/>
        <v>18462.430911282696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-24024.522814265732</v>
      </c>
      <c r="AI27">
        <f t="shared" si="6"/>
        <v>-24033.152692381045</v>
      </c>
      <c r="AJ27">
        <f t="shared" si="7"/>
        <v>1097.3892949197689</v>
      </c>
      <c r="AK27">
        <f t="shared" si="22"/>
        <v>1369.1874144341728</v>
      </c>
      <c r="AL27">
        <f t="shared" si="8"/>
        <v>-21566.575983027105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-1582.7860947081847</v>
      </c>
      <c r="AR27">
        <f t="shared" si="9"/>
        <v>-1583.3546492299765</v>
      </c>
      <c r="AS27">
        <f t="shared" si="9"/>
        <v>72.298314930494314</v>
      </c>
      <c r="AT27">
        <f t="shared" si="9"/>
        <v>90.204946727558792</v>
      </c>
      <c r="AU27">
        <f t="shared" si="9"/>
        <v>-1420.8513875719236</v>
      </c>
      <c r="AW27">
        <v>24</v>
      </c>
      <c r="AX27">
        <f>IF(Z27&gt;0, (R27*SUMPRODUCT(K27:$K$98, X27:$X$98)-K27*$AZ$3)/Z27, 0)</f>
        <v>26742.02153348452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2000000</v>
      </c>
      <c r="S28">
        <f t="shared" si="1"/>
        <v>25851.467876685867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18462.430911282696</v>
      </c>
      <c r="AC28">
        <f t="shared" si="2"/>
        <v>17326.701971113849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-26491.59941204176</v>
      </c>
      <c r="AI28">
        <f t="shared" si="6"/>
        <v>-26499.977418879593</v>
      </c>
      <c r="AJ28">
        <f t="shared" si="7"/>
        <v>1135.7289401688467</v>
      </c>
      <c r="AK28">
        <f t="shared" si="22"/>
        <v>1292.3701637897889</v>
      </c>
      <c r="AL28">
        <f t="shared" si="8"/>
        <v>-24071.878314920956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-1558.323473274035</v>
      </c>
      <c r="AR28">
        <f t="shared" si="9"/>
        <v>-1558.8162953385538</v>
      </c>
      <c r="AS28">
        <f t="shared" si="9"/>
        <v>66.807331607818213</v>
      </c>
      <c r="AT28">
        <f t="shared" si="9"/>
        <v>76.02148632359301</v>
      </c>
      <c r="AU28">
        <f t="shared" si="9"/>
        <v>-1415.9874774071425</v>
      </c>
      <c r="AW28">
        <v>25</v>
      </c>
      <c r="AX28">
        <f>IF(Z28&gt;0, (R28*SUMPRODUCT(K28:$K$98, X28:$X$98)-K28*$AZ$3)/Z28, 0)</f>
        <v>25851.467876685867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2000000</v>
      </c>
      <c r="S29">
        <f t="shared" si="1"/>
        <v>24916.432814629163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17326.701971113849</v>
      </c>
      <c r="AC29">
        <f t="shared" si="2"/>
        <v>16167.536671535649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-29335.407296766265</v>
      </c>
      <c r="AI29">
        <f t="shared" si="6"/>
        <v>-29343.518177240116</v>
      </c>
      <c r="AJ29">
        <f t="shared" si="7"/>
        <v>1159.1652995782006</v>
      </c>
      <c r="AK29">
        <f t="shared" si="22"/>
        <v>1212.8691379779696</v>
      </c>
      <c r="AL29">
        <f t="shared" si="8"/>
        <v>-26971.483739683943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-1540.7193359400896</v>
      </c>
      <c r="AR29">
        <f t="shared" si="9"/>
        <v>-1541.1453259476987</v>
      </c>
      <c r="AS29">
        <f t="shared" si="9"/>
        <v>60.880299787342345</v>
      </c>
      <c r="AT29">
        <f t="shared" si="9"/>
        <v>63.700868849147966</v>
      </c>
      <c r="AU29">
        <f t="shared" si="9"/>
        <v>-1416.5641573112082</v>
      </c>
      <c r="AW29">
        <v>26</v>
      </c>
      <c r="AX29">
        <f>IF(Z29&gt;0, (R29*SUMPRODUCT(K29:$K$98, X29:$X$98)-K29*$AZ$3)/Z29, 0)</f>
        <v>24916.432814629163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2000000</v>
      </c>
      <c r="S30">
        <f t="shared" si="1"/>
        <v>23922.81556635971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16167.536671535649</v>
      </c>
      <c r="AC30">
        <f t="shared" si="2"/>
        <v>14983.208562109694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-32134.275435660449</v>
      </c>
      <c r="AI30">
        <f t="shared" si="6"/>
        <v>-32142.104368108088</v>
      </c>
      <c r="AJ30">
        <f t="shared" si="7"/>
        <v>1184.3281094259546</v>
      </c>
      <c r="AK30">
        <f t="shared" si="22"/>
        <v>1131.7275670074955</v>
      </c>
      <c r="AL30">
        <f t="shared" si="8"/>
        <v>-29826.048691674638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-1506.8912107672261</v>
      </c>
      <c r="AR30">
        <f t="shared" si="9"/>
        <v>-1507.2583374360274</v>
      </c>
      <c r="AS30">
        <f t="shared" si="9"/>
        <v>55.537384757026402</v>
      </c>
      <c r="AT30">
        <f t="shared" si="9"/>
        <v>53.070757021458924</v>
      </c>
      <c r="AU30">
        <f t="shared" si="9"/>
        <v>-1398.6501956575421</v>
      </c>
      <c r="AW30">
        <v>27</v>
      </c>
      <c r="AX30">
        <f>IF(Z30&gt;0, (R30*SUMPRODUCT(K30:$K$98, X30:$X$98)-K30*$AZ$3)/Z30, 0)</f>
        <v>23922.81556635971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2000000</v>
      </c>
      <c r="S31">
        <f t="shared" si="1"/>
        <v>22886.051983806326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14983.208562109694</v>
      </c>
      <c r="AC31">
        <f t="shared" si="2"/>
        <v>13794.523803587232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-34606.747434157456</v>
      </c>
      <c r="AI31">
        <f t="shared" si="6"/>
        <v>-34614.281785109153</v>
      </c>
      <c r="AJ31">
        <f t="shared" si="7"/>
        <v>1188.6847585224623</v>
      </c>
      <c r="AK31">
        <f t="shared" si="22"/>
        <v>1048.8245993476787</v>
      </c>
      <c r="AL31">
        <f t="shared" si="8"/>
        <v>-32376.772427239015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-1448.9591730649975</v>
      </c>
      <c r="AR31">
        <f t="shared" si="9"/>
        <v>-1449.2746308220526</v>
      </c>
      <c r="AS31">
        <f t="shared" si="9"/>
        <v>49.769360383278276</v>
      </c>
      <c r="AT31">
        <f t="shared" si="9"/>
        <v>43.913517936131313</v>
      </c>
      <c r="AU31">
        <f t="shared" si="9"/>
        <v>-1355.5917525026432</v>
      </c>
      <c r="AW31">
        <v>28</v>
      </c>
      <c r="AX31">
        <f>IF(Z31&gt;0, (R31*SUMPRODUCT(K31:$K$98, X31:$X$98)-K31*$AZ$3)/Z31, 0)</f>
        <v>22886.051983806326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2000000</v>
      </c>
      <c r="S32">
        <f t="shared" si="1"/>
        <v>21844.313348563908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13794.523803587232</v>
      </c>
      <c r="AC32">
        <f t="shared" si="2"/>
        <v>12629.677534312195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-37105.687519283936</v>
      </c>
      <c r="AI32">
        <f t="shared" si="6"/>
        <v>-37112.914616179121</v>
      </c>
      <c r="AJ32">
        <f t="shared" si="7"/>
        <v>1164.8462692750363</v>
      </c>
      <c r="AK32">
        <f t="shared" si="22"/>
        <v>965.61666625110627</v>
      </c>
      <c r="AL32">
        <f t="shared" si="8"/>
        <v>-34982.451680652972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-1387.1321111543045</v>
      </c>
      <c r="AR32">
        <f t="shared" si="9"/>
        <v>-1387.4022837031498</v>
      </c>
      <c r="AS32">
        <f t="shared" si="9"/>
        <v>43.545768120586985</v>
      </c>
      <c r="AT32">
        <f t="shared" si="9"/>
        <v>36.097913133305205</v>
      </c>
      <c r="AU32">
        <f t="shared" si="9"/>
        <v>-1307.7586024492573</v>
      </c>
      <c r="AW32">
        <v>29</v>
      </c>
      <c r="AX32">
        <f>IF(Z32&gt;0, (R32*SUMPRODUCT(K32:$K$98, X32:$X$98)-K32*$AZ$3)/Z32, 0)</f>
        <v>21844.313348563908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2000000</v>
      </c>
      <c r="S33">
        <f t="shared" si="1"/>
        <v>20801.945263495523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12629.677534312195</v>
      </c>
      <c r="AC33">
        <f t="shared" si="2"/>
        <v>11496.217658684645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-39469.974476535092</v>
      </c>
      <c r="AI33">
        <f t="shared" si="6"/>
        <v>-39476.882615120849</v>
      </c>
      <c r="AJ33">
        <f t="shared" si="7"/>
        <v>1133.45987562755</v>
      </c>
      <c r="AK33">
        <f t="shared" si="22"/>
        <v>884.07742740185381</v>
      </c>
      <c r="AL33">
        <f t="shared" si="8"/>
        <v>-37459.345312091442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-1317.4258036200379</v>
      </c>
      <c r="AR33">
        <f t="shared" si="9"/>
        <v>-1317.6563829439051</v>
      </c>
      <c r="AS33">
        <f t="shared" si="9"/>
        <v>37.832537449636057</v>
      </c>
      <c r="AT33">
        <f t="shared" si="9"/>
        <v>29.508669075771536</v>
      </c>
      <c r="AU33">
        <f t="shared" si="9"/>
        <v>-1250.3151764184975</v>
      </c>
      <c r="AW33">
        <v>30</v>
      </c>
      <c r="AX33">
        <f>IF(Z33&gt;0, (R33*SUMPRODUCT(K33:$K$98, X33:$X$98)-K33*$AZ$3)/Z33, 0)</f>
        <v>20801.945263495523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2000000</v>
      </c>
      <c r="S34">
        <f t="shared" si="1"/>
        <v>19774.494919261429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11496.217658684645</v>
      </c>
      <c r="AC34">
        <f t="shared" si="2"/>
        <v>10405.284922499213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-41854.644312925768</v>
      </c>
      <c r="AI34">
        <f t="shared" si="6"/>
        <v>-41861.221778598709</v>
      </c>
      <c r="AJ34">
        <f t="shared" si="7"/>
        <v>1090.9327361854321</v>
      </c>
      <c r="AK34">
        <f t="shared" si="22"/>
        <v>804.73523610792529</v>
      </c>
      <c r="AL34">
        <f t="shared" si="8"/>
        <v>-39965.553806305354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-1247.3402963373383</v>
      </c>
      <c r="AR34">
        <f t="shared" si="9"/>
        <v>-1247.536316112833</v>
      </c>
      <c r="AS34">
        <f t="shared" si="9"/>
        <v>32.511669487952183</v>
      </c>
      <c r="AT34">
        <f t="shared" si="9"/>
        <v>23.982492369908044</v>
      </c>
      <c r="AU34">
        <f t="shared" ref="AU34:AU89" si="23">AL34*$K34</f>
        <v>-1191.0421542549727</v>
      </c>
      <c r="AW34">
        <v>31</v>
      </c>
      <c r="AX34">
        <f>IF(Z34&gt;0, (R34*SUMPRODUCT(K34:$K$98, X34:$X$98)-K34*$AZ$3)/Z34, 0)</f>
        <v>19774.494919261429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2000000</v>
      </c>
      <c r="S35">
        <f t="shared" si="1"/>
        <v>18767.484317551724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10405.284922499213</v>
      </c>
      <c r="AC35">
        <f t="shared" si="2"/>
        <v>9360.1705792284865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-44382.52201819043</v>
      </c>
      <c r="AI35">
        <f t="shared" ref="AI35:AI66" si="25">SUM(AE35:AH35)</f>
        <v>-44388.75631844403</v>
      </c>
      <c r="AJ35">
        <f t="shared" si="7"/>
        <v>1045.1143432707267</v>
      </c>
      <c r="AK35">
        <f t="shared" si="22"/>
        <v>728.36994457494495</v>
      </c>
      <c r="AL35">
        <f t="shared" si="8"/>
        <v>-42615.27203059836</v>
      </c>
      <c r="AN35">
        <f t="shared" ref="AN35:AT66" si="26">AE35*$K35</f>
        <v>0</v>
      </c>
      <c r="AO35">
        <f t="shared" si="26"/>
        <v>0</v>
      </c>
      <c r="AP35">
        <f t="shared" si="26"/>
        <v>-0.16588647904115267</v>
      </c>
      <c r="AQ35">
        <f t="shared" si="26"/>
        <v>-1180.9601734071116</v>
      </c>
      <c r="AR35">
        <f t="shared" si="26"/>
        <v>-1181.1260598861527</v>
      </c>
      <c r="AS35">
        <f t="shared" si="26"/>
        <v>27.809109530850844</v>
      </c>
      <c r="AT35">
        <f t="shared" si="26"/>
        <v>19.380960272992311</v>
      </c>
      <c r="AU35">
        <f t="shared" si="23"/>
        <v>-1133.9359900823097</v>
      </c>
      <c r="AW35">
        <v>32</v>
      </c>
      <c r="AX35">
        <f>IF(Z35&gt;0, (R35*SUMPRODUCT(K35:$K$98, X35:$X$98)-K35*$AZ$3)/Z35, 0)</f>
        <v>18767.484317551724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2000000</v>
      </c>
      <c r="S36">
        <f t="shared" si="1"/>
        <v>17770.616084237583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9360.1705792284865</v>
      </c>
      <c r="AC36">
        <f t="shared" si="2"/>
        <v>8359.7692924879902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-46660.096566851636</v>
      </c>
      <c r="AI36">
        <f t="shared" si="25"/>
        <v>-46665.976898499161</v>
      </c>
      <c r="AJ36">
        <f t="shared" si="7"/>
        <v>1000.4012867404963</v>
      </c>
      <c r="AK36">
        <f t="shared" si="22"/>
        <v>655.21194054599414</v>
      </c>
      <c r="AL36">
        <f t="shared" si="8"/>
        <v>-45010.363671212668</v>
      </c>
      <c r="AN36">
        <f t="shared" si="26"/>
        <v>0</v>
      </c>
      <c r="AO36">
        <f t="shared" si="26"/>
        <v>0</v>
      </c>
      <c r="AP36">
        <f t="shared" si="26"/>
        <v>-0.13970343115066583</v>
      </c>
      <c r="AQ36">
        <f t="shared" si="26"/>
        <v>-1108.5387659993464</v>
      </c>
      <c r="AR36">
        <f t="shared" si="26"/>
        <v>-1108.678469430497</v>
      </c>
      <c r="AS36">
        <f t="shared" si="26"/>
        <v>23.767280599571549</v>
      </c>
      <c r="AT36">
        <f t="shared" si="26"/>
        <v>15.566359469493527</v>
      </c>
      <c r="AU36">
        <f t="shared" si="23"/>
        <v>-1069.3448293614319</v>
      </c>
      <c r="AW36">
        <v>33</v>
      </c>
      <c r="AX36">
        <f>IF(Z36&gt;0, (R36*SUMPRODUCT(K36:$K$98, X36:$X$98)-K36*$AZ$3)/Z36, 0)</f>
        <v>17770.616084237583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2000000</v>
      </c>
      <c r="S37">
        <f t="shared" si="1"/>
        <v>16792.419764002629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8359.7692924879902</v>
      </c>
      <c r="AC37">
        <f t="shared" si="2"/>
        <v>7412.4438181552659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-48612.407243052738</v>
      </c>
      <c r="AI37">
        <f t="shared" si="25"/>
        <v>-48617.924943838516</v>
      </c>
      <c r="AJ37">
        <f t="shared" si="7"/>
        <v>947.3254743327243</v>
      </c>
      <c r="AK37">
        <f t="shared" si="22"/>
        <v>585.18385047415939</v>
      </c>
      <c r="AL37">
        <f t="shared" si="8"/>
        <v>-47085.415619031628</v>
      </c>
      <c r="AN37">
        <f t="shared" si="26"/>
        <v>0</v>
      </c>
      <c r="AO37">
        <f t="shared" si="26"/>
        <v>0</v>
      </c>
      <c r="AP37">
        <f t="shared" si="26"/>
        <v>-0.1170429811679171</v>
      </c>
      <c r="AQ37">
        <f t="shared" si="26"/>
        <v>-1031.1797044417162</v>
      </c>
      <c r="AR37">
        <f t="shared" si="26"/>
        <v>-1031.296747422884</v>
      </c>
      <c r="AS37">
        <f t="shared" si="26"/>
        <v>20.094927571646473</v>
      </c>
      <c r="AT37">
        <f t="shared" si="26"/>
        <v>12.413080203145999</v>
      </c>
      <c r="AU37">
        <f t="shared" si="23"/>
        <v>-998.78873964809156</v>
      </c>
      <c r="AW37">
        <v>34</v>
      </c>
      <c r="AX37">
        <f>IF(Z37&gt;0, (R37*SUMPRODUCT(K37:$K$98, X37:$X$98)-K37*$AZ$3)/Z37, 0)</f>
        <v>16792.419764002629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2000000</v>
      </c>
      <c r="S38">
        <f t="shared" si="1"/>
        <v>15846.991624681135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7412.4438181552659</v>
      </c>
      <c r="AC38">
        <f t="shared" si="2"/>
        <v>6525.2045527016089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-50477.837237011488</v>
      </c>
      <c r="AI38">
        <f t="shared" si="25"/>
        <v>-50482.984274306677</v>
      </c>
      <c r="AJ38">
        <f t="shared" si="7"/>
        <v>887.23926545365703</v>
      </c>
      <c r="AK38">
        <f t="shared" si="22"/>
        <v>518.87106727086871</v>
      </c>
      <c r="AL38">
        <f t="shared" si="8"/>
        <v>-49076.873941582147</v>
      </c>
      <c r="AN38">
        <f t="shared" si="26"/>
        <v>0</v>
      </c>
      <c r="AO38">
        <f t="shared" si="26"/>
        <v>0</v>
      </c>
      <c r="AP38">
        <f t="shared" si="26"/>
        <v>-9.7482469309777692E-2</v>
      </c>
      <c r="AQ38">
        <f t="shared" si="26"/>
        <v>-956.02653275527246</v>
      </c>
      <c r="AR38">
        <f t="shared" si="26"/>
        <v>-956.12401522458219</v>
      </c>
      <c r="AS38">
        <f t="shared" si="26"/>
        <v>16.80389503800011</v>
      </c>
      <c r="AT38">
        <f t="shared" si="26"/>
        <v>9.8271743510095941</v>
      </c>
      <c r="AU38">
        <f t="shared" si="23"/>
        <v>-929.49294583557241</v>
      </c>
      <c r="AW38">
        <v>35</v>
      </c>
      <c r="AX38">
        <f>IF(Z38&gt;0, (R38*SUMPRODUCT(K38:$K$98, X38:$X$98)-K38*$AZ$3)/Z38, 0)</f>
        <v>15846.991624681135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2000000</v>
      </c>
      <c r="S39">
        <f t="shared" si="1"/>
        <v>14933.254789415707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6525.2045527016089</v>
      </c>
      <c r="AC39">
        <f t="shared" si="2"/>
        <v>5697.6962690428154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-52202.372243114973</v>
      </c>
      <c r="AI39">
        <f t="shared" si="25"/>
        <v>-52207.141545210688</v>
      </c>
      <c r="AJ39">
        <f t="shared" si="7"/>
        <v>827.50828365879352</v>
      </c>
      <c r="AK39">
        <f t="shared" si="22"/>
        <v>456.76431868911266</v>
      </c>
      <c r="AL39">
        <f t="shared" si="8"/>
        <v>-50922.868942862777</v>
      </c>
      <c r="AN39">
        <f t="shared" si="26"/>
        <v>0</v>
      </c>
      <c r="AO39">
        <f t="shared" si="26"/>
        <v>0</v>
      </c>
      <c r="AP39">
        <f t="shared" si="26"/>
        <v>-8.0650305372453671E-2</v>
      </c>
      <c r="AQ39">
        <f t="shared" si="26"/>
        <v>-882.75751421882796</v>
      </c>
      <c r="AR39">
        <f t="shared" si="26"/>
        <v>-882.83816452420035</v>
      </c>
      <c r="AS39">
        <f t="shared" si="26"/>
        <v>13.993409189837543</v>
      </c>
      <c r="AT39">
        <f t="shared" si="26"/>
        <v>7.7240193735264144</v>
      </c>
      <c r="AU39">
        <f t="shared" si="23"/>
        <v>-861.12073596083633</v>
      </c>
      <c r="AW39">
        <v>36</v>
      </c>
      <c r="AX39">
        <f>IF(Z39&gt;0, (R39*SUMPRODUCT(K39:$K$98, X39:$X$98)-K39*$AZ$3)/Z39, 0)</f>
        <v>14933.254789415707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2000000</v>
      </c>
      <c r="S40">
        <f t="shared" si="1"/>
        <v>14051.479446627141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5697.6962690428154</v>
      </c>
      <c r="AC40">
        <f t="shared" si="2"/>
        <v>4929.6871915172705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-53796.50440908545</v>
      </c>
      <c r="AI40">
        <f t="shared" si="25"/>
        <v>-53800.889790007655</v>
      </c>
      <c r="AJ40">
        <f t="shared" si="7"/>
        <v>768.00907752554485</v>
      </c>
      <c r="AK40">
        <f t="shared" si="22"/>
        <v>398.83873883299714</v>
      </c>
      <c r="AL40">
        <f t="shared" si="8"/>
        <v>-52634.041973649117</v>
      </c>
      <c r="AN40">
        <f t="shared" si="26"/>
        <v>0</v>
      </c>
      <c r="AO40">
        <f t="shared" si="26"/>
        <v>0</v>
      </c>
      <c r="AP40">
        <f t="shared" si="26"/>
        <v>-6.6212575957509526E-2</v>
      </c>
      <c r="AQ40">
        <f t="shared" si="26"/>
        <v>-812.24532090263892</v>
      </c>
      <c r="AR40">
        <f t="shared" si="26"/>
        <v>-812.31153347859652</v>
      </c>
      <c r="AS40">
        <f t="shared" si="26"/>
        <v>11.595767912487696</v>
      </c>
      <c r="AT40">
        <f t="shared" si="26"/>
        <v>6.0218577948551673</v>
      </c>
      <c r="AU40">
        <f t="shared" si="23"/>
        <v>-794.69390777125375</v>
      </c>
      <c r="AW40">
        <v>37</v>
      </c>
      <c r="AX40">
        <f>IF(Z40&gt;0, (R40*SUMPRODUCT(K40:$K$98, X40:$X$98)-K40*$AZ$3)/Z40, 0)</f>
        <v>14051.479446627141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2000000</v>
      </c>
      <c r="S41">
        <f t="shared" si="1"/>
        <v>13199.084610118751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4929.6871915172705</v>
      </c>
      <c r="AC41">
        <f t="shared" si="2"/>
        <v>4219.8958319479207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-55221.839229895944</v>
      </c>
      <c r="AI41">
        <f t="shared" si="25"/>
        <v>-55225.835620513739</v>
      </c>
      <c r="AJ41">
        <f t="shared" si="7"/>
        <v>709.79135956934988</v>
      </c>
      <c r="AK41">
        <f t="shared" si="22"/>
        <v>345.07810340620898</v>
      </c>
      <c r="AL41">
        <f t="shared" si="8"/>
        <v>-54170.966157538176</v>
      </c>
      <c r="AN41">
        <f t="shared" si="26"/>
        <v>0</v>
      </c>
      <c r="AO41">
        <f t="shared" si="26"/>
        <v>0</v>
      </c>
      <c r="AP41">
        <f t="shared" si="26"/>
        <v>-5.387447725889008E-2</v>
      </c>
      <c r="AQ41">
        <f t="shared" si="26"/>
        <v>-744.433666853933</v>
      </c>
      <c r="AR41">
        <f t="shared" si="26"/>
        <v>-744.48754133119189</v>
      </c>
      <c r="AS41">
        <f t="shared" si="26"/>
        <v>9.5685437478038384</v>
      </c>
      <c r="AT41">
        <f t="shared" si="26"/>
        <v>4.6519232508759174</v>
      </c>
      <c r="AU41">
        <f t="shared" si="23"/>
        <v>-730.26707433251215</v>
      </c>
      <c r="AW41">
        <v>38</v>
      </c>
      <c r="AX41">
        <f>IF(Z41&gt;0, (R41*SUMPRODUCT(K41:$K$98, X41:$X$98)-K41*$AZ$3)/Z41, 0)</f>
        <v>13199.084610118751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2000000</v>
      </c>
      <c r="S42">
        <f t="shared" si="1"/>
        <v>12371.08628960673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4219.8958319479207</v>
      </c>
      <c r="AC42">
        <f t="shared" si="2"/>
        <v>3566.9389162844241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-56370.924167134908</v>
      </c>
      <c r="AI42">
        <f t="shared" si="25"/>
        <v>-56374.528275570483</v>
      </c>
      <c r="AJ42">
        <f t="shared" si="7"/>
        <v>652.9569156634966</v>
      </c>
      <c r="AK42">
        <f t="shared" si="22"/>
        <v>295.39270823635445</v>
      </c>
      <c r="AL42">
        <f t="shared" si="8"/>
        <v>-55426.178651670634</v>
      </c>
      <c r="AN42">
        <f t="shared" si="26"/>
        <v>0</v>
      </c>
      <c r="AO42">
        <f t="shared" si="26"/>
        <v>0</v>
      </c>
      <c r="AP42">
        <f t="shared" si="26"/>
        <v>-4.3380541102296333E-2</v>
      </c>
      <c r="AQ42">
        <f t="shared" si="26"/>
        <v>-678.50377881846919</v>
      </c>
      <c r="AR42">
        <f t="shared" si="26"/>
        <v>-678.54715935957154</v>
      </c>
      <c r="AS42">
        <f t="shared" si="26"/>
        <v>7.8592597376934652</v>
      </c>
      <c r="AT42">
        <f t="shared" si="26"/>
        <v>3.555468918330043</v>
      </c>
      <c r="AU42">
        <f t="shared" si="23"/>
        <v>-667.13243070354804</v>
      </c>
      <c r="AW42">
        <v>39</v>
      </c>
      <c r="AX42">
        <f>IF(Z42&gt;0, (R42*SUMPRODUCT(K42:$K$98, X42:$X$98)-K42*$AZ$3)/Z42, 0)</f>
        <v>12371.08628960673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2000000</v>
      </c>
      <c r="S43">
        <f t="shared" si="1"/>
        <v>11566.843404172994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3566.9389162844241</v>
      </c>
      <c r="AC43">
        <f t="shared" si="2"/>
        <v>2970.110808171702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-57334.794776101153</v>
      </c>
      <c r="AI43">
        <f t="shared" si="25"/>
        <v>-57338.004500985015</v>
      </c>
      <c r="AJ43">
        <f t="shared" si="7"/>
        <v>596.82810811272202</v>
      </c>
      <c r="AK43">
        <f t="shared" si="22"/>
        <v>249.68572413990969</v>
      </c>
      <c r="AL43">
        <f t="shared" si="8"/>
        <v>-56491.490668732382</v>
      </c>
      <c r="AN43">
        <f t="shared" si="26"/>
        <v>0</v>
      </c>
      <c r="AO43">
        <f t="shared" si="26"/>
        <v>0</v>
      </c>
      <c r="AP43">
        <f t="shared" si="26"/>
        <v>-3.4494265547588478E-2</v>
      </c>
      <c r="AQ43">
        <f t="shared" si="26"/>
        <v>-616.16546828203877</v>
      </c>
      <c r="AR43">
        <f t="shared" si="26"/>
        <v>-616.19996254758632</v>
      </c>
      <c r="AS43">
        <f t="shared" si="26"/>
        <v>6.4139912274081361</v>
      </c>
      <c r="AT43">
        <f t="shared" si="26"/>
        <v>2.6833220863316969</v>
      </c>
      <c r="AU43">
        <f t="shared" si="23"/>
        <v>-607.10264923384648</v>
      </c>
      <c r="AW43">
        <v>40</v>
      </c>
      <c r="AX43">
        <f>IF(Z43&gt;0, (R43*SUMPRODUCT(K43:$K$98, X43:$X$98)-K43*$AZ$3)/Z43, 0)</f>
        <v>11566.843404172994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2000000</v>
      </c>
      <c r="S44">
        <f t="shared" si="1"/>
        <v>10769.652794498132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2970.110808171702</v>
      </c>
      <c r="AC44">
        <f t="shared" si="2"/>
        <v>2426.8700458769372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-57733.646053463854</v>
      </c>
      <c r="AI44">
        <f t="shared" si="25"/>
        <v>-57736.462845811046</v>
      </c>
      <c r="AJ44">
        <f t="shared" si="7"/>
        <v>543.24076229476486</v>
      </c>
      <c r="AK44">
        <f t="shared" si="22"/>
        <v>207.90775657201917</v>
      </c>
      <c r="AL44">
        <f t="shared" si="8"/>
        <v>-56985.314326944259</v>
      </c>
      <c r="AN44">
        <f t="shared" si="26"/>
        <v>0</v>
      </c>
      <c r="AO44">
        <f t="shared" si="26"/>
        <v>0</v>
      </c>
      <c r="AP44">
        <f t="shared" si="26"/>
        <v>-2.7028123997061431E-2</v>
      </c>
      <c r="AQ44">
        <f t="shared" si="26"/>
        <v>-553.97485934339829</v>
      </c>
      <c r="AR44">
        <f t="shared" si="26"/>
        <v>-554.00188746739536</v>
      </c>
      <c r="AS44">
        <f t="shared" si="26"/>
        <v>5.212588247122965</v>
      </c>
      <c r="AT44">
        <f t="shared" si="26"/>
        <v>1.994948839654578</v>
      </c>
      <c r="AU44">
        <f t="shared" si="23"/>
        <v>-546.79435038061786</v>
      </c>
      <c r="AW44">
        <v>41</v>
      </c>
      <c r="AX44">
        <f>IF(Z44&gt;0, (R44*SUMPRODUCT(K44:$K$98, X44:$X$98)-K44*$AZ$3)/Z44, 0)</f>
        <v>10769.652794498132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2000000</v>
      </c>
      <c r="S45">
        <f t="shared" si="1"/>
        <v>9969.4562883589733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2426.8700458769372</v>
      </c>
      <c r="AC45">
        <f t="shared" si="2"/>
        <v>1938.0065311650342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-57391.096227292248</v>
      </c>
      <c r="AI45">
        <f t="shared" si="25"/>
        <v>-57393.526157364548</v>
      </c>
      <c r="AJ45">
        <f t="shared" si="7"/>
        <v>488.86351471190301</v>
      </c>
      <c r="AK45">
        <f t="shared" si="22"/>
        <v>169.88090321138563</v>
      </c>
      <c r="AL45">
        <f t="shared" si="8"/>
        <v>-56734.781739441256</v>
      </c>
      <c r="AN45">
        <f t="shared" si="26"/>
        <v>0</v>
      </c>
      <c r="AO45">
        <f t="shared" si="26"/>
        <v>0</v>
      </c>
      <c r="AP45">
        <f t="shared" si="26"/>
        <v>-2.0817895475203851E-2</v>
      </c>
      <c r="AQ45">
        <f t="shared" si="26"/>
        <v>-491.68568926607117</v>
      </c>
      <c r="AR45">
        <f t="shared" si="26"/>
        <v>-491.70650716154637</v>
      </c>
      <c r="AS45">
        <f t="shared" si="26"/>
        <v>4.1882314503316618</v>
      </c>
      <c r="AT45">
        <f t="shared" si="26"/>
        <v>1.4554175556749733</v>
      </c>
      <c r="AU45">
        <f t="shared" si="23"/>
        <v>-486.06285815553974</v>
      </c>
      <c r="AW45">
        <v>42</v>
      </c>
      <c r="AX45">
        <f>IF(Z45&gt;0, (R45*SUMPRODUCT(K45:$K$98, X45:$X$98)-K45*$AZ$3)/Z45, 0)</f>
        <v>9969.4562883589733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2000000</v>
      </c>
      <c r="S46">
        <f t="shared" si="1"/>
        <v>9154.2394232122988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1938.0065311650342</v>
      </c>
      <c r="AC46">
        <f t="shared" si="2"/>
        <v>1504.4559710342264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-56210.378780862338</v>
      </c>
      <c r="AI46">
        <f t="shared" si="25"/>
        <v>-56212.433096766537</v>
      </c>
      <c r="AJ46">
        <f t="shared" si="7"/>
        <v>433.55056013080775</v>
      </c>
      <c r="AK46">
        <f t="shared" si="22"/>
        <v>135.6604571815524</v>
      </c>
      <c r="AL46">
        <f t="shared" si="8"/>
        <v>-55643.222079454172</v>
      </c>
      <c r="AN46">
        <f t="shared" si="26"/>
        <v>0</v>
      </c>
      <c r="AO46">
        <f t="shared" si="26"/>
        <v>0</v>
      </c>
      <c r="AP46">
        <f t="shared" si="26"/>
        <v>-1.5714199179657683E-2</v>
      </c>
      <c r="AQ46">
        <f t="shared" si="26"/>
        <v>-429.97334846217257</v>
      </c>
      <c r="AR46">
        <f t="shared" si="26"/>
        <v>-429.98906266135225</v>
      </c>
      <c r="AS46">
        <f t="shared" si="26"/>
        <v>3.3163837374915848</v>
      </c>
      <c r="AT46">
        <f t="shared" si="26"/>
        <v>1.0377154947783545</v>
      </c>
      <c r="AU46">
        <f t="shared" si="23"/>
        <v>-425.63496342908229</v>
      </c>
      <c r="AW46">
        <v>43</v>
      </c>
      <c r="AX46">
        <f>IF(Z46&gt;0, (R46*SUMPRODUCT(K46:$K$98, X46:$X$98)-K46*$AZ$3)/Z46, 0)</f>
        <v>9154.2394232122988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2000000</v>
      </c>
      <c r="S47">
        <f t="shared" si="1"/>
        <v>8296.0786775007109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1504.4559710342264</v>
      </c>
      <c r="AC47">
        <f t="shared" si="2"/>
        <v>1126.3889878713956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-53856.313877826069</v>
      </c>
      <c r="AI47">
        <f t="shared" si="25"/>
        <v>-53858.011048609485</v>
      </c>
      <c r="AJ47">
        <f t="shared" si="7"/>
        <v>378.06698316283087</v>
      </c>
      <c r="AK47">
        <f t="shared" si="22"/>
        <v>105.31191797239586</v>
      </c>
      <c r="AL47">
        <f t="shared" si="8"/>
        <v>-53374.632147474258</v>
      </c>
      <c r="AN47">
        <f t="shared" si="26"/>
        <v>0</v>
      </c>
      <c r="AO47">
        <f t="shared" si="26"/>
        <v>0</v>
      </c>
      <c r="AP47">
        <f t="shared" si="26"/>
        <v>-1.1591310761045635E-2</v>
      </c>
      <c r="AQ47">
        <f t="shared" si="26"/>
        <v>-367.82701935571316</v>
      </c>
      <c r="AR47">
        <f t="shared" si="26"/>
        <v>-367.83861066647421</v>
      </c>
      <c r="AS47">
        <f t="shared" si="26"/>
        <v>2.5821160328398625</v>
      </c>
      <c r="AT47">
        <f t="shared" si="26"/>
        <v>0.7192577081731637</v>
      </c>
      <c r="AU47">
        <f t="shared" si="23"/>
        <v>-364.53723692546117</v>
      </c>
      <c r="AW47">
        <v>44</v>
      </c>
      <c r="AX47">
        <f>IF(Z47&gt;0, (R47*SUMPRODUCT(K47:$K$98, X47:$X$98)-K47*$AZ$3)/Z47, 0)</f>
        <v>8296.0786775007109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2000000</v>
      </c>
      <c r="S48">
        <f t="shared" si="1"/>
        <v>7367.1012561418584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1126.3889878713956</v>
      </c>
      <c r="AC48">
        <f t="shared" si="2"/>
        <v>804.9069375329525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-50317.972740435696</v>
      </c>
      <c r="AI48">
        <f t="shared" si="25"/>
        <v>-50319.338452181655</v>
      </c>
      <c r="AJ48">
        <f t="shared" si="7"/>
        <v>321.48205033844306</v>
      </c>
      <c r="AK48">
        <f t="shared" si="22"/>
        <v>78.847229150997691</v>
      </c>
      <c r="AL48">
        <f t="shared" si="8"/>
        <v>-49919.009172692218</v>
      </c>
      <c r="AN48">
        <f t="shared" si="26"/>
        <v>0</v>
      </c>
      <c r="AO48">
        <f t="shared" si="26"/>
        <v>0</v>
      </c>
      <c r="AP48">
        <f t="shared" si="26"/>
        <v>-8.328140138143288E-3</v>
      </c>
      <c r="AQ48">
        <f t="shared" si="26"/>
        <v>-306.84009981638513</v>
      </c>
      <c r="AR48">
        <f t="shared" si="26"/>
        <v>-306.84842795652332</v>
      </c>
      <c r="AS48">
        <f t="shared" si="26"/>
        <v>1.9604045839421049</v>
      </c>
      <c r="AT48">
        <f t="shared" si="26"/>
        <v>0.4808121302449761</v>
      </c>
      <c r="AU48">
        <f t="shared" si="23"/>
        <v>-304.40721124233625</v>
      </c>
      <c r="AW48">
        <v>45</v>
      </c>
      <c r="AX48">
        <f>IF(Z48&gt;0, (R48*SUMPRODUCT(K48:$K$98, X48:$X$98)-K48*$AZ$3)/Z48, 0)</f>
        <v>7367.1012561418584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2000000</v>
      </c>
      <c r="S49">
        <f t="shared" si="1"/>
        <v>6319.5833882709012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804.9069375329525</v>
      </c>
      <c r="AC49">
        <f t="shared" si="2"/>
        <v>539.44627433913047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-45606.640320918297</v>
      </c>
      <c r="AI49">
        <f t="shared" si="25"/>
        <v>-45607.70733404479</v>
      </c>
      <c r="AJ49">
        <f t="shared" si="7"/>
        <v>265.46066319382203</v>
      </c>
      <c r="AK49">
        <f t="shared" si="22"/>
        <v>56.343485627306677</v>
      </c>
      <c r="AL49">
        <f t="shared" si="8"/>
        <v>-45285.903185223659</v>
      </c>
      <c r="AN49">
        <f t="shared" si="26"/>
        <v>0</v>
      </c>
      <c r="AO49">
        <f t="shared" si="26"/>
        <v>0</v>
      </c>
      <c r="AP49">
        <f t="shared" si="26"/>
        <v>-5.8095262630890026E-3</v>
      </c>
      <c r="AQ49">
        <f t="shared" si="26"/>
        <v>-248.31276030031003</v>
      </c>
      <c r="AR49">
        <f t="shared" si="26"/>
        <v>-248.31856982657314</v>
      </c>
      <c r="AS49">
        <f t="shared" si="26"/>
        <v>1.4453436947990825</v>
      </c>
      <c r="AT49">
        <f t="shared" si="26"/>
        <v>0.30677125836520419</v>
      </c>
      <c r="AU49">
        <f t="shared" si="23"/>
        <v>-246.56645487340882</v>
      </c>
      <c r="AW49">
        <v>46</v>
      </c>
      <c r="AX49">
        <f>IF(Z49&gt;0, (R49*SUMPRODUCT(K49:$K$98, X49:$X$98)-K49*$AZ$3)/Z49, 0)</f>
        <v>6319.5833882709012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2000000</v>
      </c>
      <c r="S50">
        <f t="shared" si="1"/>
        <v>5086.912927856406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539.44627433913047</v>
      </c>
      <c r="AC50">
        <f t="shared" si="2"/>
        <v>328.07943959467974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-40025.276210688651</v>
      </c>
      <c r="AI50">
        <f t="shared" si="25"/>
        <v>-40026.082395707563</v>
      </c>
      <c r="AJ50">
        <f t="shared" si="7"/>
        <v>211.36683474445073</v>
      </c>
      <c r="AK50">
        <f t="shared" si="22"/>
        <v>37.761239203739137</v>
      </c>
      <c r="AL50">
        <f t="shared" si="8"/>
        <v>-39776.954321759375</v>
      </c>
      <c r="AN50">
        <f t="shared" si="26"/>
        <v>0</v>
      </c>
      <c r="AO50">
        <f t="shared" si="26"/>
        <v>0</v>
      </c>
      <c r="AP50">
        <f t="shared" si="26"/>
        <v>-3.9191118479494818E-3</v>
      </c>
      <c r="AQ50">
        <f t="shared" si="26"/>
        <v>-194.5751043935276</v>
      </c>
      <c r="AR50">
        <f t="shared" si="26"/>
        <v>-194.57902350537555</v>
      </c>
      <c r="AS50">
        <f t="shared" si="26"/>
        <v>1.0275188038489589</v>
      </c>
      <c r="AT50">
        <f t="shared" si="26"/>
        <v>0.18356892832970395</v>
      </c>
      <c r="AU50">
        <f t="shared" si="23"/>
        <v>-193.3679357731969</v>
      </c>
      <c r="AW50">
        <v>47</v>
      </c>
      <c r="AX50">
        <f>IF(Z50&gt;0, (R50*SUMPRODUCT(K50:$K$98, X50:$X$98)-K50*$AZ$3)/Z50, 0)</f>
        <v>5086.912927856406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2000000</v>
      </c>
      <c r="S51">
        <f t="shared" si="1"/>
        <v>3552.8009026722257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328.07943959467974</v>
      </c>
      <c r="AC51">
        <f t="shared" si="2"/>
        <v>166.49176873316941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-33975.474597090899</v>
      </c>
      <c r="AI51">
        <f t="shared" si="25"/>
        <v>-33976.060373543391</v>
      </c>
      <c r="AJ51">
        <f t="shared" si="7"/>
        <v>161.58767086151033</v>
      </c>
      <c r="AK51">
        <f t="shared" si="22"/>
        <v>22.965560771627583</v>
      </c>
      <c r="AL51">
        <f t="shared" si="8"/>
        <v>-33791.507141910253</v>
      </c>
      <c r="AN51">
        <f t="shared" si="26"/>
        <v>0</v>
      </c>
      <c r="AO51">
        <f t="shared" si="26"/>
        <v>0</v>
      </c>
      <c r="AP51">
        <f t="shared" si="26"/>
        <v>-2.5425343054790409E-3</v>
      </c>
      <c r="AQ51">
        <f t="shared" si="26"/>
        <v>-147.46890104763736</v>
      </c>
      <c r="AR51">
        <f t="shared" si="26"/>
        <v>-147.47144358194288</v>
      </c>
      <c r="AS51">
        <f t="shared" si="26"/>
        <v>0.70136345488561924</v>
      </c>
      <c r="AT51">
        <f t="shared" si="26"/>
        <v>9.9680903625247147E-2</v>
      </c>
      <c r="AU51">
        <f t="shared" si="23"/>
        <v>-146.67039922343201</v>
      </c>
      <c r="AW51">
        <v>48</v>
      </c>
      <c r="AX51">
        <f>IF(Z51&gt;0, (R51*SUMPRODUCT(K51:$K$98, X51:$X$98)-K51*$AZ$3)/Z51, 0)</f>
        <v>3552.8009026722257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2000000</v>
      </c>
      <c r="S52">
        <f t="shared" si="1"/>
        <v>1490.3964743533625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166.49176873316941</v>
      </c>
      <c r="AC52">
        <f t="shared" si="2"/>
        <v>48.475933339118804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-27735.932622941567</v>
      </c>
      <c r="AI52">
        <f t="shared" si="25"/>
        <v>-27736.339192050636</v>
      </c>
      <c r="AJ52">
        <f t="shared" si="7"/>
        <v>118.01583539405061</v>
      </c>
      <c r="AK52">
        <f t="shared" si="22"/>
        <v>11.654423811321859</v>
      </c>
      <c r="AL52">
        <f t="shared" si="8"/>
        <v>-27606.668932845267</v>
      </c>
      <c r="AN52">
        <f t="shared" si="26"/>
        <v>0</v>
      </c>
      <c r="AO52">
        <f t="shared" si="26"/>
        <v>0</v>
      </c>
      <c r="AP52">
        <f t="shared" si="26"/>
        <v>-1.5756192104506436E-3</v>
      </c>
      <c r="AQ52">
        <f t="shared" si="26"/>
        <v>-107.48792095993275</v>
      </c>
      <c r="AR52">
        <f t="shared" si="26"/>
        <v>-107.48949657914321</v>
      </c>
      <c r="AS52">
        <f t="shared" si="26"/>
        <v>0.45735894153289136</v>
      </c>
      <c r="AT52">
        <f t="shared" si="26"/>
        <v>4.5165590877905178E-2</v>
      </c>
      <c r="AU52">
        <f t="shared" si="23"/>
        <v>-106.98697204673242</v>
      </c>
      <c r="AW52">
        <v>49</v>
      </c>
      <c r="AX52">
        <f>IF(Z52&gt;0, (R52*SUMPRODUCT(K52:$K$98, X52:$X$98)-K52*$AZ$3)/Z52, 0)</f>
        <v>1490.3964743533625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2000000</v>
      </c>
      <c r="S53">
        <f t="shared" si="1"/>
        <v>-1530.0413640263141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48.475933339118804</v>
      </c>
      <c r="AC53">
        <f t="shared" si="2"/>
        <v>-32.71460757296876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-21637.510082866411</v>
      </c>
      <c r="AI53">
        <f t="shared" si="25"/>
        <v>-21637.777351846373</v>
      </c>
      <c r="AJ53">
        <f t="shared" si="7"/>
        <v>81.190540912087556</v>
      </c>
      <c r="AK53">
        <f t="shared" si="22"/>
        <v>3.3933153337383164</v>
      </c>
      <c r="AL53">
        <f t="shared" si="8"/>
        <v>-21553.193495600546</v>
      </c>
      <c r="AN53">
        <f t="shared" si="26"/>
        <v>0</v>
      </c>
      <c r="AO53">
        <f t="shared" si="26"/>
        <v>0</v>
      </c>
      <c r="AP53">
        <f t="shared" si="26"/>
        <v>-9.2479915158652103E-4</v>
      </c>
      <c r="AQ53">
        <f t="shared" si="26"/>
        <v>-74.869709795604791</v>
      </c>
      <c r="AR53">
        <f t="shared" si="26"/>
        <v>-74.870634594756382</v>
      </c>
      <c r="AS53">
        <f t="shared" si="26"/>
        <v>0.28093399901172461</v>
      </c>
      <c r="AT53">
        <f t="shared" si="26"/>
        <v>1.1741486580895339E-2</v>
      </c>
      <c r="AU53">
        <f t="shared" si="23"/>
        <v>-74.577959109163757</v>
      </c>
      <c r="AW53">
        <v>50</v>
      </c>
      <c r="AX53">
        <f>IF(Z53&gt;0, (R53*SUMPRODUCT(K53:$K$98, X53:$X$98)-K53*$AZ$3)/Z53, 0)</f>
        <v>-1530.0413640263141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2000000</v>
      </c>
      <c r="S54">
        <f t="shared" si="1"/>
        <v>-6367.5862407000177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-32.71460757296876</v>
      </c>
      <c r="AC54">
        <f t="shared" si="2"/>
        <v>-84.104513754425795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-15918.955803879207</v>
      </c>
      <c r="AI54">
        <f t="shared" si="25"/>
        <v>-15919.120906695594</v>
      </c>
      <c r="AJ54">
        <f t="shared" si="7"/>
        <v>51.389906181457036</v>
      </c>
      <c r="AK54">
        <f t="shared" si="22"/>
        <v>-2.2900225301078132</v>
      </c>
      <c r="AL54">
        <f t="shared" si="8"/>
        <v>-15870.021023044244</v>
      </c>
      <c r="AN54">
        <f t="shared" si="26"/>
        <v>0</v>
      </c>
      <c r="AO54">
        <f t="shared" si="26"/>
        <v>0</v>
      </c>
      <c r="AP54">
        <f t="shared" si="26"/>
        <v>-5.1007651189144095E-4</v>
      </c>
      <c r="AQ54">
        <f t="shared" si="26"/>
        <v>-49.180780964605965</v>
      </c>
      <c r="AR54">
        <f t="shared" si="26"/>
        <v>-49.181291041117852</v>
      </c>
      <c r="AS54">
        <f t="shared" si="26"/>
        <v>0.15876642606709171</v>
      </c>
      <c r="AT54">
        <f t="shared" si="26"/>
        <v>-7.0749047767190926E-3</v>
      </c>
      <c r="AU54">
        <f t="shared" si="23"/>
        <v>-49.029599519827478</v>
      </c>
      <c r="AW54">
        <v>51</v>
      </c>
      <c r="AX54">
        <f>IF(Z54&gt;0, (R54*SUMPRODUCT(K54:$K$98, X54:$X$98)-K54*$AZ$3)/Z54, 0)</f>
        <v>-6367.5862407000177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2000000</v>
      </c>
      <c r="S55">
        <f t="shared" si="1"/>
        <v>-14755.345123986552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-84.104513754425795</v>
      </c>
      <c r="AC55">
        <f t="shared" si="2"/>
        <v>-112.32118434925711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-10927.812082084632</v>
      </c>
      <c r="AI55">
        <f t="shared" si="25"/>
        <v>-10927.907235047343</v>
      </c>
      <c r="AJ55">
        <f t="shared" si="7"/>
        <v>28.216670594831314</v>
      </c>
      <c r="AK55">
        <f t="shared" si="22"/>
        <v>-5.8873159628098062</v>
      </c>
      <c r="AL55">
        <f t="shared" si="8"/>
        <v>-10905.577880415321</v>
      </c>
      <c r="AN55">
        <f t="shared" si="26"/>
        <v>0</v>
      </c>
      <c r="AO55">
        <f t="shared" si="26"/>
        <v>0</v>
      </c>
      <c r="AP55">
        <f t="shared" si="26"/>
        <v>-2.6247330287844741E-4</v>
      </c>
      <c r="AQ55">
        <f t="shared" si="26"/>
        <v>-30.143663935523634</v>
      </c>
      <c r="AR55">
        <f t="shared" si="26"/>
        <v>-30.143926408826513</v>
      </c>
      <c r="AS55">
        <f t="shared" si="26"/>
        <v>7.7833863668317391E-2</v>
      </c>
      <c r="AT55">
        <f t="shared" si="26"/>
        <v>-1.6239780894120991E-2</v>
      </c>
      <c r="AU55">
        <f t="shared" si="23"/>
        <v>-30.082332326052317</v>
      </c>
      <c r="AW55">
        <v>52</v>
      </c>
      <c r="AX55">
        <f>IF(Z55&gt;0, (R55*SUMPRODUCT(K55:$K$98, X55:$X$98)-K55*$AZ$3)/Z55, 0)</f>
        <v>-14755.345123986552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2000000</v>
      </c>
      <c r="S56">
        <f t="shared" si="1"/>
        <v>-28571.244688242747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-112.32118434925711</v>
      </c>
      <c r="AC56">
        <f t="shared" si="2"/>
        <v>-123.74689259748195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-6409.891061503632</v>
      </c>
      <c r="AI56">
        <f t="shared" si="25"/>
        <v>-6409.9452011175808</v>
      </c>
      <c r="AJ56">
        <f t="shared" si="7"/>
        <v>11.425708248224836</v>
      </c>
      <c r="AK56">
        <f t="shared" si="22"/>
        <v>-7.8624829044479982</v>
      </c>
      <c r="AL56">
        <f t="shared" si="8"/>
        <v>-6406.3819757738047</v>
      </c>
      <c r="AN56">
        <f t="shared" si="26"/>
        <v>0</v>
      </c>
      <c r="AO56">
        <f t="shared" si="26"/>
        <v>0</v>
      </c>
      <c r="AP56">
        <f t="shared" si="26"/>
        <v>-1.3333984720297472E-4</v>
      </c>
      <c r="AQ56">
        <f t="shared" si="26"/>
        <v>-15.786848711761603</v>
      </c>
      <c r="AR56">
        <f t="shared" si="26"/>
        <v>-15.786982051608804</v>
      </c>
      <c r="AS56">
        <f t="shared" si="26"/>
        <v>2.8140248532888421E-2</v>
      </c>
      <c r="AT56">
        <f t="shared" si="26"/>
        <v>-1.9364420849020722E-2</v>
      </c>
      <c r="AU56">
        <f t="shared" si="23"/>
        <v>-15.77820622392494</v>
      </c>
      <c r="AW56">
        <v>53</v>
      </c>
      <c r="AX56">
        <f>IF(Z56&gt;0, (R56*SUMPRODUCT(K56:$K$98, X56:$X$98)-K56*$AZ$3)/Z56, 0)</f>
        <v>-28571.244688242747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2000000</v>
      </c>
      <c r="S57">
        <f t="shared" si="1"/>
        <v>-50545.112787991529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-123.74689259748195</v>
      </c>
      <c r="AC57">
        <f t="shared" si="2"/>
        <v>-122.82128087415533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-3715.8471353601512</v>
      </c>
      <c r="AI57">
        <f t="shared" si="25"/>
        <v>-3715.8775095333649</v>
      </c>
      <c r="AJ57">
        <f t="shared" si="7"/>
        <v>-0.92561172332661101</v>
      </c>
      <c r="AK57">
        <f t="shared" si="22"/>
        <v>-8.6622824818237376</v>
      </c>
      <c r="AL57">
        <f t="shared" si="8"/>
        <v>-3725.4654037385153</v>
      </c>
      <c r="AN57">
        <f t="shared" si="26"/>
        <v>0</v>
      </c>
      <c r="AO57">
        <f t="shared" si="26"/>
        <v>0</v>
      </c>
      <c r="AP57">
        <f t="shared" si="26"/>
        <v>-6.679304473520375E-5</v>
      </c>
      <c r="AQ57">
        <f t="shared" si="26"/>
        <v>-8.1711769467881101</v>
      </c>
      <c r="AR57">
        <f t="shared" si="26"/>
        <v>-8.1712437398328444</v>
      </c>
      <c r="AS57">
        <f t="shared" si="26"/>
        <v>-2.0354274273960832E-3</v>
      </c>
      <c r="AT57">
        <f t="shared" si="26"/>
        <v>-1.904842700564546E-2</v>
      </c>
      <c r="AU57">
        <f t="shared" si="23"/>
        <v>-8.1923275942658869</v>
      </c>
      <c r="AW57">
        <v>54</v>
      </c>
      <c r="AX57">
        <f>IF(Z57&gt;0, (R57*SUMPRODUCT(K57:$K$98, X57:$X$98)-K57*$AZ$3)/Z57, 0)</f>
        <v>-50545.112787991529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2000000</v>
      </c>
      <c r="S58">
        <f t="shared" si="1"/>
        <v>-86489.79121461905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-122.82128087415533</v>
      </c>
      <c r="AC58">
        <f t="shared" si="2"/>
        <v>-116.07061814675752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-2127.2385516731192</v>
      </c>
      <c r="AI58">
        <f t="shared" si="25"/>
        <v>-2127.255326863653</v>
      </c>
      <c r="AJ58">
        <f t="shared" si="7"/>
        <v>-6.7506627273978097</v>
      </c>
      <c r="AK58">
        <f t="shared" si="22"/>
        <v>-8.597489661190874</v>
      </c>
      <c r="AL58">
        <f t="shared" si="8"/>
        <v>-2142.6034792522419</v>
      </c>
      <c r="AN58">
        <f t="shared" si="26"/>
        <v>0</v>
      </c>
      <c r="AO58">
        <f t="shared" si="26"/>
        <v>0</v>
      </c>
      <c r="AP58">
        <f t="shared" si="26"/>
        <v>-3.2936406551614E-5</v>
      </c>
      <c r="AQ58">
        <f t="shared" si="26"/>
        <v>-4.1766198500062881</v>
      </c>
      <c r="AR58">
        <f t="shared" si="26"/>
        <v>-4.1766527864128404</v>
      </c>
      <c r="AS58">
        <f t="shared" si="26"/>
        <v>-1.3254250176018735E-2</v>
      </c>
      <c r="AT58">
        <f t="shared" si="26"/>
        <v>-1.6880309897971183E-2</v>
      </c>
      <c r="AU58">
        <f t="shared" si="23"/>
        <v>-4.2067873464868306</v>
      </c>
      <c r="AW58">
        <v>55</v>
      </c>
      <c r="AX58">
        <f>IF(Z58&gt;0, (R58*SUMPRODUCT(K58:$K$98, X58:$X$98)-K58*$AZ$3)/Z58, 0)</f>
        <v>-86489.79121461905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2000000</v>
      </c>
      <c r="S59">
        <f t="shared" si="1"/>
        <v>-146835.70960635226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-116.07061814675752</v>
      </c>
      <c r="AC59">
        <f t="shared" si="2"/>
        <v>-106.92416685909781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-1200.8119310347918</v>
      </c>
      <c r="AI59">
        <f t="shared" si="25"/>
        <v>-1200.8210333988511</v>
      </c>
      <c r="AJ59">
        <f t="shared" si="7"/>
        <v>-9.1464512876597155</v>
      </c>
      <c r="AK59">
        <f t="shared" si="22"/>
        <v>-8.1249432702730271</v>
      </c>
      <c r="AL59">
        <f t="shared" si="8"/>
        <v>-1218.0924279567839</v>
      </c>
      <c r="AN59">
        <f t="shared" si="26"/>
        <v>0</v>
      </c>
      <c r="AO59">
        <f t="shared" si="26"/>
        <v>0</v>
      </c>
      <c r="AP59">
        <f t="shared" si="26"/>
        <v>-1.5956768048803794E-5</v>
      </c>
      <c r="AQ59">
        <f t="shared" si="26"/>
        <v>-2.1050660387768012</v>
      </c>
      <c r="AR59">
        <f t="shared" si="26"/>
        <v>-2.1050819955448503</v>
      </c>
      <c r="AS59">
        <f t="shared" si="26"/>
        <v>-1.6034054528744485E-2</v>
      </c>
      <c r="AT59">
        <f t="shared" si="26"/>
        <v>-1.4243314630044529E-2</v>
      </c>
      <c r="AU59">
        <f t="shared" si="23"/>
        <v>-2.1353593647036395</v>
      </c>
      <c r="AW59">
        <v>56</v>
      </c>
      <c r="AX59">
        <f>IF(Z59&gt;0, (R59*SUMPRODUCT(K59:$K$98, X59:$X$98)-K59*$AZ$3)/Z59, 0)</f>
        <v>-146835.70960635226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2000000</v>
      </c>
      <c r="S60">
        <f t="shared" si="1"/>
        <v>-250264.55056904221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-106.92416685909781</v>
      </c>
      <c r="AC60">
        <f t="shared" si="2"/>
        <v>-97.133633667815715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-665.56682466830762</v>
      </c>
      <c r="AI60">
        <f t="shared" si="25"/>
        <v>-665.57167621607209</v>
      </c>
      <c r="AJ60">
        <f t="shared" si="7"/>
        <v>-9.7905331912820941</v>
      </c>
      <c r="AK60">
        <f t="shared" si="22"/>
        <v>-7.484691680136847</v>
      </c>
      <c r="AL60">
        <f t="shared" si="8"/>
        <v>-682.84690108749101</v>
      </c>
      <c r="AN60">
        <f t="shared" si="26"/>
        <v>0</v>
      </c>
      <c r="AO60">
        <f t="shared" si="26"/>
        <v>0</v>
      </c>
      <c r="AP60">
        <f t="shared" si="26"/>
        <v>-7.59369271815386E-6</v>
      </c>
      <c r="AQ60">
        <f t="shared" si="26"/>
        <v>-1.0417520748547759</v>
      </c>
      <c r="AR60">
        <f t="shared" si="26"/>
        <v>-1.0417596685474939</v>
      </c>
      <c r="AS60">
        <f t="shared" si="26"/>
        <v>-1.5324243769264802E-2</v>
      </c>
      <c r="AT60">
        <f t="shared" si="26"/>
        <v>-1.1715116797350369E-2</v>
      </c>
      <c r="AU60">
        <f t="shared" si="23"/>
        <v>-1.0687990291141092</v>
      </c>
      <c r="AW60">
        <v>57</v>
      </c>
      <c r="AX60">
        <f>IF(Z60&gt;0, (R60*SUMPRODUCT(K60:$K$98, X60:$X$98)-K60*$AZ$3)/Z60, 0)</f>
        <v>-250264.55056904221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2000000</v>
      </c>
      <c r="S61">
        <f t="shared" si="1"/>
        <v>-431639.50236401317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-97.133633667815715</v>
      </c>
      <c r="AC61">
        <f t="shared" si="2"/>
        <v>-87.554315001546456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-362.80257882166376</v>
      </c>
      <c r="AI61">
        <f t="shared" si="25"/>
        <v>-362.805114337833</v>
      </c>
      <c r="AJ61">
        <f t="shared" si="7"/>
        <v>-9.5793186662692591</v>
      </c>
      <c r="AK61">
        <f t="shared" si="22"/>
        <v>-6.7993543567471004</v>
      </c>
      <c r="AL61">
        <f t="shared" si="8"/>
        <v>-379.18378736084935</v>
      </c>
      <c r="AN61">
        <f t="shared" si="26"/>
        <v>0</v>
      </c>
      <c r="AO61">
        <f t="shared" si="26"/>
        <v>0</v>
      </c>
      <c r="AP61">
        <f t="shared" si="26"/>
        <v>-3.5434072510732637E-6</v>
      </c>
      <c r="AQ61">
        <f t="shared" si="26"/>
        <v>-0.50701995282432377</v>
      </c>
      <c r="AR61">
        <f t="shared" si="26"/>
        <v>-0.50702349623157483</v>
      </c>
      <c r="AS61">
        <f t="shared" si="26"/>
        <v>-1.3387186259909206E-2</v>
      </c>
      <c r="AT61">
        <f t="shared" si="26"/>
        <v>-9.5021604763409206E-3</v>
      </c>
      <c r="AU61">
        <f t="shared" si="23"/>
        <v>-0.52991284296782504</v>
      </c>
      <c r="AW61">
        <v>58</v>
      </c>
      <c r="AX61">
        <f>IF(Z61&gt;0, (R61*SUMPRODUCT(K61:$K$98, X61:$X$98)-K61*$AZ$3)/Z61, 0)</f>
        <v>-431639.50236401317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2000000</v>
      </c>
      <c r="S62">
        <f t="shared" si="1"/>
        <v>-756993.41660376044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-87.554315001546456</v>
      </c>
      <c r="AC62">
        <f t="shared" si="2"/>
        <v>-78.578236078367183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-194.01963318625053</v>
      </c>
      <c r="AI62">
        <f t="shared" si="25"/>
        <v>-194.02093072455065</v>
      </c>
      <c r="AJ62">
        <f t="shared" si="7"/>
        <v>-8.9760789231792728</v>
      </c>
      <c r="AK62">
        <f t="shared" si="22"/>
        <v>-6.1288020501082521</v>
      </c>
      <c r="AL62">
        <f t="shared" si="8"/>
        <v>-209.12581169783817</v>
      </c>
      <c r="AN62">
        <f t="shared" si="26"/>
        <v>0</v>
      </c>
      <c r="AO62">
        <f t="shared" si="26"/>
        <v>0</v>
      </c>
      <c r="AP62">
        <f t="shared" si="26"/>
        <v>-1.6190372782119113E-6</v>
      </c>
      <c r="AQ62">
        <f t="shared" si="26"/>
        <v>-0.24209306099502717</v>
      </c>
      <c r="AR62">
        <f t="shared" si="26"/>
        <v>-0.24209468003230539</v>
      </c>
      <c r="AS62">
        <f t="shared" si="26"/>
        <v>-1.120013674162236E-2</v>
      </c>
      <c r="AT62">
        <f t="shared" si="26"/>
        <v>-7.6473727126314967E-3</v>
      </c>
      <c r="AU62">
        <f t="shared" si="23"/>
        <v>-0.26094218948655923</v>
      </c>
      <c r="AW62">
        <v>59</v>
      </c>
      <c r="AX62">
        <f>IF(Z62&gt;0, (R62*SUMPRODUCT(K62:$K$98, X62:$X$98)-K62*$AZ$3)/Z62, 0)</f>
        <v>-756993.41660376044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2000000</v>
      </c>
      <c r="S63">
        <f t="shared" si="1"/>
        <v>-1354135.6304538113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-78.578236078367183</v>
      </c>
      <c r="AC63">
        <f t="shared" si="2"/>
        <v>-70.353276571501851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-101.62130754289059</v>
      </c>
      <c r="AI63">
        <f t="shared" si="25"/>
        <v>-101.62195697263556</v>
      </c>
      <c r="AJ63">
        <f t="shared" si="7"/>
        <v>-8.2249595068653321</v>
      </c>
      <c r="AK63">
        <f t="shared" si="22"/>
        <v>-5.5004765254857038</v>
      </c>
      <c r="AL63">
        <f t="shared" si="8"/>
        <v>-115.3473930049866</v>
      </c>
      <c r="AN63">
        <f t="shared" si="26"/>
        <v>0</v>
      </c>
      <c r="AO63">
        <f t="shared" si="26"/>
        <v>0</v>
      </c>
      <c r="AP63">
        <f t="shared" si="26"/>
        <v>-7.2352045861679926E-7</v>
      </c>
      <c r="AQ63">
        <f t="shared" si="26"/>
        <v>-0.11321485596842529</v>
      </c>
      <c r="AR63">
        <f t="shared" si="26"/>
        <v>-0.11321557948888389</v>
      </c>
      <c r="AS63">
        <f t="shared" si="26"/>
        <v>-9.1633106130116371E-3</v>
      </c>
      <c r="AT63">
        <f t="shared" si="26"/>
        <v>-6.1280028042124401E-3</v>
      </c>
      <c r="AU63">
        <f t="shared" si="23"/>
        <v>-0.12850689290610798</v>
      </c>
      <c r="AW63">
        <v>60</v>
      </c>
      <c r="AX63">
        <f>IF(Z63&gt;0, (R63*SUMPRODUCT(K63:$K$98, X63:$X$98)-K63*$AZ$3)/Z63, 0)</f>
        <v>-1354135.6304538113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2000000</v>
      </c>
      <c r="S64">
        <f t="shared" si="1"/>
        <v>-2478856.7306417697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-70.353276571501851</v>
      </c>
      <c r="AC64">
        <f t="shared" si="2"/>
        <v>-62.906623063309269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-52.115126344365592</v>
      </c>
      <c r="AI64">
        <f t="shared" si="25"/>
        <v>-52.115443560273462</v>
      </c>
      <c r="AJ64">
        <f t="shared" si="7"/>
        <v>-7.4466535081925826</v>
      </c>
      <c r="AK64">
        <f t="shared" si="22"/>
        <v>-4.9247293600051298</v>
      </c>
      <c r="AL64">
        <f t="shared" si="8"/>
        <v>-64.486826428471176</v>
      </c>
      <c r="AN64">
        <f t="shared" si="26"/>
        <v>0</v>
      </c>
      <c r="AO64">
        <f t="shared" si="26"/>
        <v>0</v>
      </c>
      <c r="AP64">
        <f t="shared" si="26"/>
        <v>-3.1554083865738561E-7</v>
      </c>
      <c r="AQ64">
        <f t="shared" si="26"/>
        <v>-5.1839930676337048E-2</v>
      </c>
      <c r="AR64">
        <f t="shared" si="26"/>
        <v>-5.1840246217175708E-2</v>
      </c>
      <c r="AS64">
        <f t="shared" si="26"/>
        <v>-7.407331205235416E-3</v>
      </c>
      <c r="AT64">
        <f t="shared" si="26"/>
        <v>-4.8987241618764499E-3</v>
      </c>
      <c r="AU64">
        <f t="shared" si="23"/>
        <v>-6.4146301584287566E-2</v>
      </c>
      <c r="AW64">
        <v>61</v>
      </c>
      <c r="AX64">
        <f>IF(Z64&gt;0, (R64*SUMPRODUCT(K64:$K$98, X64:$X$98)-K64*$AZ$3)/Z64, 0)</f>
        <v>-2478856.7306417697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2000000</v>
      </c>
      <c r="S65">
        <f t="shared" si="1"/>
        <v>-4652657.9093997851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-62.906623063309269</v>
      </c>
      <c r="AC65">
        <f t="shared" si="2"/>
        <v>-56.208580525984672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-26.085077043169367</v>
      </c>
      <c r="AI65">
        <f t="shared" si="25"/>
        <v>-26.08522805518664</v>
      </c>
      <c r="AJ65">
        <f t="shared" si="7"/>
        <v>-6.6980425373245964</v>
      </c>
      <c r="AK65">
        <f t="shared" si="22"/>
        <v>-4.403463614431649</v>
      </c>
      <c r="AL65">
        <f t="shared" si="8"/>
        <v>-37.186734206942887</v>
      </c>
      <c r="AN65">
        <f t="shared" si="26"/>
        <v>0</v>
      </c>
      <c r="AO65">
        <f t="shared" si="26"/>
        <v>0</v>
      </c>
      <c r="AP65">
        <f t="shared" si="26"/>
        <v>-1.3412017255631099E-7</v>
      </c>
      <c r="AQ65">
        <f t="shared" si="26"/>
        <v>-2.3167262429677631E-2</v>
      </c>
      <c r="AR65">
        <f t="shared" si="26"/>
        <v>-2.316739654985019E-2</v>
      </c>
      <c r="AS65">
        <f t="shared" si="26"/>
        <v>-5.948815446108752E-3</v>
      </c>
      <c r="AT65">
        <f t="shared" si="26"/>
        <v>-3.9109026584910455E-3</v>
      </c>
      <c r="AU65">
        <f t="shared" si="23"/>
        <v>-3.3027114654449991E-2</v>
      </c>
      <c r="AW65">
        <v>62</v>
      </c>
      <c r="AX65">
        <f>IF(Z65&gt;0, (R65*SUMPRODUCT(K65:$K$98, X65:$X$98)-K65*$AZ$3)/Z65, 0)</f>
        <v>-4652657.9093997851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2000000</v>
      </c>
      <c r="S66">
        <f t="shared" si="1"/>
        <v>-8977139.7229668368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-56.208580525984672</v>
      </c>
      <c r="AC66">
        <f t="shared" si="2"/>
        <v>-50.205067013413533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-12.73521149927589</v>
      </c>
      <c r="AI66">
        <f t="shared" si="25"/>
        <v>-12.735281406101118</v>
      </c>
      <c r="AJ66">
        <f t="shared" si="7"/>
        <v>-6.0035135125711392</v>
      </c>
      <c r="AK66">
        <f t="shared" si="22"/>
        <v>-3.9346006368189275</v>
      </c>
      <c r="AL66">
        <f t="shared" si="8"/>
        <v>-22.673395555491183</v>
      </c>
      <c r="AN66">
        <f t="shared" si="26"/>
        <v>0</v>
      </c>
      <c r="AO66">
        <f t="shared" si="26"/>
        <v>0</v>
      </c>
      <c r="AP66">
        <f t="shared" si="26"/>
        <v>-5.5435012675070069E-8</v>
      </c>
      <c r="AQ66">
        <f t="shared" si="26"/>
        <v>-1.0098822376381341E-2</v>
      </c>
      <c r="AR66">
        <f t="shared" si="26"/>
        <v>-1.0098877811394015E-2</v>
      </c>
      <c r="AS66">
        <f t="shared" si="26"/>
        <v>-4.7606917718726882E-3</v>
      </c>
      <c r="AT66">
        <f t="shared" si="26"/>
        <v>-3.1200764082709221E-3</v>
      </c>
      <c r="AU66">
        <f t="shared" si="23"/>
        <v>-1.7979645991537625E-2</v>
      </c>
      <c r="AW66">
        <v>63</v>
      </c>
      <c r="AX66">
        <f>IF(Z66&gt;0, (R66*SUMPRODUCT(K66:$K$98, X66:$X$98)-K66*$AZ$3)/Z66, 0)</f>
        <v>-8977139.7229668368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7">$C$6</f>
        <v>2000000</v>
      </c>
      <c r="S67">
        <f t="shared" ref="S67:S89" si="28">AX67</f>
        <v>-17853928.747625362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-50.205067013413533</v>
      </c>
      <c r="AC67">
        <f t="shared" ref="AC67:AC89" si="29">S67*Z67</f>
        <v>-44.834200858110613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-6.0509066494798462</v>
      </c>
      <c r="AI67">
        <f t="shared" ref="AI67:AI89" si="33">SUM(AE67:AH67)</f>
        <v>-6.0509380390702638</v>
      </c>
      <c r="AJ67">
        <f t="shared" ref="AJ67:AJ89" si="34">AB67-AC67</f>
        <v>-5.3708661553029202</v>
      </c>
      <c r="AK67">
        <f t="shared" si="22"/>
        <v>-3.5143546909389478</v>
      </c>
      <c r="AL67">
        <f t="shared" ref="AL67:AL89" si="35">SUM(AI67:AK67)</f>
        <v>-14.936158885312132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-4.2841730213227687E-3</v>
      </c>
      <c r="AR67">
        <f t="shared" si="36"/>
        <v>-4.2841952458329462E-3</v>
      </c>
      <c r="AS67">
        <f t="shared" si="36"/>
        <v>-3.8026896160532069E-3</v>
      </c>
      <c r="AT67">
        <f t="shared" si="36"/>
        <v>-2.4882392716427089E-3</v>
      </c>
      <c r="AU67">
        <f t="shared" si="23"/>
        <v>-1.0575124133528862E-2</v>
      </c>
      <c r="AW67">
        <v>64</v>
      </c>
      <c r="AX67">
        <f>IF(Z67&gt;0, (R67*SUMPRODUCT(K67:$K$98, X67:$X$98)-K67*$AZ$3)/Z67, 0)</f>
        <v>-17853928.747625362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7"/>
        <v>2000000</v>
      </c>
      <c r="S68">
        <f t="shared" si="28"/>
        <v>-36660848.914127879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-44.834200858110613</v>
      </c>
      <c r="AC68">
        <f t="shared" si="29"/>
        <v>-40.034052015346845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-2.7880890276135792</v>
      </c>
      <c r="AI68">
        <f t="shared" si="33"/>
        <v>-2.7881026777516698</v>
      </c>
      <c r="AJ68">
        <f t="shared" si="34"/>
        <v>-4.8001488427637682</v>
      </c>
      <c r="AK68">
        <f t="shared" si="22"/>
        <v>-3.1383940600677431</v>
      </c>
      <c r="AL68">
        <f t="shared" si="35"/>
        <v>-10.726645580583181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-1.762524504455715E-3</v>
      </c>
      <c r="AR68">
        <f t="shared" si="36"/>
        <v>-1.7625331335570941E-3</v>
      </c>
      <c r="AS68">
        <f t="shared" si="36"/>
        <v>-3.0344726716447115E-3</v>
      </c>
      <c r="AT68">
        <f t="shared" si="36"/>
        <v>-1.9839741058205215E-3</v>
      </c>
      <c r="AU68">
        <f t="shared" si="23"/>
        <v>-6.7809799110223274E-3</v>
      </c>
      <c r="AW68">
        <v>65</v>
      </c>
      <c r="AX68">
        <f>IF(Z68&gt;0, (R68*SUMPRODUCT(K68:$K$98, X68:$X$98)-K68*$AZ$3)/Z68, 0)</f>
        <v>-36660848.914127879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7"/>
        <v>2000000</v>
      </c>
      <c r="S69">
        <f t="shared" si="28"/>
        <v>-77926468.461487919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-40.034052015346845</v>
      </c>
      <c r="AC69">
        <f t="shared" si="29"/>
        <v>-35.746142204328898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-1.2447492499290678</v>
      </c>
      <c r="AI69">
        <f t="shared" si="33"/>
        <v>-1.2447549838829652</v>
      </c>
      <c r="AJ69">
        <f t="shared" si="34"/>
        <v>-4.287909811017947</v>
      </c>
      <c r="AK69">
        <f t="shared" si="22"/>
        <v>-2.8023836410742793</v>
      </c>
      <c r="AL69">
        <f t="shared" si="35"/>
        <v>-8.3350484359751906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-7.0257449033773187E-4</v>
      </c>
      <c r="AR69">
        <f t="shared" si="36"/>
        <v>-7.0257772675642221E-4</v>
      </c>
      <c r="AS69">
        <f t="shared" si="36"/>
        <v>-2.4202272467822466E-3</v>
      </c>
      <c r="AT69">
        <f t="shared" si="36"/>
        <v>-1.581750909647671E-3</v>
      </c>
      <c r="AU69">
        <f t="shared" si="23"/>
        <v>-4.7045558831863392E-3</v>
      </c>
      <c r="AW69">
        <v>66</v>
      </c>
      <c r="AX69">
        <f>IF(Z69&gt;0, (R69*SUMPRODUCT(K69:$K$98, X69:$X$98)-K69*$AZ$3)/Z69, 0)</f>
        <v>-77926468.461487919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7"/>
        <v>2000000</v>
      </c>
      <c r="S70">
        <f t="shared" si="28"/>
        <v>-171726835.92485198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-35.746142204328898</v>
      </c>
      <c r="AC70">
        <f t="shared" si="29"/>
        <v>-31.916780193531377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-0.53654260107839302</v>
      </c>
      <c r="AI70">
        <f t="shared" si="33"/>
        <v>-0.53654492430149481</v>
      </c>
      <c r="AJ70">
        <f t="shared" si="34"/>
        <v>-3.8293620107975208</v>
      </c>
      <c r="AK70">
        <f t="shared" si="22"/>
        <v>-2.5022299543030231</v>
      </c>
      <c r="AL70">
        <f t="shared" si="35"/>
        <v>-6.8681368894020389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-2.7039377646786961E-4</v>
      </c>
      <c r="AR70">
        <f t="shared" si="36"/>
        <v>-2.7039494726971614E-4</v>
      </c>
      <c r="AS70">
        <f t="shared" si="36"/>
        <v>-1.9298293434314854E-3</v>
      </c>
      <c r="AT70">
        <f t="shared" si="36"/>
        <v>-1.261013394975816E-3</v>
      </c>
      <c r="AU70">
        <f t="shared" si="23"/>
        <v>-3.4612376856770176E-3</v>
      </c>
      <c r="AW70">
        <v>67</v>
      </c>
      <c r="AX70">
        <f>IF(Z70&gt;0, (R70*SUMPRODUCT(K70:$K$98, X70:$X$98)-K70*$AZ$3)/Z70, 0)</f>
        <v>-171726835.92485198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7"/>
        <v>2000000</v>
      </c>
      <c r="S71">
        <f t="shared" si="28"/>
        <v>-392629931.05472726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-31.916780193531377</v>
      </c>
      <c r="AC71">
        <f t="shared" si="29"/>
        <v>-28.497350064729396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-0.22283716567097361</v>
      </c>
      <c r="AI71">
        <f t="shared" si="33"/>
        <v>-0.22283807292955896</v>
      </c>
      <c r="AJ71">
        <f t="shared" si="34"/>
        <v>-3.4194301288019808</v>
      </c>
      <c r="AK71">
        <f t="shared" si="22"/>
        <v>-2.2341746135471965</v>
      </c>
      <c r="AL71">
        <f t="shared" si="35"/>
        <v>-5.876442815278736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-1.0026793812109506E-4</v>
      </c>
      <c r="AR71">
        <f t="shared" si="36"/>
        <v>-1.0026834635168541E-4</v>
      </c>
      <c r="AS71">
        <f t="shared" si="36"/>
        <v>-1.5386087304232186E-3</v>
      </c>
      <c r="AT71">
        <f t="shared" si="36"/>
        <v>-1.0052904829782247E-3</v>
      </c>
      <c r="AU71">
        <f t="shared" si="23"/>
        <v>-2.6441675597531286E-3</v>
      </c>
      <c r="AW71">
        <v>68</v>
      </c>
      <c r="AX71">
        <f>IF(Z71&gt;0, (R71*SUMPRODUCT(K71:$K$98, X71:$X$98)-K71*$AZ$3)/Z71, 0)</f>
        <v>-392629931.05472726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7"/>
        <v>2000000</v>
      </c>
      <c r="S72">
        <f t="shared" si="28"/>
        <v>-933555315.72633958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-28.497350064729396</v>
      </c>
      <c r="AC72">
        <f t="shared" si="29"/>
        <v>-25.444146294651048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-8.9199553899305228E-2</v>
      </c>
      <c r="AI72">
        <f t="shared" si="33"/>
        <v>-8.919989458809284E-2</v>
      </c>
      <c r="AJ72">
        <f t="shared" si="34"/>
        <v>-3.0532037700783476</v>
      </c>
      <c r="AK72">
        <f t="shared" ref="AK72:AK89" si="49">G72*SUM(AB72:AB72, AE72:AF72)</f>
        <v>-1.9948145045310579</v>
      </c>
      <c r="AL72">
        <f t="shared" si="35"/>
        <v>-5.1372181691974985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-3.5835966189042894E-5</v>
      </c>
      <c r="AR72">
        <f t="shared" si="36"/>
        <v>-3.5836103060936752E-5</v>
      </c>
      <c r="AS72">
        <f t="shared" si="36"/>
        <v>-1.2266261689638134E-3</v>
      </c>
      <c r="AT72">
        <f t="shared" si="36"/>
        <v>-8.0141774272196381E-4</v>
      </c>
      <c r="AU72">
        <f t="shared" si="23"/>
        <v>-2.063880014746714E-3</v>
      </c>
      <c r="AW72">
        <v>69</v>
      </c>
      <c r="AX72">
        <f>IF(Z72&gt;0, (R72*SUMPRODUCT(K72:$K$98, X72:$X$98)-K72*$AZ$3)/Z72, 0)</f>
        <v>-933555315.72633958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7"/>
        <v>2000000</v>
      </c>
      <c r="S73">
        <f t="shared" si="28"/>
        <v>-2313766601.7503071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-25.444146294651048</v>
      </c>
      <c r="AC73">
        <f t="shared" si="29"/>
        <v>-22.718017810959672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-3.4327844267110094E-2</v>
      </c>
      <c r="AI73">
        <f t="shared" si="33"/>
        <v>-3.432796699998316E-2</v>
      </c>
      <c r="AJ73">
        <f t="shared" si="34"/>
        <v>-2.7261284836913759</v>
      </c>
      <c r="AK73">
        <f t="shared" si="49"/>
        <v>-1.7810902406255735</v>
      </c>
      <c r="AL73">
        <f t="shared" si="35"/>
        <v>-4.5415466913169329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-1.231359724110832E-5</v>
      </c>
      <c r="AR73">
        <f t="shared" si="36"/>
        <v>-1.2313641266103173E-5</v>
      </c>
      <c r="AS73">
        <f t="shared" si="36"/>
        <v>-9.7787813049045021E-4</v>
      </c>
      <c r="AT73">
        <f t="shared" si="36"/>
        <v>-6.3888742044151503E-4</v>
      </c>
      <c r="AU73">
        <f t="shared" si="23"/>
        <v>-1.6290791921980683E-3</v>
      </c>
      <c r="AW73">
        <v>70</v>
      </c>
      <c r="AX73">
        <f>IF(Z73&gt;0, (R73*SUMPRODUCT(K73:$K$98, X73:$X$98)-K73*$AZ$3)/Z73, 0)</f>
        <v>-2313766601.7503071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7"/>
        <v>2000000</v>
      </c>
      <c r="S74">
        <f t="shared" si="28"/>
        <v>-5991139029.7547817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-22.718017810959672</v>
      </c>
      <c r="AC74">
        <f t="shared" si="29"/>
        <v>-20.283954839148375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-1.2669568738862885E-2</v>
      </c>
      <c r="AI74">
        <f t="shared" si="33"/>
        <v>-1.2669611059602603E-2</v>
      </c>
      <c r="AJ74">
        <f t="shared" si="34"/>
        <v>-2.4340629718112972</v>
      </c>
      <c r="AK74">
        <f t="shared" si="49"/>
        <v>-1.5902612467671773</v>
      </c>
      <c r="AL74">
        <f t="shared" si="35"/>
        <v>-4.0369938296380772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-4.057721373328396E-6</v>
      </c>
      <c r="AR74">
        <f t="shared" si="36"/>
        <v>-4.0577349275206206E-6</v>
      </c>
      <c r="AS74">
        <f t="shared" si="36"/>
        <v>-7.7956476248870234E-4</v>
      </c>
      <c r="AT74">
        <f t="shared" si="36"/>
        <v>-5.0931781366712805E-4</v>
      </c>
      <c r="AU74">
        <f t="shared" si="23"/>
        <v>-1.2929403110833509E-3</v>
      </c>
      <c r="AW74">
        <v>71</v>
      </c>
      <c r="AX74">
        <f>IF(Z74&gt;0, (R74*SUMPRODUCT(K74:$K$98, X74:$X$98)-K74*$AZ$3)/Z74, 0)</f>
        <v>-5991139029.7547817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7"/>
        <v>2000000</v>
      </c>
      <c r="S75">
        <f t="shared" si="28"/>
        <v>-16243066226.70645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-20.283954839148375</v>
      </c>
      <c r="AC75">
        <f t="shared" si="29"/>
        <v>-18.110677392040699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-4.4736472138907383E-3</v>
      </c>
      <c r="AI75">
        <f t="shared" si="33"/>
        <v>-4.4736611511279716E-3</v>
      </c>
      <c r="AJ75">
        <f t="shared" si="34"/>
        <v>-2.1732774471076759</v>
      </c>
      <c r="AK75">
        <f t="shared" si="49"/>
        <v>-1.4198768387403864</v>
      </c>
      <c r="AL75">
        <f t="shared" si="35"/>
        <v>-3.5976279469991903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-1.2792755540777729E-6</v>
      </c>
      <c r="AR75">
        <f t="shared" si="36"/>
        <v>-1.2792795395433297E-6</v>
      </c>
      <c r="AS75">
        <f t="shared" si="36"/>
        <v>-6.2146623937640302E-4</v>
      </c>
      <c r="AT75">
        <f t="shared" si="36"/>
        <v>-4.0602525026153471E-4</v>
      </c>
      <c r="AU75">
        <f t="shared" si="23"/>
        <v>-1.0287707691774811E-3</v>
      </c>
      <c r="AW75">
        <v>72</v>
      </c>
      <c r="AX75">
        <f>IF(Z75&gt;0, (R75*SUMPRODUCT(K75:$K$98, X75:$X$98)-K75*$AZ$3)/Z75, 0)</f>
        <v>-16243066226.70645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7"/>
        <v>2000000</v>
      </c>
      <c r="S76">
        <f t="shared" si="28"/>
        <v>-46224477051.510986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-18.110677392040699</v>
      </c>
      <c r="AC76">
        <f t="shared" si="29"/>
        <v>-16.170248756290313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-1.5080182828473112E-3</v>
      </c>
      <c r="AI76">
        <f t="shared" si="33"/>
        <v>-1.5080226555979044E-3</v>
      </c>
      <c r="AJ76">
        <f t="shared" si="34"/>
        <v>-1.9404286357503864</v>
      </c>
      <c r="AK76">
        <f t="shared" si="49"/>
        <v>-1.2677474174428491</v>
      </c>
      <c r="AL76">
        <f t="shared" si="35"/>
        <v>-3.2096840758488332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-3.8502679295965287E-7</v>
      </c>
      <c r="AR76">
        <f t="shared" si="36"/>
        <v>-3.8502790940907291E-7</v>
      </c>
      <c r="AS76">
        <f t="shared" si="36"/>
        <v>-4.9542967952577021E-4</v>
      </c>
      <c r="AT76">
        <f t="shared" si="36"/>
        <v>-3.2368090491534504E-4</v>
      </c>
      <c r="AU76">
        <f t="shared" si="23"/>
        <v>-8.1949561235052429E-4</v>
      </c>
      <c r="AW76">
        <v>73</v>
      </c>
      <c r="AX76">
        <f>IF(Z76&gt;0, (R76*SUMPRODUCT(K76:$K$98, X76:$X$98)-K76*$AZ$3)/Z76, 0)</f>
        <v>-46224477051.510986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7"/>
        <v>2000000</v>
      </c>
      <c r="S77">
        <f t="shared" si="28"/>
        <v>-138469699423.8754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-16.170248756290313</v>
      </c>
      <c r="AC77">
        <f t="shared" si="29"/>
        <v>-14.437722431472515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-4.8411110538856703E-4</v>
      </c>
      <c r="AI77">
        <f t="shared" si="33"/>
        <v>-4.8411240871724573E-4</v>
      </c>
      <c r="AJ77">
        <f t="shared" si="34"/>
        <v>-1.7325263248177976</v>
      </c>
      <c r="AK77">
        <f t="shared" si="49"/>
        <v>-1.131917412940322</v>
      </c>
      <c r="AL77">
        <f t="shared" si="35"/>
        <v>-2.8649278501668367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-1.1035991765770996E-7</v>
      </c>
      <c r="AR77">
        <f t="shared" si="36"/>
        <v>-1.1036021476976556E-7</v>
      </c>
      <c r="AS77">
        <f t="shared" si="36"/>
        <v>-3.949536798856143E-4</v>
      </c>
      <c r="AT77">
        <f t="shared" si="36"/>
        <v>-2.5803645298976886E-4</v>
      </c>
      <c r="AU77">
        <f t="shared" si="23"/>
        <v>-6.531004930901529E-4</v>
      </c>
      <c r="AW77">
        <v>74</v>
      </c>
      <c r="AX77">
        <f>IF(Z77&gt;0, (R77*SUMPRODUCT(K77:$K$98, X77:$X$98)-K77*$AZ$3)/Z77, 0)</f>
        <v>-138469699423.8754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7"/>
        <v>2000000</v>
      </c>
      <c r="S78">
        <f t="shared" si="28"/>
        <v>-437879616505.64246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-14.437722431472515</v>
      </c>
      <c r="AC78">
        <f t="shared" si="29"/>
        <v>-12.890823693756911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-1.4756887144502383E-4</v>
      </c>
      <c r="AI78">
        <f t="shared" si="33"/>
        <v>-1.4756923943496923E-4</v>
      </c>
      <c r="AJ78">
        <f t="shared" si="34"/>
        <v>-1.5468987377156047</v>
      </c>
      <c r="AK78">
        <f t="shared" si="49"/>
        <v>-1.0106405702030761</v>
      </c>
      <c r="AL78">
        <f t="shared" si="35"/>
        <v>-2.5576868771581158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-3.0036066396890859E-8</v>
      </c>
      <c r="AR78">
        <f t="shared" si="36"/>
        <v>-3.0036141297310742E-8</v>
      </c>
      <c r="AS78">
        <f t="shared" si="36"/>
        <v>-3.1485470302998193E-4</v>
      </c>
      <c r="AT78">
        <f t="shared" si="36"/>
        <v>-2.0570508517658555E-4</v>
      </c>
      <c r="AU78">
        <f t="shared" si="23"/>
        <v>-5.2058982434786483E-4</v>
      </c>
      <c r="AW78">
        <v>75</v>
      </c>
      <c r="AX78">
        <f>IF(Z78&gt;0, (R78*SUMPRODUCT(K78:$K$98, X78:$X$98)-K78*$AZ$3)/Z78, 0)</f>
        <v>-437879616505.64246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7"/>
        <v>2000000</v>
      </c>
      <c r="S79">
        <f t="shared" si="28"/>
        <v>-1465903412909.5828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-12.890823693756911</v>
      </c>
      <c r="AC79">
        <f t="shared" si="29"/>
        <v>-11.509664038011257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-4.2586439003368124E-5</v>
      </c>
      <c r="AI79">
        <f t="shared" si="33"/>
        <v>-4.2586537148170305E-5</v>
      </c>
      <c r="AJ79">
        <f t="shared" si="34"/>
        <v>-1.3811596557456536</v>
      </c>
      <c r="AK79">
        <f t="shared" si="49"/>
        <v>-0.90235765856298389</v>
      </c>
      <c r="AL79">
        <f t="shared" si="35"/>
        <v>-2.2835599008457854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-7.7392986127839108E-9</v>
      </c>
      <c r="AR79">
        <f t="shared" si="36"/>
        <v>-7.7393164487887328E-9</v>
      </c>
      <c r="AS79">
        <f t="shared" si="36"/>
        <v>-2.5100025402217924E-4</v>
      </c>
      <c r="AT79">
        <f t="shared" si="36"/>
        <v>-1.6398683568257753E-4</v>
      </c>
      <c r="AU79">
        <f t="shared" si="23"/>
        <v>-4.1499482902120554E-4</v>
      </c>
      <c r="AW79">
        <v>76</v>
      </c>
      <c r="AX79">
        <f>IF(Z79&gt;0, (R79*SUMPRODUCT(K79:$K$98, X79:$X$98)-K79*$AZ$3)/Z79, 0)</f>
        <v>-1465903412909.5828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7"/>
        <v>2000000</v>
      </c>
      <c r="S80">
        <f t="shared" si="28"/>
        <v>-5265998298132.9521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-11.509664038011257</v>
      </c>
      <c r="AC80">
        <f t="shared" si="29"/>
        <v>-10.276485754874024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-1.1643178413891037E-5</v>
      </c>
      <c r="AI80">
        <f t="shared" si="33"/>
        <v>-1.1643202807380109E-5</v>
      </c>
      <c r="AJ80">
        <f t="shared" si="34"/>
        <v>-1.2331782831372333</v>
      </c>
      <c r="AK80">
        <f t="shared" si="49"/>
        <v>-0.80567648266078806</v>
      </c>
      <c r="AL80">
        <f t="shared" si="35"/>
        <v>-2.0388664090008288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-1.8892255344958468E-9</v>
      </c>
      <c r="AR80">
        <f t="shared" si="36"/>
        <v>-1.8892294925905176E-9</v>
      </c>
      <c r="AS80">
        <f t="shared" si="36"/>
        <v>-2.0009586886593367E-4</v>
      </c>
      <c r="AT80">
        <f t="shared" si="36"/>
        <v>-1.307293016973437E-4</v>
      </c>
      <c r="AU80">
        <f t="shared" si="23"/>
        <v>-3.3082705979276997E-4</v>
      </c>
      <c r="AW80">
        <v>77</v>
      </c>
      <c r="AX80">
        <f>IF(Z80&gt;0, (R80*SUMPRODUCT(K80:$K$98, X80:$X$98)-K80*$AZ$3)/Z80, 0)</f>
        <v>-5265998298132.9521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7"/>
        <v>2000000</v>
      </c>
      <c r="S81">
        <f t="shared" si="28"/>
        <v>-20399493501826.293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-10.276485754874024</v>
      </c>
      <c r="AC81">
        <f t="shared" si="29"/>
        <v>-9.1754337113377709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-2.9643540093339125E-6</v>
      </c>
      <c r="AI81">
        <f t="shared" si="33"/>
        <v>-2.9643596316755348E-6</v>
      </c>
      <c r="AJ81">
        <f t="shared" si="34"/>
        <v>-1.101052043536253</v>
      </c>
      <c r="AK81">
        <f t="shared" si="49"/>
        <v>-0.71935400284118178</v>
      </c>
      <c r="AL81">
        <f t="shared" si="35"/>
        <v>-1.8204090107370665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-4.2946156114507884E-10</v>
      </c>
      <c r="AR81">
        <f t="shared" si="36"/>
        <v>-4.2946237568328946E-10</v>
      </c>
      <c r="AS81">
        <f t="shared" si="36"/>
        <v>-1.5951520231057342E-4</v>
      </c>
      <c r="AT81">
        <f t="shared" si="36"/>
        <v>-1.0421659899707889E-4</v>
      </c>
      <c r="AU81">
        <f t="shared" si="23"/>
        <v>-2.6373223077002801E-4</v>
      </c>
      <c r="AW81">
        <v>78</v>
      </c>
      <c r="AX81">
        <f>IF(Z81&gt;0, (R81*SUMPRODUCT(K81:$K$98, X81:$X$98)-K81*$AZ$3)/Z81, 0)</f>
        <v>-20399493501826.293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7"/>
        <v>2000000</v>
      </c>
      <c r="S82">
        <f t="shared" si="28"/>
        <v>-85693686048517.234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-9.1754337113377709</v>
      </c>
      <c r="AC82">
        <f t="shared" si="29"/>
        <v>-8.1923515283516259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-6.9937809281248424E-7</v>
      </c>
      <c r="AI82">
        <f t="shared" si="33"/>
        <v>-6.9937928781761037E-7</v>
      </c>
      <c r="AJ82">
        <f t="shared" si="34"/>
        <v>-0.98308218298614491</v>
      </c>
      <c r="AK82">
        <f t="shared" si="49"/>
        <v>-0.64228035979364406</v>
      </c>
      <c r="AL82">
        <f t="shared" si="35"/>
        <v>-1.6253632421590769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-9.0466592692521692E-11</v>
      </c>
      <c r="AR82">
        <f t="shared" si="36"/>
        <v>-9.046674726991427E-11</v>
      </c>
      <c r="AS82">
        <f t="shared" si="36"/>
        <v>-1.2716454282094307E-4</v>
      </c>
      <c r="AT82">
        <f t="shared" si="36"/>
        <v>-8.3080834674409583E-5</v>
      </c>
      <c r="AU82">
        <f t="shared" si="23"/>
        <v>-2.1024546796209994E-4</v>
      </c>
      <c r="AW82">
        <v>79</v>
      </c>
      <c r="AX82">
        <f>IF(Z82&gt;0, (R82*SUMPRODUCT(K82:$K$98, X82:$X$98)-K82*$AZ$3)/Z82, 0)</f>
        <v>-85693686048517.234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7"/>
        <v>2000000</v>
      </c>
      <c r="S83">
        <f t="shared" si="28"/>
        <v>-392874659340913.63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-8.1923515283516259</v>
      </c>
      <c r="AC83">
        <f t="shared" si="29"/>
        <v>-7.3145995789638754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-1.5205251075540417E-7</v>
      </c>
      <c r="AI83">
        <f t="shared" si="33"/>
        <v>-1.5205274348228681E-7</v>
      </c>
      <c r="AJ83">
        <f t="shared" si="34"/>
        <v>-0.87775194938775059</v>
      </c>
      <c r="AK83">
        <f t="shared" si="49"/>
        <v>-0.57346460698461388</v>
      </c>
      <c r="AL83">
        <f t="shared" si="35"/>
        <v>-1.451216708425108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-1.7561102677905158E-11</v>
      </c>
      <c r="AR83">
        <f t="shared" si="36"/>
        <v>-1.7561129556387214E-11</v>
      </c>
      <c r="AS83">
        <f t="shared" si="36"/>
        <v>-1.0137479501226752E-4</v>
      </c>
      <c r="AT83">
        <f t="shared" si="36"/>
        <v>-6.6231532747271032E-5</v>
      </c>
      <c r="AU83">
        <f t="shared" si="23"/>
        <v>-1.676063453206681E-4</v>
      </c>
      <c r="AW83">
        <v>80</v>
      </c>
      <c r="AX83">
        <f>IF(Z83&gt;0, (R83*SUMPRODUCT(K83:$K$98, X83:$X$98)-K83*$AZ$3)/Z83, 0)</f>
        <v>-392874659340913.63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7"/>
        <v>2000000</v>
      </c>
      <c r="S84">
        <f t="shared" si="28"/>
        <v>-1980484057617319.5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-7.3145995789638754</v>
      </c>
      <c r="AC84">
        <f t="shared" si="29"/>
        <v>-6.5308924812330273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-3.0268689482007753E-8</v>
      </c>
      <c r="AI84">
        <f t="shared" si="33"/>
        <v>-3.0268730702312304E-8</v>
      </c>
      <c r="AJ84">
        <f t="shared" si="34"/>
        <v>-0.78370709773084801</v>
      </c>
      <c r="AK84">
        <f t="shared" si="49"/>
        <v>-0.51202197052747134</v>
      </c>
      <c r="AL84">
        <f t="shared" si="35"/>
        <v>-1.2957290985270502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-3.1212875623314532E-12</v>
      </c>
      <c r="AR84">
        <f t="shared" si="36"/>
        <v>-3.1212918129424348E-12</v>
      </c>
      <c r="AS84">
        <f t="shared" si="36"/>
        <v>-8.081536592828792E-5</v>
      </c>
      <c r="AT84">
        <f t="shared" si="36"/>
        <v>-5.2799372407510985E-5</v>
      </c>
      <c r="AU84">
        <f t="shared" si="23"/>
        <v>-1.3361474145709074E-4</v>
      </c>
      <c r="AW84">
        <v>81</v>
      </c>
      <c r="AX84">
        <f>IF(Z84&gt;0, (R84*SUMPRODUCT(K84:$K$98, X84:$X$98)-K84*$AZ$3)/Z84, 0)</f>
        <v>-1980484057617319.5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7"/>
        <v>2000000</v>
      </c>
      <c r="S85">
        <f t="shared" si="28"/>
        <v>-1.1081072291803394E+16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-6.5308924812330273</v>
      </c>
      <c r="AC85">
        <f t="shared" si="29"/>
        <v>-5.8311540011036431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-5.4768432206921113E-9</v>
      </c>
      <c r="AI85">
        <f t="shared" si="33"/>
        <v>-5.4768497985234885E-9</v>
      </c>
      <c r="AJ85">
        <f t="shared" si="34"/>
        <v>-0.69973848012938422</v>
      </c>
      <c r="AK85">
        <f t="shared" si="49"/>
        <v>-0.45716247368631197</v>
      </c>
      <c r="AL85">
        <f t="shared" si="35"/>
        <v>-1.1569009592925459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-5.0425759724615402E-13</v>
      </c>
      <c r="AR85">
        <f t="shared" si="36"/>
        <v>-5.0425820287266396E-13</v>
      </c>
      <c r="AS85">
        <f t="shared" si="36"/>
        <v>-6.4425514931232481E-5</v>
      </c>
      <c r="AT85">
        <f t="shared" si="36"/>
        <v>-4.2091336421902523E-5</v>
      </c>
      <c r="AU85">
        <f t="shared" si="23"/>
        <v>-1.065168518573932E-4</v>
      </c>
      <c r="AW85">
        <v>82</v>
      </c>
      <c r="AX85">
        <f>IF(Z85&gt;0, (R85*SUMPRODUCT(K85:$K$98, X85:$X$98)-K85*$AZ$3)/Z85, 0)</f>
        <v>-1.1081072291803394E+16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7"/>
        <v>2000000</v>
      </c>
      <c r="S86">
        <f t="shared" si="28"/>
        <v>-6.9656734739533984E+16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-5.8311540011036431</v>
      </c>
      <c r="AC86">
        <f t="shared" si="29"/>
        <v>-5.2063875009858345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-8.9244150886580549E-10</v>
      </c>
      <c r="AI86">
        <f t="shared" si="33"/>
        <v>-8.9244244315943846E-10</v>
      </c>
      <c r="AJ86">
        <f t="shared" si="34"/>
        <v>-0.62476650011780865</v>
      </c>
      <c r="AK86">
        <f t="shared" si="49"/>
        <v>-0.40818078007725506</v>
      </c>
      <c r="AL86">
        <f t="shared" si="35"/>
        <v>-1.0329472810875062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-7.336414831526768E-14</v>
      </c>
      <c r="AR86">
        <f t="shared" si="36"/>
        <v>-7.3364225119916481E-14</v>
      </c>
      <c r="AS86">
        <f t="shared" si="36"/>
        <v>-5.1359626061438383E-5</v>
      </c>
      <c r="AT86">
        <f t="shared" si="36"/>
        <v>-3.3554955693496648E-5</v>
      </c>
      <c r="AU86">
        <f t="shared" si="23"/>
        <v>-8.4914581828299265E-5</v>
      </c>
      <c r="AW86">
        <v>83</v>
      </c>
      <c r="AX86">
        <f>IF(Z86&gt;0, (R86*SUMPRODUCT(K86:$K$98, X86:$X$98)-K86*$AZ$3)/Z86, 0)</f>
        <v>-6.9656734739533984E+16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7"/>
        <v>2000000</v>
      </c>
      <c r="S87">
        <f t="shared" si="28"/>
        <v>-4.9956478838532934E+17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-5.2063875009858345</v>
      </c>
      <c r="AC87">
        <f t="shared" si="29"/>
        <v>-4.648560268737417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-1.2938167143204123E-10</v>
      </c>
      <c r="AI87">
        <f t="shared" si="33"/>
        <v>-1.2938178774729143E-10</v>
      </c>
      <c r="AJ87">
        <f t="shared" si="34"/>
        <v>-0.55782723224841746</v>
      </c>
      <c r="AK87">
        <f t="shared" si="49"/>
        <v>-0.36444712506900845</v>
      </c>
      <c r="AL87">
        <f t="shared" si="35"/>
        <v>-0.92227435744680775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-9.4963968005597087E-15</v>
      </c>
      <c r="AR87">
        <f t="shared" si="36"/>
        <v>-9.496405337903196E-15</v>
      </c>
      <c r="AS87">
        <f t="shared" si="36"/>
        <v>-4.0943579449515962E-5</v>
      </c>
      <c r="AT87">
        <f t="shared" si="36"/>
        <v>-2.6749805240353537E-5</v>
      </c>
      <c r="AU87">
        <f t="shared" si="23"/>
        <v>-6.76933846993659E-5</v>
      </c>
      <c r="AW87">
        <v>84</v>
      </c>
      <c r="AX87">
        <f>IF(Z87&gt;0, (R87*SUMPRODUCT(K87:$K$98, X87:$X$98)-K87*$AZ$3)/Z87, 0)</f>
        <v>-4.9956478838532934E+17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7"/>
        <v>2000000</v>
      </c>
      <c r="S88">
        <f t="shared" si="28"/>
        <v>-4.1703888066716856E+18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-4.648560268737417</v>
      </c>
      <c r="AC88">
        <f t="shared" si="29"/>
        <v>-4.1505002399441304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-1.6433873625532709E-11</v>
      </c>
      <c r="AI88">
        <f t="shared" si="33"/>
        <v>-1.6433886065920261E-11</v>
      </c>
      <c r="AJ88">
        <f t="shared" si="34"/>
        <v>-0.49806002879328659</v>
      </c>
      <c r="AK88">
        <f t="shared" si="49"/>
        <v>-0.32539921881161921</v>
      </c>
      <c r="AL88">
        <f t="shared" si="35"/>
        <v>-0.82345924762133971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-1.0769809365946709E-15</v>
      </c>
      <c r="AR88">
        <f t="shared" si="36"/>
        <v>-1.0769817518656498E-15</v>
      </c>
      <c r="AS88">
        <f t="shared" si="36"/>
        <v>-3.2639970862181614E-5</v>
      </c>
      <c r="AT88">
        <f t="shared" si="36"/>
        <v>-2.1324780963292334E-5</v>
      </c>
      <c r="AU88">
        <f t="shared" si="23"/>
        <v>-5.3964751826550933E-5</v>
      </c>
      <c r="AW88">
        <v>85</v>
      </c>
      <c r="AX88">
        <f>IF(Z88&gt;0, (R88*SUMPRODUCT(K88:$K$98, X88:$X$98)-K88*$AZ$3)/Z88, 0)</f>
        <v>-4.1703888066716856E+18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-4.1505002399441304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-1.9904620083884082E-12</v>
      </c>
      <c r="AI89">
        <f t="shared" si="33"/>
        <v>-1.9904620083884082E-12</v>
      </c>
      <c r="AJ89">
        <f t="shared" si="34"/>
        <v>-4.1505002399441304</v>
      </c>
      <c r="AK89">
        <f t="shared" si="49"/>
        <v>-0.29053501679608917</v>
      </c>
      <c r="AL89">
        <f t="shared" si="35"/>
        <v>-4.44103525674221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-1.1646728270006229E-16</v>
      </c>
      <c r="AR89">
        <f t="shared" si="36"/>
        <v>-1.1646728270006229E-16</v>
      </c>
      <c r="AS89">
        <f t="shared" si="36"/>
        <v>-2.4285692605790333E-4</v>
      </c>
      <c r="AT89">
        <f t="shared" si="36"/>
        <v>-1.6999984824053234E-5</v>
      </c>
      <c r="AU89">
        <f t="shared" si="23"/>
        <v>-2.5985691088207304E-4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93768.998730569991</v>
      </c>
      <c r="AO91" s="8">
        <f t="shared" si="50"/>
        <v>-9376.8998730570001</v>
      </c>
      <c r="AP91" s="8">
        <f t="shared" si="50"/>
        <v>-705.7116477642943</v>
      </c>
      <c r="AQ91" s="8">
        <f t="shared" si="50"/>
        <v>-63333.336838492134</v>
      </c>
      <c r="AR91" s="8">
        <f t="shared" si="50"/>
        <v>20353.050371256562</v>
      </c>
      <c r="AS91" s="8">
        <f t="shared" si="50"/>
        <v>-14164.146404283178</v>
      </c>
      <c r="AT91" s="8">
        <f t="shared" si="50"/>
        <v>8262.4187358318522</v>
      </c>
      <c r="AU91" s="8">
        <f t="shared" si="50"/>
        <v>14451.322702805233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242998.44464438126</v>
      </c>
      <c r="K3">
        <v>1</v>
      </c>
      <c r="L3" s="2">
        <v>0</v>
      </c>
      <c r="O3">
        <f>$C$3</f>
        <v>242998.44464438126</v>
      </c>
      <c r="P3">
        <f>O3*C5</f>
        <v>24299.844464438127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242998.44464438126</v>
      </c>
      <c r="AF3">
        <f t="shared" ref="AF3:AG34" si="4">-$Z3*P3</f>
        <v>-24299.844464438127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218073.64320924314</v>
      </c>
      <c r="AJ3">
        <f t="shared" ref="AJ3:AJ66" si="7">AB3-AC3</f>
        <v>0</v>
      </c>
      <c r="AL3">
        <f t="shared" ref="AL3:AL66" si="8">SUM(AI3:AK3)</f>
        <v>218073.64320924314</v>
      </c>
      <c r="AN3">
        <f t="shared" ref="AN3:AU34" si="9">AE3*$K3</f>
        <v>242998.44464438126</v>
      </c>
      <c r="AO3">
        <f t="shared" si="9"/>
        <v>-24299.844464438127</v>
      </c>
      <c r="AP3">
        <f t="shared" si="9"/>
        <v>-624.95697070000006</v>
      </c>
      <c r="AQ3">
        <f t="shared" si="9"/>
        <v>0</v>
      </c>
      <c r="AR3">
        <f t="shared" si="9"/>
        <v>218073.64320924314</v>
      </c>
      <c r="AS3">
        <f t="shared" si="9"/>
        <v>0</v>
      </c>
      <c r="AT3">
        <f t="shared" si="9"/>
        <v>0</v>
      </c>
      <c r="AU3">
        <f t="shared" si="9"/>
        <v>218073.64320924314</v>
      </c>
      <c r="AW3">
        <v>0</v>
      </c>
      <c r="AX3">
        <f>IF(Z3&gt;0, (R3*SUMPRODUCT(K3:$K$98, X3:$X$98)-K3*$AZ$3)/Z3, 0)</f>
        <v>0</v>
      </c>
      <c r="AZ3">
        <f>C6*ABS(SUMPRODUCT(X4:X79, K4:K79))/1</f>
        <v>141395.98507681556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15342.802407126612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15149.569829658823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-15149.569829658823</v>
      </c>
      <c r="AK4">
        <f>G4*SUM(AB4, AE4:AF4)</f>
        <v>0</v>
      </c>
      <c r="AL4">
        <f t="shared" si="8"/>
        <v>-20338.263829658823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-4632.7624999999989</v>
      </c>
      <c r="AR4">
        <f t="shared" si="9"/>
        <v>-4632.7624999999989</v>
      </c>
      <c r="AS4">
        <f t="shared" si="9"/>
        <v>-13526.401633623949</v>
      </c>
      <c r="AT4">
        <f t="shared" si="9"/>
        <v>0</v>
      </c>
      <c r="AU4">
        <f t="shared" si="9"/>
        <v>-18159.164133623948</v>
      </c>
      <c r="AW4">
        <v>1</v>
      </c>
      <c r="AX4">
        <f>IF(Z4&gt;0, (R4*SUMPRODUCT(K4:$K$98, X4:$X$98)-K4*$AZ$3)/Z4, 0)</f>
        <v>15342.802407126612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2000000</v>
      </c>
      <c r="S5">
        <f t="shared" si="1"/>
        <v>24662.906663449725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15149.569829658823</v>
      </c>
      <c r="AC5">
        <f t="shared" si="2"/>
        <v>24043.208963282741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-5316.6126705601773</v>
      </c>
      <c r="AI5">
        <f t="shared" si="6"/>
        <v>-5328.7985866868612</v>
      </c>
      <c r="AJ5">
        <f t="shared" si="7"/>
        <v>-8893.6391336239176</v>
      </c>
      <c r="AK5">
        <f>G5*SUM(AB5, AE5:AF5)</f>
        <v>1060.4698880761177</v>
      </c>
      <c r="AL5">
        <f t="shared" si="8"/>
        <v>-13161.967832234663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-4238.371070280753</v>
      </c>
      <c r="AR5">
        <f t="shared" si="9"/>
        <v>-4248.0856080092963</v>
      </c>
      <c r="AS5">
        <f t="shared" si="9"/>
        <v>-7089.9546664731479</v>
      </c>
      <c r="AT5">
        <f t="shared" si="9"/>
        <v>845.40010210149683</v>
      </c>
      <c r="AU5">
        <f t="shared" si="9"/>
        <v>-10492.640172380949</v>
      </c>
      <c r="AW5">
        <v>2</v>
      </c>
      <c r="AX5">
        <f>IF(Z5&gt;0, (R5*SUMPRODUCT(K5:$K$98, X5:$X$98)-K5*$AZ$3)/Z5, 0)</f>
        <v>24662.906663449725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2000000</v>
      </c>
      <c r="S6">
        <f t="shared" si="1"/>
        <v>33127.995368414209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24043.208963282741</v>
      </c>
      <c r="AC6">
        <f t="shared" si="2"/>
        <v>31881.982208737652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-5473.2954544405065</v>
      </c>
      <c r="AI6">
        <f t="shared" si="6"/>
        <v>-5485.3253033093333</v>
      </c>
      <c r="AJ6">
        <f t="shared" si="7"/>
        <v>-7838.7732454549114</v>
      </c>
      <c r="AK6">
        <f>G6*SUM(AB6, AE6:AF6)</f>
        <v>1683.024627429792</v>
      </c>
      <c r="AL6">
        <f t="shared" si="8"/>
        <v>-11641.073921334453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-3895.7835949176797</v>
      </c>
      <c r="AR6">
        <f t="shared" si="9"/>
        <v>-3904.3462037266909</v>
      </c>
      <c r="AS6">
        <f t="shared" si="9"/>
        <v>-5579.4839632030325</v>
      </c>
      <c r="AT6">
        <f t="shared" si="9"/>
        <v>1197.943686388051</v>
      </c>
      <c r="AU6">
        <f t="shared" si="9"/>
        <v>-8285.8864805416724</v>
      </c>
      <c r="AW6">
        <v>3</v>
      </c>
      <c r="AX6">
        <f>IF(Z6&gt;0, (R6*SUMPRODUCT(K6:$K$98, X6:$X$98)-K6*$AZ$3)/Z6, 0)</f>
        <v>33127.995368414209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2000000</v>
      </c>
      <c r="S7">
        <f t="shared" si="1"/>
        <v>40812.634378474439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31881.982208737652</v>
      </c>
      <c r="AC7">
        <f t="shared" si="2"/>
        <v>38769.363181441076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-5657.4069499110119</v>
      </c>
      <c r="AI7">
        <f t="shared" si="6"/>
        <v>-5669.2811414977132</v>
      </c>
      <c r="AJ7">
        <f t="shared" si="7"/>
        <v>-6887.380972703424</v>
      </c>
      <c r="AK7">
        <f>G7*SUM(AB7, AE7:AF7)</f>
        <v>2231.7387546116361</v>
      </c>
      <c r="AL7">
        <f t="shared" si="8"/>
        <v>-10324.923359589502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-3595.3843935615832</v>
      </c>
      <c r="AR7">
        <f t="shared" si="9"/>
        <v>-3602.9306569813748</v>
      </c>
      <c r="AS7">
        <f t="shared" si="9"/>
        <v>-4377.0551210144777</v>
      </c>
      <c r="AT7">
        <f t="shared" si="9"/>
        <v>1418.310324832378</v>
      </c>
      <c r="AU7">
        <f t="shared" si="9"/>
        <v>-6561.6754531634742</v>
      </c>
      <c r="AW7">
        <v>4</v>
      </c>
      <c r="AX7">
        <f>IF(Z7&gt;0, (R7*SUMPRODUCT(K7:$K$98, X7:$X$98)-K7*$AZ$3)/Z7, 0)</f>
        <v>40812.634378474439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2000000</v>
      </c>
      <c r="S8">
        <f t="shared" si="1"/>
        <v>47821.648977675177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38769.363181441076</v>
      </c>
      <c r="AC8">
        <f t="shared" si="2"/>
        <v>44801.804294684072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-7168.0808859849612</v>
      </c>
      <c r="AI8">
        <f t="shared" si="6"/>
        <v>-7179.7915351502588</v>
      </c>
      <c r="AJ8">
        <f t="shared" si="7"/>
        <v>-6032.4411132429959</v>
      </c>
      <c r="AK8">
        <f t="shared" ref="AK8:AK71" si="22">G8*SUM(AB8:AB8, AE8:AF8)</f>
        <v>2713.8554227008758</v>
      </c>
      <c r="AL8">
        <f t="shared" si="8"/>
        <v>-10498.37722569238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-4067.3615986710379</v>
      </c>
      <c r="AR8">
        <f t="shared" si="9"/>
        <v>-4074.0065355053266</v>
      </c>
      <c r="AS8">
        <f t="shared" si="9"/>
        <v>-3422.9690931950799</v>
      </c>
      <c r="AT8">
        <f t="shared" si="9"/>
        <v>1539.9144493780282</v>
      </c>
      <c r="AU8">
        <f t="shared" si="9"/>
        <v>-5957.0611793223788</v>
      </c>
      <c r="AW8">
        <v>5</v>
      </c>
      <c r="AX8">
        <f>IF(Z8&gt;0, (R8*SUMPRODUCT(K8:$K$98, X8:$X$98)-K8*$AZ$3)/Z8, 0)</f>
        <v>47821.648977675177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2000000</v>
      </c>
      <c r="S9">
        <f t="shared" si="1"/>
        <v>53440.786755491827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44801.804294684072</v>
      </c>
      <c r="AC9">
        <f t="shared" si="2"/>
        <v>49330.715469945761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-8784.59638559423</v>
      </c>
      <c r="AI9">
        <f t="shared" si="6"/>
        <v>-8796.1350245404647</v>
      </c>
      <c r="AJ9">
        <f t="shared" si="7"/>
        <v>-4528.9111752616882</v>
      </c>
      <c r="AK9">
        <f t="shared" si="22"/>
        <v>3136.1263006278855</v>
      </c>
      <c r="AL9">
        <f t="shared" si="8"/>
        <v>-10188.919899174267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-4450.5499159238443</v>
      </c>
      <c r="AR9">
        <f t="shared" si="9"/>
        <v>-4456.3957495100358</v>
      </c>
      <c r="AS9">
        <f t="shared" si="9"/>
        <v>-2294.4873464353268</v>
      </c>
      <c r="AT9">
        <f t="shared" si="9"/>
        <v>1588.859183840789</v>
      </c>
      <c r="AU9">
        <f t="shared" si="9"/>
        <v>-5162.0239121045734</v>
      </c>
      <c r="AW9">
        <v>6</v>
      </c>
      <c r="AX9">
        <f>IF(Z9&gt;0, (R9*SUMPRODUCT(K9:$K$98, X9:$X$98)-K9*$AZ$3)/Z9, 0)</f>
        <v>53440.786755491827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2000000</v>
      </c>
      <c r="S10">
        <f t="shared" si="1"/>
        <v>57840.587182509873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49330.715469945761</v>
      </c>
      <c r="AC10">
        <f t="shared" si="2"/>
        <v>52555.409102176076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-10470.216365279977</v>
      </c>
      <c r="AI10">
        <f t="shared" si="6"/>
        <v>-10481.574178984467</v>
      </c>
      <c r="AJ10">
        <f t="shared" si="7"/>
        <v>-3224.6936322303154</v>
      </c>
      <c r="AK10">
        <f t="shared" si="22"/>
        <v>3453.1500828962035</v>
      </c>
      <c r="AL10">
        <f t="shared" si="8"/>
        <v>-10253.117728318579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-4736.1941572418991</v>
      </c>
      <c r="AR10">
        <f t="shared" si="9"/>
        <v>-4741.331855359068</v>
      </c>
      <c r="AS10">
        <f t="shared" si="9"/>
        <v>-1458.6876342412604</v>
      </c>
      <c r="AT10">
        <f t="shared" si="9"/>
        <v>1562.0297304386265</v>
      </c>
      <c r="AU10">
        <f t="shared" si="9"/>
        <v>-4637.9897591617018</v>
      </c>
      <c r="AW10">
        <v>7</v>
      </c>
      <c r="AX10">
        <f>IF(Z10&gt;0, (R10*SUMPRODUCT(K10:$K$98, X10:$X$98)-K10*$AZ$3)/Z10, 0)</f>
        <v>57840.587182509873</v>
      </c>
    </row>
    <row r="11" spans="1:52" x14ac:dyDescent="0.25">
      <c r="A11" t="s">
        <v>33</v>
      </c>
      <c r="C11" s="12">
        <f>AU81</f>
        <v>62567.765767599471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2000000</v>
      </c>
      <c r="S11">
        <f t="shared" si="1"/>
        <v>61198.439301878454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52555.409102176076</v>
      </c>
      <c r="AC11">
        <f t="shared" si="2"/>
        <v>54672.11097007183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-12361.833532464663</v>
      </c>
      <c r="AI11">
        <f t="shared" si="6"/>
        <v>-12373.000506572529</v>
      </c>
      <c r="AJ11">
        <f t="shared" si="7"/>
        <v>-2116.7018678957538</v>
      </c>
      <c r="AK11">
        <f t="shared" si="22"/>
        <v>3678.8786371523256</v>
      </c>
      <c r="AL11">
        <f t="shared" si="8"/>
        <v>-10810.823737315957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-4992.737230835437</v>
      </c>
      <c r="AR11">
        <f t="shared" si="9"/>
        <v>-4997.2473843848838</v>
      </c>
      <c r="AS11">
        <f t="shared" si="9"/>
        <v>-854.90038307569739</v>
      </c>
      <c r="AT11">
        <f t="shared" si="9"/>
        <v>1485.8373793174237</v>
      </c>
      <c r="AU11">
        <f t="shared" si="9"/>
        <v>-4366.3103881431571</v>
      </c>
      <c r="AW11">
        <v>8</v>
      </c>
      <c r="AX11">
        <f>IF(Z11&gt;0, (R11*SUMPRODUCT(K11:$K$98, X11:$X$98)-K11*$AZ$3)/Z11, 0)</f>
        <v>61198.439301878454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2000000</v>
      </c>
      <c r="S12">
        <f t="shared" si="1"/>
        <v>63609.49391357445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54672.11097007183</v>
      </c>
      <c r="AC12">
        <f t="shared" si="2"/>
        <v>55798.030904537874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-14455.5264859545</v>
      </c>
      <c r="AI12">
        <f t="shared" si="6"/>
        <v>-14466.491443280751</v>
      </c>
      <c r="AJ12">
        <f t="shared" si="7"/>
        <v>-1125.9199344660447</v>
      </c>
      <c r="AK12">
        <f t="shared" si="22"/>
        <v>3827.0477679050286</v>
      </c>
      <c r="AL12">
        <f t="shared" si="8"/>
        <v>-11765.363609841766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-5212.8077672219388</v>
      </c>
      <c r="AR12">
        <f t="shared" si="9"/>
        <v>-5216.7618407572791</v>
      </c>
      <c r="AS12">
        <f t="shared" si="9"/>
        <v>-406.01801569505886</v>
      </c>
      <c r="AT12">
        <f t="shared" si="9"/>
        <v>1380.071791189931</v>
      </c>
      <c r="AU12">
        <f t="shared" si="9"/>
        <v>-4242.7080652624072</v>
      </c>
      <c r="AW12">
        <v>9</v>
      </c>
      <c r="AX12">
        <f>IF(Z12&gt;0, (R12*SUMPRODUCT(K12:$K$98, X12:$X$98)-K12*$AZ$3)/Z12, 0)</f>
        <v>63609.49391357445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2000000</v>
      </c>
      <c r="S13">
        <f t="shared" si="1"/>
        <v>65166.600932852023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55798.030904537874</v>
      </c>
      <c r="AC13">
        <f t="shared" si="2"/>
        <v>56048.309892049379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-16694.772093185416</v>
      </c>
      <c r="AI13">
        <f t="shared" si="6"/>
        <v>-16705.523058612824</v>
      </c>
      <c r="AJ13">
        <f t="shared" si="7"/>
        <v>-250.27898751150497</v>
      </c>
      <c r="AK13">
        <f t="shared" si="22"/>
        <v>3905.8621633176517</v>
      </c>
      <c r="AL13">
        <f t="shared" si="8"/>
        <v>-13049.939882806677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-5375.2698049869377</v>
      </c>
      <c r="AR13">
        <f t="shared" si="9"/>
        <v>-5378.731328122075</v>
      </c>
      <c r="AS13">
        <f t="shared" si="9"/>
        <v>-80.583135659721648</v>
      </c>
      <c r="AT13">
        <f t="shared" si="9"/>
        <v>1257.5830824005222</v>
      </c>
      <c r="AU13">
        <f t="shared" si="9"/>
        <v>-4201.7313813812743</v>
      </c>
      <c r="AW13">
        <v>10</v>
      </c>
      <c r="AX13">
        <f>IF(Z13&gt;0, (R13*SUMPRODUCT(K13:$K$98, X13:$X$98)-K13*$AZ$3)/Z13, 0)</f>
        <v>65166.600932852023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2000000</v>
      </c>
      <c r="S14">
        <f t="shared" si="1"/>
        <v>65982.71481361959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56048.309892049379</v>
      </c>
      <c r="AC14">
        <f t="shared" si="2"/>
        <v>55550.796118074461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-19154.48421613111</v>
      </c>
      <c r="AI14">
        <f t="shared" si="6"/>
        <v>-19165.007956377889</v>
      </c>
      <c r="AJ14">
        <f t="shared" si="7"/>
        <v>497.51377397491888</v>
      </c>
      <c r="AK14">
        <f t="shared" si="22"/>
        <v>3923.3816924434568</v>
      </c>
      <c r="AL14">
        <f t="shared" si="8"/>
        <v>-14744.112489959512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-5506.4564984760127</v>
      </c>
      <c r="AR14">
        <f t="shared" si="9"/>
        <v>-5509.4818223227048</v>
      </c>
      <c r="AS14">
        <f t="shared" si="9"/>
        <v>143.0233214778184</v>
      </c>
      <c r="AT14">
        <f t="shared" si="9"/>
        <v>1127.8784838363415</v>
      </c>
      <c r="AU14">
        <f t="shared" si="9"/>
        <v>-4238.5800170085449</v>
      </c>
      <c r="AW14">
        <v>11</v>
      </c>
      <c r="AX14">
        <f>IF(Z14&gt;0, (R14*SUMPRODUCT(K14:$K$98, X14:$X$98)-K14*$AZ$3)/Z14, 0)</f>
        <v>65982.71481361959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2000000</v>
      </c>
      <c r="S15">
        <f t="shared" si="1"/>
        <v>66134.294882923481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55550.796118074461</v>
      </c>
      <c r="AC15">
        <f t="shared" si="2"/>
        <v>54399.478933002021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-21838.842186940816</v>
      </c>
      <c r="AI15">
        <f t="shared" si="6"/>
        <v>-21849.124197021461</v>
      </c>
      <c r="AJ15">
        <f t="shared" si="7"/>
        <v>1151.3171850724393</v>
      </c>
      <c r="AK15">
        <f t="shared" si="22"/>
        <v>3888.5557282652126</v>
      </c>
      <c r="AL15">
        <f t="shared" si="8"/>
        <v>-16809.25128368381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-5605.4868481527174</v>
      </c>
      <c r="AR15">
        <f t="shared" si="9"/>
        <v>-5608.1259840458324</v>
      </c>
      <c r="AS15">
        <f t="shared" si="9"/>
        <v>295.51444548809201</v>
      </c>
      <c r="AT15">
        <f t="shared" si="9"/>
        <v>998.09540297579838</v>
      </c>
      <c r="AU15">
        <f t="shared" si="9"/>
        <v>-4314.5161355819419</v>
      </c>
      <c r="AW15">
        <v>12</v>
      </c>
      <c r="AX15">
        <f>IF(Z15&gt;0, (R15*SUMPRODUCT(K15:$K$98, X15:$X$98)-K15*$AZ$3)/Z15, 0)</f>
        <v>66134.294882923481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2000000</v>
      </c>
      <c r="S16">
        <f t="shared" si="1"/>
        <v>65681.300491793954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54399.478933002021</v>
      </c>
      <c r="AC16">
        <f t="shared" si="2"/>
        <v>52682.509328959655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-24484.458478228069</v>
      </c>
      <c r="AI16">
        <f t="shared" si="6"/>
        <v>-24494.484640342416</v>
      </c>
      <c r="AJ16">
        <f t="shared" si="7"/>
        <v>1716.969604042366</v>
      </c>
      <c r="AK16">
        <f t="shared" si="22"/>
        <v>3807.9635253101419</v>
      </c>
      <c r="AL16">
        <f t="shared" si="8"/>
        <v>-18969.55151098991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-5611.2059425149182</v>
      </c>
      <c r="AR16">
        <f t="shared" si="9"/>
        <v>-5613.503680097584</v>
      </c>
      <c r="AS16">
        <f t="shared" si="9"/>
        <v>393.48511848391257</v>
      </c>
      <c r="AT16">
        <f t="shared" si="9"/>
        <v>872.68695695681424</v>
      </c>
      <c r="AU16">
        <f t="shared" si="9"/>
        <v>-4347.3316046568571</v>
      </c>
      <c r="AW16">
        <v>13</v>
      </c>
      <c r="AX16">
        <f>IF(Z16&gt;0, (R16*SUMPRODUCT(K16:$K$98, X16:$X$98)-K16*$AZ$3)/Z16, 0)</f>
        <v>65681.300491793954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2000000</v>
      </c>
      <c r="S17">
        <f t="shared" si="1"/>
        <v>64758.112711394744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52682.509328959655</v>
      </c>
      <c r="AC17">
        <f t="shared" si="2"/>
        <v>50543.193782971823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-27159.928302253731</v>
      </c>
      <c r="AI17">
        <f t="shared" si="6"/>
        <v>-27169.684453195048</v>
      </c>
      <c r="AJ17">
        <f t="shared" si="7"/>
        <v>2139.3155459878326</v>
      </c>
      <c r="AK17">
        <f t="shared" si="22"/>
        <v>3687.7756530271763</v>
      </c>
      <c r="AL17">
        <f t="shared" si="8"/>
        <v>-21342.593254180039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-5557.4594398685249</v>
      </c>
      <c r="AR17">
        <f t="shared" si="9"/>
        <v>-5559.4557416459902</v>
      </c>
      <c r="AS17">
        <f t="shared" si="9"/>
        <v>437.74634614631901</v>
      </c>
      <c r="AT17">
        <f t="shared" si="9"/>
        <v>754.591963091911</v>
      </c>
      <c r="AU17">
        <f t="shared" si="9"/>
        <v>-4367.1174324077601</v>
      </c>
      <c r="AW17">
        <v>14</v>
      </c>
      <c r="AX17">
        <f>IF(Z17&gt;0, (R17*SUMPRODUCT(K17:$K$98, X17:$X$98)-K17*$AZ$3)/Z17, 0)</f>
        <v>64758.112711394744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2000000</v>
      </c>
      <c r="S18">
        <f t="shared" si="1"/>
        <v>63461.571537267977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50543.193782971823</v>
      </c>
      <c r="AC18">
        <f t="shared" si="2"/>
        <v>48085.63648285962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-29948.979474249423</v>
      </c>
      <c r="AI18">
        <f t="shared" si="6"/>
        <v>-29958.450882559613</v>
      </c>
      <c r="AJ18">
        <f t="shared" si="7"/>
        <v>2457.5573001122029</v>
      </c>
      <c r="AK18">
        <f t="shared" si="22"/>
        <v>3538.0235648080279</v>
      </c>
      <c r="AL18">
        <f t="shared" si="8"/>
        <v>-23962.870017639383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-5471.566578623615</v>
      </c>
      <c r="AR18">
        <f t="shared" si="9"/>
        <v>-5473.2969695107931</v>
      </c>
      <c r="AS18">
        <f t="shared" si="9"/>
        <v>448.98653057303926</v>
      </c>
      <c r="AT18">
        <f t="shared" si="9"/>
        <v>646.38367755506124</v>
      </c>
      <c r="AU18">
        <f t="shared" si="9"/>
        <v>-4377.9267613826933</v>
      </c>
      <c r="AW18">
        <v>15</v>
      </c>
      <c r="AX18">
        <f>IF(Z18&gt;0, (R18*SUMPRODUCT(K18:$K$98, X18:$X$98)-K18*$AZ$3)/Z18, 0)</f>
        <v>63461.571537267977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2000000</v>
      </c>
      <c r="S19">
        <f t="shared" si="1"/>
        <v>61865.746808611926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48085.63648285962</v>
      </c>
      <c r="AC19">
        <f t="shared" si="2"/>
        <v>45381.839671875605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-33163.928584857269</v>
      </c>
      <c r="AI19">
        <f t="shared" si="6"/>
        <v>-33173.098004530701</v>
      </c>
      <c r="AJ19">
        <f t="shared" si="7"/>
        <v>2703.7968109840149</v>
      </c>
      <c r="AK19">
        <f t="shared" si="22"/>
        <v>3365.9945538001739</v>
      </c>
      <c r="AL19">
        <f t="shared" si="8"/>
        <v>-27103.306639746512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-5409.7551440056523</v>
      </c>
      <c r="AR19">
        <f t="shared" si="9"/>
        <v>-5411.2508749809185</v>
      </c>
      <c r="AS19">
        <f t="shared" si="9"/>
        <v>441.04782909361114</v>
      </c>
      <c r="AT19">
        <f t="shared" si="9"/>
        <v>549.06662537048976</v>
      </c>
      <c r="AU19">
        <f t="shared" si="9"/>
        <v>-4421.1364205168184</v>
      </c>
      <c r="AW19">
        <v>16</v>
      </c>
      <c r="AX19">
        <f>IF(Z19&gt;0, (R19*SUMPRODUCT(K19:$K$98, X19:$X$98)-K19*$AZ$3)/Z19, 0)</f>
        <v>61865.746808611926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2000000</v>
      </c>
      <c r="S20">
        <f t="shared" si="1"/>
        <v>59943.602372844653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45381.839671875605</v>
      </c>
      <c r="AC20">
        <f t="shared" si="2"/>
        <v>42443.307534690997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-36328.072928847709</v>
      </c>
      <c r="AI20">
        <f t="shared" si="6"/>
        <v>-36336.923603868599</v>
      </c>
      <c r="AJ20">
        <f t="shared" si="7"/>
        <v>2938.5321371846076</v>
      </c>
      <c r="AK20">
        <f t="shared" si="22"/>
        <v>3176.7287770312928</v>
      </c>
      <c r="AL20">
        <f t="shared" si="8"/>
        <v>-30221.662689652698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-5290.9782390255468</v>
      </c>
      <c r="AR20">
        <f t="shared" si="9"/>
        <v>-5292.2672897557613</v>
      </c>
      <c r="AS20">
        <f t="shared" si="9"/>
        <v>427.98057642564169</v>
      </c>
      <c r="AT20">
        <f t="shared" si="9"/>
        <v>462.67256904815792</v>
      </c>
      <c r="AU20">
        <f t="shared" si="9"/>
        <v>-4401.6141442819617</v>
      </c>
      <c r="AW20">
        <v>17</v>
      </c>
      <c r="AX20">
        <f>IF(Z20&gt;0, (R20*SUMPRODUCT(K20:$K$98, X20:$X$98)-K20*$AZ$3)/Z20, 0)</f>
        <v>59943.602372844653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2000000</v>
      </c>
      <c r="S21">
        <f t="shared" si="1"/>
        <v>57760.630987945588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42443.307534690997</v>
      </c>
      <c r="AC21">
        <f t="shared" si="2"/>
        <v>39358.778408898521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-39123.223647455678</v>
      </c>
      <c r="AI21">
        <f t="shared" si="6"/>
        <v>-39131.741295578562</v>
      </c>
      <c r="AJ21">
        <f t="shared" si="7"/>
        <v>3084.5291257924764</v>
      </c>
      <c r="AK21">
        <f t="shared" si="22"/>
        <v>2971.0315274283703</v>
      </c>
      <c r="AL21">
        <f t="shared" si="8"/>
        <v>-33076.180642357715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-5087.5679671792868</v>
      </c>
      <c r="AR21">
        <f t="shared" si="9"/>
        <v>-5088.6755986499493</v>
      </c>
      <c r="AS21">
        <f t="shared" si="9"/>
        <v>401.11090322266648</v>
      </c>
      <c r="AT21">
        <f t="shared" si="9"/>
        <v>386.35172205210978</v>
      </c>
      <c r="AU21">
        <f t="shared" si="9"/>
        <v>-4301.2129733751726</v>
      </c>
      <c r="AW21">
        <v>18</v>
      </c>
      <c r="AX21">
        <f>IF(Z21&gt;0, (R21*SUMPRODUCT(K21:$K$98, X21:$X$98)-K21*$AZ$3)/Z21, 0)</f>
        <v>57760.630987945588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2000000</v>
      </c>
      <c r="S22">
        <f t="shared" si="1"/>
        <v>55446.674872441312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39358.778408898521</v>
      </c>
      <c r="AC22">
        <f t="shared" si="2"/>
        <v>36241.254292820202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-41948.296764136336</v>
      </c>
      <c r="AI22">
        <f t="shared" si="6"/>
        <v>-41956.467058923219</v>
      </c>
      <c r="AJ22">
        <f t="shared" si="7"/>
        <v>3117.5241160783189</v>
      </c>
      <c r="AK22">
        <f t="shared" si="22"/>
        <v>2755.1144886228967</v>
      </c>
      <c r="AL22">
        <f t="shared" si="8"/>
        <v>-36083.828454222006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-4870.4815333246461</v>
      </c>
      <c r="AR22">
        <f t="shared" si="9"/>
        <v>-4871.4301599185956</v>
      </c>
      <c r="AS22">
        <f t="shared" si="9"/>
        <v>361.9656769958562</v>
      </c>
      <c r="AT22">
        <f t="shared" si="9"/>
        <v>319.88746323796704</v>
      </c>
      <c r="AU22">
        <f t="shared" si="9"/>
        <v>-4189.5770196847725</v>
      </c>
      <c r="AW22">
        <v>19</v>
      </c>
      <c r="AX22">
        <f>IF(Z22&gt;0, (R22*SUMPRODUCT(K22:$K$98, X22:$X$98)-K22*$AZ$3)/Z22, 0)</f>
        <v>55446.674872441312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2000000</v>
      </c>
      <c r="S23">
        <f t="shared" si="1"/>
        <v>53026.523690083799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36241.254292820202</v>
      </c>
      <c r="AC23">
        <f t="shared" si="2"/>
        <v>33129.740483692854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-44621.143369304482</v>
      </c>
      <c r="AI23">
        <f t="shared" si="6"/>
        <v>-44628.953078997438</v>
      </c>
      <c r="AJ23">
        <f t="shared" si="7"/>
        <v>3111.5138091273475</v>
      </c>
      <c r="AK23">
        <f t="shared" si="22"/>
        <v>2536.8878004974144</v>
      </c>
      <c r="AL23">
        <f t="shared" si="8"/>
        <v>-38980.551469372673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-4625.7295872974009</v>
      </c>
      <c r="AR23">
        <f t="shared" si="9"/>
        <v>-4626.5391946374893</v>
      </c>
      <c r="AS23">
        <f t="shared" si="9"/>
        <v>322.56057109612243</v>
      </c>
      <c r="AT23">
        <f t="shared" si="9"/>
        <v>262.99095165022959</v>
      </c>
      <c r="AU23">
        <f t="shared" si="9"/>
        <v>-4040.9876718911369</v>
      </c>
      <c r="AW23">
        <v>20</v>
      </c>
      <c r="AX23">
        <f>IF(Z23&gt;0, (R23*SUMPRODUCT(K23:$K$98, X23:$X$98)-K23*$AZ$3)/Z23, 0)</f>
        <v>53026.523690083799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2000000</v>
      </c>
      <c r="S24">
        <f t="shared" si="1"/>
        <v>50556.412258869372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33129.740483692854</v>
      </c>
      <c r="AC24">
        <f t="shared" si="2"/>
        <v>30074.517793000163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-47317.032993487104</v>
      </c>
      <c r="AI24">
        <f t="shared" si="6"/>
        <v>-47324.468874626924</v>
      </c>
      <c r="AJ24">
        <f t="shared" si="7"/>
        <v>3055.2226906926917</v>
      </c>
      <c r="AK24">
        <f t="shared" si="22"/>
        <v>2319.0818338585</v>
      </c>
      <c r="AL24">
        <f t="shared" si="8"/>
        <v>-41950.164350075727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-4379.6461996883982</v>
      </c>
      <c r="AR24">
        <f t="shared" si="9"/>
        <v>-4380.3344619591926</v>
      </c>
      <c r="AS24">
        <f t="shared" si="9"/>
        <v>282.79022584395335</v>
      </c>
      <c r="AT24">
        <f t="shared" si="9"/>
        <v>214.6533139941973</v>
      </c>
      <c r="AU24">
        <f t="shared" si="9"/>
        <v>-3882.8909221210415</v>
      </c>
      <c r="AW24">
        <v>21</v>
      </c>
      <c r="AX24">
        <f>IF(Z24&gt;0, (R24*SUMPRODUCT(K24:$K$98, X24:$X$98)-K24*$AZ$3)/Z24, 0)</f>
        <v>50556.412258869372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2000000</v>
      </c>
      <c r="S25">
        <f t="shared" si="1"/>
        <v>48058.633957443169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30074.517793000163</v>
      </c>
      <c r="AC25">
        <f t="shared" si="2"/>
        <v>27097.109893851699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-50174.820336971214</v>
      </c>
      <c r="AI25">
        <f t="shared" si="6"/>
        <v>-50181.868266672529</v>
      </c>
      <c r="AJ25">
        <f t="shared" si="7"/>
        <v>2977.4078991484639</v>
      </c>
      <c r="AK25">
        <f t="shared" si="22"/>
        <v>2105.2162455100115</v>
      </c>
      <c r="AL25">
        <f t="shared" si="8"/>
        <v>-45099.244122014054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-4146.5731129133746</v>
      </c>
      <c r="AR25">
        <f t="shared" si="9"/>
        <v>-4147.1555715172108</v>
      </c>
      <c r="AS25">
        <f t="shared" si="9"/>
        <v>246.06046335332391</v>
      </c>
      <c r="AT25">
        <f t="shared" si="9"/>
        <v>173.98035552242905</v>
      </c>
      <c r="AU25">
        <f t="shared" si="9"/>
        <v>-3727.1147526414575</v>
      </c>
      <c r="AW25">
        <v>22</v>
      </c>
      <c r="AX25">
        <f>IF(Z25&gt;0, (R25*SUMPRODUCT(K25:$K$98, X25:$X$98)-K25*$AZ$3)/Z25, 0)</f>
        <v>48058.633957443169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2000000</v>
      </c>
      <c r="S26">
        <f t="shared" si="1"/>
        <v>45508.781245048296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27097.109893851699</v>
      </c>
      <c r="AC26">
        <f t="shared" si="2"/>
        <v>24202.535263563252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-52749.637823374927</v>
      </c>
      <c r="AI26">
        <f t="shared" si="6"/>
        <v>-52756.285588542829</v>
      </c>
      <c r="AJ26">
        <f t="shared" si="7"/>
        <v>2894.5746302884472</v>
      </c>
      <c r="AK26">
        <f t="shared" si="22"/>
        <v>1896.7976925696191</v>
      </c>
      <c r="AL26">
        <f t="shared" si="8"/>
        <v>-47964.913265684758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-3892.2879409672232</v>
      </c>
      <c r="AR26">
        <f t="shared" si="9"/>
        <v>-3892.778465969197</v>
      </c>
      <c r="AS26">
        <f t="shared" si="9"/>
        <v>213.58474470338172</v>
      </c>
      <c r="AT26">
        <f t="shared" si="9"/>
        <v>139.96082418544322</v>
      </c>
      <c r="AU26">
        <f t="shared" si="9"/>
        <v>-3539.2328970803715</v>
      </c>
      <c r="AW26">
        <v>23</v>
      </c>
      <c r="AX26">
        <f>IF(Z26&gt;0, (R26*SUMPRODUCT(K26:$K$98, X26:$X$98)-K26*$AZ$3)/Z26, 0)</f>
        <v>45508.781245048296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2000000</v>
      </c>
      <c r="S27">
        <f t="shared" si="1"/>
        <v>42939.970902667315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24202.535263563252</v>
      </c>
      <c r="AC27">
        <f t="shared" si="2"/>
        <v>21428.103110654014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-54956.741722972911</v>
      </c>
      <c r="AI27">
        <f t="shared" si="6"/>
        <v>-54962.979530853365</v>
      </c>
      <c r="AJ27">
        <f t="shared" si="7"/>
        <v>2774.4321529092376</v>
      </c>
      <c r="AK27">
        <f t="shared" si="22"/>
        <v>1694.1774684494278</v>
      </c>
      <c r="AL27">
        <f t="shared" si="8"/>
        <v>-50494.369909494693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-3620.6657373414801</v>
      </c>
      <c r="AR27">
        <f t="shared" si="9"/>
        <v>-3621.076697244866</v>
      </c>
      <c r="AS27">
        <f t="shared" si="9"/>
        <v>182.78542580369029</v>
      </c>
      <c r="AT27">
        <f t="shared" si="9"/>
        <v>111.61597505018435</v>
      </c>
      <c r="AU27">
        <f t="shared" si="9"/>
        <v>-3326.6752963909908</v>
      </c>
      <c r="AW27">
        <v>24</v>
      </c>
      <c r="AX27">
        <f>IF(Z27&gt;0, (R27*SUMPRODUCT(K27:$K$98, X27:$X$98)-K27*$AZ$3)/Z27, 0)</f>
        <v>42939.970902667315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2000000</v>
      </c>
      <c r="S28">
        <f t="shared" si="1"/>
        <v>40398.409092508322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21428.103110654014</v>
      </c>
      <c r="AC28">
        <f t="shared" si="2"/>
        <v>18805.52289836431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-57065.626269004701</v>
      </c>
      <c r="AI28">
        <f t="shared" si="6"/>
        <v>-57071.445038642167</v>
      </c>
      <c r="AJ28">
        <f t="shared" si="7"/>
        <v>2622.5802122897039</v>
      </c>
      <c r="AK28">
        <f t="shared" si="22"/>
        <v>1499.9672177457812</v>
      </c>
      <c r="AL28">
        <f t="shared" si="8"/>
        <v>-52948.897608606683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-3356.7888276180024</v>
      </c>
      <c r="AR28">
        <f t="shared" si="9"/>
        <v>-3357.1311068881441</v>
      </c>
      <c r="AS28">
        <f t="shared" si="9"/>
        <v>154.26883978539172</v>
      </c>
      <c r="AT28">
        <f t="shared" si="9"/>
        <v>88.233031467791093</v>
      </c>
      <c r="AU28">
        <f t="shared" si="9"/>
        <v>-3114.6292356349613</v>
      </c>
      <c r="AW28">
        <v>25</v>
      </c>
      <c r="AX28">
        <f>IF(Z28&gt;0, (R28*SUMPRODUCT(K28:$K$98, X28:$X$98)-K28*$AZ$3)/Z28, 0)</f>
        <v>40398.409092508322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2000000</v>
      </c>
      <c r="S29">
        <f t="shared" si="1"/>
        <v>37881.768358145404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18805.52289836431</v>
      </c>
      <c r="AC29">
        <f t="shared" si="2"/>
        <v>16339.881860971098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-59015.227827487448</v>
      </c>
      <c r="AI29">
        <f t="shared" si="6"/>
        <v>-59020.619564254623</v>
      </c>
      <c r="AJ29">
        <f t="shared" si="7"/>
        <v>2465.6410373932122</v>
      </c>
      <c r="AK29">
        <f t="shared" si="22"/>
        <v>1316.3866028855018</v>
      </c>
      <c r="AL29">
        <f t="shared" si="8"/>
        <v>-55238.591923975902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-3099.5275337030212</v>
      </c>
      <c r="AR29">
        <f t="shared" si="9"/>
        <v>-3099.8107120822219</v>
      </c>
      <c r="AS29">
        <f t="shared" si="9"/>
        <v>129.49746302714072</v>
      </c>
      <c r="AT29">
        <f t="shared" si="9"/>
        <v>69.137689895369334</v>
      </c>
      <c r="AU29">
        <f t="shared" si="9"/>
        <v>-2901.1755591597116</v>
      </c>
      <c r="AW29">
        <v>26</v>
      </c>
      <c r="AX29">
        <f>IF(Z29&gt;0, (R29*SUMPRODUCT(K29:$K$98, X29:$X$98)-K29*$AZ$3)/Z29, 0)</f>
        <v>37881.768358145404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2000000</v>
      </c>
      <c r="S30">
        <f t="shared" si="1"/>
        <v>35389.374069317229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16339.881860971098</v>
      </c>
      <c r="AC30">
        <f t="shared" si="2"/>
        <v>14036.021997111638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-60817.407861064021</v>
      </c>
      <c r="AI30">
        <f t="shared" si="6"/>
        <v>-60822.365571664392</v>
      </c>
      <c r="AJ30">
        <f t="shared" si="7"/>
        <v>2303.8598638594594</v>
      </c>
      <c r="AK30">
        <f t="shared" si="22"/>
        <v>1143.7917302679771</v>
      </c>
      <c r="AL30">
        <f t="shared" si="8"/>
        <v>-57374.713977536951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-2851.9459712410785</v>
      </c>
      <c r="AR30">
        <f t="shared" si="9"/>
        <v>-2852.1784560389447</v>
      </c>
      <c r="AS30">
        <f t="shared" si="9"/>
        <v>108.03623646782391</v>
      </c>
      <c r="AT30">
        <f t="shared" si="9"/>
        <v>53.636488824526324</v>
      </c>
      <c r="AU30">
        <f t="shared" si="9"/>
        <v>-2690.5057307465941</v>
      </c>
      <c r="AW30">
        <v>27</v>
      </c>
      <c r="AX30">
        <f>IF(Z30&gt;0, (R30*SUMPRODUCT(K30:$K$98, X30:$X$98)-K30*$AZ$3)/Z30, 0)</f>
        <v>35389.374069317229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2000000</v>
      </c>
      <c r="S31">
        <f t="shared" si="1"/>
        <v>32908.962437926995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14036.021997111638</v>
      </c>
      <c r="AC31">
        <f t="shared" si="2"/>
        <v>11894.493588230889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-62428.761053766415</v>
      </c>
      <c r="AI31">
        <f t="shared" si="6"/>
        <v>-62433.279007504192</v>
      </c>
      <c r="AJ31">
        <f t="shared" si="7"/>
        <v>2141.5284088807493</v>
      </c>
      <c r="AK31">
        <f t="shared" si="22"/>
        <v>982.52153979781474</v>
      </c>
      <c r="AL31">
        <f t="shared" si="8"/>
        <v>-59309.229058825629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-2613.8465096738723</v>
      </c>
      <c r="AR31">
        <f t="shared" si="9"/>
        <v>-2614.0356730884432</v>
      </c>
      <c r="AS31">
        <f t="shared" si="9"/>
        <v>89.664226270636135</v>
      </c>
      <c r="AT31">
        <f t="shared" si="9"/>
        <v>41.13745738551664</v>
      </c>
      <c r="AU31">
        <f t="shared" si="9"/>
        <v>-2483.2339894322904</v>
      </c>
      <c r="AW31">
        <v>28</v>
      </c>
      <c r="AX31">
        <f>IF(Z31&gt;0, (R31*SUMPRODUCT(K31:$K$98, X31:$X$98)-K31*$AZ$3)/Z31, 0)</f>
        <v>32908.962437926995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2000000</v>
      </c>
      <c r="S32">
        <f t="shared" si="1"/>
        <v>30417.868408732236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11894.493588230889</v>
      </c>
      <c r="AC32">
        <f t="shared" si="2"/>
        <v>9914.9484735215919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-63727.811392867356</v>
      </c>
      <c r="AI32">
        <f t="shared" si="6"/>
        <v>-63731.885868246551</v>
      </c>
      <c r="AJ32">
        <f t="shared" si="7"/>
        <v>1979.5451147092972</v>
      </c>
      <c r="AK32">
        <f t="shared" si="22"/>
        <v>832.61455117616231</v>
      </c>
      <c r="AL32">
        <f t="shared" si="8"/>
        <v>-60919.726202361089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-2382.3542822293825</v>
      </c>
      <c r="AR32">
        <f t="shared" si="9"/>
        <v>-2382.5065994619267</v>
      </c>
      <c r="AS32">
        <f t="shared" si="9"/>
        <v>74.001878894302934</v>
      </c>
      <c r="AT32">
        <f t="shared" si="9"/>
        <v>31.125858523725096</v>
      </c>
      <c r="AU32">
        <f t="shared" si="9"/>
        <v>-2277.3788620438986</v>
      </c>
      <c r="AW32">
        <v>29</v>
      </c>
      <c r="AX32">
        <f>IF(Z32&gt;0, (R32*SUMPRODUCT(K32:$K$98, X32:$X$98)-K32*$AZ$3)/Z32, 0)</f>
        <v>30417.868408732236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2000000</v>
      </c>
      <c r="S33">
        <f t="shared" si="1"/>
        <v>27899.489295576797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9914.9484735215919</v>
      </c>
      <c r="AC33">
        <f t="shared" si="2"/>
        <v>8098.9347225105785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-64817.475351421752</v>
      </c>
      <c r="AI33">
        <f t="shared" si="6"/>
        <v>-64821.103972826211</v>
      </c>
      <c r="AJ33">
        <f t="shared" si="7"/>
        <v>1816.0137510110135</v>
      </c>
      <c r="AK33">
        <f t="shared" si="22"/>
        <v>694.04639314651149</v>
      </c>
      <c r="AL33">
        <f t="shared" si="8"/>
        <v>-62311.043828668684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-2163.4727583681233</v>
      </c>
      <c r="AR33">
        <f t="shared" si="9"/>
        <v>-2163.5938742171502</v>
      </c>
      <c r="AS33">
        <f t="shared" si="9"/>
        <v>60.614768746127353</v>
      </c>
      <c r="AT33">
        <f t="shared" si="9"/>
        <v>23.165827679574903</v>
      </c>
      <c r="AU33">
        <f t="shared" si="9"/>
        <v>-2079.8132777914479</v>
      </c>
      <c r="AW33">
        <v>30</v>
      </c>
      <c r="AX33">
        <f>IF(Z33&gt;0, (R33*SUMPRODUCT(K33:$K$98, X33:$X$98)-K33*$AZ$3)/Z33, 0)</f>
        <v>27899.489295576797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2000000</v>
      </c>
      <c r="S34">
        <f t="shared" si="1"/>
        <v>25283.834262580891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8098.9347225105785</v>
      </c>
      <c r="AC34">
        <f t="shared" si="2"/>
        <v>6441.123152730288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-65268.380128185949</v>
      </c>
      <c r="AI34">
        <f t="shared" si="6"/>
        <v>-65271.564536000558</v>
      </c>
      <c r="AJ34">
        <f t="shared" si="7"/>
        <v>1657.8115697802905</v>
      </c>
      <c r="AK34">
        <f t="shared" si="22"/>
        <v>566.92543057574051</v>
      </c>
      <c r="AL34">
        <f t="shared" si="8"/>
        <v>-63046.827535644523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-1945.1098425750438</v>
      </c>
      <c r="AR34">
        <f t="shared" si="9"/>
        <v>-1945.2047433979355</v>
      </c>
      <c r="AS34">
        <f t="shared" si="9"/>
        <v>49.405632485153134</v>
      </c>
      <c r="AT34">
        <f t="shared" si="9"/>
        <v>16.895351667273204</v>
      </c>
      <c r="AU34">
        <f t="shared" ref="AU34:AU79" si="23">AL34*$K34</f>
        <v>-1878.903759245509</v>
      </c>
      <c r="AW34">
        <v>31</v>
      </c>
      <c r="AX34">
        <f>IF(Z34&gt;0, (R34*SUMPRODUCT(K34:$K$98, X34:$X$98)-K34*$AZ$3)/Z34, 0)</f>
        <v>25283.834262580891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2000000</v>
      </c>
      <c r="S35">
        <f t="shared" si="1"/>
        <v>22512.715612192442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6441.123152730288</v>
      </c>
      <c r="AC35">
        <f t="shared" si="2"/>
        <v>4947.496514251523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-64881.124623021635</v>
      </c>
      <c r="AI35">
        <f t="shared" ref="AI35:AI66" si="25">SUM(AE35:AH35)</f>
        <v>-64883.871679729207</v>
      </c>
      <c r="AJ35">
        <f t="shared" si="7"/>
        <v>1493.626638478765</v>
      </c>
      <c r="AK35">
        <f t="shared" si="22"/>
        <v>450.8786206911202</v>
      </c>
      <c r="AL35">
        <f t="shared" si="8"/>
        <v>-62939.366420559323</v>
      </c>
      <c r="AN35">
        <f t="shared" ref="AN35:AT66" si="26">AE35*$K35</f>
        <v>0</v>
      </c>
      <c r="AO35">
        <f t="shared" si="26"/>
        <v>0</v>
      </c>
      <c r="AP35">
        <f t="shared" si="26"/>
        <v>-7.3095543430458459E-2</v>
      </c>
      <c r="AQ35">
        <f t="shared" si="26"/>
        <v>-1726.4008601009216</v>
      </c>
      <c r="AR35">
        <f t="shared" si="26"/>
        <v>-1726.4739556443519</v>
      </c>
      <c r="AS35">
        <f t="shared" si="26"/>
        <v>39.743428128316218</v>
      </c>
      <c r="AT35">
        <f t="shared" si="26"/>
        <v>11.997283386886146</v>
      </c>
      <c r="AU35">
        <f t="shared" si="23"/>
        <v>-1674.7332441291496</v>
      </c>
      <c r="AW35">
        <v>32</v>
      </c>
      <c r="AX35">
        <f>IF(Z35&gt;0, (R35*SUMPRODUCT(K35:$K$98, X35:$X$98)-K35*$AZ$3)/Z35, 0)</f>
        <v>22512.715612192442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2000000</v>
      </c>
      <c r="S36">
        <f t="shared" si="1"/>
        <v>19506.608591463246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4947.496514251523</v>
      </c>
      <c r="AC36">
        <f t="shared" si="2"/>
        <v>3624.2056578079946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-63546.313462018501</v>
      </c>
      <c r="AI36">
        <f t="shared" si="25"/>
        <v>-63548.635883699862</v>
      </c>
      <c r="AJ36">
        <f t="shared" si="7"/>
        <v>1323.2908564435284</v>
      </c>
      <c r="AK36">
        <f t="shared" si="22"/>
        <v>346.32475599760664</v>
      </c>
      <c r="AL36">
        <f t="shared" si="8"/>
        <v>-61879.020271258727</v>
      </c>
      <c r="AN36">
        <f t="shared" si="26"/>
        <v>0</v>
      </c>
      <c r="AO36">
        <f t="shared" si="26"/>
        <v>0</v>
      </c>
      <c r="AP36">
        <f t="shared" si="26"/>
        <v>-5.5175506572202888E-2</v>
      </c>
      <c r="AQ36">
        <f t="shared" si="26"/>
        <v>-1509.7172336123774</v>
      </c>
      <c r="AR36">
        <f t="shared" si="26"/>
        <v>-1509.7724091189496</v>
      </c>
      <c r="AS36">
        <f t="shared" si="26"/>
        <v>31.438409283153067</v>
      </c>
      <c r="AT36">
        <f t="shared" si="26"/>
        <v>8.2278959088428643</v>
      </c>
      <c r="AU36">
        <f t="shared" si="23"/>
        <v>-1470.1061039269537</v>
      </c>
      <c r="AW36">
        <v>33</v>
      </c>
      <c r="AX36">
        <f>IF(Z36&gt;0, (R36*SUMPRODUCT(K36:$K$98, X36:$X$98)-K36*$AZ$3)/Z36, 0)</f>
        <v>19506.608591463246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2000000</v>
      </c>
      <c r="S37">
        <f t="shared" si="1"/>
        <v>16120.627423084792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3624.2056578079946</v>
      </c>
      <c r="AC37">
        <f t="shared" si="2"/>
        <v>2474.4080703182894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-60885.022976475462</v>
      </c>
      <c r="AI37">
        <f t="shared" si="25"/>
        <v>-60886.941642546408</v>
      </c>
      <c r="AJ37">
        <f t="shared" si="7"/>
        <v>1149.7975874897052</v>
      </c>
      <c r="AK37">
        <f t="shared" si="22"/>
        <v>253.69439604655966</v>
      </c>
      <c r="AL37">
        <f t="shared" si="8"/>
        <v>-59483.449659010148</v>
      </c>
      <c r="AN37">
        <f t="shared" si="26"/>
        <v>0</v>
      </c>
      <c r="AO37">
        <f t="shared" si="26"/>
        <v>0</v>
      </c>
      <c r="AP37">
        <f t="shared" si="26"/>
        <v>-4.0699270498266119E-2</v>
      </c>
      <c r="AQ37">
        <f t="shared" si="26"/>
        <v>-1291.509792631829</v>
      </c>
      <c r="AR37">
        <f t="shared" si="26"/>
        <v>-1291.5504919023274</v>
      </c>
      <c r="AS37">
        <f t="shared" si="26"/>
        <v>24.389821522464821</v>
      </c>
      <c r="AT37">
        <f t="shared" si="26"/>
        <v>5.3814350526983485</v>
      </c>
      <c r="AU37">
        <f t="shared" si="23"/>
        <v>-1261.7792353271643</v>
      </c>
      <c r="AW37">
        <v>34</v>
      </c>
      <c r="AX37">
        <f>IF(Z37&gt;0, (R37*SUMPRODUCT(K37:$K$98, X37:$X$98)-K37*$AZ$3)/Z37, 0)</f>
        <v>16120.627423084792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2000000</v>
      </c>
      <c r="S38">
        <f t="shared" si="1"/>
        <v>12178.634966206309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2474.4080703182894</v>
      </c>
      <c r="AC38">
        <f t="shared" si="2"/>
        <v>1504.2551045817027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-56884.898089775423</v>
      </c>
      <c r="AI38">
        <f t="shared" si="25"/>
        <v>-56886.442038572597</v>
      </c>
      <c r="AJ38">
        <f t="shared" si="7"/>
        <v>970.15296573658679</v>
      </c>
      <c r="AK38">
        <f t="shared" si="22"/>
        <v>173.20856492228029</v>
      </c>
      <c r="AL38">
        <f t="shared" si="8"/>
        <v>-55743.080507913728</v>
      </c>
      <c r="AN38">
        <f t="shared" si="26"/>
        <v>0</v>
      </c>
      <c r="AO38">
        <f t="shared" si="26"/>
        <v>0</v>
      </c>
      <c r="AP38">
        <f t="shared" si="26"/>
        <v>-2.9241665176370866E-2</v>
      </c>
      <c r="AQ38">
        <f t="shared" si="26"/>
        <v>-1077.373256535441</v>
      </c>
      <c r="AR38">
        <f t="shared" si="26"/>
        <v>-1077.4024982006174</v>
      </c>
      <c r="AS38">
        <f t="shared" si="26"/>
        <v>18.374241584885805</v>
      </c>
      <c r="AT38">
        <f t="shared" si="26"/>
        <v>3.2804888804694738</v>
      </c>
      <c r="AU38">
        <f t="shared" si="23"/>
        <v>-1055.7477677352622</v>
      </c>
      <c r="AW38">
        <v>35</v>
      </c>
      <c r="AX38">
        <f>IF(Z38&gt;0, (R38*SUMPRODUCT(K38:$K$98, X38:$X$98)-K38*$AZ$3)/Z38, 0)</f>
        <v>12178.634966206309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2000000</v>
      </c>
      <c r="S39">
        <f t="shared" si="1"/>
        <v>7396.862765454076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1504.2551045817027</v>
      </c>
      <c r="AC39">
        <f t="shared" si="2"/>
        <v>713.80758634558515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-51558.696536827447</v>
      </c>
      <c r="AI39">
        <f t="shared" si="25"/>
        <v>-51559.902804283294</v>
      </c>
      <c r="AJ39">
        <f t="shared" si="7"/>
        <v>790.4475182361175</v>
      </c>
      <c r="AK39">
        <f t="shared" si="22"/>
        <v>105.2978573207192</v>
      </c>
      <c r="AL39">
        <f t="shared" si="8"/>
        <v>-50664.157428726452</v>
      </c>
      <c r="AN39">
        <f t="shared" si="26"/>
        <v>0</v>
      </c>
      <c r="AO39">
        <f t="shared" si="26"/>
        <v>0</v>
      </c>
      <c r="AP39">
        <f t="shared" si="26"/>
        <v>-2.0398338524651134E-2</v>
      </c>
      <c r="AQ39">
        <f t="shared" si="26"/>
        <v>-871.87276814255426</v>
      </c>
      <c r="AR39">
        <f t="shared" si="26"/>
        <v>-871.89316648107888</v>
      </c>
      <c r="AS39">
        <f t="shared" si="26"/>
        <v>13.366700713693847</v>
      </c>
      <c r="AT39">
        <f t="shared" si="26"/>
        <v>1.7806178299352382</v>
      </c>
      <c r="AU39">
        <f t="shared" si="23"/>
        <v>-856.74584793744975</v>
      </c>
      <c r="AW39">
        <v>36</v>
      </c>
      <c r="AX39">
        <f>IF(Z39&gt;0, (R39*SUMPRODUCT(K39:$K$98, X39:$X$98)-K39*$AZ$3)/Z39, 0)</f>
        <v>7396.862765454076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2000000</v>
      </c>
      <c r="S40">
        <f t="shared" si="1"/>
        <v>1345.7128483344848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713.80758634558515</v>
      </c>
      <c r="AC40">
        <f t="shared" si="2"/>
        <v>98.118513113141489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-45248.916724152208</v>
      </c>
      <c r="AI40">
        <f t="shared" si="25"/>
        <v>-45249.828123203966</v>
      </c>
      <c r="AJ40">
        <f t="shared" si="7"/>
        <v>615.68907323244366</v>
      </c>
      <c r="AK40">
        <f t="shared" si="22"/>
        <v>49.966531044190965</v>
      </c>
      <c r="AL40">
        <f t="shared" si="8"/>
        <v>-44584.172518927327</v>
      </c>
      <c r="AN40">
        <f t="shared" si="26"/>
        <v>0</v>
      </c>
      <c r="AO40">
        <f t="shared" si="26"/>
        <v>0</v>
      </c>
      <c r="AP40">
        <f t="shared" si="26"/>
        <v>-1.3760738237533614E-2</v>
      </c>
      <c r="AQ40">
        <f t="shared" si="26"/>
        <v>-683.18975905242485</v>
      </c>
      <c r="AR40">
        <f t="shared" si="26"/>
        <v>-683.20351979066231</v>
      </c>
      <c r="AS40">
        <f t="shared" si="26"/>
        <v>9.2959677279603419</v>
      </c>
      <c r="AT40">
        <f t="shared" si="26"/>
        <v>0.75441855355059706</v>
      </c>
      <c r="AU40">
        <f t="shared" si="23"/>
        <v>-673.1531335091513</v>
      </c>
      <c r="AW40">
        <v>37</v>
      </c>
      <c r="AX40">
        <f>IF(Z40&gt;0, (R40*SUMPRODUCT(K40:$K$98, X40:$X$98)-K40*$AZ$3)/Z40, 0)</f>
        <v>1345.7128483344848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2000000</v>
      </c>
      <c r="S41">
        <f t="shared" si="1"/>
        <v>-6726.1061398946176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98.118513113141489</v>
      </c>
      <c r="AC41">
        <f t="shared" si="2"/>
        <v>-356.3358040552564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-38409.564311682836</v>
      </c>
      <c r="AI41">
        <f t="shared" si="25"/>
        <v>-38410.22653696713</v>
      </c>
      <c r="AJ41">
        <f t="shared" si="7"/>
        <v>454.45431716839789</v>
      </c>
      <c r="AK41">
        <f t="shared" si="22"/>
        <v>6.8682959179199052</v>
      </c>
      <c r="AL41">
        <f t="shared" si="8"/>
        <v>-37948.903923880811</v>
      </c>
      <c r="AN41">
        <f t="shared" si="26"/>
        <v>0</v>
      </c>
      <c r="AO41">
        <f t="shared" si="26"/>
        <v>0</v>
      </c>
      <c r="AP41">
        <f t="shared" si="26"/>
        <v>-8.9273157784338381E-3</v>
      </c>
      <c r="AQ41">
        <f t="shared" si="26"/>
        <v>-517.79102618748277</v>
      </c>
      <c r="AR41">
        <f t="shared" si="26"/>
        <v>-517.79995350326124</v>
      </c>
      <c r="AS41">
        <f t="shared" si="26"/>
        <v>6.1264003239521987</v>
      </c>
      <c r="AT41">
        <f t="shared" si="26"/>
        <v>9.2590011244083101E-2</v>
      </c>
      <c r="AU41">
        <f t="shared" si="23"/>
        <v>-511.5809631680649</v>
      </c>
      <c r="AW41">
        <v>38</v>
      </c>
      <c r="AX41">
        <f>IF(Z41&gt;0, (R41*SUMPRODUCT(K41:$K$98, X41:$X$98)-K41*$AZ$3)/Z41, 0)</f>
        <v>-6726.1061398946176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2000000</v>
      </c>
      <c r="S42">
        <f t="shared" si="1"/>
        <v>-18218.430412541384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-356.3358040552564</v>
      </c>
      <c r="AC42">
        <f t="shared" si="2"/>
        <v>-669.89875713200058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-31355.708800506149</v>
      </c>
      <c r="AI42">
        <f t="shared" si="25"/>
        <v>-31356.168430357597</v>
      </c>
      <c r="AJ42">
        <f t="shared" si="7"/>
        <v>313.56295307674418</v>
      </c>
      <c r="AK42">
        <f t="shared" si="22"/>
        <v>-24.943506283867951</v>
      </c>
      <c r="AL42">
        <f t="shared" si="8"/>
        <v>-31067.54898356472</v>
      </c>
      <c r="AN42">
        <f t="shared" si="26"/>
        <v>0</v>
      </c>
      <c r="AO42">
        <f t="shared" si="26"/>
        <v>0</v>
      </c>
      <c r="AP42">
        <f t="shared" si="26"/>
        <v>-5.5322951623298939E-3</v>
      </c>
      <c r="AQ42">
        <f t="shared" si="26"/>
        <v>-377.41029126285952</v>
      </c>
      <c r="AR42">
        <f t="shared" si="26"/>
        <v>-377.41582355802183</v>
      </c>
      <c r="AS42">
        <f t="shared" si="26"/>
        <v>3.7741735070592974</v>
      </c>
      <c r="AT42">
        <f t="shared" si="26"/>
        <v>-0.30023036735050967</v>
      </c>
      <c r="AU42">
        <f t="shared" si="23"/>
        <v>-373.94188041831302</v>
      </c>
      <c r="AW42">
        <v>39</v>
      </c>
      <c r="AX42">
        <f>IF(Z42&gt;0, (R42*SUMPRODUCT(K42:$K$98, X42:$X$98)-K42*$AZ$3)/Z42, 0)</f>
        <v>-18218.430412541384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2000000</v>
      </c>
      <c r="S43">
        <f t="shared" si="1"/>
        <v>-35783.672846211528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-669.89875713200058</v>
      </c>
      <c r="AC43">
        <f t="shared" si="2"/>
        <v>-864.96255454598634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-24461.390015246579</v>
      </c>
      <c r="AI43">
        <f t="shared" si="25"/>
        <v>-24461.692165111919</v>
      </c>
      <c r="AJ43">
        <f t="shared" si="7"/>
        <v>195.06379741398575</v>
      </c>
      <c r="AK43">
        <f t="shared" si="22"/>
        <v>-46.892912999240046</v>
      </c>
      <c r="AL43">
        <f t="shared" si="8"/>
        <v>-24313.521280697172</v>
      </c>
      <c r="AN43">
        <f t="shared" si="26"/>
        <v>0</v>
      </c>
      <c r="AO43">
        <f t="shared" si="26"/>
        <v>0</v>
      </c>
      <c r="AP43">
        <f t="shared" si="26"/>
        <v>-3.2471436236078863E-3</v>
      </c>
      <c r="AQ43">
        <f t="shared" si="26"/>
        <v>-262.88162175225165</v>
      </c>
      <c r="AR43">
        <f t="shared" si="26"/>
        <v>-262.88486889587523</v>
      </c>
      <c r="AS43">
        <f t="shared" si="26"/>
        <v>2.0963112634801075</v>
      </c>
      <c r="AT43">
        <f t="shared" si="26"/>
        <v>-0.50394867218273254</v>
      </c>
      <c r="AU43">
        <f t="shared" si="23"/>
        <v>-261.29250630457784</v>
      </c>
      <c r="AW43">
        <v>40</v>
      </c>
      <c r="AX43">
        <f>IF(Z43&gt;0, (R43*SUMPRODUCT(K43:$K$98, X43:$X$98)-K43*$AZ$3)/Z43, 0)</f>
        <v>-35783.672846211528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2000000</v>
      </c>
      <c r="S44">
        <f t="shared" si="1"/>
        <v>-64628.586895272922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-864.96255454598634</v>
      </c>
      <c r="AC44">
        <f t="shared" si="2"/>
        <v>-965.03480679031554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-17996.515544665526</v>
      </c>
      <c r="AI44">
        <f t="shared" si="25"/>
        <v>-17996.702194810059</v>
      </c>
      <c r="AJ44">
        <f t="shared" si="7"/>
        <v>100.07225224432921</v>
      </c>
      <c r="AK44">
        <f t="shared" si="22"/>
        <v>-60.547378818219052</v>
      </c>
      <c r="AL44">
        <f t="shared" si="8"/>
        <v>-17957.177321383951</v>
      </c>
      <c r="AN44">
        <f t="shared" si="26"/>
        <v>0</v>
      </c>
      <c r="AO44">
        <f t="shared" si="26"/>
        <v>0</v>
      </c>
      <c r="AP44">
        <f t="shared" si="26"/>
        <v>-1.7909744946229963E-3</v>
      </c>
      <c r="AQ44">
        <f t="shared" si="26"/>
        <v>-172.68296477057885</v>
      </c>
      <c r="AR44">
        <f t="shared" si="26"/>
        <v>-172.68475574507346</v>
      </c>
      <c r="AS44">
        <f t="shared" si="26"/>
        <v>0.96022883796204062</v>
      </c>
      <c r="AT44">
        <f t="shared" si="26"/>
        <v>-0.58097362555923227</v>
      </c>
      <c r="AU44">
        <f t="shared" si="23"/>
        <v>-172.30550053267069</v>
      </c>
      <c r="AW44">
        <v>41</v>
      </c>
      <c r="AX44">
        <f>IF(Z44&gt;0, (R44*SUMPRODUCT(K44:$K$98, X44:$X$98)-K44*$AZ$3)/Z44, 0)</f>
        <v>-64628.586895272922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2000000</v>
      </c>
      <c r="S45">
        <f t="shared" si="1"/>
        <v>-115313.38300386717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-965.03480679031554</v>
      </c>
      <c r="AC45">
        <f t="shared" si="2"/>
        <v>-992.35226307167773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-12353.98492384131</v>
      </c>
      <c r="AI45">
        <f t="shared" si="25"/>
        <v>-12354.092495078623</v>
      </c>
      <c r="AJ45">
        <f t="shared" si="7"/>
        <v>27.317456281362183</v>
      </c>
      <c r="AK45">
        <f t="shared" si="22"/>
        <v>-67.552436475322096</v>
      </c>
      <c r="AL45">
        <f t="shared" si="8"/>
        <v>-12394.327475272583</v>
      </c>
      <c r="AN45">
        <f t="shared" si="26"/>
        <v>0</v>
      </c>
      <c r="AO45">
        <f t="shared" si="26"/>
        <v>0</v>
      </c>
      <c r="AP45">
        <f t="shared" si="26"/>
        <v>-9.2159309439993032E-4</v>
      </c>
      <c r="AQ45">
        <f t="shared" si="26"/>
        <v>-105.84006913554917</v>
      </c>
      <c r="AR45">
        <f t="shared" si="26"/>
        <v>-105.84099072864358</v>
      </c>
      <c r="AS45">
        <f t="shared" si="26"/>
        <v>0.23403634367781867</v>
      </c>
      <c r="AT45">
        <f t="shared" si="26"/>
        <v>-0.57874075376479905</v>
      </c>
      <c r="AU45">
        <f t="shared" si="23"/>
        <v>-106.18569513873055</v>
      </c>
      <c r="AW45">
        <v>42</v>
      </c>
      <c r="AX45">
        <f>IF(Z45&gt;0, (R45*SUMPRODUCT(K45:$K$98, X45:$X$98)-K45*$AZ$3)/Z45, 0)</f>
        <v>-115313.38300386717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2000000</v>
      </c>
      <c r="S46">
        <f t="shared" si="1"/>
        <v>-197777.34953053834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-992.35226307167773</v>
      </c>
      <c r="AC46">
        <f t="shared" si="2"/>
        <v>-968.4016996275692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-7246.4366098593164</v>
      </c>
      <c r="AI46">
        <f t="shared" si="25"/>
        <v>-7246.4978151554442</v>
      </c>
      <c r="AJ46">
        <f t="shared" si="7"/>
        <v>-23.950563444108525</v>
      </c>
      <c r="AK46">
        <f t="shared" si="22"/>
        <v>-69.464658415017453</v>
      </c>
      <c r="AL46">
        <f t="shared" si="8"/>
        <v>-7339.9130370145704</v>
      </c>
      <c r="AN46">
        <f t="shared" si="26"/>
        <v>0</v>
      </c>
      <c r="AO46">
        <f t="shared" si="26"/>
        <v>0</v>
      </c>
      <c r="AP46">
        <f t="shared" si="26"/>
        <v>-4.6818126279118001E-4</v>
      </c>
      <c r="AQ46">
        <f t="shared" si="26"/>
        <v>-55.430592732829908</v>
      </c>
      <c r="AR46">
        <f t="shared" si="26"/>
        <v>-55.431060914092697</v>
      </c>
      <c r="AS46">
        <f t="shared" si="26"/>
        <v>-0.18320645021387386</v>
      </c>
      <c r="AT46">
        <f t="shared" si="26"/>
        <v>-0.53136008734129148</v>
      </c>
      <c r="AU46">
        <f t="shared" si="23"/>
        <v>-56.145627451647869</v>
      </c>
      <c r="AW46">
        <v>43</v>
      </c>
      <c r="AX46">
        <f>IF(Z46&gt;0, (R46*SUMPRODUCT(K46:$K$98, X46:$X$98)-K46*$AZ$3)/Z46, 0)</f>
        <v>-197777.34953053834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2000000</v>
      </c>
      <c r="S47">
        <f t="shared" si="1"/>
        <v>-330516.06917688902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-968.4016996275692</v>
      </c>
      <c r="AC47">
        <f t="shared" si="2"/>
        <v>-907.94779898570448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-4200.7969339806868</v>
      </c>
      <c r="AI47">
        <f t="shared" si="25"/>
        <v>-4200.8312722430155</v>
      </c>
      <c r="AJ47">
        <f t="shared" si="7"/>
        <v>-60.45390064186472</v>
      </c>
      <c r="AK47">
        <f t="shared" si="22"/>
        <v>-67.788118973929855</v>
      </c>
      <c r="AL47">
        <f t="shared" si="8"/>
        <v>-4329.0732918588101</v>
      </c>
      <c r="AN47">
        <f t="shared" si="26"/>
        <v>0</v>
      </c>
      <c r="AO47">
        <f t="shared" si="26"/>
        <v>0</v>
      </c>
      <c r="AP47">
        <f t="shared" si="26"/>
        <v>-2.3452293283487299E-4</v>
      </c>
      <c r="AQ47">
        <f t="shared" si="26"/>
        <v>-28.690537912601489</v>
      </c>
      <c r="AR47">
        <f t="shared" si="26"/>
        <v>-28.690772435534324</v>
      </c>
      <c r="AS47">
        <f t="shared" si="26"/>
        <v>-0.41288711537086581</v>
      </c>
      <c r="AT47">
        <f t="shared" si="26"/>
        <v>-0.4629782462735002</v>
      </c>
      <c r="AU47">
        <f t="shared" si="23"/>
        <v>-29.566637797178689</v>
      </c>
      <c r="AW47">
        <v>44</v>
      </c>
      <c r="AX47">
        <f>IF(Z47&gt;0, (R47*SUMPRODUCT(K47:$K$98, X47:$X$98)-K47*$AZ$3)/Z47, 0)</f>
        <v>-330516.06917688902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2000000</v>
      </c>
      <c r="S48">
        <f t="shared" si="1"/>
        <v>-549164.36316404189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-907.94779898570448</v>
      </c>
      <c r="AC48">
        <f t="shared" si="2"/>
        <v>-833.17003924232881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-2404.8613573679322</v>
      </c>
      <c r="AI48">
        <f t="shared" si="25"/>
        <v>-2404.8803218641542</v>
      </c>
      <c r="AJ48">
        <f t="shared" si="7"/>
        <v>-74.777759743375668</v>
      </c>
      <c r="AK48">
        <f t="shared" si="22"/>
        <v>-63.55634592899932</v>
      </c>
      <c r="AL48">
        <f t="shared" si="8"/>
        <v>-2543.214427536529</v>
      </c>
      <c r="AN48">
        <f t="shared" si="26"/>
        <v>0</v>
      </c>
      <c r="AO48">
        <f t="shared" si="26"/>
        <v>0</v>
      </c>
      <c r="AP48">
        <f t="shared" si="26"/>
        <v>-1.156459133155083E-4</v>
      </c>
      <c r="AQ48">
        <f t="shared" si="26"/>
        <v>-14.66489722759356</v>
      </c>
      <c r="AR48">
        <f t="shared" si="26"/>
        <v>-14.665012873506875</v>
      </c>
      <c r="AS48">
        <f t="shared" si="26"/>
        <v>-0.45599641666931712</v>
      </c>
      <c r="AT48">
        <f t="shared" si="26"/>
        <v>-0.38756798946208881</v>
      </c>
      <c r="AU48">
        <f t="shared" si="23"/>
        <v>-15.508577279638279</v>
      </c>
      <c r="AW48">
        <v>45</v>
      </c>
      <c r="AX48">
        <f>IF(Z48&gt;0, (R48*SUMPRODUCT(K48:$K$98, X48:$X$98)-K48*$AZ$3)/Z48, 0)</f>
        <v>-549164.36316404189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2000000</v>
      </c>
      <c r="S49">
        <f t="shared" si="1"/>
        <v>-917675.50879229407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-833.17003924232881</v>
      </c>
      <c r="AC49">
        <f t="shared" si="2"/>
        <v>-755.45252784851414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-1357.5281475322222</v>
      </c>
      <c r="AI49">
        <f t="shared" si="25"/>
        <v>-1357.53843783256</v>
      </c>
      <c r="AJ49">
        <f t="shared" si="7"/>
        <v>-77.717511393814675</v>
      </c>
      <c r="AK49">
        <f t="shared" si="22"/>
        <v>-58.321902746963019</v>
      </c>
      <c r="AL49">
        <f t="shared" si="8"/>
        <v>-1493.5778519733376</v>
      </c>
      <c r="AN49">
        <f t="shared" si="26"/>
        <v>0</v>
      </c>
      <c r="AO49">
        <f t="shared" si="26"/>
        <v>0</v>
      </c>
      <c r="AP49">
        <f t="shared" si="26"/>
        <v>-5.6027211459023242E-5</v>
      </c>
      <c r="AQ49">
        <f t="shared" si="26"/>
        <v>-7.3912824783210258</v>
      </c>
      <c r="AR49">
        <f t="shared" si="26"/>
        <v>-7.3913385055324845</v>
      </c>
      <c r="AS49">
        <f t="shared" si="26"/>
        <v>-0.4231456130526991</v>
      </c>
      <c r="AT49">
        <f t="shared" si="26"/>
        <v>-0.31754307169217549</v>
      </c>
      <c r="AU49">
        <f t="shared" si="23"/>
        <v>-8.1320271902773591</v>
      </c>
      <c r="AW49">
        <v>46</v>
      </c>
      <c r="AX49">
        <f>IF(Z49&gt;0, (R49*SUMPRODUCT(K49:$K$98, X49:$X$98)-K49*$AZ$3)/Z49, 0)</f>
        <v>-917675.50879229407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2000000</v>
      </c>
      <c r="S50">
        <f t="shared" si="1"/>
        <v>-1550580.4956463317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-755.45252784851414</v>
      </c>
      <c r="AC50">
        <f t="shared" si="2"/>
        <v>-680.35951691486355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-752.42898175758762</v>
      </c>
      <c r="AI50">
        <f t="shared" si="25"/>
        <v>-752.43446647378607</v>
      </c>
      <c r="AJ50">
        <f t="shared" si="7"/>
        <v>-75.093010933650589</v>
      </c>
      <c r="AK50">
        <f t="shared" si="22"/>
        <v>-52.881676949395995</v>
      </c>
      <c r="AL50">
        <f t="shared" si="8"/>
        <v>-880.40915435683269</v>
      </c>
      <c r="AN50">
        <f t="shared" si="26"/>
        <v>0</v>
      </c>
      <c r="AO50">
        <f t="shared" si="26"/>
        <v>0</v>
      </c>
      <c r="AP50">
        <f t="shared" si="26"/>
        <v>-2.6662882256206364E-5</v>
      </c>
      <c r="AQ50">
        <f t="shared" si="26"/>
        <v>-3.657787316783125</v>
      </c>
      <c r="AR50">
        <f t="shared" si="26"/>
        <v>-3.6578139796653812</v>
      </c>
      <c r="AS50">
        <f t="shared" si="26"/>
        <v>-0.36505008397012584</v>
      </c>
      <c r="AT50">
        <f t="shared" si="26"/>
        <v>-0.257073998909363</v>
      </c>
      <c r="AU50">
        <f t="shared" si="23"/>
        <v>-4.2799380625448702</v>
      </c>
      <c r="AW50">
        <v>47</v>
      </c>
      <c r="AX50">
        <f>IF(Z50&gt;0, (R50*SUMPRODUCT(K50:$K$98, X50:$X$98)-K50*$AZ$3)/Z50, 0)</f>
        <v>-1550580.4956463317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2000000</v>
      </c>
      <c r="S51">
        <f t="shared" si="1"/>
        <v>-2661726.3014601767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-680.35951691486355</v>
      </c>
      <c r="AC51">
        <f t="shared" si="2"/>
        <v>-610.37061368524348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-410.15141507068881</v>
      </c>
      <c r="AI51">
        <f t="shared" si="25"/>
        <v>-410.15428149338106</v>
      </c>
      <c r="AJ51">
        <f t="shared" si="7"/>
        <v>-69.988903229620064</v>
      </c>
      <c r="AK51">
        <f t="shared" si="22"/>
        <v>-47.625166184040452</v>
      </c>
      <c r="AL51">
        <f t="shared" si="8"/>
        <v>-527.76835090704162</v>
      </c>
      <c r="AN51">
        <f t="shared" si="26"/>
        <v>0</v>
      </c>
      <c r="AO51">
        <f t="shared" si="26"/>
        <v>0</v>
      </c>
      <c r="AP51">
        <f t="shared" si="26"/>
        <v>-1.244156878975255E-5</v>
      </c>
      <c r="AQ51">
        <f t="shared" si="26"/>
        <v>-1.7802423413030632</v>
      </c>
      <c r="AR51">
        <f t="shared" si="26"/>
        <v>-1.7802547828718531</v>
      </c>
      <c r="AS51">
        <f t="shared" si="26"/>
        <v>-0.30378344282746961</v>
      </c>
      <c r="AT51">
        <f t="shared" si="26"/>
        <v>-0.20671472592094126</v>
      </c>
      <c r="AU51">
        <f t="shared" si="23"/>
        <v>-2.2907529516202643</v>
      </c>
      <c r="AW51">
        <v>48</v>
      </c>
      <c r="AX51">
        <f>IF(Z51&gt;0, (R51*SUMPRODUCT(K51:$K$98, X51:$X$98)-K51*$AZ$3)/Z51, 0)</f>
        <v>-2661726.3014601767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2000000</v>
      </c>
      <c r="S52">
        <f t="shared" si="1"/>
        <v>-4656103.2371144267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-610.37061368524348</v>
      </c>
      <c r="AC52">
        <f t="shared" si="2"/>
        <v>-546.3948823244009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-219.34085298206509</v>
      </c>
      <c r="AI52">
        <f t="shared" si="25"/>
        <v>-219.34231986019927</v>
      </c>
      <c r="AJ52">
        <f t="shared" si="7"/>
        <v>-63.975731360842587</v>
      </c>
      <c r="AK52">
        <f t="shared" si="22"/>
        <v>-42.72594295796705</v>
      </c>
      <c r="AL52">
        <f t="shared" si="8"/>
        <v>-326.04399417900891</v>
      </c>
      <c r="AN52">
        <f t="shared" si="26"/>
        <v>0</v>
      </c>
      <c r="AO52">
        <f t="shared" si="26"/>
        <v>0</v>
      </c>
      <c r="AP52">
        <f t="shared" si="26"/>
        <v>-5.6847441580264302E-6</v>
      </c>
      <c r="AQ52">
        <f t="shared" si="26"/>
        <v>-0.85003423498077457</v>
      </c>
      <c r="AR52">
        <f t="shared" si="26"/>
        <v>-0.85003991972493254</v>
      </c>
      <c r="AS52">
        <f t="shared" si="26"/>
        <v>-0.24793175154240879</v>
      </c>
      <c r="AT52">
        <f t="shared" si="26"/>
        <v>-0.16558025439555213</v>
      </c>
      <c r="AU52">
        <f t="shared" si="23"/>
        <v>-1.2635519256628935</v>
      </c>
      <c r="AW52">
        <v>49</v>
      </c>
      <c r="AX52">
        <f>IF(Z52&gt;0, (R52*SUMPRODUCT(K52:$K$98, X52:$X$98)-K52*$AZ$3)/Z52, 0)</f>
        <v>-4656103.2371144267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2000000</v>
      </c>
      <c r="S53">
        <f t="shared" si="1"/>
        <v>-8317618.2319170311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-546.3948823244009</v>
      </c>
      <c r="AC53">
        <f t="shared" si="2"/>
        <v>-488.53422575389436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-114.88375640940018</v>
      </c>
      <c r="AI53">
        <f t="shared" si="25"/>
        <v>-114.88449059527547</v>
      </c>
      <c r="AJ53">
        <f t="shared" si="7"/>
        <v>-57.860656570506535</v>
      </c>
      <c r="AK53">
        <f t="shared" si="22"/>
        <v>-38.247641762708064</v>
      </c>
      <c r="AL53">
        <f t="shared" si="8"/>
        <v>-210.99278892849006</v>
      </c>
      <c r="AN53">
        <f t="shared" si="26"/>
        <v>0</v>
      </c>
      <c r="AO53">
        <f t="shared" si="26"/>
        <v>0</v>
      </c>
      <c r="AP53">
        <f t="shared" si="26"/>
        <v>-2.5404163052236468E-6</v>
      </c>
      <c r="AQ53">
        <f t="shared" si="26"/>
        <v>-0.39751863637081164</v>
      </c>
      <c r="AR53">
        <f t="shared" si="26"/>
        <v>-0.39752117678711685</v>
      </c>
      <c r="AS53">
        <f t="shared" si="26"/>
        <v>-0.20020836729487029</v>
      </c>
      <c r="AT53">
        <f t="shared" si="26"/>
        <v>-0.13234377838177094</v>
      </c>
      <c r="AU53">
        <f t="shared" si="23"/>
        <v>-0.73007332246375811</v>
      </c>
      <c r="AW53">
        <v>50</v>
      </c>
      <c r="AX53">
        <f>IF(Z53&gt;0, (R53*SUMPRODUCT(K53:$K$98, X53:$X$98)-K53*$AZ$3)/Z53, 0)</f>
        <v>-8317618.2319170311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2000000</v>
      </c>
      <c r="S54">
        <f t="shared" si="1"/>
        <v>-15215172.496548576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-488.53422575389436</v>
      </c>
      <c r="AC54">
        <f t="shared" si="2"/>
        <v>-436.51148474250869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-58.916595593539704</v>
      </c>
      <c r="AI54">
        <f t="shared" si="25"/>
        <v>-58.916954208833779</v>
      </c>
      <c r="AJ54">
        <f t="shared" si="7"/>
        <v>-52.022741011385676</v>
      </c>
      <c r="AK54">
        <f t="shared" si="22"/>
        <v>-34.197395802772611</v>
      </c>
      <c r="AL54">
        <f t="shared" si="8"/>
        <v>-145.13709102299205</v>
      </c>
      <c r="AN54">
        <f t="shared" si="26"/>
        <v>0</v>
      </c>
      <c r="AO54">
        <f t="shared" si="26"/>
        <v>0</v>
      </c>
      <c r="AP54">
        <f t="shared" si="26"/>
        <v>-1.1079231857819841E-6</v>
      </c>
      <c r="AQ54">
        <f t="shared" si="26"/>
        <v>-0.18201973915651257</v>
      </c>
      <c r="AR54">
        <f t="shared" si="26"/>
        <v>-0.18202084707969834</v>
      </c>
      <c r="AS54">
        <f t="shared" si="26"/>
        <v>-0.16072153615979701</v>
      </c>
      <c r="AT54">
        <f t="shared" si="26"/>
        <v>-0.10565106488493753</v>
      </c>
      <c r="AU54">
        <f t="shared" si="23"/>
        <v>-0.44839344812443283</v>
      </c>
      <c r="AW54">
        <v>51</v>
      </c>
      <c r="AX54">
        <f>IF(Z54&gt;0, (R54*SUMPRODUCT(K54:$K$98, X54:$X$98)-K54*$AZ$3)/Z54, 0)</f>
        <v>-15215172.496548576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2000000</v>
      </c>
      <c r="S55">
        <f t="shared" si="1"/>
        <v>-28547390.691435926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-436.51148474250869</v>
      </c>
      <c r="AC55">
        <f t="shared" si="2"/>
        <v>-389.88970122473984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-29.489402462993191</v>
      </c>
      <c r="AI55">
        <f t="shared" si="25"/>
        <v>-29.489573183368933</v>
      </c>
      <c r="AJ55">
        <f t="shared" si="7"/>
        <v>-46.621783517768847</v>
      </c>
      <c r="AK55">
        <f t="shared" si="22"/>
        <v>-30.555803931975611</v>
      </c>
      <c r="AL55">
        <f t="shared" si="8"/>
        <v>-106.66716063311338</v>
      </c>
      <c r="AN55">
        <f t="shared" si="26"/>
        <v>0</v>
      </c>
      <c r="AO55">
        <f t="shared" si="26"/>
        <v>0</v>
      </c>
      <c r="AP55">
        <f t="shared" si="26"/>
        <v>-4.7092113175740734E-7</v>
      </c>
      <c r="AQ55">
        <f t="shared" si="26"/>
        <v>-8.134461233655256E-2</v>
      </c>
      <c r="AR55">
        <f t="shared" si="26"/>
        <v>-8.1345083257684317E-2</v>
      </c>
      <c r="AS55">
        <f t="shared" si="26"/>
        <v>-0.12860317910648666</v>
      </c>
      <c r="AT55">
        <f t="shared" si="26"/>
        <v>-8.4286211922992613E-2</v>
      </c>
      <c r="AU55">
        <f t="shared" si="23"/>
        <v>-0.29423447428716359</v>
      </c>
      <c r="AW55">
        <v>52</v>
      </c>
      <c r="AX55">
        <f>IF(Z55&gt;0, (R55*SUMPRODUCT(K55:$K$98, X55:$X$98)-K55*$AZ$3)/Z55, 0)</f>
        <v>-28547390.691435926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2000000</v>
      </c>
      <c r="S56">
        <f t="shared" si="1"/>
        <v>-55070981.945298731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-389.88970122473984</v>
      </c>
      <c r="AC56">
        <f t="shared" si="2"/>
        <v>-348.18193578625011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-14.397265407035784</v>
      </c>
      <c r="AI56">
        <f t="shared" si="25"/>
        <v>-14.397344437298974</v>
      </c>
      <c r="AJ56">
        <f t="shared" si="7"/>
        <v>-41.70776543848973</v>
      </c>
      <c r="AK56">
        <f t="shared" si="22"/>
        <v>-27.292279085731792</v>
      </c>
      <c r="AL56">
        <f t="shared" si="8"/>
        <v>-83.397388961520505</v>
      </c>
      <c r="AN56">
        <f t="shared" si="26"/>
        <v>0</v>
      </c>
      <c r="AO56">
        <f t="shared" si="26"/>
        <v>0</v>
      </c>
      <c r="AP56">
        <f t="shared" si="26"/>
        <v>-1.9464274769680674E-7</v>
      </c>
      <c r="AQ56">
        <f t="shared" si="26"/>
        <v>-3.5458863288487102E-2</v>
      </c>
      <c r="AR56">
        <f t="shared" si="26"/>
        <v>-3.54590579312348E-2</v>
      </c>
      <c r="AS56">
        <f t="shared" si="26"/>
        <v>-0.10272158711674285</v>
      </c>
      <c r="AT56">
        <f t="shared" si="26"/>
        <v>-6.7217847665659414E-2</v>
      </c>
      <c r="AU56">
        <f t="shared" si="23"/>
        <v>-0.20539849271363708</v>
      </c>
      <c r="AW56">
        <v>53</v>
      </c>
      <c r="AX56">
        <f>IF(Z56&gt;0, (R56*SUMPRODUCT(K56:$K$98, X56:$X$98)-K56*$AZ$3)/Z56, 0)</f>
        <v>-55070981.945298731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2000000</v>
      </c>
      <c r="S57">
        <f t="shared" si="1"/>
        <v>-109516406.34454246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-348.18193578625011</v>
      </c>
      <c r="AC57">
        <f t="shared" si="2"/>
        <v>-310.90568924701518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-6.8406016649752814</v>
      </c>
      <c r="AI57">
        <f t="shared" si="25"/>
        <v>-6.8406371511754349</v>
      </c>
      <c r="AJ57">
        <f t="shared" si="7"/>
        <v>-37.276246539234933</v>
      </c>
      <c r="AK57">
        <f t="shared" si="22"/>
        <v>-24.372735505037511</v>
      </c>
      <c r="AL57">
        <f t="shared" si="8"/>
        <v>-68.489619195447887</v>
      </c>
      <c r="AN57">
        <f t="shared" si="26"/>
        <v>0</v>
      </c>
      <c r="AO57">
        <f t="shared" si="26"/>
        <v>0</v>
      </c>
      <c r="AP57">
        <f t="shared" si="26"/>
        <v>-7.8034432003563376E-8</v>
      </c>
      <c r="AQ57">
        <f t="shared" si="26"/>
        <v>-1.5042536625121096E-2</v>
      </c>
      <c r="AR57">
        <f t="shared" si="26"/>
        <v>-1.5042614659553101E-2</v>
      </c>
      <c r="AS57">
        <f t="shared" si="26"/>
        <v>-8.1970758023301907E-2</v>
      </c>
      <c r="AT57">
        <f t="shared" si="26"/>
        <v>-5.3595836220970902E-2</v>
      </c>
      <c r="AU57">
        <f t="shared" si="23"/>
        <v>-0.15060920890382593</v>
      </c>
      <c r="AW57">
        <v>54</v>
      </c>
      <c r="AX57">
        <f>IF(Z57&gt;0, (R57*SUMPRODUCT(K57:$K$98, X57:$X$98)-K57*$AZ$3)/Z57, 0)</f>
        <v>-109516406.34454246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2000000</v>
      </c>
      <c r="S58">
        <f t="shared" si="1"/>
        <v>-224868735.13035348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-310.90568924701518</v>
      </c>
      <c r="AC58">
        <f t="shared" si="2"/>
        <v>-277.60670910281578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-3.1519584665931459</v>
      </c>
      <c r="AI58">
        <f t="shared" si="25"/>
        <v>-3.1519738981908811</v>
      </c>
      <c r="AJ58">
        <f t="shared" si="7"/>
        <v>-33.29898014419939</v>
      </c>
      <c r="AK58">
        <f t="shared" si="22"/>
        <v>-21.763398247291065</v>
      </c>
      <c r="AL58">
        <f t="shared" si="8"/>
        <v>-58.214352289681337</v>
      </c>
      <c r="AN58">
        <f t="shared" si="26"/>
        <v>0</v>
      </c>
      <c r="AO58">
        <f t="shared" si="26"/>
        <v>0</v>
      </c>
      <c r="AP58">
        <f t="shared" si="26"/>
        <v>-3.0298396655146737E-8</v>
      </c>
      <c r="AQ58">
        <f t="shared" si="26"/>
        <v>-6.1885547756804831E-3</v>
      </c>
      <c r="AR58">
        <f t="shared" si="26"/>
        <v>-6.1885850740771376E-3</v>
      </c>
      <c r="AS58">
        <f t="shared" si="26"/>
        <v>-6.5379212569197376E-2</v>
      </c>
      <c r="AT58">
        <f t="shared" si="26"/>
        <v>-4.2730252820839074E-2</v>
      </c>
      <c r="AU58">
        <f t="shared" si="23"/>
        <v>-0.11429805046411359</v>
      </c>
      <c r="AW58">
        <v>55</v>
      </c>
      <c r="AX58">
        <f>IF(Z58&gt;0, (R58*SUMPRODUCT(K58:$K$98, X58:$X$98)-K58*$AZ$3)/Z58, 0)</f>
        <v>-224868735.13035348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2000000</v>
      </c>
      <c r="S59">
        <f t="shared" si="1"/>
        <v>-477972423.5439409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-277.60670910281578</v>
      </c>
      <c r="AC59">
        <f t="shared" si="2"/>
        <v>-247.86823454971247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-1.4071996619338814</v>
      </c>
      <c r="AI59">
        <f t="shared" si="25"/>
        <v>-1.4072061442177521</v>
      </c>
      <c r="AJ59">
        <f t="shared" si="7"/>
        <v>-29.738474553103316</v>
      </c>
      <c r="AK59">
        <f t="shared" si="22"/>
        <v>-19.432469637197105</v>
      </c>
      <c r="AL59">
        <f t="shared" si="8"/>
        <v>-50.57815033451817</v>
      </c>
      <c r="AN59">
        <f t="shared" si="26"/>
        <v>0</v>
      </c>
      <c r="AO59">
        <f t="shared" si="26"/>
        <v>0</v>
      </c>
      <c r="AP59">
        <f t="shared" si="26"/>
        <v>-1.1363674258776158E-8</v>
      </c>
      <c r="AQ59">
        <f t="shared" si="26"/>
        <v>-2.466871074109425E-3</v>
      </c>
      <c r="AR59">
        <f t="shared" si="26"/>
        <v>-2.4668824377836835E-3</v>
      </c>
      <c r="AS59">
        <f t="shared" si="26"/>
        <v>-5.2132603956407654E-2</v>
      </c>
      <c r="AT59">
        <f t="shared" si="26"/>
        <v>-3.4065810661602899E-2</v>
      </c>
      <c r="AU59">
        <f t="shared" si="23"/>
        <v>-8.8665297055794234E-2</v>
      </c>
      <c r="AW59">
        <v>56</v>
      </c>
      <c r="AX59">
        <f>IF(Z59&gt;0, (R59*SUMPRODUCT(K59:$K$98, X59:$X$98)-K59*$AZ$3)/Z59, 0)</f>
        <v>-477972423.5439409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2000000</v>
      </c>
      <c r="S60">
        <f t="shared" si="1"/>
        <v>-1053300053.1133833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-247.86823454971247</v>
      </c>
      <c r="AC60">
        <f t="shared" si="2"/>
        <v>-221.31296650303744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-0.60656599463198313</v>
      </c>
      <c r="AI60">
        <f t="shared" si="25"/>
        <v>-0.60656862105554887</v>
      </c>
      <c r="AJ60">
        <f t="shared" si="7"/>
        <v>-26.555268046675025</v>
      </c>
      <c r="AK60">
        <f t="shared" si="22"/>
        <v>-17.350776418479875</v>
      </c>
      <c r="AL60">
        <f t="shared" si="8"/>
        <v>-44.51261308621045</v>
      </c>
      <c r="AN60">
        <f t="shared" si="26"/>
        <v>0</v>
      </c>
      <c r="AO60">
        <f t="shared" si="26"/>
        <v>0</v>
      </c>
      <c r="AP60">
        <f t="shared" si="26"/>
        <v>-4.1109053180595506E-9</v>
      </c>
      <c r="AQ60">
        <f t="shared" si="26"/>
        <v>-9.4940336570881385E-4</v>
      </c>
      <c r="AR60">
        <f t="shared" si="26"/>
        <v>-9.4940747661413194E-4</v>
      </c>
      <c r="AS60">
        <f t="shared" si="26"/>
        <v>-4.1564580085155373E-2</v>
      </c>
      <c r="AT60">
        <f t="shared" si="26"/>
        <v>-2.7157614629155682E-2</v>
      </c>
      <c r="AU60">
        <f t="shared" si="23"/>
        <v>-6.9671602190925191E-2</v>
      </c>
      <c r="AW60">
        <v>57</v>
      </c>
      <c r="AX60">
        <f>IF(Z60&gt;0, (R60*SUMPRODUCT(K60:$K$98, X60:$X$98)-K60*$AZ$3)/Z60, 0)</f>
        <v>-1053300053.1133833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2000000</v>
      </c>
      <c r="S61">
        <f t="shared" si="1"/>
        <v>-2408217177.9368114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-221.31296650303744</v>
      </c>
      <c r="AC61">
        <f t="shared" si="2"/>
        <v>-197.6016525869843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-0.25191931966728848</v>
      </c>
      <c r="AI61">
        <f t="shared" si="25"/>
        <v>-0.25192034533087065</v>
      </c>
      <c r="AJ61">
        <f t="shared" si="7"/>
        <v>-23.711313916053143</v>
      </c>
      <c r="AK61">
        <f t="shared" si="22"/>
        <v>-15.491907655212623</v>
      </c>
      <c r="AL61">
        <f t="shared" si="8"/>
        <v>-39.455141916596638</v>
      </c>
      <c r="AN61">
        <f t="shared" si="26"/>
        <v>0</v>
      </c>
      <c r="AO61">
        <f t="shared" si="26"/>
        <v>0</v>
      </c>
      <c r="AP61">
        <f t="shared" si="26"/>
        <v>-1.4333743236567281E-9</v>
      </c>
      <c r="AQ61">
        <f t="shared" si="26"/>
        <v>-3.5205957462620279E-4</v>
      </c>
      <c r="AR61">
        <f t="shared" si="26"/>
        <v>-3.5206100800052643E-4</v>
      </c>
      <c r="AS61">
        <f t="shared" si="26"/>
        <v>-3.3136780069662863E-2</v>
      </c>
      <c r="AT61">
        <f t="shared" si="26"/>
        <v>-2.1650083949281074E-2</v>
      </c>
      <c r="AU61">
        <f t="shared" si="23"/>
        <v>-5.5138925026944466E-2</v>
      </c>
      <c r="AW61">
        <v>58</v>
      </c>
      <c r="AX61">
        <f>IF(Z61&gt;0, (R61*SUMPRODUCT(K61:$K$98, X61:$X$98)-K61*$AZ$3)/Z61, 0)</f>
        <v>-2408217177.9368114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2000000</v>
      </c>
      <c r="S62">
        <f t="shared" si="1"/>
        <v>-5726003337.4191856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-197.6016525869843</v>
      </c>
      <c r="AC62">
        <f t="shared" si="2"/>
        <v>-176.43034096850639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-0.10084085778634387</v>
      </c>
      <c r="AI62">
        <f t="shared" si="25"/>
        <v>-0.10084124293792904</v>
      </c>
      <c r="AJ62">
        <f t="shared" si="7"/>
        <v>-21.171311618477915</v>
      </c>
      <c r="AK62">
        <f t="shared" si="22"/>
        <v>-13.832115681088903</v>
      </c>
      <c r="AL62">
        <f t="shared" si="8"/>
        <v>-35.104268542504748</v>
      </c>
      <c r="AN62">
        <f t="shared" si="26"/>
        <v>0</v>
      </c>
      <c r="AO62">
        <f t="shared" si="26"/>
        <v>0</v>
      </c>
      <c r="AP62">
        <f t="shared" si="26"/>
        <v>-4.8058294240682538E-10</v>
      </c>
      <c r="AQ62">
        <f t="shared" si="26"/>
        <v>-1.2582681213207375E-4</v>
      </c>
      <c r="AR62">
        <f t="shared" si="26"/>
        <v>-1.2582729271501617E-4</v>
      </c>
      <c r="AS62">
        <f t="shared" si="26"/>
        <v>-2.641705661857793E-2</v>
      </c>
      <c r="AT62">
        <f t="shared" si="26"/>
        <v>-1.7259383343218457E-2</v>
      </c>
      <c r="AU62">
        <f t="shared" si="23"/>
        <v>-4.3802267254511404E-2</v>
      </c>
      <c r="AW62">
        <v>59</v>
      </c>
      <c r="AX62">
        <f>IF(Z62&gt;0, (R62*SUMPRODUCT(K62:$K$98, X62:$X$98)-K62*$AZ$3)/Z62, 0)</f>
        <v>-5726003337.4191856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2000000</v>
      </c>
      <c r="S63">
        <f t="shared" si="1"/>
        <v>-14191581806.096695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-176.43034096850639</v>
      </c>
      <c r="AC63">
        <f t="shared" si="2"/>
        <v>-157.5271956542002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-3.8807921234215628E-2</v>
      </c>
      <c r="AI63">
        <f t="shared" si="25"/>
        <v>-3.8808059984777238E-2</v>
      </c>
      <c r="AJ63">
        <f t="shared" si="7"/>
        <v>-18.903145314306187</v>
      </c>
      <c r="AK63">
        <f t="shared" si="22"/>
        <v>-12.350123867795448</v>
      </c>
      <c r="AL63">
        <f t="shared" si="8"/>
        <v>-31.292077242086414</v>
      </c>
      <c r="AN63">
        <f t="shared" si="26"/>
        <v>0</v>
      </c>
      <c r="AO63">
        <f t="shared" si="26"/>
        <v>0</v>
      </c>
      <c r="AP63">
        <f t="shared" si="26"/>
        <v>-1.545800307791163E-10</v>
      </c>
      <c r="AQ63">
        <f t="shared" si="26"/>
        <v>-4.3235354072878129E-5</v>
      </c>
      <c r="AR63">
        <f t="shared" si="26"/>
        <v>-4.3235508652908911E-5</v>
      </c>
      <c r="AS63">
        <f t="shared" si="26"/>
        <v>-2.1059725817896252E-2</v>
      </c>
      <c r="AT63">
        <f t="shared" si="26"/>
        <v>-1.3759097660641073E-2</v>
      </c>
      <c r="AU63">
        <f t="shared" si="23"/>
        <v>-3.4862058987190241E-2</v>
      </c>
      <c r="AW63">
        <v>60</v>
      </c>
      <c r="AX63">
        <f>IF(Z63&gt;0, (R63*SUMPRODUCT(K63:$K$98, X63:$X$98)-K63*$AZ$3)/Z63, 0)</f>
        <v>-14191581806.096695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2000000</v>
      </c>
      <c r="S64">
        <f t="shared" si="1"/>
        <v>-36746886285.521584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-157.5271956542002</v>
      </c>
      <c r="AC64">
        <f t="shared" si="2"/>
        <v>-140.64931822784146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-1.4323055705550243E-2</v>
      </c>
      <c r="AI64">
        <f t="shared" si="25"/>
        <v>-1.4323103549508073E-2</v>
      </c>
      <c r="AJ64">
        <f t="shared" si="7"/>
        <v>-16.877877426358737</v>
      </c>
      <c r="AK64">
        <f t="shared" si="22"/>
        <v>-11.026903695794015</v>
      </c>
      <c r="AL64">
        <f t="shared" si="8"/>
        <v>-27.919104225702259</v>
      </c>
      <c r="AN64">
        <f t="shared" si="26"/>
        <v>0</v>
      </c>
      <c r="AO64">
        <f t="shared" si="26"/>
        <v>0</v>
      </c>
      <c r="AP64">
        <f t="shared" si="26"/>
        <v>-4.7591316210725435E-11</v>
      </c>
      <c r="AQ64">
        <f t="shared" si="26"/>
        <v>-1.424742233075895E-5</v>
      </c>
      <c r="AR64">
        <f t="shared" si="26"/>
        <v>-1.4247469922075161E-5</v>
      </c>
      <c r="AS64">
        <f t="shared" si="26"/>
        <v>-1.6788753230006236E-2</v>
      </c>
      <c r="AT64">
        <f t="shared" si="26"/>
        <v>-1.0968675761953872E-2</v>
      </c>
      <c r="AU64">
        <f t="shared" si="23"/>
        <v>-2.777167646188218E-2</v>
      </c>
      <c r="AW64">
        <v>61</v>
      </c>
      <c r="AX64">
        <f>IF(Z64&gt;0, (R64*SUMPRODUCT(K64:$K$98, X64:$X$98)-K64*$AZ$3)/Z64, 0)</f>
        <v>-36746886285.521584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2000000</v>
      </c>
      <c r="S65">
        <f t="shared" si="1"/>
        <v>-99627474645.290939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-140.64931822784146</v>
      </c>
      <c r="AC65">
        <f t="shared" si="2"/>
        <v>-125.57976045587736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-5.0574963972520861E-3</v>
      </c>
      <c r="AI65">
        <f t="shared" si="25"/>
        <v>-5.0575121534178558E-3</v>
      </c>
      <c r="AJ65">
        <f t="shared" si="7"/>
        <v>-15.069557771964099</v>
      </c>
      <c r="AK65">
        <f t="shared" si="22"/>
        <v>-9.8454522759489027</v>
      </c>
      <c r="AL65">
        <f t="shared" si="8"/>
        <v>-24.920067560066421</v>
      </c>
      <c r="AN65">
        <f t="shared" si="26"/>
        <v>0</v>
      </c>
      <c r="AO65">
        <f t="shared" si="26"/>
        <v>0</v>
      </c>
      <c r="AP65">
        <f t="shared" si="26"/>
        <v>-1.3993718579447758E-11</v>
      </c>
      <c r="AQ65">
        <f t="shared" si="26"/>
        <v>-4.4917768913766697E-6</v>
      </c>
      <c r="AR65">
        <f t="shared" si="26"/>
        <v>-4.4917908850952495E-6</v>
      </c>
      <c r="AS65">
        <f t="shared" si="26"/>
        <v>-1.3383912917891918E-2</v>
      </c>
      <c r="AT65">
        <f t="shared" si="26"/>
        <v>-8.7441634248691356E-3</v>
      </c>
      <c r="AU65">
        <f t="shared" si="23"/>
        <v>-2.2132568133646151E-2</v>
      </c>
      <c r="AW65">
        <v>62</v>
      </c>
      <c r="AX65">
        <f>IF(Z65&gt;0, (R65*SUMPRODUCT(K65:$K$98, X65:$X$98)-K65*$AZ$3)/Z65, 0)</f>
        <v>-99627474645.290939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2000000</v>
      </c>
      <c r="S66">
        <f t="shared" si="1"/>
        <v>-283519607607.13605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-125.57976045587736</v>
      </c>
      <c r="AC66">
        <f t="shared" si="2"/>
        <v>-112.12478993034495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-1.7048275529660097E-3</v>
      </c>
      <c r="AI66">
        <f t="shared" si="25"/>
        <v>-1.7048324963979153E-3</v>
      </c>
      <c r="AJ66">
        <f t="shared" si="7"/>
        <v>-13.454970525532417</v>
      </c>
      <c r="AK66">
        <f t="shared" si="22"/>
        <v>-8.7905832319114161</v>
      </c>
      <c r="AL66">
        <f t="shared" si="8"/>
        <v>-22.24725858994023</v>
      </c>
      <c r="AN66">
        <f t="shared" si="26"/>
        <v>0</v>
      </c>
      <c r="AO66">
        <f t="shared" si="26"/>
        <v>0</v>
      </c>
      <c r="AP66">
        <f t="shared" si="26"/>
        <v>-3.920063734157647E-12</v>
      </c>
      <c r="AQ66">
        <f t="shared" si="26"/>
        <v>-1.3519014301995307E-6</v>
      </c>
      <c r="AR66">
        <f t="shared" si="26"/>
        <v>-1.3519053502632649E-6</v>
      </c>
      <c r="AS66">
        <f t="shared" si="26"/>
        <v>-1.0669579961394763E-2</v>
      </c>
      <c r="AT66">
        <f t="shared" si="26"/>
        <v>-6.9707942148363412E-3</v>
      </c>
      <c r="AU66">
        <f t="shared" si="23"/>
        <v>-1.7641726081581367E-2</v>
      </c>
      <c r="AW66">
        <v>63</v>
      </c>
      <c r="AX66">
        <f>IF(Z66&gt;0, (R66*SUMPRODUCT(K66:$K$98, X66:$X$98)-K66*$AZ$3)/Z66, 0)</f>
        <v>-283519607607.13605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7">$C$6</f>
        <v>2000000</v>
      </c>
      <c r="S67">
        <f t="shared" ref="S67:S79" si="28">AX67</f>
        <v>-849309216902.61609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-112.12478993034495</v>
      </c>
      <c r="AC67">
        <f t="shared" ref="AC67:AC79" si="29">S67*Z67</f>
        <v>-100.11142073107735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-5.4729174079040416E-4</v>
      </c>
      <c r="AI67">
        <f t="shared" ref="AI67:AI79" si="33">SUM(AE67:AH67)</f>
        <v>-5.472932142146108E-4</v>
      </c>
      <c r="AJ67">
        <f t="shared" ref="AJ67:AJ79" si="34">AB67-AC67</f>
        <v>-12.013369199267601</v>
      </c>
      <c r="AK67">
        <f t="shared" si="22"/>
        <v>-7.8487352951241469</v>
      </c>
      <c r="AL67">
        <f t="shared" ref="AL67:AL79" si="35">SUM(AI67:AK67)</f>
        <v>-19.862651787605962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-3.874944114182591E-7</v>
      </c>
      <c r="AR67">
        <f t="shared" si="36"/>
        <v>-3.8749545463452416E-7</v>
      </c>
      <c r="AS67">
        <f t="shared" si="36"/>
        <v>-8.5057257036210351E-3</v>
      </c>
      <c r="AT67">
        <f t="shared" si="36"/>
        <v>-5.5570746585167034E-3</v>
      </c>
      <c r="AU67">
        <f t="shared" si="23"/>
        <v>-1.4063187857592373E-2</v>
      </c>
      <c r="AW67">
        <v>64</v>
      </c>
      <c r="AX67">
        <f>IF(Z67&gt;0, (R67*SUMPRODUCT(K67:$K$98, X67:$X$98)-K67*$AZ$3)/Z67, 0)</f>
        <v>-849309216902.61609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7"/>
        <v>2000000</v>
      </c>
      <c r="S68">
        <f t="shared" si="28"/>
        <v>-2685751427189.1553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-100.11142073107735</v>
      </c>
      <c r="AC68">
        <f t="shared" si="29"/>
        <v>-89.385197412170854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-1.6682786996757417E-4</v>
      </c>
      <c r="AI68">
        <f t="shared" si="33"/>
        <v>-1.6682828598335147E-4</v>
      </c>
      <c r="AJ68">
        <f t="shared" si="34"/>
        <v>-10.726223318906491</v>
      </c>
      <c r="AK68">
        <f t="shared" si="22"/>
        <v>-7.0077994511754147</v>
      </c>
      <c r="AL68">
        <f t="shared" si="35"/>
        <v>-17.734189598367891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-1.0546227395603593E-7</v>
      </c>
      <c r="AR68">
        <f t="shared" si="36"/>
        <v>-1.0546253694548657E-7</v>
      </c>
      <c r="AS68">
        <f t="shared" si="36"/>
        <v>-6.7807129731501546E-3</v>
      </c>
      <c r="AT68">
        <f t="shared" si="36"/>
        <v>-4.4300659457707416E-3</v>
      </c>
      <c r="AU68">
        <f t="shared" si="23"/>
        <v>-1.1210884381457844E-2</v>
      </c>
      <c r="AW68">
        <v>65</v>
      </c>
      <c r="AX68">
        <f>IF(Z68&gt;0, (R68*SUMPRODUCT(K68:$K$98, X68:$X$98)-K68*$AZ$3)/Z68, 0)</f>
        <v>-2685751427189.1553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7"/>
        <v>2000000</v>
      </c>
      <c r="S69">
        <f t="shared" si="28"/>
        <v>-8991174812879.9512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-89.385197412170854</v>
      </c>
      <c r="AC69">
        <f t="shared" si="29"/>
        <v>-79.808212065489457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-4.8144333143339885E-5</v>
      </c>
      <c r="AI69">
        <f t="shared" si="33"/>
        <v>-4.8144444096877279E-5</v>
      </c>
      <c r="AJ69">
        <f t="shared" si="34"/>
        <v>-9.576985346681397</v>
      </c>
      <c r="AK69">
        <f t="shared" si="22"/>
        <v>-6.2569638188519603</v>
      </c>
      <c r="AL69">
        <f t="shared" si="35"/>
        <v>-15.833997309977455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-2.717413191673706E-8</v>
      </c>
      <c r="AR69">
        <f t="shared" si="36"/>
        <v>-2.7174194542302E-8</v>
      </c>
      <c r="AS69">
        <f t="shared" si="36"/>
        <v>-5.4055430033800277E-3</v>
      </c>
      <c r="AT69">
        <f t="shared" si="36"/>
        <v>-3.5316214621877061E-3</v>
      </c>
      <c r="AU69">
        <f t="shared" si="23"/>
        <v>-8.9371916397622767E-3</v>
      </c>
      <c r="AW69">
        <v>66</v>
      </c>
      <c r="AX69">
        <f>IF(Z69&gt;0, (R69*SUMPRODUCT(K69:$K$98, X69:$X$98)-K69*$AZ$3)/Z69, 0)</f>
        <v>-8991174812879.9512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7"/>
        <v>2000000</v>
      </c>
      <c r="S70">
        <f t="shared" si="28"/>
        <v>-32299202546872.391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-79.808212065489457</v>
      </c>
      <c r="AC70">
        <f t="shared" si="29"/>
        <v>-71.257332224678166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-1.3162712673895555E-5</v>
      </c>
      <c r="AI70">
        <f t="shared" si="33"/>
        <v>-1.3162740250943363E-5</v>
      </c>
      <c r="AJ70">
        <f t="shared" si="34"/>
        <v>-8.5508798408112909</v>
      </c>
      <c r="AK70">
        <f t="shared" si="22"/>
        <v>-5.5865748445842627</v>
      </c>
      <c r="AL70">
        <f t="shared" si="35"/>
        <v>-14.137467848135804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-6.6334259037449575E-9</v>
      </c>
      <c r="AR70">
        <f t="shared" si="36"/>
        <v>-6.6334398013592109E-9</v>
      </c>
      <c r="AS70">
        <f t="shared" si="36"/>
        <v>-4.3092658208926165E-3</v>
      </c>
      <c r="AT70">
        <f t="shared" si="36"/>
        <v>-2.8153870106706288E-3</v>
      </c>
      <c r="AU70">
        <f t="shared" si="23"/>
        <v>-7.1246594650030467E-3</v>
      </c>
      <c r="AW70">
        <v>67</v>
      </c>
      <c r="AX70">
        <f>IF(Z70&gt;0, (R70*SUMPRODUCT(K70:$K$98, X70:$X$98)-K70*$AZ$3)/Z70, 0)</f>
        <v>-32299202546872.391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7"/>
        <v>2000000</v>
      </c>
      <c r="S71">
        <f t="shared" si="28"/>
        <v>-125121075835699.39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-71.257332224678166</v>
      </c>
      <c r="AC71">
        <f t="shared" si="29"/>
        <v>-63.622618063467449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-3.3512275344007926E-6</v>
      </c>
      <c r="AI71">
        <f t="shared" si="33"/>
        <v>-3.3512338905060328E-6</v>
      </c>
      <c r="AJ71">
        <f t="shared" si="34"/>
        <v>-7.6347141612107166</v>
      </c>
      <c r="AK71">
        <f t="shared" si="22"/>
        <v>-4.9880132557274717</v>
      </c>
      <c r="AL71">
        <f t="shared" si="35"/>
        <v>-12.62273076817208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-1.5079202521591672E-9</v>
      </c>
      <c r="AR71">
        <f t="shared" si="36"/>
        <v>-1.5079231121559051E-9</v>
      </c>
      <c r="AS71">
        <f t="shared" si="36"/>
        <v>-3.4353203370879135E-3</v>
      </c>
      <c r="AT71">
        <f t="shared" si="36"/>
        <v>-2.244409288578701E-3</v>
      </c>
      <c r="AU71">
        <f t="shared" si="23"/>
        <v>-5.6797311335897264E-3</v>
      </c>
      <c r="AW71">
        <v>68</v>
      </c>
      <c r="AX71">
        <f>IF(Z71&gt;0, (R71*SUMPRODUCT(K71:$K$98, X71:$X$98)-K71*$AZ$3)/Z71, 0)</f>
        <v>-125121075835699.39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7"/>
        <v>2000000</v>
      </c>
      <c r="S72">
        <f t="shared" si="28"/>
        <v>-525605510230792.75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-63.622618063467449</v>
      </c>
      <c r="AC72">
        <f t="shared" si="29"/>
        <v>-56.805908986543116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-7.9065290927130335E-7</v>
      </c>
      <c r="AI72">
        <f t="shared" si="33"/>
        <v>-7.9065426023480833E-7</v>
      </c>
      <c r="AJ72">
        <f t="shared" si="34"/>
        <v>-6.816709076924333</v>
      </c>
      <c r="AK72">
        <f t="shared" ref="AK72:AK79" si="49">G72*SUM(AB72:AB72, AE72:AF72)</f>
        <v>-4.453583264442722</v>
      </c>
      <c r="AL72">
        <f t="shared" si="35"/>
        <v>-11.270293132021315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-3.1764520880788301E-10</v>
      </c>
      <c r="AR72">
        <f t="shared" si="36"/>
        <v>-3.176457515581589E-10</v>
      </c>
      <c r="AS72">
        <f t="shared" si="36"/>
        <v>-2.738616341926626E-3</v>
      </c>
      <c r="AT72">
        <f t="shared" si="36"/>
        <v>-1.7892293437344171E-3</v>
      </c>
      <c r="AU72">
        <f t="shared" si="23"/>
        <v>-4.5278460033067944E-3</v>
      </c>
      <c r="AW72">
        <v>69</v>
      </c>
      <c r="AX72">
        <f>IF(Z72&gt;0, (R72*SUMPRODUCT(K72:$K$98, X72:$X$98)-K72*$AZ$3)/Z72, 0)</f>
        <v>-525605510230792.75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7"/>
        <v>2000000</v>
      </c>
      <c r="S73">
        <f t="shared" si="28"/>
        <v>-2409711792087265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-56.805908986543116</v>
      </c>
      <c r="AC73">
        <f t="shared" si="29"/>
        <v>-50.719561595403391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-1.7189666251527811E-7</v>
      </c>
      <c r="AI73">
        <f t="shared" si="33"/>
        <v>-1.7189692561500732E-7</v>
      </c>
      <c r="AJ73">
        <f t="shared" si="34"/>
        <v>-6.086347391139725</v>
      </c>
      <c r="AK73">
        <f t="shared" si="49"/>
        <v>-3.9764136290580185</v>
      </c>
      <c r="AL73">
        <f t="shared" si="35"/>
        <v>-10.062761192094669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-6.1660331852876035E-11</v>
      </c>
      <c r="AR73">
        <f t="shared" si="36"/>
        <v>-6.1660426228277949E-11</v>
      </c>
      <c r="AS73">
        <f t="shared" si="36"/>
        <v>-2.1832081811140832E-3</v>
      </c>
      <c r="AT73">
        <f t="shared" si="36"/>
        <v>-1.4263626783924581E-3</v>
      </c>
      <c r="AU73">
        <f t="shared" si="23"/>
        <v>-3.6095709211669677E-3</v>
      </c>
      <c r="AW73">
        <v>70</v>
      </c>
      <c r="AX73">
        <f>IF(Z73&gt;0, (R73*SUMPRODUCT(K73:$K$98, X73:$X$98)-K73*$AZ$3)/Z73, 0)</f>
        <v>-2409711792087265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7"/>
        <v>2000000</v>
      </c>
      <c r="S74">
        <f t="shared" si="28"/>
        <v>-1.214737493042169E+16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-50.719561595403391</v>
      </c>
      <c r="AC74">
        <f t="shared" si="29"/>
        <v>-45.285322853092389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-3.4219012069049366E-8</v>
      </c>
      <c r="AI74">
        <f t="shared" si="33"/>
        <v>-3.421905866895584E-8</v>
      </c>
      <c r="AJ74">
        <f t="shared" si="34"/>
        <v>-5.4342387423110026</v>
      </c>
      <c r="AK74">
        <f t="shared" si="49"/>
        <v>-3.5503693116782378</v>
      </c>
      <c r="AL74">
        <f t="shared" si="35"/>
        <v>-8.984608088208299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-1.0959427231398097E-11</v>
      </c>
      <c r="AR74">
        <f t="shared" si="36"/>
        <v>-1.0959442156092093E-11</v>
      </c>
      <c r="AS74">
        <f t="shared" si="36"/>
        <v>-1.7404401954745348E-3</v>
      </c>
      <c r="AT74">
        <f t="shared" si="36"/>
        <v>-1.1370875943879214E-3</v>
      </c>
      <c r="AU74">
        <f t="shared" si="23"/>
        <v>-2.8775278008218983E-3</v>
      </c>
      <c r="AW74">
        <v>71</v>
      </c>
      <c r="AX74">
        <f>IF(Z74&gt;0, (R74*SUMPRODUCT(K74:$K$98, X74:$X$98)-K74*$AZ$3)/Z74, 0)</f>
        <v>-1.214737493042169E+16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7"/>
        <v>2000000</v>
      </c>
      <c r="S75">
        <f t="shared" si="28"/>
        <v>-6.7966181925015624E+16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-45.285322853092389</v>
      </c>
      <c r="AC75">
        <f t="shared" si="29"/>
        <v>-40.433323975984912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-6.1916180540474228E-9</v>
      </c>
      <c r="AI75">
        <f t="shared" si="33"/>
        <v>-6.1916254903419945E-9</v>
      </c>
      <c r="AJ75">
        <f t="shared" si="34"/>
        <v>-4.8519988771074765</v>
      </c>
      <c r="AK75">
        <f t="shared" si="49"/>
        <v>-3.1699725997164676</v>
      </c>
      <c r="AL75">
        <f t="shared" si="35"/>
        <v>-8.0219714830155695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-1.7705431917240383E-12</v>
      </c>
      <c r="AR75">
        <f t="shared" si="36"/>
        <v>-1.7705453181925333E-12</v>
      </c>
      <c r="AS75">
        <f t="shared" si="36"/>
        <v>-1.3874682680886058E-3</v>
      </c>
      <c r="AT75">
        <f t="shared" si="36"/>
        <v>-9.0647926848634282E-4</v>
      </c>
      <c r="AU75">
        <f t="shared" si="23"/>
        <v>-2.2939475383454938E-3</v>
      </c>
      <c r="AW75">
        <v>72</v>
      </c>
      <c r="AX75">
        <f>IF(Z75&gt;0, (R75*SUMPRODUCT(K75:$K$98, X75:$X$98)-K75*$AZ$3)/Z75, 0)</f>
        <v>-6.7966181925015624E+16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7"/>
        <v>2000000</v>
      </c>
      <c r="S76">
        <f t="shared" si="28"/>
        <v>-4.2724225426373786E+17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-40.433323975984912</v>
      </c>
      <c r="AC76">
        <f t="shared" si="29"/>
        <v>-36.101182121416642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-1.0089127506148636E-9</v>
      </c>
      <c r="AI76">
        <f t="shared" si="33"/>
        <v>-1.0089138068417982E-9</v>
      </c>
      <c r="AJ76">
        <f t="shared" si="34"/>
        <v>-4.3321418545682704</v>
      </c>
      <c r="AK76">
        <f t="shared" si="49"/>
        <v>-2.830332678318944</v>
      </c>
      <c r="AL76">
        <f t="shared" si="35"/>
        <v>-7.1624745338961286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-2.5759531244666937E-13</v>
      </c>
      <c r="AR76">
        <f t="shared" si="36"/>
        <v>-2.5759558212222561E-13</v>
      </c>
      <c r="AS76">
        <f t="shared" si="36"/>
        <v>-1.1060812086186027E-3</v>
      </c>
      <c r="AT76">
        <f t="shared" si="36"/>
        <v>-7.2263972296441107E-4</v>
      </c>
      <c r="AU76">
        <f t="shared" si="23"/>
        <v>-1.8287209318406095E-3</v>
      </c>
      <c r="AW76">
        <v>73</v>
      </c>
      <c r="AX76">
        <f>IF(Z76&gt;0, (R76*SUMPRODUCT(K76:$K$98, X76:$X$98)-K76*$AZ$3)/Z76, 0)</f>
        <v>-4.2724225426373786E+17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7"/>
        <v>2000000</v>
      </c>
      <c r="S77">
        <f t="shared" si="28"/>
        <v>-3.0640997907614781E+18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-36.101182121416642</v>
      </c>
      <c r="AC77">
        <f t="shared" si="29"/>
        <v>-32.23319832269366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-1.462670849650915E-10</v>
      </c>
      <c r="AI77">
        <f t="shared" si="33"/>
        <v>-1.4626721646047565E-10</v>
      </c>
      <c r="AJ77">
        <f t="shared" si="34"/>
        <v>-3.8679837987229817</v>
      </c>
      <c r="AK77">
        <f t="shared" si="49"/>
        <v>-2.5270827484991654</v>
      </c>
      <c r="AL77">
        <f t="shared" si="35"/>
        <v>-6.3950665473684136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-3.3343633874758002E-14</v>
      </c>
      <c r="AR77">
        <f t="shared" si="36"/>
        <v>-3.3343663850975456E-14</v>
      </c>
      <c r="AS77">
        <f t="shared" si="36"/>
        <v>-8.8176116758528213E-4</v>
      </c>
      <c r="AT77">
        <f t="shared" si="36"/>
        <v>-5.760839628224186E-4</v>
      </c>
      <c r="AU77">
        <f t="shared" si="23"/>
        <v>-1.4578451304410442E-3</v>
      </c>
      <c r="AW77">
        <v>74</v>
      </c>
      <c r="AX77">
        <f>IF(Z77&gt;0, (R77*SUMPRODUCT(K77:$K$98, X77:$X$98)-K77*$AZ$3)/Z77, 0)</f>
        <v>-3.0640997907614781E+18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7"/>
        <v>2000000</v>
      </c>
      <c r="S78">
        <f t="shared" si="28"/>
        <v>-2.5579239704260887E+19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-32.23319832269366</v>
      </c>
      <c r="AC78">
        <f t="shared" si="29"/>
        <v>-28.779641359547938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-1.8578634541399855E-11</v>
      </c>
      <c r="AI78">
        <f t="shared" si="33"/>
        <v>-1.857864860536427E-11</v>
      </c>
      <c r="AJ78">
        <f t="shared" si="34"/>
        <v>-3.4535569631457221</v>
      </c>
      <c r="AK78">
        <f t="shared" si="49"/>
        <v>-2.2563238825885565</v>
      </c>
      <c r="AL78">
        <f t="shared" si="35"/>
        <v>-5.7098808457528571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-3.7814824710978928E-15</v>
      </c>
      <c r="AR78">
        <f t="shared" si="36"/>
        <v>-3.7814853336675176E-15</v>
      </c>
      <c r="AS78">
        <f t="shared" si="36"/>
        <v>-7.0293460426126733E-4</v>
      </c>
      <c r="AT78">
        <f t="shared" si="36"/>
        <v>-4.5925060811736503E-4</v>
      </c>
      <c r="AU78">
        <f t="shared" si="23"/>
        <v>-1.1621852123824138E-3</v>
      </c>
      <c r="AW78">
        <v>75</v>
      </c>
      <c r="AX78">
        <f>IF(Z78&gt;0, (R78*SUMPRODUCT(K78:$K$98, X78:$X$98)-K78*$AZ$3)/Z78, 0)</f>
        <v>-2.5579239704260887E+19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-28.779641359547938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-2.2502343065930878E-12</v>
      </c>
      <c r="AI79">
        <f t="shared" si="33"/>
        <v>-2.2502343065930878E-12</v>
      </c>
      <c r="AJ79">
        <f t="shared" si="34"/>
        <v>-28.779641359547938</v>
      </c>
      <c r="AK79">
        <f t="shared" si="49"/>
        <v>-2.014574895168356</v>
      </c>
      <c r="AL79">
        <f t="shared" si="35"/>
        <v>-30.794216254718542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-4.0893851787131803E-16</v>
      </c>
      <c r="AR79">
        <f t="shared" si="36"/>
        <v>-4.0893851787131803E-16</v>
      </c>
      <c r="AS79">
        <f t="shared" si="36"/>
        <v>-5.2301681864678094E-3</v>
      </c>
      <c r="AT79">
        <f t="shared" si="36"/>
        <v>-3.6611177305274673E-4</v>
      </c>
      <c r="AU79">
        <f t="shared" si="23"/>
        <v>-5.5962799595209644E-3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242998.44464438126</v>
      </c>
      <c r="AO81" s="8">
        <f t="shared" si="50"/>
        <v>-24299.844464438127</v>
      </c>
      <c r="AP81" s="8">
        <f t="shared" si="50"/>
        <v>-701.51549604940112</v>
      </c>
      <c r="AQ81" s="8">
        <f t="shared" si="50"/>
        <v>-141395.98507681565</v>
      </c>
      <c r="AR81" s="8">
        <f t="shared" si="50"/>
        <v>76601.099607078111</v>
      </c>
      <c r="AS81" s="8">
        <f t="shared" si="50"/>
        <v>-33680.001214748714</v>
      </c>
      <c r="AT81" s="8">
        <f t="shared" si="50"/>
        <v>19646.667375270063</v>
      </c>
      <c r="AU81" s="8">
        <f t="shared" si="50"/>
        <v>62567.765767599471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585381.61373837746</v>
      </c>
      <c r="K3">
        <v>1</v>
      </c>
      <c r="L3" s="2">
        <v>0</v>
      </c>
      <c r="O3">
        <f>$C$3</f>
        <v>585381.61373837746</v>
      </c>
      <c r="P3" s="2">
        <f>O3*C5</f>
        <v>58538.161373837749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585381.61373837746</v>
      </c>
      <c r="AF3">
        <f t="shared" ref="AF3:AG34" si="4">-$Z3*P3</f>
        <v>-58538.161373837749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526218.49539383978</v>
      </c>
      <c r="AJ3">
        <f t="shared" ref="AJ3:AJ66" si="7">AB3-AC3</f>
        <v>0</v>
      </c>
      <c r="AL3">
        <f t="shared" ref="AL3:AL66" si="8">SUM(AI3:AK3)</f>
        <v>526218.49539383978</v>
      </c>
      <c r="AN3">
        <f t="shared" ref="AN3:AU34" si="9">AE3*$K3</f>
        <v>585381.61373837746</v>
      </c>
      <c r="AO3">
        <f t="shared" si="9"/>
        <v>-58538.161373837749</v>
      </c>
      <c r="AP3">
        <f t="shared" si="9"/>
        <v>-624.95697070000006</v>
      </c>
      <c r="AQ3">
        <f t="shared" si="9"/>
        <v>0</v>
      </c>
      <c r="AR3">
        <f t="shared" si="9"/>
        <v>526218.49539383978</v>
      </c>
      <c r="AS3">
        <f t="shared" si="9"/>
        <v>0</v>
      </c>
      <c r="AT3">
        <f t="shared" si="9"/>
        <v>0</v>
      </c>
      <c r="AU3">
        <f t="shared" si="9"/>
        <v>526218.49539383978</v>
      </c>
      <c r="AW3">
        <v>0</v>
      </c>
      <c r="AX3">
        <f>IF(Z3&gt;0, (R3*SUMPRODUCT(K3:$K$98, X3:$X$98)-K3*$AZ$3)/Z3, 0)</f>
        <v>0</v>
      </c>
      <c r="AZ3">
        <f>C6*ABS(SUMPRODUCT(X4:X69, K4:K69))/1</f>
        <v>347385.96019590081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38023.564820923144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37219.924306703673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-37219.924306703673</v>
      </c>
      <c r="AK4">
        <f>G4*SUM(AB4, AE4:AF4)</f>
        <v>0</v>
      </c>
      <c r="AL4">
        <f t="shared" si="8"/>
        <v>-59490.580306703676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-19884.514285714282</v>
      </c>
      <c r="AR4">
        <f t="shared" si="9"/>
        <v>-19884.514285714282</v>
      </c>
      <c r="AS4">
        <f t="shared" si="9"/>
        <v>-33232.075273842565</v>
      </c>
      <c r="AT4">
        <f t="shared" si="9"/>
        <v>0</v>
      </c>
      <c r="AU4">
        <f t="shared" si="9"/>
        <v>-53116.589559556851</v>
      </c>
      <c r="AW4">
        <v>1</v>
      </c>
      <c r="AX4">
        <f>IF(Z4&gt;0, (R4*SUMPRODUCT(K4:$K$98, X4:$X$98)-K4*$AZ$3)/Z4, 0)</f>
        <v>38023.564820923144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2000000</v>
      </c>
      <c r="S5">
        <f t="shared" si="1"/>
        <v>52873.833218562715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37219.924306703673</v>
      </c>
      <c r="AC5">
        <f t="shared" si="2"/>
        <v>50567.485294831975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-25391.722183469185</v>
      </c>
      <c r="AI5">
        <f t="shared" si="6"/>
        <v>-25403.676935521537</v>
      </c>
      <c r="AJ5">
        <f t="shared" si="7"/>
        <v>-13347.560988128302</v>
      </c>
      <c r="AK5">
        <f>G5*SUM(AB5, AE5:AF5)</f>
        <v>2605.3947014692576</v>
      </c>
      <c r="AL5">
        <f t="shared" si="8"/>
        <v>-36145.843222180578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-20242.125465138059</v>
      </c>
      <c r="AR5">
        <f t="shared" si="9"/>
        <v>-20251.655720281837</v>
      </c>
      <c r="AS5">
        <f t="shared" si="9"/>
        <v>-10640.593899974729</v>
      </c>
      <c r="AT5">
        <f t="shared" si="9"/>
        <v>2077.0047046151603</v>
      </c>
      <c r="AU5">
        <f t="shared" si="9"/>
        <v>-28815.2449156414</v>
      </c>
      <c r="AW5">
        <v>2</v>
      </c>
      <c r="AX5">
        <f>IF(Z5&gt;0, (R5*SUMPRODUCT(K5:$K$98, X5:$X$98)-K5*$AZ$3)/Z5, 0)</f>
        <v>52873.833218562715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2000000</v>
      </c>
      <c r="S6">
        <f t="shared" si="1"/>
        <v>64334.100432313309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50567.485294831975</v>
      </c>
      <c r="AC6">
        <f t="shared" si="2"/>
        <v>59996.855609910504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-28467.743947690567</v>
      </c>
      <c r="AI6">
        <f t="shared" si="6"/>
        <v>-28479.401228822724</v>
      </c>
      <c r="AJ6">
        <f t="shared" si="7"/>
        <v>-9429.3703150785295</v>
      </c>
      <c r="AK6">
        <f>G6*SUM(AB6, AE6:AF6)</f>
        <v>3539.7239706382384</v>
      </c>
      <c r="AL6">
        <f t="shared" si="8"/>
        <v>-34369.047573263015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-20262.777841775922</v>
      </c>
      <c r="AR6">
        <f t="shared" si="9"/>
        <v>-20271.075264228999</v>
      </c>
      <c r="AS6">
        <f t="shared" si="9"/>
        <v>-6711.6395395910167</v>
      </c>
      <c r="AT6">
        <f t="shared" si="9"/>
        <v>2519.5056050119565</v>
      </c>
      <c r="AU6">
        <f t="shared" si="9"/>
        <v>-24463.209198808061</v>
      </c>
      <c r="AW6">
        <v>3</v>
      </c>
      <c r="AX6">
        <f>IF(Z6&gt;0, (R6*SUMPRODUCT(K6:$K$98, X6:$X$98)-K6*$AZ$3)/Z6, 0)</f>
        <v>64334.100432313309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2000000</v>
      </c>
      <c r="S7">
        <f t="shared" si="1"/>
        <v>72979.462067534289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59996.855609910504</v>
      </c>
      <c r="AC7">
        <f t="shared" si="2"/>
        <v>66226.484714756458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-31578.47600483866</v>
      </c>
      <c r="AI7">
        <f t="shared" si="6"/>
        <v>-31589.819347684464</v>
      </c>
      <c r="AJ7">
        <f t="shared" si="7"/>
        <v>-6229.6291048459534</v>
      </c>
      <c r="AK7">
        <f>G7*SUM(AB7, AE7:AF7)</f>
        <v>4199.7798926937357</v>
      </c>
      <c r="AL7">
        <f t="shared" si="8"/>
        <v>-33619.668559836675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-20068.692389548138</v>
      </c>
      <c r="AR7">
        <f t="shared" si="9"/>
        <v>-20075.901288996189</v>
      </c>
      <c r="AS7">
        <f t="shared" si="9"/>
        <v>-3959.0419178865091</v>
      </c>
      <c r="AT7">
        <f t="shared" si="9"/>
        <v>2669.036047127971</v>
      </c>
      <c r="AU7">
        <f t="shared" si="9"/>
        <v>-21365.907159754723</v>
      </c>
      <c r="AW7">
        <v>4</v>
      </c>
      <c r="AX7">
        <f>IF(Z7&gt;0, (R7*SUMPRODUCT(K7:$K$98, X7:$X$98)-K7*$AZ$3)/Z7, 0)</f>
        <v>72979.462067534289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2000000</v>
      </c>
      <c r="S8">
        <f t="shared" si="1"/>
        <v>79243.069234081151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66226.484714756458</v>
      </c>
      <c r="AC8">
        <f t="shared" si="2"/>
        <v>69811.727098977921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-34821.267536943858</v>
      </c>
      <c r="AI8">
        <f t="shared" si="6"/>
        <v>-34832.279813439098</v>
      </c>
      <c r="AJ8">
        <f t="shared" si="7"/>
        <v>-3585.242384221463</v>
      </c>
      <c r="AK8">
        <f t="shared" ref="AK8:AK69" si="22">G8*SUM(AB8:AB8, AE8:AF8)</f>
        <v>4635.8539300329521</v>
      </c>
      <c r="AL8">
        <f t="shared" si="8"/>
        <v>-33781.66826762761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-19758.522350624189</v>
      </c>
      <c r="AR8">
        <f t="shared" si="9"/>
        <v>-19764.771012050187</v>
      </c>
      <c r="AS8">
        <f t="shared" si="9"/>
        <v>-2034.3628130678389</v>
      </c>
      <c r="AT8">
        <f t="shared" si="9"/>
        <v>2630.5080190893095</v>
      </c>
      <c r="AU8">
        <f t="shared" si="9"/>
        <v>-19168.625806028718</v>
      </c>
      <c r="AW8">
        <v>5</v>
      </c>
      <c r="AX8">
        <f>IF(Z8&gt;0, (R8*SUMPRODUCT(K8:$K$98, X8:$X$98)-K8*$AZ$3)/Z8, 0)</f>
        <v>79243.069234081151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2000000</v>
      </c>
      <c r="S9">
        <f t="shared" si="1"/>
        <v>83448.705056242296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69811.727098977921</v>
      </c>
      <c r="AC9">
        <f t="shared" si="2"/>
        <v>71172.789367790858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-38559.244758985449</v>
      </c>
      <c r="AI9">
        <f t="shared" si="6"/>
        <v>-38569.905917435994</v>
      </c>
      <c r="AJ9">
        <f t="shared" si="7"/>
        <v>-1361.062268812937</v>
      </c>
      <c r="AK9">
        <f t="shared" si="22"/>
        <v>4886.8208969284551</v>
      </c>
      <c r="AL9">
        <f t="shared" si="8"/>
        <v>-35044.147289320477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-19535.313403995529</v>
      </c>
      <c r="AR9">
        <f t="shared" si="9"/>
        <v>-19540.714678654378</v>
      </c>
      <c r="AS9">
        <f t="shared" si="9"/>
        <v>-689.55650324084627</v>
      </c>
      <c r="AT9">
        <f t="shared" si="9"/>
        <v>2475.8155500036237</v>
      </c>
      <c r="AU9">
        <f t="shared" si="9"/>
        <v>-17754.4556318916</v>
      </c>
      <c r="AW9">
        <v>6</v>
      </c>
      <c r="AX9">
        <f>IF(Z9&gt;0, (R9*SUMPRODUCT(K9:$K$98, X9:$X$98)-K9*$AZ$3)/Z9, 0)</f>
        <v>83448.705056242296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2000000</v>
      </c>
      <c r="S10">
        <f t="shared" si="1"/>
        <v>85629.765040894548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71172.789367790858</v>
      </c>
      <c r="AC10">
        <f t="shared" si="2"/>
        <v>70494.247945435636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-42238.151975918598</v>
      </c>
      <c r="AI10">
        <f t="shared" si="6"/>
        <v>-42248.44253433479</v>
      </c>
      <c r="AJ10">
        <f t="shared" si="7"/>
        <v>678.54142235522158</v>
      </c>
      <c r="AK10">
        <f t="shared" si="22"/>
        <v>4982.0952557453602</v>
      </c>
      <c r="AL10">
        <f t="shared" si="8"/>
        <v>-36587.805856234205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-19106.394903587236</v>
      </c>
      <c r="AR10">
        <f t="shared" si="9"/>
        <v>-19111.04982961218</v>
      </c>
      <c r="AS10">
        <f t="shared" si="9"/>
        <v>306.93767997596416</v>
      </c>
      <c r="AT10">
        <f t="shared" si="9"/>
        <v>2253.6468796700738</v>
      </c>
      <c r="AU10">
        <f t="shared" si="9"/>
        <v>-16550.465269966142</v>
      </c>
      <c r="AW10">
        <v>7</v>
      </c>
      <c r="AX10">
        <f>IF(Z10&gt;0, (R10*SUMPRODUCT(K10:$K$98, X10:$X$98)-K10*$AZ$3)/Z10, 0)</f>
        <v>85629.765040894548</v>
      </c>
    </row>
    <row r="11" spans="1:52" x14ac:dyDescent="0.25">
      <c r="A11" t="s">
        <v>33</v>
      </c>
      <c r="C11" s="12">
        <f>AU71</f>
        <v>160865.6851750463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2000000</v>
      </c>
      <c r="S11">
        <f t="shared" si="1"/>
        <v>86112.576312315432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70494.247945435636</v>
      </c>
      <c r="AC11">
        <f t="shared" si="2"/>
        <v>68224.25659688437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-45488.035367184588</v>
      </c>
      <c r="AI11">
        <f t="shared" si="6"/>
        <v>-45497.938719795573</v>
      </c>
      <c r="AJ11">
        <f t="shared" si="7"/>
        <v>2269.9913485512661</v>
      </c>
      <c r="AK11">
        <f t="shared" si="22"/>
        <v>4934.5973561804949</v>
      </c>
      <c r="AL11">
        <f t="shared" si="8"/>
        <v>-38293.350015063814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-18371.854558538224</v>
      </c>
      <c r="AR11">
        <f t="shared" si="9"/>
        <v>-18375.854356558564</v>
      </c>
      <c r="AS11">
        <f t="shared" si="9"/>
        <v>916.81143333812679</v>
      </c>
      <c r="AT11">
        <f t="shared" si="9"/>
        <v>1993.0011089926393</v>
      </c>
      <c r="AU11">
        <f t="shared" si="9"/>
        <v>-15466.041814227799</v>
      </c>
      <c r="AW11">
        <v>8</v>
      </c>
      <c r="AX11">
        <f>IF(Z11&gt;0, (R11*SUMPRODUCT(K11:$K$98, X11:$X$98)-K11*$AZ$3)/Z11, 0)</f>
        <v>86112.576312315432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2000000</v>
      </c>
      <c r="S12">
        <f t="shared" si="1"/>
        <v>85379.461928339355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68224.25659688437</v>
      </c>
      <c r="AC12">
        <f t="shared" si="2"/>
        <v>64884.905212485392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-48772.709120156615</v>
      </c>
      <c r="AI12">
        <f t="shared" si="6"/>
        <v>-48782.208609809488</v>
      </c>
      <c r="AJ12">
        <f t="shared" si="7"/>
        <v>3339.3513843989786</v>
      </c>
      <c r="AK12">
        <f t="shared" si="22"/>
        <v>4775.6979617819061</v>
      </c>
      <c r="AL12">
        <f t="shared" si="8"/>
        <v>-40667.1592636286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-17587.927854238995</v>
      </c>
      <c r="AR12">
        <f t="shared" si="9"/>
        <v>-17591.353465440028</v>
      </c>
      <c r="AS12">
        <f t="shared" si="9"/>
        <v>1204.2035861503882</v>
      </c>
      <c r="AT12">
        <f t="shared" si="9"/>
        <v>1722.1645613026521</v>
      </c>
      <c r="AU12">
        <f t="shared" si="9"/>
        <v>-14664.985317986986</v>
      </c>
      <c r="AW12">
        <v>9</v>
      </c>
      <c r="AX12">
        <f>IF(Z12&gt;0, (R12*SUMPRODUCT(K12:$K$98, X12:$X$98)-K12*$AZ$3)/Z12, 0)</f>
        <v>85379.461928339355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2000000</v>
      </c>
      <c r="S13">
        <f t="shared" si="1"/>
        <v>83586.501756000493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64884.905212485392</v>
      </c>
      <c r="AC13">
        <f t="shared" si="2"/>
        <v>60718.855192299336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-51880.391196729426</v>
      </c>
      <c r="AI13">
        <f t="shared" si="6"/>
        <v>-51889.47143904079</v>
      </c>
      <c r="AJ13">
        <f t="shared" si="7"/>
        <v>4166.0500201860559</v>
      </c>
      <c r="AK13">
        <f t="shared" si="22"/>
        <v>4541.9433648739778</v>
      </c>
      <c r="AL13">
        <f t="shared" si="8"/>
        <v>-43181.478053980754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-16704.097469202428</v>
      </c>
      <c r="AR13">
        <f t="shared" si="9"/>
        <v>-16707.021064208446</v>
      </c>
      <c r="AS13">
        <f t="shared" si="9"/>
        <v>1341.3566087980389</v>
      </c>
      <c r="AT13">
        <f t="shared" si="9"/>
        <v>1462.3842056001113</v>
      </c>
      <c r="AU13">
        <f t="shared" si="9"/>
        <v>-13903.280249810294</v>
      </c>
      <c r="AW13">
        <v>10</v>
      </c>
      <c r="AX13">
        <f>IF(Z13&gt;0, (R13*SUMPRODUCT(K13:$K$98, X13:$X$98)-K13*$AZ$3)/Z13, 0)</f>
        <v>83586.501756000493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2000000</v>
      </c>
      <c r="S14">
        <f t="shared" si="1"/>
        <v>80964.011706512742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60718.855192299336</v>
      </c>
      <c r="AC14">
        <f t="shared" si="2"/>
        <v>55998.577217787024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-55014.865075361879</v>
      </c>
      <c r="AI14">
        <f t="shared" si="6"/>
        <v>-55023.510672343407</v>
      </c>
      <c r="AJ14">
        <f t="shared" si="7"/>
        <v>4720.2779745123116</v>
      </c>
      <c r="AK14">
        <f t="shared" si="22"/>
        <v>4250.3198634609535</v>
      </c>
      <c r="AL14">
        <f t="shared" si="8"/>
        <v>-46052.912834370145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-15815.459079388134</v>
      </c>
      <c r="AR14">
        <f t="shared" si="9"/>
        <v>-15817.944481925992</v>
      </c>
      <c r="AS14">
        <f t="shared" si="9"/>
        <v>1356.9671223763428</v>
      </c>
      <c r="AT14">
        <f t="shared" si="9"/>
        <v>1221.8653955216503</v>
      </c>
      <c r="AU14">
        <f t="shared" si="9"/>
        <v>-13239.111964027999</v>
      </c>
      <c r="AW14">
        <v>11</v>
      </c>
      <c r="AX14">
        <f>IF(Z14&gt;0, (R14*SUMPRODUCT(K14:$K$98, X14:$X$98)-K14*$AZ$3)/Z14, 0)</f>
        <v>80964.011706512742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2000000</v>
      </c>
      <c r="S15">
        <f t="shared" si="1"/>
        <v>77617.248531641555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55998.577217787024</v>
      </c>
      <c r="AC15">
        <f t="shared" si="2"/>
        <v>50882.956972943575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-58337.575211001524</v>
      </c>
      <c r="AI15">
        <f t="shared" si="6"/>
        <v>-58345.769742168166</v>
      </c>
      <c r="AJ15">
        <f t="shared" si="7"/>
        <v>5115.6202448434487</v>
      </c>
      <c r="AK15">
        <f t="shared" si="22"/>
        <v>3919.9004052450919</v>
      </c>
      <c r="AL15">
        <f t="shared" si="8"/>
        <v>-49310.249092079626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-14973.802539492439</v>
      </c>
      <c r="AR15">
        <f t="shared" si="9"/>
        <v>-14975.905871541281</v>
      </c>
      <c r="AS15">
        <f t="shared" si="9"/>
        <v>1313.0523018185061</v>
      </c>
      <c r="AT15">
        <f t="shared" si="9"/>
        <v>1006.1408008529521</v>
      </c>
      <c r="AU15">
        <f t="shared" si="9"/>
        <v>-12656.712768869824</v>
      </c>
      <c r="AW15">
        <v>12</v>
      </c>
      <c r="AX15">
        <f>IF(Z15&gt;0, (R15*SUMPRODUCT(K15:$K$98, X15:$X$98)-K15*$AZ$3)/Z15, 0)</f>
        <v>77617.248531641555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2000000</v>
      </c>
      <c r="S16">
        <f t="shared" si="1"/>
        <v>73523.452557953264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50882.956972943575</v>
      </c>
      <c r="AC16">
        <f t="shared" si="2"/>
        <v>45462.58196429463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-61331.280176139124</v>
      </c>
      <c r="AI16">
        <f t="shared" si="6"/>
        <v>-61339.009441492999</v>
      </c>
      <c r="AJ16">
        <f t="shared" si="7"/>
        <v>5420.3750086489454</v>
      </c>
      <c r="AK16">
        <f t="shared" si="22"/>
        <v>3561.8069881060505</v>
      </c>
      <c r="AL16">
        <f t="shared" si="8"/>
        <v>-52356.827444738003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-14055.546463991255</v>
      </c>
      <c r="AR16">
        <f t="shared" si="9"/>
        <v>-14057.317812119027</v>
      </c>
      <c r="AS16">
        <f t="shared" si="9"/>
        <v>1242.2100528069927</v>
      </c>
      <c r="AT16">
        <f t="shared" si="9"/>
        <v>816.27423189790773</v>
      </c>
      <c r="AU16">
        <f t="shared" si="9"/>
        <v>-11998.833527414126</v>
      </c>
      <c r="AW16">
        <v>13</v>
      </c>
      <c r="AX16">
        <f>IF(Z16&gt;0, (R16*SUMPRODUCT(K16:$K$98, X16:$X$98)-K16*$AZ$3)/Z16, 0)</f>
        <v>73523.452557953264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2000000</v>
      </c>
      <c r="S17">
        <f t="shared" si="1"/>
        <v>68831.878220799452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45462.58196429463</v>
      </c>
      <c r="AC17">
        <f t="shared" si="2"/>
        <v>39936.881509985033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-63897.449598900719</v>
      </c>
      <c r="AI17">
        <f t="shared" si="6"/>
        <v>-63904.702212541066</v>
      </c>
      <c r="AJ17">
        <f t="shared" si="7"/>
        <v>5525.7004543095973</v>
      </c>
      <c r="AK17">
        <f t="shared" si="22"/>
        <v>3182.3807375006245</v>
      </c>
      <c r="AL17">
        <f t="shared" si="8"/>
        <v>-55196.621020730847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-13074.684163561185</v>
      </c>
      <c r="AR17">
        <f t="shared" si="9"/>
        <v>-13076.168192005249</v>
      </c>
      <c r="AS17">
        <f t="shared" si="9"/>
        <v>1130.6677915324412</v>
      </c>
      <c r="AT17">
        <f t="shared" si="9"/>
        <v>651.17815017983776</v>
      </c>
      <c r="AU17">
        <f t="shared" si="9"/>
        <v>-11294.322250292971</v>
      </c>
      <c r="AW17">
        <v>14</v>
      </c>
      <c r="AX17">
        <f>IF(Z17&gt;0, (R17*SUMPRODUCT(K17:$K$98, X17:$X$98)-K17*$AZ$3)/Z17, 0)</f>
        <v>68831.878220799452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2000000</v>
      </c>
      <c r="S18">
        <f t="shared" si="1"/>
        <v>63703.019800791364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39936.881509985033</v>
      </c>
      <c r="AC18">
        <f t="shared" si="2"/>
        <v>34478.131283639646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-66349.420726833108</v>
      </c>
      <c r="AI18">
        <f t="shared" si="6"/>
        <v>-66356.186130457514</v>
      </c>
      <c r="AJ18">
        <f t="shared" si="7"/>
        <v>5458.7502263453862</v>
      </c>
      <c r="AK18">
        <f t="shared" si="22"/>
        <v>2795.5817056989526</v>
      </c>
      <c r="AL18">
        <f t="shared" si="8"/>
        <v>-58101.854198413173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-12121.791103837782</v>
      </c>
      <c r="AR18">
        <f t="shared" si="9"/>
        <v>-12123.027117785903</v>
      </c>
      <c r="AS18">
        <f t="shared" si="9"/>
        <v>997.29325752840373</v>
      </c>
      <c r="AT18">
        <f t="shared" si="9"/>
        <v>510.74232568979176</v>
      </c>
      <c r="AU18">
        <f t="shared" si="9"/>
        <v>-10614.991534567707</v>
      </c>
      <c r="AW18">
        <v>15</v>
      </c>
      <c r="AX18">
        <f>IF(Z18&gt;0, (R18*SUMPRODUCT(K18:$K$98, X18:$X$98)-K18*$AZ$3)/Z18, 0)</f>
        <v>63703.019800791364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2000000</v>
      </c>
      <c r="S19">
        <f t="shared" si="1"/>
        <v>58136.772000717763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34478.131283639646</v>
      </c>
      <c r="AC19">
        <f t="shared" si="2"/>
        <v>29156.28119517312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-68616.195710492961</v>
      </c>
      <c r="AI19">
        <f t="shared" si="6"/>
        <v>-68622.464608857932</v>
      </c>
      <c r="AJ19">
        <f t="shared" si="7"/>
        <v>5321.8500884665264</v>
      </c>
      <c r="AK19">
        <f t="shared" si="22"/>
        <v>2413.4691898547753</v>
      </c>
      <c r="AL19">
        <f t="shared" si="8"/>
        <v>-60887.14533053663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-11192.787873642548</v>
      </c>
      <c r="AR19">
        <f t="shared" si="9"/>
        <v>-11193.810466761766</v>
      </c>
      <c r="AS19">
        <f t="shared" si="9"/>
        <v>868.10903051016305</v>
      </c>
      <c r="AT19">
        <f t="shared" si="9"/>
        <v>393.68910505607448</v>
      </c>
      <c r="AU19">
        <f t="shared" si="9"/>
        <v>-9932.0123311955285</v>
      </c>
      <c r="AW19">
        <v>16</v>
      </c>
      <c r="AX19">
        <f>IF(Z19&gt;0, (R19*SUMPRODUCT(K19:$K$98, X19:$X$98)-K19*$AZ$3)/Z19, 0)</f>
        <v>58136.772000717763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2000000</v>
      </c>
      <c r="S20">
        <f t="shared" si="1"/>
        <v>52120.438031293015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29156.28119517312</v>
      </c>
      <c r="AC20">
        <f t="shared" si="2"/>
        <v>24034.869228112068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-70711.565709756716</v>
      </c>
      <c r="AI20">
        <f t="shared" si="6"/>
        <v>-70717.329971852349</v>
      </c>
      <c r="AJ20">
        <f t="shared" si="7"/>
        <v>5121.4119670610526</v>
      </c>
      <c r="AK20">
        <f t="shared" si="22"/>
        <v>2040.9396836621186</v>
      </c>
      <c r="AL20">
        <f t="shared" si="8"/>
        <v>-63554.97832112918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-10298.739384016508</v>
      </c>
      <c r="AR20">
        <f t="shared" si="9"/>
        <v>-10299.578916170381</v>
      </c>
      <c r="AS20">
        <f t="shared" si="9"/>
        <v>745.90467058018396</v>
      </c>
      <c r="AT20">
        <f t="shared" si="9"/>
        <v>297.25131510746701</v>
      </c>
      <c r="AU20">
        <f t="shared" si="9"/>
        <v>-9256.4229304827313</v>
      </c>
      <c r="AW20">
        <v>17</v>
      </c>
      <c r="AX20">
        <f>IF(Z20&gt;0, (R20*SUMPRODUCT(K20:$K$98, X20:$X$98)-K20*$AZ$3)/Z20, 0)</f>
        <v>52120.438031293015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2000000</v>
      </c>
      <c r="S21">
        <f t="shared" si="1"/>
        <v>45586.181141306843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24034.869228112068</v>
      </c>
      <c r="AC21">
        <f t="shared" si="2"/>
        <v>19157.001189257586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-72585.063959266103</v>
      </c>
      <c r="AI21">
        <f t="shared" si="6"/>
        <v>-72590.316922091035</v>
      </c>
      <c r="AJ21">
        <f t="shared" si="7"/>
        <v>4877.8680388544817</v>
      </c>
      <c r="AK21">
        <f t="shared" si="22"/>
        <v>1682.4408459678448</v>
      </c>
      <c r="AL21">
        <f t="shared" si="8"/>
        <v>-66030.008037268723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-9438.9319658948316</v>
      </c>
      <c r="AR21">
        <f t="shared" si="9"/>
        <v>-9439.6150590274865</v>
      </c>
      <c r="AS21">
        <f t="shared" si="9"/>
        <v>634.3159604185023</v>
      </c>
      <c r="AT21">
        <f t="shared" si="9"/>
        <v>218.78391800611973</v>
      </c>
      <c r="AU21">
        <f t="shared" si="9"/>
        <v>-8586.5151806028662</v>
      </c>
      <c r="AW21">
        <v>18</v>
      </c>
      <c r="AX21">
        <f>IF(Z21&gt;0, (R21*SUMPRODUCT(K21:$K$98, X21:$X$98)-K21*$AZ$3)/Z21, 0)</f>
        <v>45586.181141306843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2000000</v>
      </c>
      <c r="S22">
        <f t="shared" si="1"/>
        <v>38413.284948764049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19157.001189257586</v>
      </c>
      <c r="AC22">
        <f t="shared" si="2"/>
        <v>14558.132924400328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-74095.451965664935</v>
      </c>
      <c r="AI22">
        <f t="shared" si="6"/>
        <v>-74100.189302286832</v>
      </c>
      <c r="AJ22">
        <f t="shared" si="7"/>
        <v>4598.8682648572576</v>
      </c>
      <c r="AK22">
        <f t="shared" si="22"/>
        <v>1340.9900832480312</v>
      </c>
      <c r="AL22">
        <f t="shared" si="8"/>
        <v>-68160.33095418154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-8602.9841099686546</v>
      </c>
      <c r="AR22">
        <f t="shared" si="9"/>
        <v>-8603.5341468548668</v>
      </c>
      <c r="AS22">
        <f t="shared" si="9"/>
        <v>533.95977157598884</v>
      </c>
      <c r="AT22">
        <f t="shared" si="9"/>
        <v>155.6980364078791</v>
      </c>
      <c r="AU22">
        <f t="shared" si="9"/>
        <v>-7913.8763388709995</v>
      </c>
      <c r="AW22">
        <v>19</v>
      </c>
      <c r="AX22">
        <f>IF(Z22&gt;0, (R22*SUMPRODUCT(K22:$K$98, X22:$X$98)-K22*$AZ$3)/Z22, 0)</f>
        <v>38413.284948764049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2000000</v>
      </c>
      <c r="S23">
        <f t="shared" si="1"/>
        <v>30447.855354326919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14558.132924400328</v>
      </c>
      <c r="AC23">
        <f t="shared" si="2"/>
        <v>10276.634261786603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-75362.389300167837</v>
      </c>
      <c r="AI23">
        <f t="shared" si="6"/>
        <v>-75366.608248490389</v>
      </c>
      <c r="AJ23">
        <f t="shared" si="7"/>
        <v>4281.4986626137252</v>
      </c>
      <c r="AK23">
        <f t="shared" si="22"/>
        <v>1019.0693047080231</v>
      </c>
      <c r="AL23">
        <f t="shared" si="8"/>
        <v>-70066.040281168636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-7812.5751074998789</v>
      </c>
      <c r="AR23">
        <f t="shared" si="9"/>
        <v>-7813.01247222452</v>
      </c>
      <c r="AS23">
        <f t="shared" si="9"/>
        <v>443.84911605045829</v>
      </c>
      <c r="AT23">
        <f t="shared" si="9"/>
        <v>105.64361821210701</v>
      </c>
      <c r="AU23">
        <f t="shared" si="9"/>
        <v>-7263.519737961954</v>
      </c>
      <c r="AW23">
        <v>20</v>
      </c>
      <c r="AX23">
        <f>IF(Z23&gt;0, (R23*SUMPRODUCT(K23:$K$98, X23:$X$98)-K23*$AZ$3)/Z23, 0)</f>
        <v>30447.855354326919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2000000</v>
      </c>
      <c r="S24">
        <f t="shared" si="1"/>
        <v>21345.658962107314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10276.634261786603</v>
      </c>
      <c r="AC24">
        <f t="shared" si="2"/>
        <v>6322.5283037107838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-75886.650097731661</v>
      </c>
      <c r="AI24">
        <f t="shared" si="6"/>
        <v>-75890.352565007866</v>
      </c>
      <c r="AJ24">
        <f t="shared" si="7"/>
        <v>3954.1059580758192</v>
      </c>
      <c r="AK24">
        <f t="shared" si="22"/>
        <v>719.36439832506233</v>
      </c>
      <c r="AL24">
        <f t="shared" si="8"/>
        <v>-71216.882208606985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-7024.0388646803049</v>
      </c>
      <c r="AR24">
        <f t="shared" si="9"/>
        <v>-7024.3815636136451</v>
      </c>
      <c r="AS24">
        <f t="shared" si="9"/>
        <v>365.99051201785352</v>
      </c>
      <c r="AT24">
        <f t="shared" si="9"/>
        <v>66.584089364799041</v>
      </c>
      <c r="AU24">
        <f t="shared" si="9"/>
        <v>-6591.8069622309931</v>
      </c>
      <c r="AW24">
        <v>21</v>
      </c>
      <c r="AX24">
        <f>IF(Z24&gt;0, (R24*SUMPRODUCT(K24:$K$98, X24:$X$98)-K24*$AZ$3)/Z24, 0)</f>
        <v>21345.658962107314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2000000</v>
      </c>
      <c r="S25">
        <f t="shared" si="1"/>
        <v>10737.246085513012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6322.5283037107838</v>
      </c>
      <c r="AC25">
        <f t="shared" si="2"/>
        <v>2743.5511795876773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-75436.393434993763</v>
      </c>
      <c r="AI25">
        <f t="shared" si="6"/>
        <v>-75439.587400138247</v>
      </c>
      <c r="AJ25">
        <f t="shared" si="7"/>
        <v>3578.9771241231065</v>
      </c>
      <c r="AK25">
        <f t="shared" si="22"/>
        <v>442.57698125975492</v>
      </c>
      <c r="AL25">
        <f t="shared" si="8"/>
        <v>-71418.033294755383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-6234.2529310904629</v>
      </c>
      <c r="AR25">
        <f t="shared" si="9"/>
        <v>-6234.5168883882216</v>
      </c>
      <c r="AS25">
        <f t="shared" si="9"/>
        <v>295.77565430136121</v>
      </c>
      <c r="AT25">
        <f t="shared" si="9"/>
        <v>36.575672788883296</v>
      </c>
      <c r="AU25">
        <f t="shared" si="9"/>
        <v>-5902.1655612979775</v>
      </c>
      <c r="AW25">
        <v>22</v>
      </c>
      <c r="AX25">
        <f>IF(Z25&gt;0, (R25*SUMPRODUCT(K25:$K$98, X25:$X$98)-K25*$AZ$3)/Z25, 0)</f>
        <v>10737.246085513012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2000000</v>
      </c>
      <c r="S26">
        <f t="shared" si="1"/>
        <v>-1919.9801077109901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2743.5511795876773</v>
      </c>
      <c r="AC26">
        <f t="shared" si="2"/>
        <v>-414.75376886243976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-73884.426811605066</v>
      </c>
      <c r="AI26">
        <f t="shared" si="6"/>
        <v>-73887.127059430524</v>
      </c>
      <c r="AJ26">
        <f t="shared" si="7"/>
        <v>3158.3049484501171</v>
      </c>
      <c r="AK26">
        <f t="shared" si="22"/>
        <v>192.04858257113744</v>
      </c>
      <c r="AL26">
        <f t="shared" si="8"/>
        <v>-70536.773528409263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-5451.7808153869601</v>
      </c>
      <c r="AR26">
        <f t="shared" si="9"/>
        <v>-5451.9800611539895</v>
      </c>
      <c r="AS26">
        <f t="shared" si="9"/>
        <v>233.04486574696617</v>
      </c>
      <c r="AT26">
        <f t="shared" si="9"/>
        <v>14.170872310525008</v>
      </c>
      <c r="AU26">
        <f t="shared" si="9"/>
        <v>-5204.7643230964986</v>
      </c>
      <c r="AW26">
        <v>23</v>
      </c>
      <c r="AX26">
        <f>IF(Z26&gt;0, (R26*SUMPRODUCT(K26:$K$98, X26:$X$98)-K26*$AZ$3)/Z26, 0)</f>
        <v>-1919.9801077109901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2000000</v>
      </c>
      <c r="S27">
        <f t="shared" si="1"/>
        <v>-17483.319114409867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-414.75376886243976</v>
      </c>
      <c r="AC27">
        <f t="shared" si="2"/>
        <v>-3120.1524568919453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-70790.180876771265</v>
      </c>
      <c r="AI27">
        <f t="shared" si="6"/>
        <v>-70792.411683487997</v>
      </c>
      <c r="AJ27">
        <f t="shared" si="7"/>
        <v>2705.3986880295056</v>
      </c>
      <c r="AK27">
        <f t="shared" si="22"/>
        <v>-29.032763820370786</v>
      </c>
      <c r="AL27">
        <f t="shared" si="8"/>
        <v>-68116.045759278859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-4663.8060118762569</v>
      </c>
      <c r="AR27">
        <f t="shared" si="9"/>
        <v>-4663.9529821148972</v>
      </c>
      <c r="AS27">
        <f t="shared" si="9"/>
        <v>178.2373559366674</v>
      </c>
      <c r="AT27">
        <f t="shared" si="9"/>
        <v>-1.9127395462166317</v>
      </c>
      <c r="AU27">
        <f t="shared" si="9"/>
        <v>-4487.6283657244458</v>
      </c>
      <c r="AW27">
        <v>24</v>
      </c>
      <c r="AX27">
        <f>IF(Z27&gt;0, (R27*SUMPRODUCT(K27:$K$98, X27:$X$98)-K27*$AZ$3)/Z27, 0)</f>
        <v>-17483.319114409867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2000000</v>
      </c>
      <c r="S28">
        <f t="shared" si="1"/>
        <v>-37127.097071961442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-3120.1524568919453</v>
      </c>
      <c r="AC28">
        <f t="shared" si="2"/>
        <v>-5331.8315693419045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-66139.290552420396</v>
      </c>
      <c r="AI28">
        <f t="shared" si="6"/>
        <v>-66141.085680504009</v>
      </c>
      <c r="AJ28">
        <f t="shared" si="7"/>
        <v>2211.6791124499591</v>
      </c>
      <c r="AK28">
        <f t="shared" si="22"/>
        <v>-218.41067198243618</v>
      </c>
      <c r="AL28">
        <f t="shared" si="8"/>
        <v>-64147.817240036486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-3890.5317633135987</v>
      </c>
      <c r="AR28">
        <f t="shared" si="9"/>
        <v>-3890.6373586831614</v>
      </c>
      <c r="AS28">
        <f t="shared" si="9"/>
        <v>130.09827842686022</v>
      </c>
      <c r="AT28">
        <f t="shared" si="9"/>
        <v>-12.847637912306562</v>
      </c>
      <c r="AU28">
        <f t="shared" si="9"/>
        <v>-3773.3867181686078</v>
      </c>
      <c r="AW28">
        <v>25</v>
      </c>
      <c r="AX28">
        <f>IF(Z28&gt;0, (R28*SUMPRODUCT(K28:$K$98, X28:$X$98)-K28*$AZ$3)/Z28, 0)</f>
        <v>-37127.097071961442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2000000</v>
      </c>
      <c r="S29">
        <f t="shared" si="1"/>
        <v>-62681.916717305547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-5331.8315693419045</v>
      </c>
      <c r="AC29">
        <f t="shared" si="2"/>
        <v>-7032.9643153105917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-59946.589081896069</v>
      </c>
      <c r="AI29">
        <f t="shared" si="6"/>
        <v>-59947.991592517079</v>
      </c>
      <c r="AJ29">
        <f t="shared" si="7"/>
        <v>1701.1327459686872</v>
      </c>
      <c r="AK29">
        <f t="shared" si="22"/>
        <v>-373.22820985393332</v>
      </c>
      <c r="AL29">
        <f t="shared" si="8"/>
        <v>-58620.087056402328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-3148.4433806485304</v>
      </c>
      <c r="AR29">
        <f t="shared" si="9"/>
        <v>-3148.5170416415681</v>
      </c>
      <c r="AS29">
        <f t="shared" si="9"/>
        <v>89.344868751958131</v>
      </c>
      <c r="AT29">
        <f t="shared" si="9"/>
        <v>-19.602247680523906</v>
      </c>
      <c r="AU29">
        <f t="shared" si="9"/>
        <v>-3078.7744205701338</v>
      </c>
      <c r="AW29">
        <v>26</v>
      </c>
      <c r="AX29">
        <f>IF(Z29&gt;0, (R29*SUMPRODUCT(K29:$K$98, X29:$X$98)-K29*$AZ$3)/Z29, 0)</f>
        <v>-62681.916717305547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2000000</v>
      </c>
      <c r="S30">
        <f t="shared" si="1"/>
        <v>-97041.744566192923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-7032.9643153105917</v>
      </c>
      <c r="AC30">
        <f t="shared" si="2"/>
        <v>-8226.5871447583122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-52610.294663407272</v>
      </c>
      <c r="AI30">
        <f t="shared" si="6"/>
        <v>-52611.354334580428</v>
      </c>
      <c r="AJ30">
        <f t="shared" si="7"/>
        <v>1193.6228294477205</v>
      </c>
      <c r="AK30">
        <f t="shared" si="22"/>
        <v>-492.30750207174145</v>
      </c>
      <c r="AL30">
        <f t="shared" si="8"/>
        <v>-51910.039007204454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-2467.0850532445788</v>
      </c>
      <c r="AR30">
        <f t="shared" si="9"/>
        <v>-2467.1347450193421</v>
      </c>
      <c r="AS30">
        <f t="shared" si="9"/>
        <v>55.973247452464619</v>
      </c>
      <c r="AT30">
        <f t="shared" si="9"/>
        <v>-23.086061154608011</v>
      </c>
      <c r="AU30">
        <f t="shared" si="9"/>
        <v>-2434.2475587214858</v>
      </c>
      <c r="AW30">
        <v>27</v>
      </c>
      <c r="AX30">
        <f>IF(Z30&gt;0, (R30*SUMPRODUCT(K30:$K$98, X30:$X$98)-K30*$AZ$3)/Z30, 0)</f>
        <v>-97041.744566192923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2000000</v>
      </c>
      <c r="S31">
        <f t="shared" si="1"/>
        <v>-145272.05590052638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-8226.5871447583122</v>
      </c>
      <c r="AC31">
        <f t="shared" si="2"/>
        <v>-8948.2967058593185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-44658.273448834414</v>
      </c>
      <c r="AI31">
        <f t="shared" si="6"/>
        <v>-44659.043409086786</v>
      </c>
      <c r="AJ31">
        <f t="shared" si="7"/>
        <v>721.70956110100633</v>
      </c>
      <c r="AK31">
        <f t="shared" si="22"/>
        <v>-575.86110013308189</v>
      </c>
      <c r="AL31">
        <f t="shared" si="8"/>
        <v>-44513.194948118857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-1869.8092067174657</v>
      </c>
      <c r="AR31">
        <f t="shared" si="9"/>
        <v>-1869.8414443894021</v>
      </c>
      <c r="AS31">
        <f t="shared" si="9"/>
        <v>30.217450826189612</v>
      </c>
      <c r="AT31">
        <f t="shared" si="9"/>
        <v>-24.11088256810762</v>
      </c>
      <c r="AU31">
        <f t="shared" si="9"/>
        <v>-1863.7348761313201</v>
      </c>
      <c r="AW31">
        <v>28</v>
      </c>
      <c r="AX31">
        <f>IF(Z31&gt;0, (R31*SUMPRODUCT(K31:$K$98, X31:$X$98)-K31*$AZ$3)/Z31, 0)</f>
        <v>-145272.05590052638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2000000</v>
      </c>
      <c r="S32">
        <f t="shared" si="1"/>
        <v>-216589.6968302062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-8948.2967058593185</v>
      </c>
      <c r="AC32">
        <f t="shared" si="2"/>
        <v>-9259.7349374485857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-36456.852424361088</v>
      </c>
      <c r="AI32">
        <f t="shared" si="6"/>
        <v>-36457.386829683281</v>
      </c>
      <c r="AJ32">
        <f t="shared" si="7"/>
        <v>311.43823158926716</v>
      </c>
      <c r="AK32">
        <f t="shared" si="22"/>
        <v>-626.38076941015231</v>
      </c>
      <c r="AL32">
        <f t="shared" si="8"/>
        <v>-36772.329367504164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-1362.876530536277</v>
      </c>
      <c r="AR32">
        <f t="shared" si="9"/>
        <v>-1362.8965083572621</v>
      </c>
      <c r="AS32">
        <f t="shared" si="9"/>
        <v>11.642580977756269</v>
      </c>
      <c r="AT32">
        <f t="shared" si="9"/>
        <v>-23.416164398161506</v>
      </c>
      <c r="AU32">
        <f t="shared" si="9"/>
        <v>-1374.670091777667</v>
      </c>
      <c r="AW32">
        <v>29</v>
      </c>
      <c r="AX32">
        <f>IF(Z32&gt;0, (R32*SUMPRODUCT(K32:$K$98, X32:$X$98)-K32*$AZ$3)/Z32, 0)</f>
        <v>-216589.6968302062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2000000</v>
      </c>
      <c r="S33">
        <f t="shared" si="1"/>
        <v>-328460.86717754079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-9259.7349374485857</v>
      </c>
      <c r="AC33">
        <f t="shared" si="2"/>
        <v>-9231.2088116204031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-28440.922562279597</v>
      </c>
      <c r="AI33">
        <f t="shared" si="6"/>
        <v>-28441.273867782555</v>
      </c>
      <c r="AJ33">
        <f t="shared" si="7"/>
        <v>-28.526125828182558</v>
      </c>
      <c r="AK33">
        <f t="shared" si="22"/>
        <v>-648.18144562140105</v>
      </c>
      <c r="AL33">
        <f t="shared" si="8"/>
        <v>-29117.981439232139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-949.29894835836978</v>
      </c>
      <c r="AR33">
        <f t="shared" si="9"/>
        <v>-949.31067420670615</v>
      </c>
      <c r="AS33">
        <f t="shared" si="9"/>
        <v>-0.95214285648199914</v>
      </c>
      <c r="AT33">
        <f t="shared" si="9"/>
        <v>-21.634950952325401</v>
      </c>
      <c r="AU33">
        <f t="shared" si="9"/>
        <v>-971.89776801551352</v>
      </c>
      <c r="AW33">
        <v>30</v>
      </c>
      <c r="AX33">
        <f>IF(Z33&gt;0, (R33*SUMPRODUCT(K33:$K$98, X33:$X$98)-K33*$AZ$3)/Z33, 0)</f>
        <v>-328460.86717754079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2000000</v>
      </c>
      <c r="S34">
        <f t="shared" si="1"/>
        <v>-514835.42632740177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-9231.2088116204031</v>
      </c>
      <c r="AC34">
        <f t="shared" si="2"/>
        <v>-8938.1839596533609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-20924.301712930839</v>
      </c>
      <c r="AI34">
        <f t="shared" si="6"/>
        <v>-20924.518728493062</v>
      </c>
      <c r="AJ34">
        <f t="shared" si="7"/>
        <v>-293.0248519670422</v>
      </c>
      <c r="AK34">
        <f t="shared" si="22"/>
        <v>-646.18461681342831</v>
      </c>
      <c r="AL34">
        <f t="shared" si="8"/>
        <v>-21863.728197273533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-623.58013376304746</v>
      </c>
      <c r="AR34">
        <f t="shared" si="9"/>
        <v>-623.58660119958017</v>
      </c>
      <c r="AS34">
        <f t="shared" si="9"/>
        <v>-8.7326439320354936</v>
      </c>
      <c r="AT34">
        <f t="shared" si="9"/>
        <v>-19.257411564617552</v>
      </c>
      <c r="AU34">
        <f t="shared" ref="AU34:AU69" si="23">AL34*$K34</f>
        <v>-651.57665669623327</v>
      </c>
      <c r="AW34">
        <v>31</v>
      </c>
      <c r="AX34">
        <f>IF(Z34&gt;0, (R34*SUMPRODUCT(K34:$K$98, X34:$X$98)-K34*$AZ$3)/Z34, 0)</f>
        <v>-514835.42632740177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2000000</v>
      </c>
      <c r="S35">
        <f t="shared" si="1"/>
        <v>-844770.7449210753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-8938.1839596533609</v>
      </c>
      <c r="AC35">
        <f t="shared" si="2"/>
        <v>-8452.5464145544338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-14363.808775198031</v>
      </c>
      <c r="AI35">
        <f t="shared" ref="AI35:AI66" si="25">SUM(AE35:AH35)</f>
        <v>-14363.933846799784</v>
      </c>
      <c r="AJ35">
        <f t="shared" si="7"/>
        <v>-485.63754509892715</v>
      </c>
      <c r="AK35">
        <f t="shared" si="22"/>
        <v>-625.67287717573538</v>
      </c>
      <c r="AL35">
        <f t="shared" si="8"/>
        <v>-15475.244269074446</v>
      </c>
      <c r="AN35">
        <f t="shared" ref="AN35:AT69" si="26">AE35*$K35</f>
        <v>0</v>
      </c>
      <c r="AO35">
        <f t="shared" si="26"/>
        <v>0</v>
      </c>
      <c r="AP35">
        <f t="shared" si="26"/>
        <v>-3.3279897982092252E-3</v>
      </c>
      <c r="AQ35">
        <f t="shared" si="26"/>
        <v>-382.20194190388821</v>
      </c>
      <c r="AR35">
        <f t="shared" si="26"/>
        <v>-382.20526989368636</v>
      </c>
      <c r="AS35">
        <f t="shared" si="26"/>
        <v>-12.922172364111555</v>
      </c>
      <c r="AT35">
        <f t="shared" si="26"/>
        <v>-16.648327222656309</v>
      </c>
      <c r="AU35">
        <f t="shared" si="23"/>
        <v>-411.77576948045424</v>
      </c>
      <c r="AW35">
        <v>32</v>
      </c>
      <c r="AX35">
        <f>IF(Z35&gt;0, (R35*SUMPRODUCT(K35:$K$98, X35:$X$98)-K35*$AZ$3)/Z35, 0)</f>
        <v>-844770.7449210753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2000000</v>
      </c>
      <c r="S36">
        <f t="shared" si="1"/>
        <v>-1377897.246995284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-8452.5464145544338</v>
      </c>
      <c r="AC36">
        <f t="shared" si="2"/>
        <v>-7844.3754289029885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-8425.3324257133063</v>
      </c>
      <c r="AI36">
        <f t="shared" si="25"/>
        <v>-8425.4035882713815</v>
      </c>
      <c r="AJ36">
        <f t="shared" si="7"/>
        <v>-608.17098565144533</v>
      </c>
      <c r="AK36">
        <f t="shared" si="22"/>
        <v>-591.67824901881045</v>
      </c>
      <c r="AL36">
        <f t="shared" si="8"/>
        <v>-9625.2528229416366</v>
      </c>
      <c r="AN36">
        <f t="shared" si="26"/>
        <v>0</v>
      </c>
      <c r="AO36">
        <f t="shared" si="26"/>
        <v>0</v>
      </c>
      <c r="AP36">
        <f t="shared" si="26"/>
        <v>-1.6906620457006296E-3</v>
      </c>
      <c r="AQ36">
        <f t="shared" si="26"/>
        <v>-200.16691557748968</v>
      </c>
      <c r="AR36">
        <f t="shared" si="26"/>
        <v>-200.16860623953539</v>
      </c>
      <c r="AS36">
        <f t="shared" si="26"/>
        <v>-14.448772367728285</v>
      </c>
      <c r="AT36">
        <f t="shared" si="26"/>
        <v>-14.056942104614732</v>
      </c>
      <c r="AU36">
        <f t="shared" si="23"/>
        <v>-228.67432071187838</v>
      </c>
      <c r="AW36">
        <v>33</v>
      </c>
      <c r="AX36">
        <f>IF(Z36&gt;0, (R36*SUMPRODUCT(K36:$K$98, X36:$X$98)-K36*$AZ$3)/Z36, 0)</f>
        <v>-1377897.246995284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2000000</v>
      </c>
      <c r="S37">
        <f t="shared" si="1"/>
        <v>-2241812.0816844571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-7844.3754289029885</v>
      </c>
      <c r="AC37">
        <f t="shared" si="2"/>
        <v>-7160.2808020203574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-4884.2089605185483</v>
      </c>
      <c r="AI37">
        <f t="shared" si="25"/>
        <v>-4884.2488851450398</v>
      </c>
      <c r="AJ37">
        <f t="shared" si="7"/>
        <v>-684.09462688263102</v>
      </c>
      <c r="AK37">
        <f t="shared" si="22"/>
        <v>-549.10628002320925</v>
      </c>
      <c r="AL37">
        <f t="shared" si="8"/>
        <v>-6117.4497920508802</v>
      </c>
      <c r="AN37">
        <f t="shared" si="26"/>
        <v>0</v>
      </c>
      <c r="AO37">
        <f t="shared" si="26"/>
        <v>0</v>
      </c>
      <c r="AP37">
        <f t="shared" si="26"/>
        <v>-8.4689211829300768E-4</v>
      </c>
      <c r="AQ37">
        <f t="shared" si="26"/>
        <v>-103.60517896506495</v>
      </c>
      <c r="AR37">
        <f t="shared" si="26"/>
        <v>-103.60602585718324</v>
      </c>
      <c r="AS37">
        <f t="shared" si="26"/>
        <v>-14.511202698356614</v>
      </c>
      <c r="AT37">
        <f t="shared" si="26"/>
        <v>-11.647792891851564</v>
      </c>
      <c r="AU37">
        <f t="shared" si="23"/>
        <v>-129.76502144739143</v>
      </c>
      <c r="AW37">
        <v>34</v>
      </c>
      <c r="AX37">
        <f>IF(Z37&gt;0, (R37*SUMPRODUCT(K37:$K$98, X37:$X$98)-K37*$AZ$3)/Z37, 0)</f>
        <v>-2241812.0816844571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2000000</v>
      </c>
      <c r="S38">
        <f t="shared" si="1"/>
        <v>-3670315.9547401825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-7160.2808020203574</v>
      </c>
      <c r="AC38">
        <f t="shared" si="2"/>
        <v>-6474.3667466460302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-2796.0993056931366</v>
      </c>
      <c r="AI38">
        <f t="shared" si="25"/>
        <v>-2796.1213554527026</v>
      </c>
      <c r="AJ38">
        <f t="shared" si="7"/>
        <v>-685.91405537432729</v>
      </c>
      <c r="AK38">
        <f t="shared" si="22"/>
        <v>-501.21965614142505</v>
      </c>
      <c r="AL38">
        <f t="shared" si="8"/>
        <v>-3983.2550669684551</v>
      </c>
      <c r="AN38">
        <f t="shared" si="26"/>
        <v>0</v>
      </c>
      <c r="AO38">
        <f t="shared" si="26"/>
        <v>0</v>
      </c>
      <c r="AP38">
        <f t="shared" si="26"/>
        <v>-4.1761209155890698E-4</v>
      </c>
      <c r="AQ38">
        <f t="shared" si="26"/>
        <v>-52.956807794871679</v>
      </c>
      <c r="AR38">
        <f t="shared" si="26"/>
        <v>-52.957225406963239</v>
      </c>
      <c r="AS38">
        <f t="shared" si="26"/>
        <v>-12.990890101900282</v>
      </c>
      <c r="AT38">
        <f t="shared" si="26"/>
        <v>-9.4928649133630358</v>
      </c>
      <c r="AU38">
        <f t="shared" si="23"/>
        <v>-75.440980422226559</v>
      </c>
      <c r="AW38">
        <v>35</v>
      </c>
      <c r="AX38">
        <f>IF(Z38&gt;0, (R38*SUMPRODUCT(K38:$K$98, X38:$X$98)-K38*$AZ$3)/Z38, 0)</f>
        <v>-3670315.9547401825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2000000</v>
      </c>
      <c r="S39">
        <f t="shared" si="1"/>
        <v>-6083046.4089394901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-6474.3667466460302</v>
      </c>
      <c r="AC39">
        <f t="shared" si="2"/>
        <v>-5822.3956666378717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-1578.379351950724</v>
      </c>
      <c r="AI39">
        <f t="shared" si="25"/>
        <v>-1578.3913163417446</v>
      </c>
      <c r="AJ39">
        <f t="shared" si="7"/>
        <v>-651.97108000815842</v>
      </c>
      <c r="AK39">
        <f t="shared" si="22"/>
        <v>-453.20567226522218</v>
      </c>
      <c r="AL39">
        <f t="shared" si="8"/>
        <v>-2683.5680686151254</v>
      </c>
      <c r="AN39">
        <f t="shared" si="26"/>
        <v>0</v>
      </c>
      <c r="AO39">
        <f t="shared" si="26"/>
        <v>0</v>
      </c>
      <c r="AP39">
        <f t="shared" si="26"/>
        <v>-2.0232138162791605E-4</v>
      </c>
      <c r="AQ39">
        <f t="shared" si="26"/>
        <v>-26.690860460007407</v>
      </c>
      <c r="AR39">
        <f t="shared" si="26"/>
        <v>-26.691062781389036</v>
      </c>
      <c r="AS39">
        <f t="shared" si="26"/>
        <v>-11.025023293007036</v>
      </c>
      <c r="AT39">
        <f t="shared" si="26"/>
        <v>-7.6638416127053706</v>
      </c>
      <c r="AU39">
        <f t="shared" si="23"/>
        <v>-45.379927687101443</v>
      </c>
      <c r="AW39">
        <v>36</v>
      </c>
      <c r="AX39">
        <f>IF(Z39&gt;0, (R39*SUMPRODUCT(K39:$K$98, X39:$X$98)-K39*$AZ$3)/Z39, 0)</f>
        <v>-6083046.4089394901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2000000</v>
      </c>
      <c r="S40">
        <f t="shared" si="1"/>
        <v>-10231462.931082644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-5822.3956666378717</v>
      </c>
      <c r="AC40">
        <f t="shared" si="2"/>
        <v>-5219.686627273747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-874.83885382000528</v>
      </c>
      <c r="AI40">
        <f t="shared" si="25"/>
        <v>-874.84523082427927</v>
      </c>
      <c r="AJ40">
        <f t="shared" si="7"/>
        <v>-602.70903936412469</v>
      </c>
      <c r="AK40">
        <f t="shared" si="22"/>
        <v>-407.56769666465107</v>
      </c>
      <c r="AL40">
        <f t="shared" si="8"/>
        <v>-1885.121966853055</v>
      </c>
      <c r="AN40">
        <f t="shared" si="26"/>
        <v>0</v>
      </c>
      <c r="AO40">
        <f t="shared" si="26"/>
        <v>0</v>
      </c>
      <c r="AP40">
        <f t="shared" si="26"/>
        <v>-9.6283056675120922E-5</v>
      </c>
      <c r="AQ40">
        <f t="shared" si="26"/>
        <v>-13.208734905071635</v>
      </c>
      <c r="AR40">
        <f t="shared" si="26"/>
        <v>-13.208831188128309</v>
      </c>
      <c r="AS40">
        <f t="shared" si="26"/>
        <v>-9.0999889763573041</v>
      </c>
      <c r="AT40">
        <f t="shared" si="26"/>
        <v>-6.1536517698168547</v>
      </c>
      <c r="AU40">
        <f t="shared" si="23"/>
        <v>-28.462471934302467</v>
      </c>
      <c r="AW40">
        <v>37</v>
      </c>
      <c r="AX40">
        <f>IF(Z40&gt;0, (R40*SUMPRODUCT(K40:$K$98, X40:$X$98)-K40*$AZ$3)/Z40, 0)</f>
        <v>-10231462.931082644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2000000</v>
      </c>
      <c r="S41">
        <f t="shared" si="1"/>
        <v>-17519055.934849646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-5219.686627273747</v>
      </c>
      <c r="AC41">
        <f t="shared" si="2"/>
        <v>-4670.931165907271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-476.87742305584879</v>
      </c>
      <c r="AI41">
        <f t="shared" si="25"/>
        <v>-476.88075580618596</v>
      </c>
      <c r="AJ41">
        <f t="shared" si="7"/>
        <v>-548.75546136647608</v>
      </c>
      <c r="AK41">
        <f t="shared" si="22"/>
        <v>-365.37806390916234</v>
      </c>
      <c r="AL41">
        <f t="shared" si="8"/>
        <v>-1391.0142810818245</v>
      </c>
      <c r="AN41">
        <f t="shared" si="26"/>
        <v>0</v>
      </c>
      <c r="AO41">
        <f t="shared" si="26"/>
        <v>0</v>
      </c>
      <c r="AP41">
        <f t="shared" si="26"/>
        <v>-4.4928086221148149E-5</v>
      </c>
      <c r="AQ41">
        <f t="shared" si="26"/>
        <v>-6.4286813629548272</v>
      </c>
      <c r="AR41">
        <f t="shared" si="26"/>
        <v>-6.4287262910410483</v>
      </c>
      <c r="AS41">
        <f t="shared" si="26"/>
        <v>-7.3976536458787079</v>
      </c>
      <c r="AT41">
        <f t="shared" si="26"/>
        <v>-4.9255826263141458</v>
      </c>
      <c r="AU41">
        <f t="shared" si="23"/>
        <v>-18.751962563233903</v>
      </c>
      <c r="AW41">
        <v>38</v>
      </c>
      <c r="AX41">
        <f>IF(Z41&gt;0, (R41*SUMPRODUCT(K41:$K$98, X41:$X$98)-K41*$AZ$3)/Z41, 0)</f>
        <v>-17519055.934849646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2000000</v>
      </c>
      <c r="S42">
        <f t="shared" si="1"/>
        <v>-30603630.785450492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-4670.931165907271</v>
      </c>
      <c r="AC42">
        <f t="shared" si="2"/>
        <v>-4175.6061005992005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-255.02460042209438</v>
      </c>
      <c r="AI42">
        <f t="shared" si="25"/>
        <v>-255.02630594117554</v>
      </c>
      <c r="AJ42">
        <f t="shared" si="7"/>
        <v>-495.32506530807041</v>
      </c>
      <c r="AK42">
        <f t="shared" si="22"/>
        <v>-326.965181613509</v>
      </c>
      <c r="AL42">
        <f t="shared" si="8"/>
        <v>-1077.3165528627551</v>
      </c>
      <c r="AN42">
        <f t="shared" si="26"/>
        <v>0</v>
      </c>
      <c r="AO42">
        <f t="shared" si="26"/>
        <v>0</v>
      </c>
      <c r="AP42">
        <f t="shared" si="26"/>
        <v>-2.052833368468314E-5</v>
      </c>
      <c r="AQ42">
        <f t="shared" si="26"/>
        <v>-3.0695816617273644</v>
      </c>
      <c r="AR42">
        <f t="shared" si="26"/>
        <v>-3.0696021900610488</v>
      </c>
      <c r="AS42">
        <f t="shared" si="26"/>
        <v>-5.961937532877462</v>
      </c>
      <c r="AT42">
        <f t="shared" si="26"/>
        <v>-3.9354882777702107</v>
      </c>
      <c r="AU42">
        <f t="shared" si="23"/>
        <v>-12.967028000708723</v>
      </c>
      <c r="AW42">
        <v>39</v>
      </c>
      <c r="AX42">
        <f>IF(Z42&gt;0, (R42*SUMPRODUCT(K42:$K$98, X42:$X$98)-K42*$AZ$3)/Z42, 0)</f>
        <v>-30603630.785450492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2000000</v>
      </c>
      <c r="S43">
        <f t="shared" si="1"/>
        <v>-54629796.97235021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-4175.6061005992005</v>
      </c>
      <c r="AC43">
        <f t="shared" si="2"/>
        <v>-3730.6812655903709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-133.57376738063539</v>
      </c>
      <c r="AI43">
        <f t="shared" si="25"/>
        <v>-133.57462100847962</v>
      </c>
      <c r="AJ43">
        <f t="shared" si="7"/>
        <v>-444.92483500882963</v>
      </c>
      <c r="AK43">
        <f t="shared" si="22"/>
        <v>-292.29242704194405</v>
      </c>
      <c r="AL43">
        <f t="shared" si="8"/>
        <v>-870.79188305925334</v>
      </c>
      <c r="AN43">
        <f t="shared" si="26"/>
        <v>0</v>
      </c>
      <c r="AO43">
        <f t="shared" si="26"/>
        <v>0</v>
      </c>
      <c r="AP43">
        <f t="shared" si="26"/>
        <v>-9.1737661646581351E-6</v>
      </c>
      <c r="AQ43">
        <f t="shared" si="26"/>
        <v>-1.4354903204884564</v>
      </c>
      <c r="AR43">
        <f t="shared" si="26"/>
        <v>-1.4354994942546211</v>
      </c>
      <c r="AS43">
        <f t="shared" si="26"/>
        <v>-4.7815174081306226</v>
      </c>
      <c r="AT43">
        <f t="shared" si="26"/>
        <v>-3.1412077236328462</v>
      </c>
      <c r="AU43">
        <f t="shared" si="23"/>
        <v>-9.3582246260180906</v>
      </c>
      <c r="AW43">
        <v>40</v>
      </c>
      <c r="AX43">
        <f>IF(Z43&gt;0, (R43*SUMPRODUCT(K43:$K$98, X43:$X$98)-K43*$AZ$3)/Z43, 0)</f>
        <v>-54629796.97235021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2000000</v>
      </c>
      <c r="S44">
        <f t="shared" si="1"/>
        <v>-99894026.354586482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-3730.6812655903709</v>
      </c>
      <c r="AC44">
        <f t="shared" si="2"/>
        <v>-3332.121741026433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-68.501517365308857</v>
      </c>
      <c r="AI44">
        <f t="shared" si="25"/>
        <v>-68.501934322391108</v>
      </c>
      <c r="AJ44">
        <f t="shared" si="7"/>
        <v>-398.55952456393788</v>
      </c>
      <c r="AK44">
        <f t="shared" si="22"/>
        <v>-261.14768859132602</v>
      </c>
      <c r="AL44">
        <f t="shared" si="8"/>
        <v>-728.20914747765505</v>
      </c>
      <c r="AN44">
        <f t="shared" si="26"/>
        <v>0</v>
      </c>
      <c r="AO44">
        <f t="shared" si="26"/>
        <v>0</v>
      </c>
      <c r="AP44">
        <f t="shared" si="26"/>
        <v>-4.0008514407138626E-6</v>
      </c>
      <c r="AQ44">
        <f t="shared" si="26"/>
        <v>-0.65729641277314677</v>
      </c>
      <c r="AR44">
        <f t="shared" si="26"/>
        <v>-0.65730041362458747</v>
      </c>
      <c r="AS44">
        <f t="shared" si="26"/>
        <v>-3.8243203340356557</v>
      </c>
      <c r="AT44">
        <f t="shared" si="26"/>
        <v>-2.5058049152354491</v>
      </c>
      <c r="AU44">
        <f t="shared" si="23"/>
        <v>-6.987425662895693</v>
      </c>
      <c r="AW44">
        <v>41</v>
      </c>
      <c r="AX44">
        <f>IF(Z44&gt;0, (R44*SUMPRODUCT(K44:$K$98, X44:$X$98)-K44*$AZ$3)/Z44, 0)</f>
        <v>-99894026.354586482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2000000</v>
      </c>
      <c r="S45">
        <f t="shared" si="1"/>
        <v>-187388350.17364329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-3332.121741026433</v>
      </c>
      <c r="AC45">
        <f t="shared" si="2"/>
        <v>-2975.6406312923968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-34.286923651318602</v>
      </c>
      <c r="AI45">
        <f t="shared" si="25"/>
        <v>-34.287122145557205</v>
      </c>
      <c r="AJ45">
        <f t="shared" si="7"/>
        <v>-356.48110973403618</v>
      </c>
      <c r="AK45">
        <f t="shared" si="22"/>
        <v>-233.24852187185033</v>
      </c>
      <c r="AL45">
        <f t="shared" si="8"/>
        <v>-624.01675375144373</v>
      </c>
      <c r="AN45">
        <f t="shared" si="26"/>
        <v>0</v>
      </c>
      <c r="AO45">
        <f t="shared" si="26"/>
        <v>0</v>
      </c>
      <c r="AP45">
        <f t="shared" si="26"/>
        <v>-1.7005560607745726E-6</v>
      </c>
      <c r="AQ45">
        <f t="shared" si="26"/>
        <v>-0.29374573403417176</v>
      </c>
      <c r="AR45">
        <f t="shared" si="26"/>
        <v>-0.2937474345902325</v>
      </c>
      <c r="AS45">
        <f t="shared" si="26"/>
        <v>-3.0540740928827388</v>
      </c>
      <c r="AT45">
        <f t="shared" si="26"/>
        <v>-1.9983057962972792</v>
      </c>
      <c r="AU45">
        <f t="shared" si="23"/>
        <v>-5.3461273237702507</v>
      </c>
      <c r="AW45">
        <v>42</v>
      </c>
      <c r="AX45">
        <f>IF(Z45&gt;0, (R45*SUMPRODUCT(K45:$K$98, X45:$X$98)-K45*$AZ$3)/Z45, 0)</f>
        <v>-187388350.17364329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2000000</v>
      </c>
      <c r="S46">
        <f t="shared" si="1"/>
        <v>-361456075.7747463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-2975.6406312923968</v>
      </c>
      <c r="AC46">
        <f t="shared" si="2"/>
        <v>-2657.0608001096371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-16.739502959352329</v>
      </c>
      <c r="AI46">
        <f t="shared" si="25"/>
        <v>-16.73959484675505</v>
      </c>
      <c r="AJ46">
        <f t="shared" si="7"/>
        <v>-318.57983118275979</v>
      </c>
      <c r="AK46">
        <f t="shared" si="22"/>
        <v>-208.29484419046778</v>
      </c>
      <c r="AL46">
        <f t="shared" si="8"/>
        <v>-543.61427021998259</v>
      </c>
      <c r="AN46">
        <f t="shared" si="26"/>
        <v>0</v>
      </c>
      <c r="AO46">
        <f t="shared" si="26"/>
        <v>0</v>
      </c>
      <c r="AP46">
        <f t="shared" si="26"/>
        <v>-7.0287970099446319E-7</v>
      </c>
      <c r="AQ46">
        <f t="shared" si="26"/>
        <v>-0.12804646215043258</v>
      </c>
      <c r="AR46">
        <f t="shared" si="26"/>
        <v>-0.12804716503013355</v>
      </c>
      <c r="AS46">
        <f t="shared" si="26"/>
        <v>-2.43693139482636</v>
      </c>
      <c r="AT46">
        <f t="shared" si="26"/>
        <v>-1.593321973031685</v>
      </c>
      <c r="AU46">
        <f t="shared" si="23"/>
        <v>-4.1583005328881786</v>
      </c>
      <c r="AW46">
        <v>43</v>
      </c>
      <c r="AX46">
        <f>IF(Z46&gt;0, (R46*SUMPRODUCT(K46:$K$98, X46:$X$98)-K46*$AZ$3)/Z46, 0)</f>
        <v>-361456075.7747463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2000000</v>
      </c>
      <c r="S47">
        <f t="shared" si="1"/>
        <v>-718771058.2372613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-2657.0608001096371</v>
      </c>
      <c r="AC47">
        <f t="shared" si="2"/>
        <v>-2372.4802957532215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-7.9534737033218308</v>
      </c>
      <c r="AI47">
        <f t="shared" si="25"/>
        <v>-7.9535149626398809</v>
      </c>
      <c r="AJ47">
        <f t="shared" si="7"/>
        <v>-284.58050435641553</v>
      </c>
      <c r="AK47">
        <f t="shared" si="22"/>
        <v>-185.99425600767461</v>
      </c>
      <c r="AL47">
        <f t="shared" si="8"/>
        <v>-478.52827532673001</v>
      </c>
      <c r="AN47">
        <f t="shared" si="26"/>
        <v>0</v>
      </c>
      <c r="AO47">
        <f t="shared" si="26"/>
        <v>0</v>
      </c>
      <c r="AP47">
        <f t="shared" si="26"/>
        <v>-2.817922521283706E-7</v>
      </c>
      <c r="AQ47">
        <f t="shared" si="26"/>
        <v>-5.4320511657249049E-2</v>
      </c>
      <c r="AR47">
        <f t="shared" si="26"/>
        <v>-5.4320793449501178E-2</v>
      </c>
      <c r="AS47">
        <f t="shared" si="26"/>
        <v>-1.9436235261407975</v>
      </c>
      <c r="AT47">
        <f t="shared" si="26"/>
        <v>-1.2703006923159283</v>
      </c>
      <c r="AU47">
        <f t="shared" si="23"/>
        <v>-3.268245011906227</v>
      </c>
      <c r="AW47">
        <v>44</v>
      </c>
      <c r="AX47">
        <f>IF(Z47&gt;0, (R47*SUMPRODUCT(K47:$K$98, X47:$X$98)-K47*$AZ$3)/Z47, 0)</f>
        <v>-718771058.2372613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2000000</v>
      </c>
      <c r="S48">
        <f t="shared" si="1"/>
        <v>-1475809500.0971687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-2372.4802957532215</v>
      </c>
      <c r="AC48">
        <f t="shared" si="2"/>
        <v>-2118.3305530340162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-3.6647388644726431</v>
      </c>
      <c r="AI48">
        <f t="shared" si="25"/>
        <v>-3.6647568065796094</v>
      </c>
      <c r="AJ48">
        <f t="shared" si="7"/>
        <v>-254.14974271920528</v>
      </c>
      <c r="AK48">
        <f t="shared" si="22"/>
        <v>-166.07362070272552</v>
      </c>
      <c r="AL48">
        <f t="shared" si="8"/>
        <v>-423.88812022851039</v>
      </c>
      <c r="AN48">
        <f t="shared" si="26"/>
        <v>0</v>
      </c>
      <c r="AO48">
        <f t="shared" si="26"/>
        <v>0</v>
      </c>
      <c r="AP48">
        <f t="shared" si="26"/>
        <v>-1.0941136124297822E-7</v>
      </c>
      <c r="AQ48">
        <f t="shared" si="26"/>
        <v>-2.2347657859278752E-2</v>
      </c>
      <c r="AR48">
        <f t="shared" si="26"/>
        <v>-2.2347767270639994E-2</v>
      </c>
      <c r="AS48">
        <f t="shared" si="26"/>
        <v>-1.5498106973932573</v>
      </c>
      <c r="AT48">
        <f t="shared" si="26"/>
        <v>-1.0127205763268503</v>
      </c>
      <c r="AU48">
        <f t="shared" si="23"/>
        <v>-2.5848790409907476</v>
      </c>
      <c r="AW48">
        <v>45</v>
      </c>
      <c r="AX48">
        <f>IF(Z48&gt;0, (R48*SUMPRODUCT(K48:$K$98, X48:$X$98)-K48*$AZ$3)/Z48, 0)</f>
        <v>-1475809500.0971687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2000000</v>
      </c>
      <c r="S49">
        <f t="shared" si="1"/>
        <v>-3136890486.6152158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-2118.3305530340162</v>
      </c>
      <c r="AC49">
        <f t="shared" si="2"/>
        <v>-1891.3849870928914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-1.636131740256058</v>
      </c>
      <c r="AI49">
        <f t="shared" si="25"/>
        <v>-1.6361392771185783</v>
      </c>
      <c r="AJ49">
        <f t="shared" si="7"/>
        <v>-226.94556594112487</v>
      </c>
      <c r="AK49">
        <f t="shared" si="22"/>
        <v>-148.28313871238115</v>
      </c>
      <c r="AL49">
        <f t="shared" si="8"/>
        <v>-376.8648439306246</v>
      </c>
      <c r="AN49">
        <f t="shared" si="26"/>
        <v>0</v>
      </c>
      <c r="AO49">
        <f t="shared" si="26"/>
        <v>0</v>
      </c>
      <c r="AP49">
        <f t="shared" si="26"/>
        <v>-4.1035672069574379E-8</v>
      </c>
      <c r="AQ49">
        <f t="shared" si="26"/>
        <v>-8.9081849875178726E-3</v>
      </c>
      <c r="AR49">
        <f t="shared" si="26"/>
        <v>-8.9082260231899413E-3</v>
      </c>
      <c r="AS49">
        <f t="shared" si="26"/>
        <v>-1.2356419924865463</v>
      </c>
      <c r="AT49">
        <f t="shared" si="26"/>
        <v>-0.80735163170475199</v>
      </c>
      <c r="AU49">
        <f t="shared" si="23"/>
        <v>-2.0519018502144881</v>
      </c>
      <c r="AW49">
        <v>46</v>
      </c>
      <c r="AX49">
        <f>IF(Z49&gt;0, (R49*SUMPRODUCT(K49:$K$98, X49:$X$98)-K49*$AZ$3)/Z49, 0)</f>
        <v>-3136890486.6152158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2000000</v>
      </c>
      <c r="S50">
        <f t="shared" si="1"/>
        <v>-6912680917.1606789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-1891.3849870928914</v>
      </c>
      <c r="AC50">
        <f t="shared" si="2"/>
        <v>-1688.7439724216426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-0.70524595991837558</v>
      </c>
      <c r="AI50">
        <f t="shared" si="25"/>
        <v>-0.70524901362502113</v>
      </c>
      <c r="AJ50">
        <f t="shared" si="7"/>
        <v>-202.64101467124874</v>
      </c>
      <c r="AK50">
        <f t="shared" si="22"/>
        <v>-132.3969490965024</v>
      </c>
      <c r="AL50">
        <f t="shared" si="8"/>
        <v>-335.74321278137614</v>
      </c>
      <c r="AN50">
        <f t="shared" si="26"/>
        <v>0</v>
      </c>
      <c r="AO50">
        <f t="shared" si="26"/>
        <v>0</v>
      </c>
      <c r="AP50">
        <f t="shared" si="26"/>
        <v>-1.4845001598904421E-8</v>
      </c>
      <c r="AQ50">
        <f t="shared" si="26"/>
        <v>-3.4284162225865257E-3</v>
      </c>
      <c r="AR50">
        <f t="shared" si="26"/>
        <v>-3.4284310675881243E-3</v>
      </c>
      <c r="AS50">
        <f t="shared" si="26"/>
        <v>-0.98509992477051767</v>
      </c>
      <c r="AT50">
        <f t="shared" si="26"/>
        <v>-0.64362204663454792</v>
      </c>
      <c r="AU50">
        <f t="shared" si="23"/>
        <v>-1.6321504024726536</v>
      </c>
      <c r="AW50">
        <v>47</v>
      </c>
      <c r="AX50">
        <f>IF(Z50&gt;0, (R50*SUMPRODUCT(K50:$K$98, X50:$X$98)-K50*$AZ$3)/Z50, 0)</f>
        <v>-6912680917.1606789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2000000</v>
      </c>
      <c r="S51">
        <f t="shared" si="1"/>
        <v>-15804804945.309868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-1688.7439724216426</v>
      </c>
      <c r="AC51">
        <f t="shared" si="2"/>
        <v>-1507.8099697162263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-0.29290313666286921</v>
      </c>
      <c r="AI51">
        <f t="shared" si="25"/>
        <v>-0.29290432918784415</v>
      </c>
      <c r="AJ51">
        <f t="shared" si="7"/>
        <v>-180.93400270541633</v>
      </c>
      <c r="AK51">
        <f t="shared" si="22"/>
        <v>-118.212078069515</v>
      </c>
      <c r="AL51">
        <f t="shared" si="8"/>
        <v>-299.43898510411918</v>
      </c>
      <c r="AN51">
        <f t="shared" si="26"/>
        <v>0</v>
      </c>
      <c r="AO51">
        <f t="shared" si="26"/>
        <v>0</v>
      </c>
      <c r="AP51">
        <f t="shared" si="26"/>
        <v>-5.1760968643657861E-9</v>
      </c>
      <c r="AQ51">
        <f t="shared" si="26"/>
        <v>-1.2713318706893855E-3</v>
      </c>
      <c r="AR51">
        <f t="shared" si="26"/>
        <v>-1.2713370467862498E-3</v>
      </c>
      <c r="AS51">
        <f t="shared" si="26"/>
        <v>-0.78533527073681009</v>
      </c>
      <c r="AT51">
        <f t="shared" si="26"/>
        <v>-0.51309379633983199</v>
      </c>
      <c r="AU51">
        <f t="shared" si="23"/>
        <v>-1.2997004041234284</v>
      </c>
      <c r="AW51">
        <v>48</v>
      </c>
      <c r="AX51">
        <f>IF(Z51&gt;0, (R51*SUMPRODUCT(K51:$K$98, X51:$X$98)-K51*$AZ$3)/Z51, 0)</f>
        <v>-15804804945.309868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2000000</v>
      </c>
      <c r="S52">
        <f t="shared" si="1"/>
        <v>-37578955607.46579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-1507.8099697162263</v>
      </c>
      <c r="AC52">
        <f t="shared" si="2"/>
        <v>-1346.259963260919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-0.11724628181913013</v>
      </c>
      <c r="AI52">
        <f t="shared" si="25"/>
        <v>-0.11724672962959395</v>
      </c>
      <c r="AJ52">
        <f t="shared" si="7"/>
        <v>-161.55000645530731</v>
      </c>
      <c r="AK52">
        <f t="shared" si="22"/>
        <v>-105.54669788013585</v>
      </c>
      <c r="AL52">
        <f t="shared" si="8"/>
        <v>-267.21395106507276</v>
      </c>
      <c r="AN52">
        <f t="shared" si="26"/>
        <v>0</v>
      </c>
      <c r="AO52">
        <f t="shared" si="26"/>
        <v>0</v>
      </c>
      <c r="AP52">
        <f t="shared" si="26"/>
        <v>-1.7354460870441695E-9</v>
      </c>
      <c r="AQ52">
        <f t="shared" si="26"/>
        <v>-4.5437661117609399E-4</v>
      </c>
      <c r="AR52">
        <f t="shared" si="26"/>
        <v>-4.5437834662218101E-4</v>
      </c>
      <c r="AS52">
        <f t="shared" si="26"/>
        <v>-0.62607140567473252</v>
      </c>
      <c r="AT52">
        <f t="shared" si="26"/>
        <v>-0.4090360065966564</v>
      </c>
      <c r="AU52">
        <f t="shared" si="23"/>
        <v>-1.0355617906180112</v>
      </c>
      <c r="AW52">
        <v>49</v>
      </c>
      <c r="AX52">
        <f>IF(Z52&gt;0, (R52*SUMPRODUCT(K52:$K$98, X52:$X$98)-K52*$AZ$3)/Z52, 0)</f>
        <v>-37578955607.46579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2000000</v>
      </c>
      <c r="S53">
        <f t="shared" si="1"/>
        <v>-93137325132.114502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-1346.259963260919</v>
      </c>
      <c r="AC53">
        <f t="shared" si="2"/>
        <v>-1202.0182053275498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-4.5121437577236016E-2</v>
      </c>
      <c r="AI53">
        <f t="shared" si="25"/>
        <v>-4.5121598900610349E-2</v>
      </c>
      <c r="AJ53">
        <f t="shared" si="7"/>
        <v>-144.24175793336917</v>
      </c>
      <c r="AK53">
        <f t="shared" si="22"/>
        <v>-94.238197428264343</v>
      </c>
      <c r="AL53">
        <f t="shared" si="8"/>
        <v>-238.52507696053414</v>
      </c>
      <c r="AN53">
        <f t="shared" si="26"/>
        <v>0</v>
      </c>
      <c r="AO53">
        <f t="shared" si="26"/>
        <v>0</v>
      </c>
      <c r="AP53">
        <f t="shared" si="26"/>
        <v>-5.5820813823993653E-10</v>
      </c>
      <c r="AQ53">
        <f t="shared" si="26"/>
        <v>-1.5612835876357127E-4</v>
      </c>
      <c r="AR53">
        <f t="shared" si="26"/>
        <v>-1.5612891697170951E-4</v>
      </c>
      <c r="AS53">
        <f t="shared" si="26"/>
        <v>-0.49910264700145163</v>
      </c>
      <c r="AT53">
        <f t="shared" si="26"/>
        <v>-0.32608125732091531</v>
      </c>
      <c r="AU53">
        <f t="shared" si="23"/>
        <v>-0.82534003323933869</v>
      </c>
      <c r="AW53">
        <v>50</v>
      </c>
      <c r="AX53">
        <f>IF(Z53&gt;0, (R53*SUMPRODUCT(K53:$K$98, X53:$X$98)-K53*$AZ$3)/Z53, 0)</f>
        <v>-93137325132.114502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2000000</v>
      </c>
      <c r="S54">
        <f t="shared" si="1"/>
        <v>-241164535133.69147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-1202.0182053275498</v>
      </c>
      <c r="AC54">
        <f t="shared" si="2"/>
        <v>-1073.2306718934262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-1.6653220357586661E-2</v>
      </c>
      <c r="AI54">
        <f t="shared" si="25"/>
        <v>-1.6653275985100014E-2</v>
      </c>
      <c r="AJ54">
        <f t="shared" si="7"/>
        <v>-128.78753343412359</v>
      </c>
      <c r="AK54">
        <f t="shared" si="22"/>
        <v>-84.141274372928493</v>
      </c>
      <c r="AL54">
        <f t="shared" si="8"/>
        <v>-212.94546108303717</v>
      </c>
      <c r="AN54">
        <f t="shared" si="26"/>
        <v>0</v>
      </c>
      <c r="AO54">
        <f t="shared" si="26"/>
        <v>0</v>
      </c>
      <c r="AP54">
        <f t="shared" si="26"/>
        <v>-1.7185829168541082E-10</v>
      </c>
      <c r="AQ54">
        <f t="shared" si="26"/>
        <v>-5.1449252881410997E-5</v>
      </c>
      <c r="AR54">
        <f t="shared" si="26"/>
        <v>-5.1449424739702673E-5</v>
      </c>
      <c r="AS54">
        <f t="shared" si="26"/>
        <v>-0.39788234547720969</v>
      </c>
      <c r="AT54">
        <f t="shared" si="26"/>
        <v>-0.25995006431322643</v>
      </c>
      <c r="AU54">
        <f t="shared" si="23"/>
        <v>-0.65788385921517578</v>
      </c>
      <c r="AW54">
        <v>51</v>
      </c>
      <c r="AX54">
        <f>IF(Z54&gt;0, (R54*SUMPRODUCT(K54:$K$98, X54:$X$98)-K54*$AZ$3)/Z54, 0)</f>
        <v>-241164535133.69147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2000000</v>
      </c>
      <c r="S55">
        <f t="shared" si="1"/>
        <v>-653840769241.41809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-1073.2306718934262</v>
      </c>
      <c r="AC55">
        <f t="shared" si="2"/>
        <v>-958.24171480474843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-5.8802816726114277E-3</v>
      </c>
      <c r="AI55">
        <f t="shared" si="25"/>
        <v>-5.8802999920891941E-3</v>
      </c>
      <c r="AJ55">
        <f t="shared" si="7"/>
        <v>-114.98895708867781</v>
      </c>
      <c r="AK55">
        <f t="shared" si="22"/>
        <v>-75.126147032539848</v>
      </c>
      <c r="AL55">
        <f t="shared" si="8"/>
        <v>-190.12098442120976</v>
      </c>
      <c r="AN55">
        <f t="shared" si="26"/>
        <v>0</v>
      </c>
      <c r="AO55">
        <f t="shared" si="26"/>
        <v>0</v>
      </c>
      <c r="AP55">
        <f t="shared" si="26"/>
        <v>-5.0533096389721108E-11</v>
      </c>
      <c r="AQ55">
        <f t="shared" si="26"/>
        <v>-1.6220377258867006E-5</v>
      </c>
      <c r="AR55">
        <f t="shared" si="26"/>
        <v>-1.6220427791963397E-5</v>
      </c>
      <c r="AS55">
        <f t="shared" si="26"/>
        <v>-0.31718961240741139</v>
      </c>
      <c r="AT55">
        <f t="shared" si="26"/>
        <v>-0.20723062511591228</v>
      </c>
      <c r="AU55">
        <f t="shared" si="23"/>
        <v>-0.52443645795111571</v>
      </c>
      <c r="AW55">
        <v>52</v>
      </c>
      <c r="AX55">
        <f>IF(Z55&gt;0, (R55*SUMPRODUCT(K55:$K$98, X55:$X$98)-K55*$AZ$3)/Z55, 0)</f>
        <v>-653840769241.41809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2000000</v>
      </c>
      <c r="S56">
        <f t="shared" si="1"/>
        <v>-1860698323185.0144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-958.24171480474843</v>
      </c>
      <c r="AC56">
        <f t="shared" si="2"/>
        <v>-855.5729734019734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-1.9821796057266339E-3</v>
      </c>
      <c r="AI56">
        <f t="shared" si="25"/>
        <v>-1.982185353387087E-3</v>
      </c>
      <c r="AJ56">
        <f t="shared" si="7"/>
        <v>-102.66874140277503</v>
      </c>
      <c r="AK56">
        <f t="shared" si="22"/>
        <v>-67.076920036332396</v>
      </c>
      <c r="AL56">
        <f t="shared" si="8"/>
        <v>-169.74764362446081</v>
      </c>
      <c r="AN56">
        <f t="shared" si="26"/>
        <v>0</v>
      </c>
      <c r="AO56">
        <f t="shared" si="26"/>
        <v>0</v>
      </c>
      <c r="AP56">
        <f t="shared" si="26"/>
        <v>-1.4155848383500642E-11</v>
      </c>
      <c r="AQ56">
        <f t="shared" si="26"/>
        <v>-4.8818878909004533E-6</v>
      </c>
      <c r="AR56">
        <f t="shared" si="26"/>
        <v>-4.8819020467488362E-6</v>
      </c>
      <c r="AS56">
        <f t="shared" si="26"/>
        <v>-0.25286169022229421</v>
      </c>
      <c r="AT56">
        <f t="shared" si="26"/>
        <v>-0.16520299307802988</v>
      </c>
      <c r="AU56">
        <f t="shared" si="23"/>
        <v>-0.41806956520237082</v>
      </c>
      <c r="AW56">
        <v>53</v>
      </c>
      <c r="AX56">
        <f>IF(Z56&gt;0, (R56*SUMPRODUCT(K56:$K$98, X56:$X$98)-K56*$AZ$3)/Z56, 0)</f>
        <v>-1860698323185.0144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2000000</v>
      </c>
      <c r="S57">
        <f t="shared" si="1"/>
        <v>-5573893952266.9795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-855.5729734019734</v>
      </c>
      <c r="AC57">
        <f t="shared" si="2"/>
        <v>-763.904444691761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-6.363285982151156E-4</v>
      </c>
      <c r="AI57">
        <f t="shared" si="25"/>
        <v>-6.3633031134522548E-4</v>
      </c>
      <c r="AJ57">
        <f t="shared" si="7"/>
        <v>-91.668528710212399</v>
      </c>
      <c r="AK57">
        <f t="shared" si="22"/>
        <v>-59.890108138138146</v>
      </c>
      <c r="AL57">
        <f t="shared" si="8"/>
        <v>-151.5592731786619</v>
      </c>
      <c r="AN57">
        <f t="shared" si="26"/>
        <v>0</v>
      </c>
      <c r="AO57">
        <f t="shared" si="26"/>
        <v>0</v>
      </c>
      <c r="AP57">
        <f t="shared" si="26"/>
        <v>-3.7671865258156629E-12</v>
      </c>
      <c r="AQ57">
        <f t="shared" si="26"/>
        <v>-1.3992915701074419E-6</v>
      </c>
      <c r="AR57">
        <f t="shared" si="26"/>
        <v>-1.3992953372939679E-6</v>
      </c>
      <c r="AS57">
        <f t="shared" si="26"/>
        <v>-0.20157981242419229</v>
      </c>
      <c r="AT57">
        <f t="shared" si="26"/>
        <v>-0.13169881675220471</v>
      </c>
      <c r="AU57">
        <f t="shared" si="23"/>
        <v>-0.33328002847173432</v>
      </c>
      <c r="AW57">
        <v>54</v>
      </c>
      <c r="AX57">
        <f>IF(Z57&gt;0, (R57*SUMPRODUCT(K57:$K$98, X57:$X$98)-K57*$AZ$3)/Z57, 0)</f>
        <v>-5573893952266.9795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2000000</v>
      </c>
      <c r="S58">
        <f t="shared" si="1"/>
        <v>-17626199398505.816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-763.904444691761</v>
      </c>
      <c r="AC58">
        <f t="shared" si="2"/>
        <v>-682.05754109810573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-1.9396847554535826E-4</v>
      </c>
      <c r="AI58">
        <f t="shared" si="25"/>
        <v>-1.9396895924119484E-4</v>
      </c>
      <c r="AJ58">
        <f t="shared" si="7"/>
        <v>-81.84690359365527</v>
      </c>
      <c r="AK58">
        <f t="shared" si="22"/>
        <v>-53.473311128423276</v>
      </c>
      <c r="AL58">
        <f t="shared" si="8"/>
        <v>-135.32040869103778</v>
      </c>
      <c r="AN58">
        <f t="shared" si="26"/>
        <v>0</v>
      </c>
      <c r="AO58">
        <f t="shared" si="26"/>
        <v>0</v>
      </c>
      <c r="AP58">
        <f t="shared" si="26"/>
        <v>-9.4968833223819872E-13</v>
      </c>
      <c r="AQ58">
        <f t="shared" si="26"/>
        <v>-3.8083767549296047E-7</v>
      </c>
      <c r="AR58">
        <f t="shared" si="26"/>
        <v>-3.8083862518129274E-7</v>
      </c>
      <c r="AS58">
        <f t="shared" si="26"/>
        <v>-0.16069819811320379</v>
      </c>
      <c r="AT58">
        <f t="shared" si="26"/>
        <v>-0.10498949096652788</v>
      </c>
      <c r="AU58">
        <f t="shared" si="23"/>
        <v>-0.26568806991835686</v>
      </c>
      <c r="AW58">
        <v>55</v>
      </c>
      <c r="AX58">
        <f>IF(Z58&gt;0, (R58*SUMPRODUCT(K58:$K$98, X58:$X$98)-K58*$AZ$3)/Z58, 0)</f>
        <v>-17626199398505.816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2000000</v>
      </c>
      <c r="S59">
        <f t="shared" si="1"/>
        <v>-59007783959371.766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-682.05754109810573</v>
      </c>
      <c r="AC59">
        <f t="shared" si="2"/>
        <v>-608.97994773524101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-5.5976755609099339E-5</v>
      </c>
      <c r="AI59">
        <f t="shared" si="25"/>
        <v>-5.597688461325499E-5</v>
      </c>
      <c r="AJ59">
        <f t="shared" si="7"/>
        <v>-73.077593362864718</v>
      </c>
      <c r="AK59">
        <f t="shared" si="22"/>
        <v>-47.744027876867406</v>
      </c>
      <c r="AL59">
        <f t="shared" si="8"/>
        <v>-120.82167721661673</v>
      </c>
      <c r="AN59">
        <f t="shared" si="26"/>
        <v>0</v>
      </c>
      <c r="AO59">
        <f t="shared" si="26"/>
        <v>0</v>
      </c>
      <c r="AP59">
        <f t="shared" si="26"/>
        <v>-2.2614887469866105E-13</v>
      </c>
      <c r="AQ59">
        <f t="shared" si="26"/>
        <v>-9.8129244179045179E-8</v>
      </c>
      <c r="AR59">
        <f t="shared" si="26"/>
        <v>-9.8129470327919874E-8</v>
      </c>
      <c r="AS59">
        <f t="shared" si="26"/>
        <v>-0.12810762119189037</v>
      </c>
      <c r="AT59">
        <f t="shared" si="26"/>
        <v>-8.3696979552324649E-2</v>
      </c>
      <c r="AU59">
        <f t="shared" si="23"/>
        <v>-0.21180469887368536</v>
      </c>
      <c r="AW59">
        <v>56</v>
      </c>
      <c r="AX59">
        <f>IF(Z59&gt;0, (R59*SUMPRODUCT(K59:$K$98, X59:$X$98)-K59*$AZ$3)/Z59, 0)</f>
        <v>-59007783959371.766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2000000</v>
      </c>
      <c r="S60">
        <f t="shared" si="1"/>
        <v>-211975009415527.66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-608.97994773524101</v>
      </c>
      <c r="AC60">
        <f t="shared" si="2"/>
        <v>-543.73209627649305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-1.5304105434501659E-5</v>
      </c>
      <c r="AI60">
        <f t="shared" si="25"/>
        <v>-1.5304137497956791E-5</v>
      </c>
      <c r="AJ60">
        <f t="shared" si="7"/>
        <v>-65.247851458747959</v>
      </c>
      <c r="AK60">
        <f t="shared" si="22"/>
        <v>-42.628596341466874</v>
      </c>
      <c r="AL60">
        <f t="shared" si="8"/>
        <v>-107.87646310435233</v>
      </c>
      <c r="AN60">
        <f t="shared" si="26"/>
        <v>0</v>
      </c>
      <c r="AO60">
        <f t="shared" si="26"/>
        <v>0</v>
      </c>
      <c r="AP60">
        <f t="shared" si="26"/>
        <v>-5.0186051456523042E-14</v>
      </c>
      <c r="AQ60">
        <f t="shared" si="26"/>
        <v>-2.3954144045766947E-8</v>
      </c>
      <c r="AR60">
        <f t="shared" si="26"/>
        <v>-2.3954194231818405E-8</v>
      </c>
      <c r="AS60">
        <f t="shared" si="26"/>
        <v>-0.10212661166043173</v>
      </c>
      <c r="AT60">
        <f t="shared" si="26"/>
        <v>-6.6722719704368147E-2</v>
      </c>
      <c r="AU60">
        <f t="shared" si="23"/>
        <v>-0.16884935531899409</v>
      </c>
      <c r="AW60">
        <v>57</v>
      </c>
      <c r="AX60">
        <f>IF(Z60&gt;0, (R60*SUMPRODUCT(K60:$K$98, X60:$X$98)-K60*$AZ$3)/Z60, 0)</f>
        <v>-211975009415527.66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2000000</v>
      </c>
      <c r="S61">
        <f t="shared" si="1"/>
        <v>-821151580711880.88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-543.73209627649305</v>
      </c>
      <c r="AC61">
        <f t="shared" si="2"/>
        <v>-485.4750859818069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-3.8964262756558392E-6</v>
      </c>
      <c r="AI61">
        <f t="shared" si="25"/>
        <v>-3.8964336658121971E-6</v>
      </c>
      <c r="AJ61">
        <f t="shared" si="7"/>
        <v>-58.257010294686154</v>
      </c>
      <c r="AK61">
        <f t="shared" si="22"/>
        <v>-38.061246739354516</v>
      </c>
      <c r="AL61">
        <f t="shared" si="8"/>
        <v>-96.318260930474338</v>
      </c>
      <c r="AN61">
        <f t="shared" si="26"/>
        <v>0</v>
      </c>
      <c r="AO61">
        <f t="shared" si="26"/>
        <v>0</v>
      </c>
      <c r="AP61">
        <f t="shared" si="26"/>
        <v>-1.0327811726084116E-14</v>
      </c>
      <c r="AQ61">
        <f t="shared" si="26"/>
        <v>-5.4452916869633718E-9</v>
      </c>
      <c r="AR61">
        <f t="shared" si="26"/>
        <v>-5.4453020147750989E-9</v>
      </c>
      <c r="AS61">
        <f t="shared" si="26"/>
        <v>-8.1414709639693911E-2</v>
      </c>
      <c r="AT61">
        <f t="shared" si="26"/>
        <v>-5.3190943650123133E-2</v>
      </c>
      <c r="AU61">
        <f t="shared" si="23"/>
        <v>-0.13460565873511907</v>
      </c>
      <c r="AW61">
        <v>58</v>
      </c>
      <c r="AX61">
        <f>IF(Z61&gt;0, (R61*SUMPRODUCT(K61:$K$98, X61:$X$98)-K61*$AZ$3)/Z61, 0)</f>
        <v>-821151580711880.88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2000000</v>
      </c>
      <c r="S62">
        <f t="shared" si="1"/>
        <v>-3449473181627852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-485.4750859818069</v>
      </c>
      <c r="AC62">
        <f t="shared" si="2"/>
        <v>-433.4598982027519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-9.1928128991076659E-7</v>
      </c>
      <c r="AI62">
        <f t="shared" si="25"/>
        <v>-9.1928286065749875E-7</v>
      </c>
      <c r="AJ62">
        <f t="shared" si="7"/>
        <v>-52.015187779054997</v>
      </c>
      <c r="AK62">
        <f t="shared" si="22"/>
        <v>-33.983256018726486</v>
      </c>
      <c r="AL62">
        <f t="shared" si="8"/>
        <v>-85.998444717064345</v>
      </c>
      <c r="AN62">
        <f t="shared" si="26"/>
        <v>0</v>
      </c>
      <c r="AO62">
        <f t="shared" si="26"/>
        <v>0</v>
      </c>
      <c r="AP62">
        <f t="shared" si="26"/>
        <v>-1.9599402296508825E-15</v>
      </c>
      <c r="AQ62">
        <f t="shared" si="26"/>
        <v>-1.1470572216591837E-9</v>
      </c>
      <c r="AR62">
        <f t="shared" si="26"/>
        <v>-1.1470591815994133E-9</v>
      </c>
      <c r="AS62">
        <f t="shared" si="26"/>
        <v>-6.4903308087250519E-2</v>
      </c>
      <c r="AT62">
        <f t="shared" si="26"/>
        <v>-4.2403494620843356E-2</v>
      </c>
      <c r="AU62">
        <f t="shared" si="23"/>
        <v>-0.10730680385515307</v>
      </c>
      <c r="AW62">
        <v>59</v>
      </c>
      <c r="AX62">
        <f>IF(Z62&gt;0, (R62*SUMPRODUCT(K62:$K$98, X62:$X$98)-K62*$AZ$3)/Z62, 0)</f>
        <v>-3449473181627852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2000000</v>
      </c>
      <c r="S63">
        <f t="shared" si="1"/>
        <v>-1.5814591058194438E+16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-433.4598982027519</v>
      </c>
      <c r="AC63">
        <f t="shared" si="2"/>
        <v>-387.01776625345229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-1.9986189109711793E-7</v>
      </c>
      <c r="AI63">
        <f t="shared" si="25"/>
        <v>-1.9986219699956337E-7</v>
      </c>
      <c r="AJ63">
        <f t="shared" si="7"/>
        <v>-46.442131949299608</v>
      </c>
      <c r="AK63">
        <f t="shared" si="22"/>
        <v>-30.342192874192637</v>
      </c>
      <c r="AL63">
        <f t="shared" si="8"/>
        <v>-76.784325023354441</v>
      </c>
      <c r="AN63">
        <f t="shared" si="26"/>
        <v>0</v>
      </c>
      <c r="AO63">
        <f t="shared" si="26"/>
        <v>0</v>
      </c>
      <c r="AP63">
        <f t="shared" si="26"/>
        <v>-3.4080157141321345E-16</v>
      </c>
      <c r="AQ63">
        <f t="shared" si="26"/>
        <v>-2.2266329533879641E-10</v>
      </c>
      <c r="AR63">
        <f t="shared" si="26"/>
        <v>-2.2266363614036783E-10</v>
      </c>
      <c r="AS63">
        <f t="shared" si="26"/>
        <v>-5.1740519844102335E-2</v>
      </c>
      <c r="AT63">
        <f t="shared" si="26"/>
        <v>-3.3803806298871267E-2</v>
      </c>
      <c r="AU63">
        <f t="shared" si="23"/>
        <v>-8.5544326365637247E-2</v>
      </c>
      <c r="AW63">
        <v>60</v>
      </c>
      <c r="AX63">
        <f>IF(Z63&gt;0, (R63*SUMPRODUCT(K63:$K$98, X63:$X$98)-K63*$AZ$3)/Z63, 0)</f>
        <v>-1.5814591058194438E+16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2000000</v>
      </c>
      <c r="S64">
        <f t="shared" si="1"/>
        <v>-7.9721470254607712E+16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-387.01776625345229</v>
      </c>
      <c r="AC64">
        <f t="shared" si="2"/>
        <v>-345.5515770122048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-3.978597585038891E-8</v>
      </c>
      <c r="AI64">
        <f t="shared" si="25"/>
        <v>-3.9786030031460821E-8</v>
      </c>
      <c r="AJ64">
        <f t="shared" si="7"/>
        <v>-41.466189241247491</v>
      </c>
      <c r="AK64">
        <f t="shared" si="22"/>
        <v>-27.091243637741663</v>
      </c>
      <c r="AL64">
        <f t="shared" si="8"/>
        <v>-68.557432918775191</v>
      </c>
      <c r="AN64">
        <f t="shared" si="26"/>
        <v>0</v>
      </c>
      <c r="AO64">
        <f t="shared" si="26"/>
        <v>0</v>
      </c>
      <c r="AP64">
        <f t="shared" si="26"/>
        <v>-5.3894966947510429E-17</v>
      </c>
      <c r="AQ64">
        <f t="shared" si="26"/>
        <v>-3.957588467398137E-11</v>
      </c>
      <c r="AR64">
        <f t="shared" si="26"/>
        <v>-3.957593856894832E-11</v>
      </c>
      <c r="AS64">
        <f t="shared" si="26"/>
        <v>-4.1247225641822642E-2</v>
      </c>
      <c r="AT64">
        <f t="shared" si="26"/>
        <v>-2.6948187419450091E-2</v>
      </c>
      <c r="AU64">
        <f t="shared" si="23"/>
        <v>-6.8195413100848673E-2</v>
      </c>
      <c r="AW64">
        <v>61</v>
      </c>
      <c r="AX64">
        <f>IF(Z64&gt;0, (R64*SUMPRODUCT(K64:$K$98, X64:$X$98)-K64*$AZ$3)/Z64, 0)</f>
        <v>-7.9721470254607712E+16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2000000</v>
      </c>
      <c r="S65">
        <f t="shared" si="1"/>
        <v>-4.4605225258043597E+17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-345.5515770122048</v>
      </c>
      <c r="AC65">
        <f t="shared" si="2"/>
        <v>-308.52819376093163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-7.198909362902779E-9</v>
      </c>
      <c r="AI65">
        <f t="shared" si="25"/>
        <v>-7.1989180089804517E-9</v>
      </c>
      <c r="AJ65">
        <f t="shared" si="7"/>
        <v>-37.023383251273174</v>
      </c>
      <c r="AK65">
        <f t="shared" si="22"/>
        <v>-24.18861039085434</v>
      </c>
      <c r="AL65">
        <f t="shared" si="8"/>
        <v>-61.21199364932643</v>
      </c>
      <c r="AN65">
        <f t="shared" si="26"/>
        <v>0</v>
      </c>
      <c r="AO65">
        <f t="shared" si="26"/>
        <v>0</v>
      </c>
      <c r="AP65">
        <f t="shared" si="26"/>
        <v>-7.6789480094489032E-18</v>
      </c>
      <c r="AQ65">
        <f t="shared" si="26"/>
        <v>-6.3936565010646502E-12</v>
      </c>
      <c r="AR65">
        <f t="shared" si="26"/>
        <v>-6.3936641800126592E-12</v>
      </c>
      <c r="AS65">
        <f t="shared" si="26"/>
        <v>-3.2882035747767983E-2</v>
      </c>
      <c r="AT65">
        <f t="shared" si="26"/>
        <v>-2.1482930021895094E-2</v>
      </c>
      <c r="AU65">
        <f t="shared" si="23"/>
        <v>-5.4364965776056741E-2</v>
      </c>
      <c r="AW65">
        <v>62</v>
      </c>
      <c r="AX65">
        <f>IF(Z65&gt;0, (R65*SUMPRODUCT(K65:$K$98, X65:$X$98)-K65*$AZ$3)/Z65, 0)</f>
        <v>-4.4605225258043597E+17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2000000</v>
      </c>
      <c r="S66">
        <f t="shared" si="1"/>
        <v>-2.8039293147602452E+18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-308.52819376093163</v>
      </c>
      <c r="AC66">
        <f t="shared" si="2"/>
        <v>-275.47160157226591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-1.1730490129321712E-9</v>
      </c>
      <c r="AI66">
        <f t="shared" si="25"/>
        <v>-1.1730502409927365E-9</v>
      </c>
      <c r="AJ66">
        <f t="shared" si="7"/>
        <v>-33.056592188665718</v>
      </c>
      <c r="AK66">
        <f t="shared" si="22"/>
        <v>-21.596973563265216</v>
      </c>
      <c r="AL66">
        <f t="shared" si="8"/>
        <v>-54.653565753103983</v>
      </c>
      <c r="AN66">
        <f t="shared" si="26"/>
        <v>0</v>
      </c>
      <c r="AO66">
        <f t="shared" si="26"/>
        <v>0</v>
      </c>
      <c r="AP66">
        <f t="shared" si="26"/>
        <v>-9.7383270927351692E-19</v>
      </c>
      <c r="AQ66">
        <f t="shared" si="26"/>
        <v>-9.302094135668677E-13</v>
      </c>
      <c r="AR66">
        <f t="shared" si="26"/>
        <v>-9.3021038739957687E-13</v>
      </c>
      <c r="AS66">
        <f t="shared" si="26"/>
        <v>-2.6213357579557384E-2</v>
      </c>
      <c r="AT66">
        <f t="shared" si="26"/>
        <v>-1.7126060285313691E-2</v>
      </c>
      <c r="AU66">
        <f t="shared" si="23"/>
        <v>-4.3339417865801283E-2</v>
      </c>
      <c r="AW66">
        <v>63</v>
      </c>
      <c r="AX66">
        <f>IF(Z66&gt;0, (R66*SUMPRODUCT(K66:$K$98, X66:$X$98)-K66*$AZ$3)/Z66, 0)</f>
        <v>-2.8039293147602452E+18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7">$C$6</f>
        <v>2000000</v>
      </c>
      <c r="S67">
        <f t="shared" ref="S67:S69" si="28">AX67</f>
        <v>-2.0109245143536857E+19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-275.47160157226591</v>
      </c>
      <c r="AC67">
        <f t="shared" ref="AC67:AC69" si="29">S67*Z67</f>
        <v>-245.95678711809541</v>
      </c>
      <c r="AE67">
        <f t="shared" ref="AE67:AE69" si="30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1">-X67*R67</f>
        <v>-1.7006273291540949E-10</v>
      </c>
      <c r="AI67">
        <f t="shared" ref="AI67:AI69" si="32">SUM(AE67:AH67)</f>
        <v>-1.7006288580328852E-10</v>
      </c>
      <c r="AJ67">
        <f t="shared" ref="AJ67:AJ69" si="33">AB67-AC67</f>
        <v>-29.514814454170505</v>
      </c>
      <c r="AK67">
        <f t="shared" si="22"/>
        <v>-19.283012110058614</v>
      </c>
      <c r="AL67">
        <f t="shared" ref="AL67:AL69" si="34">SUM(AI67:AK67)</f>
        <v>-48.79782656439918</v>
      </c>
      <c r="AN67">
        <f t="shared" si="26"/>
        <v>0</v>
      </c>
      <c r="AO67">
        <f t="shared" si="26"/>
        <v>0</v>
      </c>
      <c r="AP67">
        <f t="shared" si="26"/>
        <v>-1.0824793119264566E-19</v>
      </c>
      <c r="AQ67">
        <f t="shared" si="26"/>
        <v>-1.2040809989214553E-13</v>
      </c>
      <c r="AR67">
        <f t="shared" si="26"/>
        <v>-1.2040820814007671E-13</v>
      </c>
      <c r="AS67">
        <f t="shared" si="26"/>
        <v>-2.0897128172482099E-2</v>
      </c>
      <c r="AT67">
        <f t="shared" si="26"/>
        <v>-1.3652790406022028E-2</v>
      </c>
      <c r="AU67">
        <f t="shared" si="23"/>
        <v>-3.4549918578624536E-2</v>
      </c>
      <c r="AW67">
        <v>64</v>
      </c>
      <c r="AX67">
        <f>IF(Z67&gt;0, (R67*SUMPRODUCT(K67:$K$98, X67:$X$98)-K67*$AZ$3)/Z67, 0)</f>
        <v>-2.0109245143536857E+19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7"/>
        <v>2000000</v>
      </c>
      <c r="S68">
        <f t="shared" si="28"/>
        <v>-1.6787286215323999E+20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-245.95678711809541</v>
      </c>
      <c r="AC68">
        <f t="shared" si="29"/>
        <v>-219.60427421258524</v>
      </c>
      <c r="AE68">
        <f t="shared" si="30"/>
        <v>0</v>
      </c>
      <c r="AF68">
        <f t="shared" si="24"/>
        <v>0</v>
      </c>
      <c r="AG68">
        <f t="shared" si="24"/>
        <v>-1.6351978470180241E-17</v>
      </c>
      <c r="AH68">
        <f t="shared" si="31"/>
        <v>-2.1601123483804635E-11</v>
      </c>
      <c r="AI68">
        <f t="shared" si="32"/>
        <v>-2.1601139835783104E-11</v>
      </c>
      <c r="AJ68">
        <f t="shared" si="33"/>
        <v>-26.352512905510167</v>
      </c>
      <c r="AK68">
        <f t="shared" si="22"/>
        <v>-17.21697509826668</v>
      </c>
      <c r="AL68">
        <f t="shared" si="34"/>
        <v>-43.569488003798448</v>
      </c>
      <c r="AN68">
        <f t="shared" si="26"/>
        <v>0</v>
      </c>
      <c r="AO68">
        <f t="shared" si="26"/>
        <v>0</v>
      </c>
      <c r="AP68">
        <f t="shared" si="26"/>
        <v>-1.0337102748362962E-20</v>
      </c>
      <c r="AQ68">
        <f t="shared" si="26"/>
        <v>-1.3655413828936099E-14</v>
      </c>
      <c r="AR68">
        <f t="shared" si="26"/>
        <v>-1.3655424166038846E-14</v>
      </c>
      <c r="AS68">
        <f t="shared" si="26"/>
        <v>-1.6659062637502171E-2</v>
      </c>
      <c r="AT68">
        <f t="shared" si="26"/>
        <v>-1.088392092316811E-2</v>
      </c>
      <c r="AU68">
        <f t="shared" si="23"/>
        <v>-2.7542983560683937E-2</v>
      </c>
      <c r="AW68">
        <v>65</v>
      </c>
      <c r="AX68">
        <f>IF(Z68&gt;0, (R68*SUMPRODUCT(K68:$K$98, X68:$X$98)-K68*$AZ$3)/Z68, 0)</f>
        <v>-1.6787286215323999E+20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-219.60427421258524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-2.6163165552288384E-12</v>
      </c>
      <c r="AI69">
        <f t="shared" si="32"/>
        <v>-2.6163165552288384E-12</v>
      </c>
      <c r="AJ69">
        <f t="shared" si="33"/>
        <v>-219.60427421258524</v>
      </c>
      <c r="AK69">
        <f t="shared" si="22"/>
        <v>-15.372299194880968</v>
      </c>
      <c r="AL69">
        <f t="shared" si="34"/>
        <v>-234.97657340746883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-1.4767289640518515E-15</v>
      </c>
      <c r="AR69">
        <f t="shared" si="26"/>
        <v>-1.4767289640518515E-15</v>
      </c>
      <c r="AS69">
        <f t="shared" si="26"/>
        <v>-0.12395135890998668</v>
      </c>
      <c r="AT69">
        <f t="shared" si="26"/>
        <v>-8.6765951236990688E-3</v>
      </c>
      <c r="AU69">
        <f t="shared" si="23"/>
        <v>-0.13262795403368724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585381.61373837746</v>
      </c>
      <c r="AO71" s="8">
        <f t="shared" si="47"/>
        <v>-58538.161373837749</v>
      </c>
      <c r="AP71" s="8">
        <f t="shared" si="47"/>
        <v>-690.51905160703382</v>
      </c>
      <c r="AQ71" s="8">
        <f t="shared" si="47"/>
        <v>-347385.96019590087</v>
      </c>
      <c r="AR71" s="8">
        <f t="shared" si="47"/>
        <v>178766.97311703194</v>
      </c>
      <c r="AS71" s="8">
        <f t="shared" si="47"/>
        <v>-42963.09106076551</v>
      </c>
      <c r="AT71" s="8">
        <f t="shared" si="47"/>
        <v>25061.80311877987</v>
      </c>
      <c r="AU71" s="8">
        <f t="shared" si="47"/>
        <v>160865.6851750463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111.64781035087724</v>
      </c>
      <c r="K3">
        <v>1</v>
      </c>
      <c r="L3" s="2">
        <v>0</v>
      </c>
      <c r="O3">
        <f>$C$3</f>
        <v>111.64781035087724</v>
      </c>
      <c r="P3">
        <f>O3*B5</f>
        <v>89.318248280701795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7.1600996659602423</v>
      </c>
      <c r="AE3">
        <f t="shared" ref="AE3:AE23" si="1">$Z3*O3</f>
        <v>111.64781035087724</v>
      </c>
      <c r="AF3">
        <f t="shared" ref="AF3:AG23" si="2">-$Z3*P3</f>
        <v>-89.318248280701795</v>
      </c>
      <c r="AG3">
        <f t="shared" si="2"/>
        <v>-624.95697070000006</v>
      </c>
      <c r="AH3">
        <f t="shared" ref="AH3:AH23" si="3">-X3*R3</f>
        <v>0</v>
      </c>
      <c r="AI3">
        <f t="shared" ref="AI3:AI23" si="4">SUM(AE3:AH3)</f>
        <v>-602.62740862982457</v>
      </c>
      <c r="AJ3">
        <f t="shared" ref="AJ3:AJ23" si="5">AB3-AC3</f>
        <v>-7.1600996659602423</v>
      </c>
      <c r="AL3">
        <f t="shared" ref="AL3:AL23" si="6">SUM(AI3:AK3)</f>
        <v>-609.78750829578485</v>
      </c>
      <c r="AN3">
        <f t="shared" ref="AN3:AU23" si="7">AE3*$K3</f>
        <v>111.64781035087724</v>
      </c>
      <c r="AO3">
        <f t="shared" si="7"/>
        <v>-89.318248280701795</v>
      </c>
      <c r="AP3">
        <f t="shared" si="7"/>
        <v>-624.95697070000006</v>
      </c>
      <c r="AQ3">
        <f t="shared" si="7"/>
        <v>0</v>
      </c>
      <c r="AR3">
        <f t="shared" si="7"/>
        <v>-602.62740862982457</v>
      </c>
      <c r="AS3">
        <f t="shared" si="7"/>
        <v>-7.1600996659602423</v>
      </c>
      <c r="AT3">
        <f t="shared" si="7"/>
        <v>0</v>
      </c>
      <c r="AU3">
        <f t="shared" si="7"/>
        <v>-609.78750829578485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89.28164387751778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</v>
      </c>
      <c r="S4">
        <f t="shared" ref="S4:S23" si="11">AX4</f>
        <v>7.1600996659602423</v>
      </c>
      <c r="U4">
        <f t="shared" ref="U4:U23" si="12">M4</f>
        <v>1.784809E-3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1.784809E-3</v>
      </c>
      <c r="Y4">
        <f t="shared" ref="Y4:Y23" si="16">V4*W4</f>
        <v>0.01</v>
      </c>
      <c r="Z4">
        <f t="shared" ref="Z4:Z23" si="17">MAX(0, W4-X4-Y4)</f>
        <v>0.98821519099999999</v>
      </c>
      <c r="AB4">
        <f t="shared" ref="AB4:AB23" si="18">AC3</f>
        <v>7.1600996659602423</v>
      </c>
      <c r="AC4">
        <f t="shared" ref="AC4:AC23" si="19">AX5</f>
        <v>13.514942084133196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-89.240449999999996</v>
      </c>
      <c r="AI4">
        <f t="shared" si="4"/>
        <v>-89.240449999999996</v>
      </c>
      <c r="AJ4">
        <f t="shared" si="5"/>
        <v>-6.3548424181729537</v>
      </c>
      <c r="AK4">
        <f>G4*MAX(0, SUM(AB4:AB4, AE4:AF4))</f>
        <v>0.50120697661721703</v>
      </c>
      <c r="AL4">
        <f t="shared" si="6"/>
        <v>-95.094085441555734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-82.205924618542113</v>
      </c>
      <c r="AR4">
        <f t="shared" si="7"/>
        <v>-82.205924618542113</v>
      </c>
      <c r="AS4">
        <f t="shared" si="7"/>
        <v>-5.8539115030352242</v>
      </c>
      <c r="AT4">
        <f t="shared" si="7"/>
        <v>0.46169851158395486</v>
      </c>
      <c r="AU4">
        <f t="shared" si="7"/>
        <v>-87.598137609993387</v>
      </c>
      <c r="AW4">
        <v>1</v>
      </c>
      <c r="AX4">
        <f>(R4*SUMPRODUCT(K5:$K$23, X5:$X$23)-$AZ$3*SUMPRODUCT(K4:$K$22, W5:$W$23))/Z4</f>
        <v>7.1600996659602423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111.64781035087724</v>
      </c>
      <c r="P5">
        <f t="shared" ref="P5:P23" si="22">O5*$C$5</f>
        <v>5.5823905175438622</v>
      </c>
      <c r="Q5" s="4">
        <f t="shared" ref="Q5:Q23" si="23">$C$8</f>
        <v>12.5</v>
      </c>
      <c r="R5">
        <f t="shared" si="0"/>
        <v>50000</v>
      </c>
      <c r="S5">
        <f t="shared" si="11"/>
        <v>13.514942084133196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13.514942084133196</v>
      </c>
      <c r="AC5">
        <f t="shared" si="19"/>
        <v>19.094578928824639</v>
      </c>
      <c r="AE5">
        <f t="shared" si="1"/>
        <v>109.0309813166549</v>
      </c>
      <c r="AF5">
        <f t="shared" si="2"/>
        <v>-5.4515490658327455</v>
      </c>
      <c r="AG5">
        <f t="shared" si="2"/>
        <v>-12.207021903743746</v>
      </c>
      <c r="AH5">
        <f t="shared" si="3"/>
        <v>-88.564339525015498</v>
      </c>
      <c r="AI5">
        <f t="shared" si="4"/>
        <v>2.808070822062902</v>
      </c>
      <c r="AJ5">
        <f t="shared" si="5"/>
        <v>-5.5796368446914428</v>
      </c>
      <c r="AK5">
        <f t="shared" ref="AK5:AK23" si="24">G5*SUM(AB5:AB5, AE5:AF5)</f>
        <v>8.1966062034468745</v>
      </c>
      <c r="AL5">
        <f t="shared" si="6"/>
        <v>5.4250401808183337</v>
      </c>
      <c r="AN5">
        <f t="shared" si="7"/>
        <v>92.519367415903417</v>
      </c>
      <c r="AO5">
        <f t="shared" si="7"/>
        <v>-4.6259683707951709</v>
      </c>
      <c r="AP5">
        <f t="shared" si="7"/>
        <v>-10.358394750996617</v>
      </c>
      <c r="AQ5">
        <f t="shared" si="7"/>
        <v>-75.152186740981605</v>
      </c>
      <c r="AR5">
        <f t="shared" si="7"/>
        <v>2.3828175531300109</v>
      </c>
      <c r="AS5">
        <f t="shared" si="7"/>
        <v>-4.7346585809593584</v>
      </c>
      <c r="AT5">
        <f t="shared" si="7"/>
        <v>6.9553150099396062</v>
      </c>
      <c r="AU5">
        <f t="shared" si="7"/>
        <v>4.6034739821102582</v>
      </c>
      <c r="AW5">
        <v>2</v>
      </c>
      <c r="AX5">
        <f>(R5*SUMPRODUCT(K6:$K$23, X6:$X$23)-$AZ$3*SUMPRODUCT(K5:$K$22, W6:$W$23))/Z5</f>
        <v>13.514942084133196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111.64781035087724</v>
      </c>
      <c r="P6">
        <f t="shared" si="22"/>
        <v>5.5823905175438622</v>
      </c>
      <c r="Q6" s="4">
        <f t="shared" si="23"/>
        <v>12.5</v>
      </c>
      <c r="R6">
        <f t="shared" si="0"/>
        <v>50000</v>
      </c>
      <c r="S6">
        <f t="shared" si="11"/>
        <v>19.094578928824639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19.094578928824639</v>
      </c>
      <c r="AC6">
        <f t="shared" si="19"/>
        <v>23.950501331367764</v>
      </c>
      <c r="AE6">
        <f t="shared" si="1"/>
        <v>107.74425905959822</v>
      </c>
      <c r="AF6">
        <f t="shared" si="2"/>
        <v>-5.3872129529799118</v>
      </c>
      <c r="AG6">
        <f t="shared" si="2"/>
        <v>-12.062961503789095</v>
      </c>
      <c r="AH6">
        <f t="shared" si="3"/>
        <v>-87.960723668857682</v>
      </c>
      <c r="AI6">
        <f t="shared" si="4"/>
        <v>2.3333609339715338</v>
      </c>
      <c r="AJ6">
        <f t="shared" si="5"/>
        <v>-4.8559224025431256</v>
      </c>
      <c r="AK6">
        <f t="shared" si="24"/>
        <v>8.5016137524810063</v>
      </c>
      <c r="AL6">
        <f t="shared" si="6"/>
        <v>5.9790522839094145</v>
      </c>
      <c r="AN6">
        <f t="shared" si="7"/>
        <v>84.220582264524865</v>
      </c>
      <c r="AO6">
        <f t="shared" si="7"/>
        <v>-4.2110291132262443</v>
      </c>
      <c r="AP6">
        <f t="shared" si="7"/>
        <v>-9.4292693694398917</v>
      </c>
      <c r="AQ6">
        <f t="shared" si="7"/>
        <v>-68.756362784047838</v>
      </c>
      <c r="AR6">
        <f t="shared" si="7"/>
        <v>1.8239209978108968</v>
      </c>
      <c r="AS6">
        <f t="shared" si="7"/>
        <v>-3.7957346010177071</v>
      </c>
      <c r="AT6">
        <f t="shared" si="7"/>
        <v>6.6454664654196058</v>
      </c>
      <c r="AU6">
        <f t="shared" si="7"/>
        <v>4.6736528622127951</v>
      </c>
      <c r="AW6">
        <v>3</v>
      </c>
      <c r="AX6">
        <f>(R6*SUMPRODUCT(K7:$K$23, X7:$X$23)-$AZ$3*SUMPRODUCT(K6:$K$22, W7:$W$23))/Z6</f>
        <v>19.094578928824639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111.64781035087724</v>
      </c>
      <c r="P7">
        <f t="shared" si="22"/>
        <v>5.5823905175438622</v>
      </c>
      <c r="Q7" s="4">
        <f t="shared" si="23"/>
        <v>12.5</v>
      </c>
      <c r="R7">
        <f t="shared" si="0"/>
        <v>50000</v>
      </c>
      <c r="S7">
        <f t="shared" si="11"/>
        <v>23.950501331367764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23.950501331367764</v>
      </c>
      <c r="AC7">
        <f t="shared" si="19"/>
        <v>28.085482661907434</v>
      </c>
      <c r="AE7">
        <f t="shared" si="1"/>
        <v>106.47164700972205</v>
      </c>
      <c r="AF7">
        <f t="shared" si="2"/>
        <v>-5.3235823504861024</v>
      </c>
      <c r="AG7">
        <f t="shared" si="2"/>
        <v>-11.920480871401779</v>
      </c>
      <c r="AH7">
        <f t="shared" si="3"/>
        <v>-87.404069397698478</v>
      </c>
      <c r="AI7">
        <f t="shared" si="4"/>
        <v>1.8235143901356849</v>
      </c>
      <c r="AJ7">
        <f t="shared" si="5"/>
        <v>-4.1349813305396701</v>
      </c>
      <c r="AK7">
        <f t="shared" si="24"/>
        <v>8.7568996193422599</v>
      </c>
      <c r="AL7">
        <f t="shared" si="6"/>
        <v>6.4454326789382748</v>
      </c>
      <c r="AN7">
        <f t="shared" si="7"/>
        <v>76.665405979591867</v>
      </c>
      <c r="AO7">
        <f t="shared" si="7"/>
        <v>-3.8332702989795933</v>
      </c>
      <c r="AP7">
        <f t="shared" si="7"/>
        <v>-8.5833978448227466</v>
      </c>
      <c r="AQ7">
        <f t="shared" si="7"/>
        <v>-62.935707794875299</v>
      </c>
      <c r="AR7">
        <f t="shared" si="7"/>
        <v>1.3130300409142239</v>
      </c>
      <c r="AS7">
        <f t="shared" si="7"/>
        <v>-2.9774125913062113</v>
      </c>
      <c r="AT7">
        <f t="shared" si="7"/>
        <v>6.3054464103303109</v>
      </c>
      <c r="AU7">
        <f t="shared" si="7"/>
        <v>4.6410638599383232</v>
      </c>
      <c r="AW7">
        <v>4</v>
      </c>
      <c r="AX7">
        <f>(R7*SUMPRODUCT(K8:$K$23, X8:$X$23)-$AZ$3*SUMPRODUCT(K7:$K$22, W8:$W$23))/Z7</f>
        <v>23.950501331367764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111.64781035087724</v>
      </c>
      <c r="P8">
        <f t="shared" si="22"/>
        <v>5.5823905175438622</v>
      </c>
      <c r="Q8" s="4">
        <f t="shared" si="23"/>
        <v>12.5</v>
      </c>
      <c r="R8">
        <f t="shared" si="0"/>
        <v>50000</v>
      </c>
      <c r="S8">
        <f t="shared" si="11"/>
        <v>28.085482661907434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28.085482661907434</v>
      </c>
      <c r="AC8">
        <f t="shared" si="19"/>
        <v>31.365018647965258</v>
      </c>
      <c r="AE8">
        <f t="shared" si="1"/>
        <v>105.21275116984449</v>
      </c>
      <c r="AF8">
        <f t="shared" si="2"/>
        <v>-5.2606375584922249</v>
      </c>
      <c r="AG8">
        <f t="shared" si="2"/>
        <v>-11.779535894970849</v>
      </c>
      <c r="AH8">
        <f t="shared" si="3"/>
        <v>-86.960670867651757</v>
      </c>
      <c r="AI8">
        <f t="shared" si="4"/>
        <v>1.2119068487296687</v>
      </c>
      <c r="AJ8">
        <f t="shared" si="5"/>
        <v>-3.279535986057823</v>
      </c>
      <c r="AK8">
        <f t="shared" si="24"/>
        <v>8.9626317391281809</v>
      </c>
      <c r="AL8">
        <f t="shared" si="6"/>
        <v>6.8950026018000266</v>
      </c>
      <c r="AN8">
        <f t="shared" si="7"/>
        <v>69.787109615017869</v>
      </c>
      <c r="AO8">
        <f t="shared" si="7"/>
        <v>-3.4893554807508935</v>
      </c>
      <c r="AP8">
        <f t="shared" si="7"/>
        <v>-7.8133092574427669</v>
      </c>
      <c r="AQ8">
        <f t="shared" si="7"/>
        <v>-57.680592918244038</v>
      </c>
      <c r="AR8">
        <f t="shared" si="7"/>
        <v>0.80385195858017666</v>
      </c>
      <c r="AS8">
        <f t="shared" si="7"/>
        <v>-2.1753003775744846</v>
      </c>
      <c r="AT8">
        <f t="shared" si="7"/>
        <v>5.9448703380816754</v>
      </c>
      <c r="AU8">
        <f t="shared" si="7"/>
        <v>4.5734219190873677</v>
      </c>
      <c r="AW8">
        <v>5</v>
      </c>
      <c r="AX8">
        <f>(R8*SUMPRODUCT(K9:$K$23, X9:$X$23)-$AZ$3*SUMPRODUCT(K8:$K$22, W9:$W$23))/Z8</f>
        <v>28.085482661907434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111.64781035087724</v>
      </c>
      <c r="P9">
        <f t="shared" si="22"/>
        <v>5.5823905175438622</v>
      </c>
      <c r="Q9" s="4">
        <f t="shared" si="23"/>
        <v>12.5</v>
      </c>
      <c r="R9">
        <f t="shared" si="0"/>
        <v>50000</v>
      </c>
      <c r="S9">
        <f t="shared" si="11"/>
        <v>31.365018647965258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31.365018647965258</v>
      </c>
      <c r="AC9">
        <f t="shared" si="19"/>
        <v>33.803211007897744</v>
      </c>
      <c r="AE9">
        <f t="shared" si="1"/>
        <v>103.96669088582874</v>
      </c>
      <c r="AF9">
        <f t="shared" si="2"/>
        <v>-5.1983345442914377</v>
      </c>
      <c r="AG9">
        <f t="shared" si="2"/>
        <v>-11.640027977159949</v>
      </c>
      <c r="AH9">
        <f t="shared" si="3"/>
        <v>-86.850235444758582</v>
      </c>
      <c r="AI9">
        <f t="shared" si="4"/>
        <v>0.27809291961877136</v>
      </c>
      <c r="AJ9">
        <f t="shared" si="5"/>
        <v>-2.4381923599324864</v>
      </c>
      <c r="AK9">
        <f t="shared" si="24"/>
        <v>9.1093362492651799</v>
      </c>
      <c r="AL9">
        <f t="shared" si="6"/>
        <v>6.9492368089514649</v>
      </c>
      <c r="AN9">
        <f t="shared" si="7"/>
        <v>63.524670724551171</v>
      </c>
      <c r="AO9">
        <f t="shared" si="7"/>
        <v>-3.1762335362275591</v>
      </c>
      <c r="AP9">
        <f t="shared" si="7"/>
        <v>-7.1121715827779388</v>
      </c>
      <c r="AQ9">
        <f t="shared" si="7"/>
        <v>-53.066348096398336</v>
      </c>
      <c r="AR9">
        <f t="shared" si="7"/>
        <v>0.1699175091473405</v>
      </c>
      <c r="AS9">
        <f t="shared" si="7"/>
        <v>-1.4897595134379653</v>
      </c>
      <c r="AT9">
        <f t="shared" si="7"/>
        <v>5.5658940457117527</v>
      </c>
      <c r="AU9">
        <f t="shared" si="7"/>
        <v>4.2460520414211285</v>
      </c>
      <c r="AW9">
        <v>6</v>
      </c>
      <c r="AX9">
        <f>(R9*SUMPRODUCT(K10:$K$23, X10:$X$23)-$AZ$3*SUMPRODUCT(K9:$K$22, W10:$W$23))/Z9</f>
        <v>31.365018647965258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111.64781035087724</v>
      </c>
      <c r="P10">
        <f t="shared" si="22"/>
        <v>5.5823905175438622</v>
      </c>
      <c r="Q10" s="4">
        <f t="shared" si="23"/>
        <v>12.5</v>
      </c>
      <c r="R10">
        <f t="shared" si="0"/>
        <v>50000</v>
      </c>
      <c r="S10">
        <f t="shared" si="11"/>
        <v>33.803211007897744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33.803211007897744</v>
      </c>
      <c r="AC10">
        <f t="shared" si="19"/>
        <v>35.510728879267504</v>
      </c>
      <c r="AE10">
        <f t="shared" si="1"/>
        <v>102.73301714137634</v>
      </c>
      <c r="AF10">
        <f t="shared" si="2"/>
        <v>-5.1366508570688172</v>
      </c>
      <c r="AG10">
        <f t="shared" si="2"/>
        <v>-11.501906846461626</v>
      </c>
      <c r="AH10">
        <f t="shared" si="3"/>
        <v>-86.883403706893475</v>
      </c>
      <c r="AI10">
        <f t="shared" si="4"/>
        <v>-0.78894426904757609</v>
      </c>
      <c r="AJ10">
        <f t="shared" si="5"/>
        <v>-1.7075178713697596</v>
      </c>
      <c r="AK10">
        <f t="shared" si="24"/>
        <v>9.1979704104543689</v>
      </c>
      <c r="AL10">
        <f t="shared" si="6"/>
        <v>6.7015082700370332</v>
      </c>
      <c r="AN10">
        <f t="shared" si="7"/>
        <v>57.822865671323008</v>
      </c>
      <c r="AO10">
        <f t="shared" si="7"/>
        <v>-2.8911432835661506</v>
      </c>
      <c r="AP10">
        <f t="shared" si="7"/>
        <v>-6.4738020263901976</v>
      </c>
      <c r="AQ10">
        <f t="shared" si="7"/>
        <v>-48.901974471337169</v>
      </c>
      <c r="AR10">
        <f t="shared" si="7"/>
        <v>-0.44405410997050121</v>
      </c>
      <c r="AS10">
        <f t="shared" si="7"/>
        <v>-0.96106956901425877</v>
      </c>
      <c r="AT10">
        <f t="shared" si="7"/>
        <v>5.1770406661044106</v>
      </c>
      <c r="AU10">
        <f t="shared" si="7"/>
        <v>3.7719169871196505</v>
      </c>
      <c r="AW10">
        <v>7</v>
      </c>
      <c r="AX10">
        <f>(R10*SUMPRODUCT(K11:$K$23, X11:$X$23)-$AZ$3*SUMPRODUCT(K10:$K$22, W11:$W$23))/Z10</f>
        <v>33.803211007897744</v>
      </c>
    </row>
    <row r="11" spans="1:52" x14ac:dyDescent="0.25">
      <c r="A11" t="s">
        <v>33</v>
      </c>
      <c r="C11" s="7">
        <f>AU25</f>
        <v>-673.25762589124838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111.64781035087724</v>
      </c>
      <c r="P11">
        <f t="shared" si="22"/>
        <v>5.5823905175438622</v>
      </c>
      <c r="Q11" s="4">
        <f t="shared" si="23"/>
        <v>12.5</v>
      </c>
      <c r="R11">
        <f t="shared" si="0"/>
        <v>50000</v>
      </c>
      <c r="S11">
        <f t="shared" si="11"/>
        <v>35.510728879267504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35.510728879267504</v>
      </c>
      <c r="AC11">
        <f t="shared" si="19"/>
        <v>36.44840293473225</v>
      </c>
      <c r="AE11">
        <f t="shared" si="1"/>
        <v>101.51163950506904</v>
      </c>
      <c r="AF11">
        <f t="shared" si="2"/>
        <v>-5.0755819752534528</v>
      </c>
      <c r="AG11">
        <f t="shared" si="2"/>
        <v>-11.365162378246257</v>
      </c>
      <c r="AH11">
        <f t="shared" si="3"/>
        <v>-86.901599003010944</v>
      </c>
      <c r="AI11">
        <f t="shared" si="4"/>
        <v>-1.8307038514416121</v>
      </c>
      <c r="AJ11">
        <f t="shared" si="5"/>
        <v>-0.93767405546474691</v>
      </c>
      <c r="AK11">
        <f t="shared" si="24"/>
        <v>9.2362750486358181</v>
      </c>
      <c r="AL11">
        <f t="shared" si="6"/>
        <v>6.4678971417294591</v>
      </c>
      <c r="AN11">
        <f t="shared" si="7"/>
        <v>52.631624783193345</v>
      </c>
      <c r="AO11">
        <f t="shared" si="7"/>
        <v>-2.6315812391596678</v>
      </c>
      <c r="AP11">
        <f t="shared" si="7"/>
        <v>-5.8925948276310969</v>
      </c>
      <c r="AQ11">
        <f t="shared" si="7"/>
        <v>-45.056629703607605</v>
      </c>
      <c r="AR11">
        <f t="shared" si="7"/>
        <v>-0.9491809872050232</v>
      </c>
      <c r="AS11">
        <f t="shared" si="7"/>
        <v>-0.48616404283068843</v>
      </c>
      <c r="AT11">
        <f t="shared" si="7"/>
        <v>4.7888120527291509</v>
      </c>
      <c r="AU11">
        <f t="shared" si="7"/>
        <v>3.3534670226934393</v>
      </c>
      <c r="AW11">
        <v>8</v>
      </c>
      <c r="AX11">
        <f>(R11*SUMPRODUCT(K12:$K$23, X12:$X$23)-$AZ$3*SUMPRODUCT(K11:$K$22, W12:$W$23))/Z11</f>
        <v>35.510728879267504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111.64781035087724</v>
      </c>
      <c r="P12">
        <f t="shared" si="22"/>
        <v>5.5823905175438622</v>
      </c>
      <c r="Q12" s="4">
        <f t="shared" si="23"/>
        <v>12.5</v>
      </c>
      <c r="R12">
        <f t="shared" si="0"/>
        <v>50000</v>
      </c>
      <c r="S12">
        <f t="shared" si="11"/>
        <v>36.44840293473225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36.44840293473225</v>
      </c>
      <c r="AC12">
        <f t="shared" si="19"/>
        <v>36.692003517211383</v>
      </c>
      <c r="AE12">
        <f t="shared" si="1"/>
        <v>100.30188905743182</v>
      </c>
      <c r="AF12">
        <f t="shared" si="2"/>
        <v>-5.0150944528715922</v>
      </c>
      <c r="AG12">
        <f t="shared" si="2"/>
        <v>-11.229719680821727</v>
      </c>
      <c r="AH12">
        <f t="shared" si="3"/>
        <v>-87.164294568268431</v>
      </c>
      <c r="AI12">
        <f t="shared" si="4"/>
        <v>-3.107219644529934</v>
      </c>
      <c r="AJ12">
        <f t="shared" si="5"/>
        <v>-0.2436005824791323</v>
      </c>
      <c r="AK12">
        <f t="shared" si="24"/>
        <v>9.2214638277504761</v>
      </c>
      <c r="AL12">
        <f t="shared" si="6"/>
        <v>5.8706436007414098</v>
      </c>
      <c r="AN12">
        <f t="shared" si="7"/>
        <v>47.905062880363516</v>
      </c>
      <c r="AO12">
        <f t="shared" si="7"/>
        <v>-2.3952531440181764</v>
      </c>
      <c r="AP12">
        <f t="shared" si="7"/>
        <v>-5.3634127182847973</v>
      </c>
      <c r="AQ12">
        <f t="shared" si="7"/>
        <v>-41.63043240217057</v>
      </c>
      <c r="AR12">
        <f t="shared" si="7"/>
        <v>-1.4840353841100282</v>
      </c>
      <c r="AS12">
        <f t="shared" si="7"/>
        <v>-0.11634577704388062</v>
      </c>
      <c r="AT12">
        <f t="shared" si="7"/>
        <v>4.4042520900522621</v>
      </c>
      <c r="AU12">
        <f t="shared" si="7"/>
        <v>2.8038709288983532</v>
      </c>
      <c r="AW12">
        <v>9</v>
      </c>
      <c r="AX12">
        <f>(R12*SUMPRODUCT(K13:$K$23, X13:$X$23)-$AZ$3*SUMPRODUCT(K12:$K$22, W13:$W$23))/Z12</f>
        <v>36.44840293473225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111.64781035087724</v>
      </c>
      <c r="P13">
        <f t="shared" si="22"/>
        <v>5.5823905175438622</v>
      </c>
      <c r="Q13" s="4">
        <f t="shared" si="23"/>
        <v>12.5</v>
      </c>
      <c r="R13">
        <f t="shared" si="0"/>
        <v>50000</v>
      </c>
      <c r="S13">
        <f t="shared" si="11"/>
        <v>36.692003517211383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36.692003517211383</v>
      </c>
      <c r="AC13">
        <f t="shared" si="19"/>
        <v>36.244087144234769</v>
      </c>
      <c r="AE13">
        <f t="shared" si="1"/>
        <v>99.103553602220529</v>
      </c>
      <c r="AF13">
        <f t="shared" si="2"/>
        <v>-4.955177680111027</v>
      </c>
      <c r="AG13">
        <f t="shared" si="2"/>
        <v>-11.095554996865403</v>
      </c>
      <c r="AH13">
        <f t="shared" si="3"/>
        <v>-87.469948592433198</v>
      </c>
      <c r="AI13">
        <f t="shared" si="4"/>
        <v>-4.4171276671890922</v>
      </c>
      <c r="AJ13">
        <f t="shared" si="5"/>
        <v>0.44791637297661424</v>
      </c>
      <c r="AK13">
        <f t="shared" si="24"/>
        <v>9.1588265607524626</v>
      </c>
      <c r="AL13">
        <f t="shared" si="6"/>
        <v>5.1896152665399846</v>
      </c>
      <c r="AN13">
        <f t="shared" si="7"/>
        <v>43.601647191875593</v>
      </c>
      <c r="AO13">
        <f t="shared" si="7"/>
        <v>-2.1800823595937802</v>
      </c>
      <c r="AP13">
        <f t="shared" si="7"/>
        <v>-4.8816057223657205</v>
      </c>
      <c r="AQ13">
        <f t="shared" si="7"/>
        <v>-38.483320726587088</v>
      </c>
      <c r="AR13">
        <f t="shared" si="7"/>
        <v>-1.9433616166709888</v>
      </c>
      <c r="AS13">
        <f t="shared" si="7"/>
        <v>0.19706550326519578</v>
      </c>
      <c r="AT13">
        <f t="shared" si="7"/>
        <v>4.0295217464791353</v>
      </c>
      <c r="AU13">
        <f t="shared" si="7"/>
        <v>2.283225633073342</v>
      </c>
      <c r="AW13">
        <v>10</v>
      </c>
      <c r="AX13">
        <f>(R13*SUMPRODUCT(K14:$K$23, X14:$X$23)-$AZ$3*SUMPRODUCT(K13:$K$22, W14:$W$23))/Z13</f>
        <v>36.692003517211383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111.64781035087724</v>
      </c>
      <c r="P14">
        <f t="shared" si="22"/>
        <v>5.5823905175438622</v>
      </c>
      <c r="Q14" s="4">
        <f t="shared" si="23"/>
        <v>12.5</v>
      </c>
      <c r="R14">
        <f t="shared" si="0"/>
        <v>50000</v>
      </c>
      <c r="S14">
        <f t="shared" si="11"/>
        <v>36.244087144234769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36.244087144234769</v>
      </c>
      <c r="AC14">
        <f t="shared" si="19"/>
        <v>34.956275877392471</v>
      </c>
      <c r="AE14">
        <f t="shared" si="1"/>
        <v>97.916097994272448</v>
      </c>
      <c r="AF14">
        <f t="shared" si="2"/>
        <v>-4.8958048997136228</v>
      </c>
      <c r="AG14">
        <f t="shared" si="2"/>
        <v>-10.96260841195072</v>
      </c>
      <c r="AH14">
        <f t="shared" si="3"/>
        <v>-87.964139784109321</v>
      </c>
      <c r="AI14">
        <f t="shared" si="4"/>
        <v>-5.9064551015012228</v>
      </c>
      <c r="AJ14">
        <f t="shared" si="5"/>
        <v>1.2878112668422972</v>
      </c>
      <c r="AK14">
        <f t="shared" si="24"/>
        <v>9.048506616715553</v>
      </c>
      <c r="AL14">
        <f t="shared" si="6"/>
        <v>4.4298627820566274</v>
      </c>
      <c r="AN14">
        <f t="shared" si="7"/>
        <v>39.683423716230024</v>
      </c>
      <c r="AO14">
        <f t="shared" si="7"/>
        <v>-1.9841711858115014</v>
      </c>
      <c r="AP14">
        <f t="shared" si="7"/>
        <v>-4.4429245400689386</v>
      </c>
      <c r="AQ14">
        <f t="shared" si="7"/>
        <v>-35.650095361139542</v>
      </c>
      <c r="AR14">
        <f t="shared" si="7"/>
        <v>-2.3937673707899583</v>
      </c>
      <c r="AS14">
        <f t="shared" si="7"/>
        <v>0.52192398610111279</v>
      </c>
      <c r="AT14">
        <f t="shared" si="7"/>
        <v>3.6671776084381777</v>
      </c>
      <c r="AU14">
        <f t="shared" si="7"/>
        <v>1.7953342237493324</v>
      </c>
      <c r="AW14">
        <v>11</v>
      </c>
      <c r="AX14">
        <f>(R14*SUMPRODUCT(K15:$K$23, X15:$X$23)-$AZ$3*SUMPRODUCT(K14:$K$22, W15:$W$23))/Z14</f>
        <v>36.244087144234769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111.64781035087724</v>
      </c>
      <c r="P15">
        <f t="shared" si="22"/>
        <v>5.5823905175438622</v>
      </c>
      <c r="Q15" s="4">
        <f t="shared" si="23"/>
        <v>12.5</v>
      </c>
      <c r="R15">
        <f t="shared" si="0"/>
        <v>50000</v>
      </c>
      <c r="S15">
        <f t="shared" si="11"/>
        <v>34.956275877392471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34.956275877392471</v>
      </c>
      <c r="AC15">
        <f t="shared" si="19"/>
        <v>32.823515078855671</v>
      </c>
      <c r="AE15">
        <f t="shared" si="1"/>
        <v>96.738172133290135</v>
      </c>
      <c r="AF15">
        <f t="shared" si="2"/>
        <v>-4.8369086066645073</v>
      </c>
      <c r="AG15">
        <f t="shared" si="2"/>
        <v>-10.830728769922764</v>
      </c>
      <c r="AH15">
        <f t="shared" si="3"/>
        <v>-89.014231633791113</v>
      </c>
      <c r="AI15">
        <f t="shared" si="4"/>
        <v>-7.943696877088243</v>
      </c>
      <c r="AJ15">
        <f t="shared" si="5"/>
        <v>2.1327607985368005</v>
      </c>
      <c r="AK15">
        <f t="shared" si="24"/>
        <v>8.8800277582812672</v>
      </c>
      <c r="AL15">
        <f t="shared" si="6"/>
        <v>3.0690916797298247</v>
      </c>
      <c r="AN15">
        <f t="shared" si="7"/>
        <v>36.115553895468508</v>
      </c>
      <c r="AO15">
        <f t="shared" si="7"/>
        <v>-1.8057776947734256</v>
      </c>
      <c r="AP15">
        <f t="shared" si="7"/>
        <v>-4.0434686741692039</v>
      </c>
      <c r="AQ15">
        <f t="shared" si="7"/>
        <v>-33.231951866988034</v>
      </c>
      <c r="AR15">
        <f t="shared" si="7"/>
        <v>-2.9656443404621515</v>
      </c>
      <c r="AS15">
        <f t="shared" si="7"/>
        <v>0.79623002861340675</v>
      </c>
      <c r="AT15">
        <f t="shared" si="7"/>
        <v>3.3152075755119608</v>
      </c>
      <c r="AU15">
        <f t="shared" si="7"/>
        <v>1.1457932636632158</v>
      </c>
      <c r="AW15">
        <v>12</v>
      </c>
      <c r="AX15">
        <f>(R15*SUMPRODUCT(K16:$K$23, X16:$X$23)-$AZ$3*SUMPRODUCT(K15:$K$22, W16:$W$23))/Z15</f>
        <v>34.956275877392471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111.64781035087724</v>
      </c>
      <c r="P16">
        <f t="shared" si="22"/>
        <v>5.5823905175438622</v>
      </c>
      <c r="Q16" s="4">
        <f t="shared" si="23"/>
        <v>12.5</v>
      </c>
      <c r="R16">
        <f t="shared" si="0"/>
        <v>50000</v>
      </c>
      <c r="S16">
        <f t="shared" si="11"/>
        <v>32.823515078855671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32.823515078855671</v>
      </c>
      <c r="AC16">
        <f t="shared" si="19"/>
        <v>29.961748335245193</v>
      </c>
      <c r="AE16">
        <f t="shared" si="1"/>
        <v>95.569039568137242</v>
      </c>
      <c r="AF16">
        <f t="shared" si="2"/>
        <v>-4.7784519784068626</v>
      </c>
      <c r="AG16">
        <f t="shared" si="2"/>
        <v>-10.699833618298356</v>
      </c>
      <c r="AH16">
        <f t="shared" si="3"/>
        <v>-90.351455700723491</v>
      </c>
      <c r="AI16">
        <f t="shared" si="4"/>
        <v>-10.260701729291469</v>
      </c>
      <c r="AJ16">
        <f t="shared" si="5"/>
        <v>2.8617667436104774</v>
      </c>
      <c r="AK16">
        <f t="shared" si="24"/>
        <v>8.652987186801024</v>
      </c>
      <c r="AL16">
        <f t="shared" si="6"/>
        <v>1.2540522011200324</v>
      </c>
      <c r="AN16">
        <f t="shared" si="7"/>
        <v>32.866616037278455</v>
      </c>
      <c r="AO16">
        <f t="shared" si="7"/>
        <v>-1.6433308018639228</v>
      </c>
      <c r="AP16">
        <f t="shared" si="7"/>
        <v>-3.6797201769998944</v>
      </c>
      <c r="AQ16">
        <f t="shared" si="7"/>
        <v>-31.072265833619412</v>
      </c>
      <c r="AR16">
        <f t="shared" si="7"/>
        <v>-3.5287007752047757</v>
      </c>
      <c r="AS16">
        <f t="shared" si="7"/>
        <v>0.98417425952511883</v>
      </c>
      <c r="AT16">
        <f t="shared" si="7"/>
        <v>2.9758006225574407</v>
      </c>
      <c r="AU16">
        <f t="shared" si="7"/>
        <v>0.43127410687778411</v>
      </c>
      <c r="AW16">
        <v>13</v>
      </c>
      <c r="AX16">
        <f>(R16*SUMPRODUCT(K17:$K$23, X17:$X$23)-$AZ$3*SUMPRODUCT(K16:$K$22, W17:$W$23))/Z16</f>
        <v>32.823515078855671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111.64781035087724</v>
      </c>
      <c r="P17">
        <f t="shared" si="22"/>
        <v>5.5823905175438622</v>
      </c>
      <c r="Q17" s="4">
        <f t="shared" si="23"/>
        <v>12.5</v>
      </c>
      <c r="R17">
        <f t="shared" si="0"/>
        <v>50000</v>
      </c>
      <c r="S17">
        <f t="shared" si="11"/>
        <v>29.961748335245193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29.961748335245193</v>
      </c>
      <c r="AC17">
        <f t="shared" si="19"/>
        <v>26.446634378922422</v>
      </c>
      <c r="AE17">
        <f t="shared" si="1"/>
        <v>94.408633599868153</v>
      </c>
      <c r="AF17">
        <f t="shared" si="2"/>
        <v>-4.7204316799934078</v>
      </c>
      <c r="AG17">
        <f t="shared" si="2"/>
        <v>-10.569915489516625</v>
      </c>
      <c r="AH17">
        <f t="shared" si="3"/>
        <v>-91.679170394993434</v>
      </c>
      <c r="AI17">
        <f t="shared" si="4"/>
        <v>-12.560883964635309</v>
      </c>
      <c r="AJ17">
        <f t="shared" si="5"/>
        <v>3.5151139563227716</v>
      </c>
      <c r="AK17">
        <f t="shared" si="24"/>
        <v>8.3754965178583962</v>
      </c>
      <c r="AL17">
        <f t="shared" si="6"/>
        <v>-0.6702734904541412</v>
      </c>
      <c r="AN17">
        <f t="shared" si="7"/>
        <v>29.908239420960282</v>
      </c>
      <c r="AO17">
        <f t="shared" si="7"/>
        <v>-1.4954119710480143</v>
      </c>
      <c r="AP17">
        <f t="shared" si="7"/>
        <v>-3.3485026852482833</v>
      </c>
      <c r="AQ17">
        <f t="shared" si="7"/>
        <v>-29.043557496126148</v>
      </c>
      <c r="AR17">
        <f t="shared" si="7"/>
        <v>-3.9792327314621603</v>
      </c>
      <c r="AS17">
        <f t="shared" si="7"/>
        <v>1.1135726234873418</v>
      </c>
      <c r="AT17">
        <f t="shared" si="7"/>
        <v>2.6533204175711944</v>
      </c>
      <c r="AU17">
        <f t="shared" si="7"/>
        <v>-0.21233969040362413</v>
      </c>
      <c r="AW17">
        <v>14</v>
      </c>
      <c r="AX17">
        <f>(R17*SUMPRODUCT(K18:$K$23, X18:$X$23)-$AZ$3*SUMPRODUCT(K17:$K$22, W18:$W$23))/Z17</f>
        <v>29.961748335245193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111.64781035087724</v>
      </c>
      <c r="P18">
        <f t="shared" si="22"/>
        <v>5.5823905175438622</v>
      </c>
      <c r="Q18" s="4">
        <f t="shared" si="23"/>
        <v>12.5</v>
      </c>
      <c r="R18">
        <f t="shared" si="0"/>
        <v>50000</v>
      </c>
      <c r="S18">
        <f t="shared" si="11"/>
        <v>26.446634378922422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26.446634378922422</v>
      </c>
      <c r="AC18">
        <f t="shared" si="19"/>
        <v>22.25211031591493</v>
      </c>
      <c r="AE18">
        <f t="shared" si="1"/>
        <v>93.256710905387862</v>
      </c>
      <c r="AF18">
        <f t="shared" si="2"/>
        <v>-4.6628355452693935</v>
      </c>
      <c r="AG18">
        <f t="shared" si="2"/>
        <v>-10.440947141317485</v>
      </c>
      <c r="AH18">
        <f t="shared" si="3"/>
        <v>-93.076773215895287</v>
      </c>
      <c r="AI18">
        <f t="shared" si="4"/>
        <v>-14.923844997094292</v>
      </c>
      <c r="AJ18">
        <f t="shared" si="5"/>
        <v>4.194524063007492</v>
      </c>
      <c r="AK18">
        <f t="shared" si="24"/>
        <v>8.0528356817328639</v>
      </c>
      <c r="AL18">
        <f t="shared" si="6"/>
        <v>-2.6764852523539364</v>
      </c>
      <c r="AN18">
        <f t="shared" si="7"/>
        <v>27.214514913369367</v>
      </c>
      <c r="AO18">
        <f t="shared" si="7"/>
        <v>-1.3607257456684685</v>
      </c>
      <c r="AP18">
        <f t="shared" si="7"/>
        <v>-3.0469154329854193</v>
      </c>
      <c r="AQ18">
        <f t="shared" si="7"/>
        <v>-27.162004837830235</v>
      </c>
      <c r="AR18">
        <f t="shared" si="7"/>
        <v>-4.3551311031147524</v>
      </c>
      <c r="AS18">
        <f t="shared" si="7"/>
        <v>1.2240613738030619</v>
      </c>
      <c r="AT18">
        <f t="shared" si="7"/>
        <v>2.3500080007944013</v>
      </c>
      <c r="AU18">
        <f t="shared" si="7"/>
        <v>-0.78106172851728917</v>
      </c>
      <c r="AW18">
        <v>15</v>
      </c>
      <c r="AX18">
        <f>(R18*SUMPRODUCT(K19:$K$23, X19:$X$23)-$AZ$3*SUMPRODUCT(K18:$K$22, W19:$W$23))/Z18</f>
        <v>26.446634378922422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111.64781035087724</v>
      </c>
      <c r="P19">
        <f t="shared" si="22"/>
        <v>5.5823905175438622</v>
      </c>
      <c r="Q19" s="4">
        <f t="shared" si="23"/>
        <v>12.5</v>
      </c>
      <c r="R19">
        <f t="shared" si="0"/>
        <v>50000</v>
      </c>
      <c r="S19">
        <f t="shared" si="11"/>
        <v>22.25211031591493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22.25211031591493</v>
      </c>
      <c r="AC19">
        <f t="shared" si="19"/>
        <v>17.505674434974374</v>
      </c>
      <c r="AE19">
        <f t="shared" si="1"/>
        <v>92.112374871845944</v>
      </c>
      <c r="AF19">
        <f t="shared" si="2"/>
        <v>-4.6056187435922977</v>
      </c>
      <c r="AG19">
        <f t="shared" si="2"/>
        <v>-10.312828189639704</v>
      </c>
      <c r="AH19">
        <f t="shared" si="3"/>
        <v>-94.837921058420591</v>
      </c>
      <c r="AI19">
        <f t="shared" si="4"/>
        <v>-17.643993119806652</v>
      </c>
      <c r="AJ19">
        <f t="shared" si="5"/>
        <v>4.746435880940556</v>
      </c>
      <c r="AK19">
        <f t="shared" si="24"/>
        <v>7.6831206510918006</v>
      </c>
      <c r="AL19">
        <f t="shared" si="6"/>
        <v>-5.2144365877742951</v>
      </c>
      <c r="AN19">
        <f t="shared" si="7"/>
        <v>24.761665353494415</v>
      </c>
      <c r="AO19">
        <f t="shared" si="7"/>
        <v>-1.2380832676747209</v>
      </c>
      <c r="AP19">
        <f t="shared" si="7"/>
        <v>-2.7722963481858223</v>
      </c>
      <c r="AQ19">
        <f t="shared" si="7"/>
        <v>-25.494347174708455</v>
      </c>
      <c r="AR19">
        <f t="shared" si="7"/>
        <v>-4.7430614370745818</v>
      </c>
      <c r="AS19">
        <f t="shared" si="7"/>
        <v>1.2759377561286973</v>
      </c>
      <c r="AT19">
        <f t="shared" si="7"/>
        <v>2.0653778897519888</v>
      </c>
      <c r="AU19">
        <f t="shared" si="7"/>
        <v>-1.4017457911938958</v>
      </c>
      <c r="AW19">
        <v>16</v>
      </c>
      <c r="AX19">
        <f>(R19*SUMPRODUCT(K20:$K$23, X20:$X$23)-$AZ$3*SUMPRODUCT(K19:$K$22, W20:$W$23))/Z19</f>
        <v>22.25211031591493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111.64781035087724</v>
      </c>
      <c r="P20">
        <f t="shared" si="22"/>
        <v>5.5823905175438622</v>
      </c>
      <c r="Q20" s="4">
        <f t="shared" si="23"/>
        <v>12.5</v>
      </c>
      <c r="R20">
        <f t="shared" si="0"/>
        <v>50000</v>
      </c>
      <c r="S20">
        <f t="shared" si="11"/>
        <v>17.505674434974374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17.505674434974374</v>
      </c>
      <c r="AC20">
        <f t="shared" si="19"/>
        <v>12.191730663258003</v>
      </c>
      <c r="AE20">
        <f t="shared" si="1"/>
        <v>90.975779276680754</v>
      </c>
      <c r="AF20">
        <f t="shared" si="2"/>
        <v>-4.5487889638340384</v>
      </c>
      <c r="AG20">
        <f t="shared" si="2"/>
        <v>-10.185575851282911</v>
      </c>
      <c r="AH20">
        <f t="shared" si="3"/>
        <v>-96.496225841578024</v>
      </c>
      <c r="AI20">
        <f t="shared" si="4"/>
        <v>-20.254811380014218</v>
      </c>
      <c r="AJ20">
        <f t="shared" si="5"/>
        <v>5.3139437717163709</v>
      </c>
      <c r="AK20">
        <f t="shared" si="24"/>
        <v>7.2752865323474758</v>
      </c>
      <c r="AL20">
        <f t="shared" si="6"/>
        <v>-7.6655810759503709</v>
      </c>
      <c r="AN20">
        <f t="shared" si="7"/>
        <v>22.528331164619157</v>
      </c>
      <c r="AO20">
        <f t="shared" si="7"/>
        <v>-1.126416558230958</v>
      </c>
      <c r="AP20">
        <f t="shared" si="7"/>
        <v>-2.5222540296378222</v>
      </c>
      <c r="AQ20">
        <f t="shared" si="7"/>
        <v>-23.895359283305115</v>
      </c>
      <c r="AR20">
        <f t="shared" si="7"/>
        <v>-5.0156987065547387</v>
      </c>
      <c r="AS20">
        <f t="shared" si="7"/>
        <v>1.3158918344113311</v>
      </c>
      <c r="AT20">
        <f t="shared" si="7"/>
        <v>1.8015791194242525</v>
      </c>
      <c r="AU20">
        <f t="shared" si="7"/>
        <v>-1.8982277527191551</v>
      </c>
      <c r="AW20">
        <v>17</v>
      </c>
      <c r="AX20">
        <f>(R20*SUMPRODUCT(K21:$K$23, X21:$X$23)-$AZ$3*SUMPRODUCT(K20:$K$22, W21:$W$23))/Z20</f>
        <v>17.505674434974374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111.64781035087724</v>
      </c>
      <c r="P21">
        <f t="shared" si="22"/>
        <v>5.5823905175438622</v>
      </c>
      <c r="Q21" s="4">
        <f t="shared" si="23"/>
        <v>12.5</v>
      </c>
      <c r="R21">
        <f t="shared" si="0"/>
        <v>50000</v>
      </c>
      <c r="S21">
        <f t="shared" si="11"/>
        <v>12.191730663258003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12.191730663258003</v>
      </c>
      <c r="AC21">
        <f t="shared" si="19"/>
        <v>6.3481065436460957</v>
      </c>
      <c r="AE21">
        <f t="shared" si="1"/>
        <v>89.846076893346392</v>
      </c>
      <c r="AF21">
        <f t="shared" si="2"/>
        <v>-4.4923038446673198</v>
      </c>
      <c r="AG21">
        <f t="shared" si="2"/>
        <v>-10.059095271437231</v>
      </c>
      <c r="AH21">
        <f t="shared" si="3"/>
        <v>-98.499285331404153</v>
      </c>
      <c r="AI21">
        <f t="shared" si="4"/>
        <v>-23.204607554162308</v>
      </c>
      <c r="AJ21">
        <f t="shared" si="5"/>
        <v>5.8436241196119072</v>
      </c>
      <c r="AK21">
        <f t="shared" si="24"/>
        <v>6.8281852598355961</v>
      </c>
      <c r="AL21">
        <f t="shared" si="6"/>
        <v>-10.532798174714806</v>
      </c>
      <c r="AN21">
        <f t="shared" si="7"/>
        <v>20.494801797179509</v>
      </c>
      <c r="AO21">
        <f t="shared" si="7"/>
        <v>-1.0247400898589754</v>
      </c>
      <c r="AP21">
        <f t="shared" si="7"/>
        <v>-2.2945816998974484</v>
      </c>
      <c r="AQ21">
        <f t="shared" si="7"/>
        <v>-22.468686445011119</v>
      </c>
      <c r="AR21">
        <f t="shared" si="7"/>
        <v>-5.2932064375880366</v>
      </c>
      <c r="AS21">
        <f t="shared" si="7"/>
        <v>1.3329899562652225</v>
      </c>
      <c r="AT21">
        <f t="shared" si="7"/>
        <v>1.5575783425788812</v>
      </c>
      <c r="AU21">
        <f t="shared" si="7"/>
        <v>-2.4026381387439328</v>
      </c>
      <c r="AW21">
        <v>18</v>
      </c>
      <c r="AX21">
        <f>(R21*SUMPRODUCT(K22:$K$23, X22:$X$23)-$AZ$3*SUMPRODUCT(K21:$K$22, W22:$W$23))/Z21</f>
        <v>12.191730663258003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111.64781035087724</v>
      </c>
      <c r="P22">
        <f t="shared" si="22"/>
        <v>5.5823905175438622</v>
      </c>
      <c r="Q22" s="4">
        <f t="shared" si="23"/>
        <v>12.5</v>
      </c>
      <c r="R22">
        <f t="shared" si="0"/>
        <v>50000</v>
      </c>
      <c r="S22">
        <f t="shared" si="11"/>
        <v>6.3481065436460957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6.3481065436460957</v>
      </c>
      <c r="AC22">
        <f t="shared" si="19"/>
        <v>6.4290765647926627</v>
      </c>
      <c r="AE22">
        <f t="shared" si="1"/>
        <v>88.722804977885872</v>
      </c>
      <c r="AF22">
        <f t="shared" si="2"/>
        <v>-4.4361402488942936</v>
      </c>
      <c r="AG22">
        <f t="shared" si="2"/>
        <v>-9.9333346416574795</v>
      </c>
      <c r="AH22">
        <f t="shared" si="3"/>
        <v>-100.67870826152031</v>
      </c>
      <c r="AI22">
        <f t="shared" si="4"/>
        <v>-26.325378174186213</v>
      </c>
      <c r="AJ22">
        <f t="shared" si="5"/>
        <v>-8.0970021146566928E-2</v>
      </c>
      <c r="AK22">
        <f t="shared" si="24"/>
        <v>6.3444339890846377</v>
      </c>
      <c r="AL22">
        <f t="shared" si="6"/>
        <v>-20.06191420624814</v>
      </c>
      <c r="AN22">
        <f t="shared" si="7"/>
        <v>18.643233314374402</v>
      </c>
      <c r="AO22">
        <f t="shared" si="7"/>
        <v>-0.93216166571872006</v>
      </c>
      <c r="AP22">
        <f t="shared" si="7"/>
        <v>-2.0872815660002684</v>
      </c>
      <c r="AQ22">
        <f t="shared" si="7"/>
        <v>-21.15551518436768</v>
      </c>
      <c r="AR22">
        <f t="shared" si="7"/>
        <v>-5.5317251017122651</v>
      </c>
      <c r="AS22">
        <f t="shared" si="7"/>
        <v>-1.7014148685690556E-2</v>
      </c>
      <c r="AT22">
        <f t="shared" si="7"/>
        <v>1.3331495001272045</v>
      </c>
      <c r="AU22">
        <f t="shared" si="7"/>
        <v>-4.2155897502707509</v>
      </c>
      <c r="AW22">
        <v>19</v>
      </c>
      <c r="AX22">
        <f>(R22*SUMPRODUCT(K23:$K$23, X23:$X$23)-$AZ$3*SUMPRODUCT(K22:$K$22, W23:$W$23))/Z22</f>
        <v>6.3481065436460957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111.64781035087724</v>
      </c>
      <c r="P23">
        <f t="shared" si="22"/>
        <v>5.5823905175438622</v>
      </c>
      <c r="Q23" s="4">
        <f t="shared" si="23"/>
        <v>12.5</v>
      </c>
      <c r="R23">
        <f t="shared" si="0"/>
        <v>50000</v>
      </c>
      <c r="S23">
        <f t="shared" si="11"/>
        <v>6.4290765647926627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6.4290765647926627</v>
      </c>
      <c r="AC23">
        <f t="shared" si="19"/>
        <v>0</v>
      </c>
      <c r="AE23">
        <f t="shared" si="1"/>
        <v>87.605399185181042</v>
      </c>
      <c r="AF23">
        <f t="shared" si="2"/>
        <v>-4.3802699592590528</v>
      </c>
      <c r="AG23">
        <f t="shared" si="2"/>
        <v>-9.8082307783133249</v>
      </c>
      <c r="AH23">
        <f t="shared" si="3"/>
        <v>-103.08206771032062</v>
      </c>
      <c r="AI23">
        <f t="shared" si="4"/>
        <v>-29.665169262711956</v>
      </c>
      <c r="AJ23">
        <f t="shared" si="5"/>
        <v>6.4290765647926627</v>
      </c>
      <c r="AK23">
        <f t="shared" si="24"/>
        <v>6.2757944053500268</v>
      </c>
      <c r="AL23">
        <f t="shared" si="6"/>
        <v>-16.960298292569266</v>
      </c>
      <c r="AN23">
        <f t="shared" si="7"/>
        <v>16.957358853038961</v>
      </c>
      <c r="AO23">
        <f t="shared" si="7"/>
        <v>-0.8478679426519482</v>
      </c>
      <c r="AP23">
        <f t="shared" si="7"/>
        <v>-1.8985324028911559</v>
      </c>
      <c r="AQ23">
        <f t="shared" si="7"/>
        <v>-19.953103686934071</v>
      </c>
      <c r="AR23">
        <f t="shared" si="7"/>
        <v>-5.7421451794382152</v>
      </c>
      <c r="AS23">
        <f t="shared" si="7"/>
        <v>1.2444456553688481</v>
      </c>
      <c r="AT23">
        <f t="shared" si="7"/>
        <v>1.2147755596029104</v>
      </c>
      <c r="AU23">
        <f t="shared" si="7"/>
        <v>-3.2829239644664563</v>
      </c>
      <c r="AW23">
        <v>20</v>
      </c>
      <c r="AX23">
        <f>(R23*SUMPRODUCT(K$23:$K24, X$23:$X24)-$AZ$3*SUMPRODUCT(K$22:$K23, W$23:$W24))/Z23</f>
        <v>6.4290765647926627</v>
      </c>
    </row>
    <row r="25" spans="5:50" x14ac:dyDescent="0.25">
      <c r="AN25" s="8">
        <f t="shared" ref="AN25:AU25" si="25">SUM(AN3:AN23)</f>
        <v>969.49988534323506</v>
      </c>
      <c r="AO25" s="8">
        <f t="shared" si="25"/>
        <v>-132.2108520303197</v>
      </c>
      <c r="AP25" s="8">
        <f t="shared" si="25"/>
        <v>-721.00140635623609</v>
      </c>
      <c r="AQ25" s="8">
        <f t="shared" si="25"/>
        <v>-842.99636742682128</v>
      </c>
      <c r="AR25" s="8">
        <f t="shared" si="25"/>
        <v>-726.70874047014252</v>
      </c>
      <c r="AS25" s="8">
        <f t="shared" si="25"/>
        <v>-19.761177393896368</v>
      </c>
      <c r="AT25" s="8">
        <f t="shared" si="25"/>
        <v>73.212291972790268</v>
      </c>
      <c r="AU25" s="9">
        <f t="shared" si="25"/>
        <v>-673.25762589124838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255.24795420657392</v>
      </c>
      <c r="K3">
        <v>1</v>
      </c>
      <c r="L3" s="2">
        <v>0</v>
      </c>
      <c r="O3">
        <f>$C$3</f>
        <v>255.24795420657392</v>
      </c>
      <c r="P3">
        <f>O3*B5</f>
        <v>204.19836336525915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255.24795420657392</v>
      </c>
      <c r="AF3">
        <f t="shared" ref="AF3:AG23" si="3">-$Z3*P3</f>
        <v>-204.19836336525915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-573.90737985868532</v>
      </c>
      <c r="AJ3">
        <f t="shared" ref="AJ3:AJ23" si="6">AB3-AC3</f>
        <v>0</v>
      </c>
      <c r="AL3">
        <f t="shared" ref="AL3:AL23" si="7">SUM(AI3:AK3)</f>
        <v>-573.90737985868532</v>
      </c>
      <c r="AN3">
        <f t="shared" ref="AN3:AU23" si="8">AE3*$K3</f>
        <v>255.24795420657392</v>
      </c>
      <c r="AO3">
        <f t="shared" si="8"/>
        <v>-204.19836336525915</v>
      </c>
      <c r="AP3">
        <f t="shared" si="8"/>
        <v>-624.95697070000006</v>
      </c>
      <c r="AQ3">
        <f t="shared" si="8"/>
        <v>0</v>
      </c>
      <c r="AR3">
        <f t="shared" si="8"/>
        <v>-573.90737985868532</v>
      </c>
      <c r="AS3">
        <f t="shared" si="8"/>
        <v>0</v>
      </c>
      <c r="AT3">
        <f t="shared" si="8"/>
        <v>0</v>
      </c>
      <c r="AU3">
        <f t="shared" si="8"/>
        <v>-573.90737985868532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127.35548782528055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</v>
      </c>
      <c r="S4">
        <f t="shared" ref="S4:S23" si="12">AX4</f>
        <v>38.121491396620947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1"/>
        <v>37.666042998037483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-37.666042998037483</v>
      </c>
      <c r="AK4">
        <f t="shared" ref="AK4:AK23" si="20">H4*SUM(AB4:AB4, AE4:AF4)</f>
        <v>0</v>
      </c>
      <c r="AL4">
        <f t="shared" si="7"/>
        <v>-135.03039299803748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-89.689444827243165</v>
      </c>
      <c r="AR4">
        <f t="shared" si="8"/>
        <v>-89.689444827243165</v>
      </c>
      <c r="AS4">
        <f t="shared" si="8"/>
        <v>-34.696955151788629</v>
      </c>
      <c r="AT4">
        <f t="shared" si="8"/>
        <v>0</v>
      </c>
      <c r="AU4">
        <f t="shared" si="8"/>
        <v>-124.38639997903179</v>
      </c>
      <c r="AW4">
        <v>1</v>
      </c>
      <c r="AX4">
        <f>(R4*SUMPRODUCT(K5:$K$23, X5:$X$23)-$AZ$3*SUMPRODUCT(K4:$K$22, W5:$W$23))/Z4</f>
        <v>38.121491396620947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1.9819680000000002E-3</v>
      </c>
      <c r="O5">
        <f t="shared" ref="O5:O23" si="22">$C$3</f>
        <v>255.24795420657392</v>
      </c>
      <c r="P5">
        <f t="shared" ref="P5:P23" si="23">O5*$C$5</f>
        <v>12.762397710328697</v>
      </c>
      <c r="Q5" s="4">
        <f t="shared" ref="Q5:Q23" si="24">$C$8</f>
        <v>12.5</v>
      </c>
      <c r="R5">
        <f t="shared" si="0"/>
        <v>50000</v>
      </c>
      <c r="S5">
        <f t="shared" si="12"/>
        <v>72.212245289753355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37.666042998037483</v>
      </c>
      <c r="AC5">
        <f t="shared" si="1"/>
        <v>70.494597386189753</v>
      </c>
      <c r="AE5">
        <f t="shared" si="2"/>
        <v>249.1766000799625</v>
      </c>
      <c r="AF5">
        <f t="shared" si="3"/>
        <v>-12.458830003998125</v>
      </c>
      <c r="AG5">
        <f t="shared" si="3"/>
        <v>-12.20267371263151</v>
      </c>
      <c r="AH5">
        <f t="shared" si="4"/>
        <v>-97.914442973959211</v>
      </c>
      <c r="AI5">
        <f t="shared" si="5"/>
        <v>126.60065338937366</v>
      </c>
      <c r="AJ5">
        <f t="shared" si="6"/>
        <v>-32.82855438815227</v>
      </c>
      <c r="AK5">
        <f t="shared" si="20"/>
        <v>23.479571652368492</v>
      </c>
      <c r="AL5">
        <f t="shared" si="7"/>
        <v>117.25167065358988</v>
      </c>
      <c r="AN5">
        <f t="shared" si="8"/>
        <v>211.44138240203239</v>
      </c>
      <c r="AO5">
        <f t="shared" si="8"/>
        <v>-10.57206912010162</v>
      </c>
      <c r="AP5">
        <f t="shared" si="8"/>
        <v>-10.354705048434562</v>
      </c>
      <c r="AQ5">
        <f t="shared" si="8"/>
        <v>-83.086313774628579</v>
      </c>
      <c r="AR5">
        <f t="shared" si="8"/>
        <v>107.42829445886764</v>
      </c>
      <c r="AS5">
        <f t="shared" si="8"/>
        <v>-27.85700952602976</v>
      </c>
      <c r="AT5">
        <f t="shared" si="8"/>
        <v>19.923833485131453</v>
      </c>
      <c r="AU5">
        <f t="shared" si="8"/>
        <v>99.495118417969337</v>
      </c>
      <c r="AW5">
        <v>2</v>
      </c>
      <c r="AX5">
        <f>(R5*SUMPRODUCT(K6:$K$23, X6:$X$23)-$AZ$3*SUMPRODUCT(K5:$K$22, W6:$W$23))/Z5</f>
        <v>72.212245289753355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2.0299509999999999E-3</v>
      </c>
      <c r="O6">
        <f t="shared" si="22"/>
        <v>255.24795420657392</v>
      </c>
      <c r="P6">
        <f t="shared" si="23"/>
        <v>12.762397710328697</v>
      </c>
      <c r="Q6" s="4">
        <f t="shared" si="24"/>
        <v>12.5</v>
      </c>
      <c r="R6">
        <f t="shared" si="0"/>
        <v>50000</v>
      </c>
      <c r="S6">
        <f t="shared" si="12"/>
        <v>102.172482463332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70.494597386189753</v>
      </c>
      <c r="AC6">
        <f t="shared" si="1"/>
        <v>98.542303526944693</v>
      </c>
      <c r="AE6">
        <f t="shared" si="2"/>
        <v>246.17901779065394</v>
      </c>
      <c r="AF6">
        <f t="shared" si="3"/>
        <v>-12.308950889532699</v>
      </c>
      <c r="AG6">
        <f t="shared" si="3"/>
        <v>-12.055876145799566</v>
      </c>
      <c r="AH6">
        <f t="shared" si="4"/>
        <v>-99.083318822520198</v>
      </c>
      <c r="AI6">
        <f t="shared" si="5"/>
        <v>122.73087193280148</v>
      </c>
      <c r="AJ6">
        <f t="shared" si="6"/>
        <v>-28.04770614075494</v>
      </c>
      <c r="AK6">
        <f t="shared" si="20"/>
        <v>26.045093052393778</v>
      </c>
      <c r="AL6">
        <f t="shared" si="7"/>
        <v>120.72825884444032</v>
      </c>
      <c r="AN6">
        <f t="shared" si="8"/>
        <v>192.43104366395201</v>
      </c>
      <c r="AO6">
        <f t="shared" si="8"/>
        <v>-9.6215521831976023</v>
      </c>
      <c r="AP6">
        <f t="shared" si="8"/>
        <v>-9.4237309492898156</v>
      </c>
      <c r="AQ6">
        <f t="shared" si="8"/>
        <v>-77.450574877667407</v>
      </c>
      <c r="AR6">
        <f t="shared" si="8"/>
        <v>95.935185653797163</v>
      </c>
      <c r="AS6">
        <f t="shared" si="8"/>
        <v>-21.924083593651467</v>
      </c>
      <c r="AT6">
        <f t="shared" si="8"/>
        <v>20.3586986550531</v>
      </c>
      <c r="AU6">
        <f t="shared" si="8"/>
        <v>94.369800715198807</v>
      </c>
      <c r="AW6">
        <v>3</v>
      </c>
      <c r="AX6">
        <f>(R6*SUMPRODUCT(K7:$K$23, X7:$X$23)-$AZ$3*SUMPRODUCT(K6:$K$22, W7:$W$23))/Z6</f>
        <v>102.172482463332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2.0855349999999999E-3</v>
      </c>
      <c r="O7">
        <f t="shared" si="22"/>
        <v>255.24795420657392</v>
      </c>
      <c r="P7">
        <f t="shared" si="23"/>
        <v>12.762397710328697</v>
      </c>
      <c r="Q7" s="4">
        <f t="shared" si="24"/>
        <v>12.5</v>
      </c>
      <c r="R7">
        <f t="shared" si="0"/>
        <v>50000</v>
      </c>
      <c r="S7">
        <f t="shared" si="12"/>
        <v>128.18684351760635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98.542303526944693</v>
      </c>
      <c r="AC7">
        <f t="shared" si="1"/>
        <v>122.13821330158714</v>
      </c>
      <c r="AE7">
        <f t="shared" si="2"/>
        <v>243.20381265487939</v>
      </c>
      <c r="AF7">
        <f t="shared" si="3"/>
        <v>-12.160190632743971</v>
      </c>
      <c r="AG7">
        <f t="shared" si="3"/>
        <v>-11.91017443268384</v>
      </c>
      <c r="AH7">
        <f t="shared" si="4"/>
        <v>-100.57180663092039</v>
      </c>
      <c r="AI7">
        <f t="shared" si="5"/>
        <v>118.56164095853119</v>
      </c>
      <c r="AJ7">
        <f t="shared" si="6"/>
        <v>-23.59590977464245</v>
      </c>
      <c r="AK7">
        <f t="shared" si="20"/>
        <v>28.203326821085881</v>
      </c>
      <c r="AL7">
        <f t="shared" si="7"/>
        <v>123.16905800497462</v>
      </c>
      <c r="AN7">
        <f t="shared" si="8"/>
        <v>175.12003952816099</v>
      </c>
      <c r="AO7">
        <f t="shared" si="8"/>
        <v>-8.7560019764080508</v>
      </c>
      <c r="AP7">
        <f t="shared" si="8"/>
        <v>-8.5759766455579083</v>
      </c>
      <c r="AQ7">
        <f t="shared" si="8"/>
        <v>-72.417198399837631</v>
      </c>
      <c r="AR7">
        <f t="shared" si="8"/>
        <v>85.370862506357412</v>
      </c>
      <c r="AS7">
        <f t="shared" si="8"/>
        <v>-16.990344877125857</v>
      </c>
      <c r="AT7">
        <f t="shared" si="8"/>
        <v>20.307937008960014</v>
      </c>
      <c r="AU7">
        <f t="shared" si="8"/>
        <v>88.688454638191558</v>
      </c>
      <c r="AW7">
        <v>4</v>
      </c>
      <c r="AX7">
        <f>(R7*SUMPRODUCT(K8:$K$23, X8:$X$23)-$AZ$3*SUMPRODUCT(K7:$K$22, W8:$W$23))/Z7</f>
        <v>128.18684351760635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2.1420699999999998E-3</v>
      </c>
      <c r="O8">
        <f t="shared" si="22"/>
        <v>255.24795420657392</v>
      </c>
      <c r="P8">
        <f t="shared" si="23"/>
        <v>12.762397710328697</v>
      </c>
      <c r="Q8" s="4">
        <f t="shared" si="24"/>
        <v>12.5</v>
      </c>
      <c r="R8">
        <f t="shared" si="0"/>
        <v>50000</v>
      </c>
      <c r="S8">
        <f t="shared" si="12"/>
        <v>150.67806591521264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122.13821330158714</v>
      </c>
      <c r="AC8">
        <f t="shared" si="1"/>
        <v>141.82494916302949</v>
      </c>
      <c r="AE8">
        <f t="shared" si="2"/>
        <v>240.25081493735698</v>
      </c>
      <c r="AF8">
        <f t="shared" si="3"/>
        <v>-12.012540746867849</v>
      </c>
      <c r="AG8">
        <f t="shared" si="3"/>
        <v>-11.765560261009982</v>
      </c>
      <c r="AH8">
        <f t="shared" si="4"/>
        <v>-102.04970938807628</v>
      </c>
      <c r="AI8">
        <f t="shared" si="5"/>
        <v>114.42300454140286</v>
      </c>
      <c r="AJ8">
        <f t="shared" si="6"/>
        <v>-19.686735861442344</v>
      </c>
      <c r="AK8">
        <f t="shared" si="20"/>
        <v>29.982416787671951</v>
      </c>
      <c r="AL8">
        <f t="shared" si="7"/>
        <v>124.71868546763247</v>
      </c>
      <c r="AN8">
        <f t="shared" si="8"/>
        <v>159.35720500326772</v>
      </c>
      <c r="AO8">
        <f t="shared" si="8"/>
        <v>-7.9678602501633859</v>
      </c>
      <c r="AP8">
        <f t="shared" si="8"/>
        <v>-7.8040392869465869</v>
      </c>
      <c r="AQ8">
        <f t="shared" si="8"/>
        <v>-67.689079280417076</v>
      </c>
      <c r="AR8">
        <f t="shared" si="8"/>
        <v>75.896226185740673</v>
      </c>
      <c r="AS8">
        <f t="shared" si="8"/>
        <v>-13.058116799042075</v>
      </c>
      <c r="AT8">
        <f t="shared" si="8"/>
        <v>19.887192223561232</v>
      </c>
      <c r="AU8">
        <f t="shared" si="8"/>
        <v>82.725301610259834</v>
      </c>
      <c r="AW8">
        <v>5</v>
      </c>
      <c r="AX8">
        <f>(R8*SUMPRODUCT(K9:$K$23, X9:$X$23)-$AZ$3*SUMPRODUCT(K8:$K$22, W9:$W$23))/Z8</f>
        <v>150.67806591521264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2.2014550000000002E-3</v>
      </c>
      <c r="O9">
        <f t="shared" si="22"/>
        <v>255.24795420657392</v>
      </c>
      <c r="P9">
        <f t="shared" si="23"/>
        <v>12.762397710328697</v>
      </c>
      <c r="Q9" s="4">
        <f t="shared" si="24"/>
        <v>12.5</v>
      </c>
      <c r="R9">
        <f t="shared" si="0"/>
        <v>50000</v>
      </c>
      <c r="S9">
        <f t="shared" si="12"/>
        <v>169.97070277212211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141.82494916302949</v>
      </c>
      <c r="AC9">
        <f t="shared" si="1"/>
        <v>158.03200557598007</v>
      </c>
      <c r="AE9">
        <f t="shared" si="2"/>
        <v>237.31940543018547</v>
      </c>
      <c r="AF9">
        <f t="shared" si="3"/>
        <v>-11.865970271509275</v>
      </c>
      <c r="AG9">
        <f t="shared" si="3"/>
        <v>-11.622003306935481</v>
      </c>
      <c r="AH9">
        <f t="shared" si="4"/>
        <v>-103.60540585760694</v>
      </c>
      <c r="AI9">
        <f t="shared" si="5"/>
        <v>110.22602599413378</v>
      </c>
      <c r="AJ9">
        <f t="shared" si="6"/>
        <v>-16.207056412950578</v>
      </c>
      <c r="AK9">
        <f t="shared" si="20"/>
        <v>31.428745903177003</v>
      </c>
      <c r="AL9">
        <f t="shared" si="7"/>
        <v>125.4477154843602</v>
      </c>
      <c r="AN9">
        <f t="shared" si="8"/>
        <v>145.00449093887329</v>
      </c>
      <c r="AO9">
        <f t="shared" si="8"/>
        <v>-7.2502245469436648</v>
      </c>
      <c r="AP9">
        <f t="shared" si="8"/>
        <v>-7.1011583319841298</v>
      </c>
      <c r="AQ9">
        <f t="shared" si="8"/>
        <v>-63.303922018788256</v>
      </c>
      <c r="AR9">
        <f t="shared" si="8"/>
        <v>67.349186041157239</v>
      </c>
      <c r="AS9">
        <f t="shared" si="8"/>
        <v>-9.9026708773246561</v>
      </c>
      <c r="AT9">
        <f t="shared" si="8"/>
        <v>19.203272873014374</v>
      </c>
      <c r="AU9">
        <f t="shared" si="8"/>
        <v>76.649788036846957</v>
      </c>
      <c r="AW9">
        <v>6</v>
      </c>
      <c r="AX9">
        <f>(R9*SUMPRODUCT(K10:$K$23, X10:$X$23)-$AZ$3*SUMPRODUCT(K9:$K$22, W10:$W$23))/Z9</f>
        <v>169.97070277212211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2.2708170000000001E-3</v>
      </c>
      <c r="O10">
        <f t="shared" si="22"/>
        <v>255.24795420657392</v>
      </c>
      <c r="P10">
        <f t="shared" si="23"/>
        <v>12.762397710328697</v>
      </c>
      <c r="Q10" s="4">
        <f t="shared" si="24"/>
        <v>12.5</v>
      </c>
      <c r="R10">
        <f t="shared" si="0"/>
        <v>50000</v>
      </c>
      <c r="S10">
        <f t="shared" si="12"/>
        <v>186.16453851358071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158.03200557598007</v>
      </c>
      <c r="AC10">
        <f t="shared" si="1"/>
        <v>170.96445461349538</v>
      </c>
      <c r="AE10">
        <f t="shared" si="2"/>
        <v>234.40730243560287</v>
      </c>
      <c r="AF10">
        <f t="shared" si="3"/>
        <v>-11.720365121780144</v>
      </c>
      <c r="AG10">
        <f t="shared" si="3"/>
        <v>-11.479391831182681</v>
      </c>
      <c r="AH10">
        <f t="shared" si="4"/>
        <v>-105.56577073378125</v>
      </c>
      <c r="AI10">
        <f t="shared" si="5"/>
        <v>105.64177474885881</v>
      </c>
      <c r="AJ10">
        <f t="shared" si="6"/>
        <v>-12.932449037515312</v>
      </c>
      <c r="AK10">
        <f t="shared" si="20"/>
        <v>32.578881380966209</v>
      </c>
      <c r="AL10">
        <f t="shared" si="7"/>
        <v>125.2882070923097</v>
      </c>
      <c r="AN10">
        <f t="shared" si="8"/>
        <v>131.93520776731921</v>
      </c>
      <c r="AO10">
        <f t="shared" si="8"/>
        <v>-6.5967603883659605</v>
      </c>
      <c r="AP10">
        <f t="shared" si="8"/>
        <v>-6.4611295405595657</v>
      </c>
      <c r="AQ10">
        <f t="shared" si="8"/>
        <v>-59.417269642036494</v>
      </c>
      <c r="AR10">
        <f t="shared" si="8"/>
        <v>59.460048196357185</v>
      </c>
      <c r="AS10">
        <f t="shared" si="8"/>
        <v>-7.2789769472885562</v>
      </c>
      <c r="AT10">
        <f t="shared" si="8"/>
        <v>18.336892405497764</v>
      </c>
      <c r="AU10">
        <f t="shared" si="8"/>
        <v>70.517963654566401</v>
      </c>
      <c r="AW10">
        <v>7</v>
      </c>
      <c r="AX10">
        <f>(R10*SUMPRODUCT(K11:$K$23, X11:$X$23)-$AZ$3*SUMPRODUCT(K10:$K$22, W11:$W$23))/Z10</f>
        <v>186.16453851358071</v>
      </c>
    </row>
    <row r="11" spans="1:52" x14ac:dyDescent="0.25">
      <c r="A11" t="s">
        <v>33</v>
      </c>
      <c r="C11" s="7">
        <f>AU25</f>
        <v>135.70989879905176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2.3392280000000001E-3</v>
      </c>
      <c r="O11">
        <f t="shared" si="22"/>
        <v>255.24795420657392</v>
      </c>
      <c r="P11">
        <f t="shared" si="23"/>
        <v>12.762397710328697</v>
      </c>
      <c r="Q11" s="4">
        <f t="shared" si="24"/>
        <v>12.5</v>
      </c>
      <c r="R11">
        <f t="shared" si="0"/>
        <v>50000</v>
      </c>
      <c r="S11">
        <f t="shared" si="12"/>
        <v>199.66781267352053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170.96445461349538</v>
      </c>
      <c r="AC11">
        <f t="shared" si="1"/>
        <v>181.10261955328474</v>
      </c>
      <c r="AE11">
        <f t="shared" si="2"/>
        <v>231.514897285985</v>
      </c>
      <c r="AF11">
        <f t="shared" si="3"/>
        <v>-11.575744864299251</v>
      </c>
      <c r="AG11">
        <f t="shared" si="3"/>
        <v>-11.337744998076381</v>
      </c>
      <c r="AH11">
        <f t="shared" si="4"/>
        <v>-107.41165917789522</v>
      </c>
      <c r="AI11">
        <f t="shared" si="5"/>
        <v>101.18974824571416</v>
      </c>
      <c r="AJ11">
        <f t="shared" si="6"/>
        <v>-10.138164939789363</v>
      </c>
      <c r="AK11">
        <f t="shared" si="20"/>
        <v>33.450403461214528</v>
      </c>
      <c r="AL11">
        <f t="shared" si="7"/>
        <v>124.50198676713933</v>
      </c>
      <c r="AN11">
        <f t="shared" si="8"/>
        <v>120.03554730358823</v>
      </c>
      <c r="AO11">
        <f t="shared" si="8"/>
        <v>-6.0017773651794117</v>
      </c>
      <c r="AP11">
        <f t="shared" si="8"/>
        <v>-5.8783794994906522</v>
      </c>
      <c r="AQ11">
        <f t="shared" si="8"/>
        <v>-55.690659423434184</v>
      </c>
      <c r="AR11">
        <f t="shared" si="8"/>
        <v>52.464731015483984</v>
      </c>
      <c r="AS11">
        <f t="shared" si="8"/>
        <v>-5.2564227678982043</v>
      </c>
      <c r="AT11">
        <f t="shared" si="8"/>
        <v>17.343322326393526</v>
      </c>
      <c r="AU11">
        <f t="shared" si="8"/>
        <v>64.55163057397931</v>
      </c>
      <c r="AW11">
        <v>8</v>
      </c>
      <c r="AX11">
        <f>(R11*SUMPRODUCT(K12:$K$23, X12:$X$23)-$AZ$3*SUMPRODUCT(K11:$K$22, W12:$W$23))/Z11</f>
        <v>199.66781267352053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2.4176169999999999E-3</v>
      </c>
      <c r="O12">
        <f t="shared" si="22"/>
        <v>255.24795420657392</v>
      </c>
      <c r="P12">
        <f t="shared" si="23"/>
        <v>12.762397710328697</v>
      </c>
      <c r="Q12" s="4">
        <f t="shared" si="24"/>
        <v>12.5</v>
      </c>
      <c r="R12">
        <f t="shared" si="0"/>
        <v>50000</v>
      </c>
      <c r="S12">
        <f t="shared" si="12"/>
        <v>210.58007016599024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181.10261955328474</v>
      </c>
      <c r="AC12">
        <f t="shared" si="1"/>
        <v>188.62848301397958</v>
      </c>
      <c r="AE12">
        <f t="shared" si="2"/>
        <v>228.64003396169329</v>
      </c>
      <c r="AF12">
        <f t="shared" si="3"/>
        <v>-11.432001698084665</v>
      </c>
      <c r="AG12">
        <f t="shared" si="3"/>
        <v>-11.196957223046603</v>
      </c>
      <c r="AH12">
        <f t="shared" si="4"/>
        <v>-109.6413001960577</v>
      </c>
      <c r="AI12">
        <f t="shared" si="5"/>
        <v>96.36977484450432</v>
      </c>
      <c r="AJ12">
        <f t="shared" si="6"/>
        <v>-7.5258634606948362</v>
      </c>
      <c r="AK12">
        <f t="shared" si="20"/>
        <v>34.084239097275201</v>
      </c>
      <c r="AL12">
        <f t="shared" si="7"/>
        <v>122.92815048108469</v>
      </c>
      <c r="AN12">
        <f t="shared" si="8"/>
        <v>109.20048771595702</v>
      </c>
      <c r="AO12">
        <f t="shared" si="8"/>
        <v>-5.4600243857978512</v>
      </c>
      <c r="AP12">
        <f t="shared" si="8"/>
        <v>-5.3477650807918096</v>
      </c>
      <c r="AQ12">
        <f t="shared" si="8"/>
        <v>-52.365647641686017</v>
      </c>
      <c r="AR12">
        <f t="shared" si="8"/>
        <v>46.027050607681339</v>
      </c>
      <c r="AS12">
        <f t="shared" si="8"/>
        <v>-3.5944184671056627</v>
      </c>
      <c r="AT12">
        <f t="shared" si="8"/>
        <v>16.278931857897359</v>
      </c>
      <c r="AU12">
        <f t="shared" si="8"/>
        <v>58.711563998473032</v>
      </c>
      <c r="AW12">
        <v>9</v>
      </c>
      <c r="AX12">
        <f>(R12*SUMPRODUCT(K13:$K$23, X13:$X$23)-$AZ$3*SUMPRODUCT(K12:$K$22, W13:$W$23))/Z12</f>
        <v>210.58007016599024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2.502181E-3</v>
      </c>
      <c r="O13">
        <f t="shared" si="22"/>
        <v>255.24795420657392</v>
      </c>
      <c r="P13">
        <f t="shared" si="23"/>
        <v>12.762397710328697</v>
      </c>
      <c r="Q13" s="4">
        <f t="shared" si="24"/>
        <v>12.5</v>
      </c>
      <c r="R13">
        <f t="shared" si="0"/>
        <v>50000</v>
      </c>
      <c r="S13">
        <f t="shared" si="12"/>
        <v>219.10238916288344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188.62848301397958</v>
      </c>
      <c r="AC13">
        <f t="shared" si="1"/>
        <v>193.80869818669692</v>
      </c>
      <c r="AE13">
        <f t="shared" si="2"/>
        <v>225.78153487325804</v>
      </c>
      <c r="AF13">
        <f t="shared" si="3"/>
        <v>-11.289076743662903</v>
      </c>
      <c r="AG13">
        <f t="shared" si="3"/>
        <v>-11.056970837194816</v>
      </c>
      <c r="AH13">
        <f t="shared" si="4"/>
        <v>-112.06725448527988</v>
      </c>
      <c r="AI13">
        <f t="shared" si="5"/>
        <v>91.368232807120449</v>
      </c>
      <c r="AJ13">
        <f t="shared" si="6"/>
        <v>-5.1802151727173396</v>
      </c>
      <c r="AK13">
        <f t="shared" si="20"/>
        <v>34.495865175537972</v>
      </c>
      <c r="AL13">
        <f t="shared" si="7"/>
        <v>120.68388280994108</v>
      </c>
      <c r="AN13">
        <f t="shared" si="8"/>
        <v>99.334952866547638</v>
      </c>
      <c r="AO13">
        <f t="shared" si="8"/>
        <v>-4.9667476433273823</v>
      </c>
      <c r="AP13">
        <f t="shared" si="8"/>
        <v>-4.8646302168868312</v>
      </c>
      <c r="AQ13">
        <f t="shared" si="8"/>
        <v>-49.305163278421809</v>
      </c>
      <c r="AR13">
        <f t="shared" si="8"/>
        <v>40.198411727911612</v>
      </c>
      <c r="AS13">
        <f t="shared" si="8"/>
        <v>-2.2790899632660757</v>
      </c>
      <c r="AT13">
        <f t="shared" si="8"/>
        <v>15.176817463068385</v>
      </c>
      <c r="AU13">
        <f t="shared" si="8"/>
        <v>53.096139227713927</v>
      </c>
      <c r="AW13">
        <v>10</v>
      </c>
      <c r="AX13">
        <f>(R13*SUMPRODUCT(K14:$K$23, X14:$X$23)-$AZ$3*SUMPRODUCT(K13:$K$22, W14:$W$23))/Z13</f>
        <v>219.10238916288344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2.5943469999999999E-3</v>
      </c>
      <c r="O14">
        <f t="shared" si="22"/>
        <v>255.24795420657392</v>
      </c>
      <c r="P14">
        <f t="shared" si="23"/>
        <v>12.762397710328697</v>
      </c>
      <c r="Q14" s="4">
        <f t="shared" si="24"/>
        <v>12.5</v>
      </c>
      <c r="R14">
        <f t="shared" si="0"/>
        <v>50000</v>
      </c>
      <c r="S14">
        <f t="shared" si="12"/>
        <v>225.40071468618532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193.80869818669692</v>
      </c>
      <c r="AC14">
        <f t="shared" si="1"/>
        <v>196.86887029018794</v>
      </c>
      <c r="AE14">
        <f t="shared" si="2"/>
        <v>222.93796387687163</v>
      </c>
      <c r="AF14">
        <f t="shared" si="3"/>
        <v>-11.146898193843583</v>
      </c>
      <c r="AG14">
        <f t="shared" si="3"/>
        <v>-10.917715509702305</v>
      </c>
      <c r="AH14">
        <f t="shared" si="4"/>
        <v>-114.74247648225543</v>
      </c>
      <c r="AI14">
        <f t="shared" si="5"/>
        <v>86.13087369107032</v>
      </c>
      <c r="AJ14">
        <f t="shared" si="6"/>
        <v>-3.060172103491027</v>
      </c>
      <c r="AK14">
        <f t="shared" si="20"/>
        <v>34.707982993860114</v>
      </c>
      <c r="AL14">
        <f t="shared" si="7"/>
        <v>117.77868458143941</v>
      </c>
      <c r="AN14">
        <f t="shared" si="8"/>
        <v>90.352269587754392</v>
      </c>
      <c r="AO14">
        <f t="shared" si="8"/>
        <v>-4.5176134793877196</v>
      </c>
      <c r="AP14">
        <f t="shared" si="8"/>
        <v>-4.4247303503670636</v>
      </c>
      <c r="AQ14">
        <f t="shared" si="8"/>
        <v>-46.502816245406841</v>
      </c>
      <c r="AR14">
        <f t="shared" si="8"/>
        <v>34.907109512592761</v>
      </c>
      <c r="AS14">
        <f t="shared" si="8"/>
        <v>-1.2402261601000972</v>
      </c>
      <c r="AT14">
        <f t="shared" si="8"/>
        <v>14.066446924402801</v>
      </c>
      <c r="AU14">
        <f t="shared" si="8"/>
        <v>47.733330276895465</v>
      </c>
      <c r="AW14">
        <v>11</v>
      </c>
      <c r="AX14">
        <f>(R14*SUMPRODUCT(K15:$K$23, X15:$X$23)-$AZ$3*SUMPRODUCT(K14:$K$22, W15:$W$23))/Z14</f>
        <v>225.40071468618532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2.6922130000000002E-3</v>
      </c>
      <c r="O15">
        <f t="shared" si="22"/>
        <v>255.24795420657392</v>
      </c>
      <c r="P15">
        <f t="shared" si="23"/>
        <v>12.762397710328697</v>
      </c>
      <c r="Q15" s="4">
        <f t="shared" si="24"/>
        <v>12.5</v>
      </c>
      <c r="R15">
        <f t="shared" si="0"/>
        <v>50000</v>
      </c>
      <c r="S15">
        <f t="shared" si="12"/>
        <v>229.6758246382141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196.86887029018794</v>
      </c>
      <c r="AC15">
        <f t="shared" si="1"/>
        <v>198.05673124484022</v>
      </c>
      <c r="AE15">
        <f t="shared" si="2"/>
        <v>220.10838775356009</v>
      </c>
      <c r="AF15">
        <f t="shared" si="3"/>
        <v>-11.005419387678005</v>
      </c>
      <c r="AG15">
        <f t="shared" si="3"/>
        <v>-10.779145538979758</v>
      </c>
      <c r="AH15">
        <f t="shared" si="4"/>
        <v>-117.57126250208869</v>
      </c>
      <c r="AI15">
        <f t="shared" si="5"/>
        <v>80.752560324813643</v>
      </c>
      <c r="AJ15">
        <f t="shared" si="6"/>
        <v>-1.1878609546522796</v>
      </c>
      <c r="AK15">
        <f t="shared" si="20"/>
        <v>34.73982217747723</v>
      </c>
      <c r="AL15">
        <f t="shared" si="7"/>
        <v>114.30452154763859</v>
      </c>
      <c r="AN15">
        <f t="shared" si="8"/>
        <v>82.173728999194154</v>
      </c>
      <c r="AO15">
        <f t="shared" si="8"/>
        <v>-4.1086864499597082</v>
      </c>
      <c r="AP15">
        <f t="shared" si="8"/>
        <v>-4.0242109508099322</v>
      </c>
      <c r="AQ15">
        <f t="shared" si="8"/>
        <v>-43.893234426653464</v>
      </c>
      <c r="AR15">
        <f t="shared" si="8"/>
        <v>30.147597171771054</v>
      </c>
      <c r="AS15">
        <f t="shared" si="8"/>
        <v>-0.44346771684870379</v>
      </c>
      <c r="AT15">
        <f t="shared" si="8"/>
        <v>12.969522707550867</v>
      </c>
      <c r="AU15">
        <f t="shared" si="8"/>
        <v>42.673652162473218</v>
      </c>
      <c r="AW15">
        <v>12</v>
      </c>
      <c r="AX15">
        <f>(R15*SUMPRODUCT(K16:$K$23, X16:$X$23)-$AZ$3*SUMPRODUCT(K15:$K$22, W16:$W$23))/Z15</f>
        <v>229.6758246382141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2.807183E-3</v>
      </c>
      <c r="O16">
        <f t="shared" si="22"/>
        <v>255.24795420657392</v>
      </c>
      <c r="P16">
        <f t="shared" si="23"/>
        <v>12.762397710328697</v>
      </c>
      <c r="Q16" s="4">
        <f t="shared" si="24"/>
        <v>12.5</v>
      </c>
      <c r="R16">
        <f t="shared" si="0"/>
        <v>50000</v>
      </c>
      <c r="S16">
        <f t="shared" si="12"/>
        <v>231.92196710613916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198.05673124484022</v>
      </c>
      <c r="AC16">
        <f t="shared" si="1"/>
        <v>197.43229568307459</v>
      </c>
      <c r="AE16">
        <f t="shared" si="2"/>
        <v>217.28941935176528</v>
      </c>
      <c r="AF16">
        <f t="shared" si="3"/>
        <v>-10.864470967588264</v>
      </c>
      <c r="AG16">
        <f t="shared" si="3"/>
        <v>-10.641095049478411</v>
      </c>
      <c r="AH16">
        <f t="shared" si="4"/>
        <v>-121.03613644619928</v>
      </c>
      <c r="AI16">
        <f t="shared" si="5"/>
        <v>74.747716888499312</v>
      </c>
      <c r="AJ16">
        <f t="shared" si="6"/>
        <v>0.62443556176563675</v>
      </c>
      <c r="AK16">
        <f t="shared" si="20"/>
        <v>34.612306289214267</v>
      </c>
      <c r="AL16">
        <f t="shared" si="7"/>
        <v>109.98445873947921</v>
      </c>
      <c r="AN16">
        <f t="shared" si="8"/>
        <v>74.72679381386871</v>
      </c>
      <c r="AO16">
        <f t="shared" si="8"/>
        <v>-3.7363396906934354</v>
      </c>
      <c r="AP16">
        <f t="shared" si="8"/>
        <v>-3.6595197229960847</v>
      </c>
      <c r="AQ16">
        <f t="shared" si="8"/>
        <v>-41.624863461944415</v>
      </c>
      <c r="AR16">
        <f t="shared" si="8"/>
        <v>25.706070938234763</v>
      </c>
      <c r="AS16">
        <f t="shared" si="8"/>
        <v>0.2147461556725308</v>
      </c>
      <c r="AT16">
        <f t="shared" si="8"/>
        <v>11.903325450510819</v>
      </c>
      <c r="AU16">
        <f t="shared" si="8"/>
        <v>37.824142544418109</v>
      </c>
      <c r="AW16">
        <v>13</v>
      </c>
      <c r="AX16">
        <f>(R16*SUMPRODUCT(K17:$K$23, X17:$X$23)-$AZ$3*SUMPRODUCT(K16:$K$22, W17:$W$23))/Z16</f>
        <v>231.92196710613916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2.939255E-3</v>
      </c>
      <c r="O17">
        <f t="shared" si="22"/>
        <v>255.24795420657392</v>
      </c>
      <c r="P17">
        <f t="shared" si="23"/>
        <v>12.762397710328697</v>
      </c>
      <c r="Q17" s="4">
        <f t="shared" si="24"/>
        <v>12.5</v>
      </c>
      <c r="R17">
        <f t="shared" si="0"/>
        <v>50000</v>
      </c>
      <c r="S17">
        <f t="shared" si="12"/>
        <v>232.16699941907638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197.43229568307459</v>
      </c>
      <c r="AC17">
        <f t="shared" si="1"/>
        <v>195.08356279693112</v>
      </c>
      <c r="AE17">
        <f t="shared" si="2"/>
        <v>214.47785614597086</v>
      </c>
      <c r="AF17">
        <f t="shared" si="3"/>
        <v>-10.723892807298544</v>
      </c>
      <c r="AG17">
        <f t="shared" si="3"/>
        <v>-10.503407207153973</v>
      </c>
      <c r="AH17">
        <f t="shared" si="4"/>
        <v>-125.10756731861866</v>
      </c>
      <c r="AI17">
        <f t="shared" si="5"/>
        <v>68.142988812899688</v>
      </c>
      <c r="AJ17">
        <f t="shared" si="6"/>
        <v>2.3487328861434662</v>
      </c>
      <c r="AK17">
        <f t="shared" si="20"/>
        <v>34.330310557008929</v>
      </c>
      <c r="AL17">
        <f t="shared" si="7"/>
        <v>104.82203225605208</v>
      </c>
      <c r="AN17">
        <f t="shared" si="8"/>
        <v>67.945640430463058</v>
      </c>
      <c r="AO17">
        <f t="shared" si="8"/>
        <v>-3.3972820215231527</v>
      </c>
      <c r="AP17">
        <f t="shared" si="8"/>
        <v>-3.3274331542474469</v>
      </c>
      <c r="AQ17">
        <f t="shared" si="8"/>
        <v>-39.633526448415608</v>
      </c>
      <c r="AR17">
        <f t="shared" si="8"/>
        <v>21.587398806276848</v>
      </c>
      <c r="AS17">
        <f t="shared" si="8"/>
        <v>0.74406823630545516</v>
      </c>
      <c r="AT17">
        <f t="shared" si="8"/>
        <v>10.875691220006994</v>
      </c>
      <c r="AU17">
        <f t="shared" si="8"/>
        <v>33.207158262589296</v>
      </c>
      <c r="AW17">
        <v>14</v>
      </c>
      <c r="AX17">
        <f>(R17*SUMPRODUCT(K18:$K$23, X18:$X$23)-$AZ$3*SUMPRODUCT(K17:$K$22, W18:$W$23))/Z17</f>
        <v>232.16699941907638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3.7729310000000002E-3</v>
      </c>
      <c r="O18">
        <f t="shared" si="22"/>
        <v>255.24795420657392</v>
      </c>
      <c r="P18">
        <f t="shared" si="23"/>
        <v>12.762397710328697</v>
      </c>
      <c r="Q18" s="4">
        <f t="shared" si="24"/>
        <v>12.5</v>
      </c>
      <c r="R18">
        <f t="shared" si="0"/>
        <v>50000</v>
      </c>
      <c r="S18">
        <f t="shared" si="12"/>
        <v>220.49803429065915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195.08356279693112</v>
      </c>
      <c r="AC18">
        <f t="shared" si="1"/>
        <v>182.72662407558937</v>
      </c>
      <c r="AE18">
        <f t="shared" si="2"/>
        <v>211.52386743224449</v>
      </c>
      <c r="AF18">
        <f t="shared" si="3"/>
        <v>-10.576193371612225</v>
      </c>
      <c r="AG18">
        <f t="shared" si="3"/>
        <v>-10.358744504424939</v>
      </c>
      <c r="AH18">
        <f t="shared" si="4"/>
        <v>-158.51452262997859</v>
      </c>
      <c r="AI18">
        <f t="shared" si="5"/>
        <v>32.074406926228733</v>
      </c>
      <c r="AJ18">
        <f t="shared" si="6"/>
        <v>12.356938721341749</v>
      </c>
      <c r="AK18">
        <f t="shared" si="20"/>
        <v>33.88918500037542</v>
      </c>
      <c r="AL18">
        <f t="shared" si="7"/>
        <v>78.320530647945901</v>
      </c>
      <c r="AN18">
        <f t="shared" si="8"/>
        <v>61.727669664530296</v>
      </c>
      <c r="AO18">
        <f t="shared" si="8"/>
        <v>-3.0863834832265153</v>
      </c>
      <c r="AP18">
        <f t="shared" si="8"/>
        <v>-3.0229267584341573</v>
      </c>
      <c r="AQ18">
        <f t="shared" si="8"/>
        <v>-46.258288526557337</v>
      </c>
      <c r="AR18">
        <f t="shared" si="8"/>
        <v>9.3600708963122869</v>
      </c>
      <c r="AS18">
        <f t="shared" si="8"/>
        <v>3.6060471128637834</v>
      </c>
      <c r="AT18">
        <f t="shared" si="8"/>
        <v>9.8896660802280785</v>
      </c>
      <c r="AU18">
        <f t="shared" si="8"/>
        <v>22.855784089404146</v>
      </c>
      <c r="AW18">
        <v>15</v>
      </c>
      <c r="AX18">
        <f>(R18*SUMPRODUCT(K19:$K$23, X19:$X$23)-$AZ$3*SUMPRODUCT(K18:$K$22, W19:$W$23))/Z18</f>
        <v>220.49803429065915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4.6883589999999996E-3</v>
      </c>
      <c r="O19">
        <f t="shared" si="22"/>
        <v>255.24795420657392</v>
      </c>
      <c r="P19">
        <f t="shared" si="23"/>
        <v>12.762397710328697</v>
      </c>
      <c r="Q19" s="4">
        <f t="shared" si="24"/>
        <v>12.5</v>
      </c>
      <c r="R19">
        <f t="shared" si="0"/>
        <v>50000</v>
      </c>
      <c r="S19">
        <f t="shared" si="12"/>
        <v>197.54877050502154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182.72662407558937</v>
      </c>
      <c r="AC19">
        <f t="shared" si="1"/>
        <v>161.30396888234489</v>
      </c>
      <c r="AE19">
        <f t="shared" si="2"/>
        <v>208.41692893033127</v>
      </c>
      <c r="AF19">
        <f t="shared" si="3"/>
        <v>-10.420846446516563</v>
      </c>
      <c r="AG19">
        <f t="shared" si="3"/>
        <v>-10.206591546354668</v>
      </c>
      <c r="AH19">
        <f t="shared" si="4"/>
        <v>-194.26205210408477</v>
      </c>
      <c r="AI19">
        <f t="shared" si="5"/>
        <v>-6.4725611666247573</v>
      </c>
      <c r="AJ19">
        <f t="shared" si="6"/>
        <v>21.422655193244481</v>
      </c>
      <c r="AK19">
        <f t="shared" si="20"/>
        <v>32.579203445701324</v>
      </c>
      <c r="AL19">
        <f t="shared" si="7"/>
        <v>47.529297472321048</v>
      </c>
      <c r="AN19">
        <f t="shared" si="8"/>
        <v>56.026676712612584</v>
      </c>
      <c r="AO19">
        <f t="shared" si="8"/>
        <v>-2.8013338356306292</v>
      </c>
      <c r="AP19">
        <f t="shared" si="8"/>
        <v>-2.7437377944305581</v>
      </c>
      <c r="AQ19">
        <f t="shared" si="8"/>
        <v>-52.221560151682631</v>
      </c>
      <c r="AR19">
        <f t="shared" si="8"/>
        <v>-1.7399550691312426</v>
      </c>
      <c r="AS19">
        <f t="shared" si="8"/>
        <v>5.7588420623877958</v>
      </c>
      <c r="AT19">
        <f t="shared" si="8"/>
        <v>8.7579473911972716</v>
      </c>
      <c r="AU19">
        <f t="shared" si="8"/>
        <v>12.776834384453826</v>
      </c>
      <c r="AW19">
        <v>16</v>
      </c>
      <c r="AX19">
        <f>(R19*SUMPRODUCT(K20:$K$23, X20:$X$23)-$AZ$3*SUMPRODUCT(K19:$K$22, W20:$W$23))/Z19</f>
        <v>197.54877050502154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5.6712799999999999E-3</v>
      </c>
      <c r="O20">
        <f t="shared" si="22"/>
        <v>255.24795420657392</v>
      </c>
      <c r="P20">
        <f t="shared" si="23"/>
        <v>12.762397710328697</v>
      </c>
      <c r="Q20" s="4">
        <f t="shared" si="24"/>
        <v>12.5</v>
      </c>
      <c r="R20">
        <f t="shared" si="0"/>
        <v>50000</v>
      </c>
      <c r="S20">
        <f t="shared" si="12"/>
        <v>164.13779521172023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161.30396888234489</v>
      </c>
      <c r="AC20">
        <f t="shared" si="1"/>
        <v>131.92268276812035</v>
      </c>
      <c r="AE20">
        <f t="shared" si="2"/>
        <v>205.15076888032397</v>
      </c>
      <c r="AF20">
        <f t="shared" si="3"/>
        <v>-10.257538444016198</v>
      </c>
      <c r="AG20">
        <f t="shared" si="3"/>
        <v>-10.046641192386112</v>
      </c>
      <c r="AH20">
        <f t="shared" si="4"/>
        <v>-231.53775402004121</v>
      </c>
      <c r="AI20">
        <f t="shared" si="5"/>
        <v>-46.691164776119564</v>
      </c>
      <c r="AJ20">
        <f t="shared" si="6"/>
        <v>29.381286114224537</v>
      </c>
      <c r="AK20">
        <f t="shared" si="20"/>
        <v>30.480506740095752</v>
      </c>
      <c r="AL20">
        <f t="shared" si="7"/>
        <v>13.170628078200725</v>
      </c>
      <c r="AN20">
        <f t="shared" si="8"/>
        <v>50.801482512794884</v>
      </c>
      <c r="AO20">
        <f t="shared" si="8"/>
        <v>-2.5400741256397441</v>
      </c>
      <c r="AP20">
        <f t="shared" si="8"/>
        <v>-2.487849641670433</v>
      </c>
      <c r="AQ20">
        <f t="shared" si="8"/>
        <v>-57.335691336173518</v>
      </c>
      <c r="AR20">
        <f t="shared" si="8"/>
        <v>-11.562132590688815</v>
      </c>
      <c r="AS20">
        <f t="shared" si="8"/>
        <v>7.2756875388847622</v>
      </c>
      <c r="AT20">
        <f t="shared" si="8"/>
        <v>7.5478875296899428</v>
      </c>
      <c r="AU20">
        <f t="shared" si="8"/>
        <v>3.2614424778858901</v>
      </c>
      <c r="AW20">
        <v>17</v>
      </c>
      <c r="AX20">
        <f>(R20*SUMPRODUCT(K21:$K$23, X21:$X$23)-$AZ$3*SUMPRODUCT(K20:$K$22, W21:$W$23))/Z20</f>
        <v>164.13779521172023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6.8024940000000001E-3</v>
      </c>
      <c r="O21">
        <f t="shared" si="22"/>
        <v>255.24795420657392</v>
      </c>
      <c r="P21">
        <f t="shared" si="23"/>
        <v>12.762397710328697</v>
      </c>
      <c r="Q21" s="4">
        <f t="shared" si="24"/>
        <v>12.5</v>
      </c>
      <c r="R21">
        <f t="shared" si="0"/>
        <v>50000</v>
      </c>
      <c r="S21">
        <f t="shared" si="12"/>
        <v>120.10703565096328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131.92268276812035</v>
      </c>
      <c r="AC21">
        <f t="shared" si="1"/>
        <v>94.911775033784352</v>
      </c>
      <c r="AE21">
        <f t="shared" si="2"/>
        <v>201.70372431711695</v>
      </c>
      <c r="AF21">
        <f t="shared" si="3"/>
        <v>-10.085186215855847</v>
      </c>
      <c r="AG21">
        <f t="shared" si="3"/>
        <v>-9.877832564030891</v>
      </c>
      <c r="AH21">
        <f t="shared" si="4"/>
        <v>-273.3688657254375</v>
      </c>
      <c r="AI21">
        <f t="shared" si="5"/>
        <v>-91.628160188207289</v>
      </c>
      <c r="AJ21">
        <f t="shared" si="6"/>
        <v>37.010907734336001</v>
      </c>
      <c r="AK21">
        <f t="shared" si="20"/>
        <v>27.686069352234711</v>
      </c>
      <c r="AL21">
        <f t="shared" si="7"/>
        <v>-26.931183101636577</v>
      </c>
      <c r="AN21">
        <f t="shared" si="8"/>
        <v>46.010666181222938</v>
      </c>
      <c r="AO21">
        <f t="shared" si="8"/>
        <v>-2.3005333090611466</v>
      </c>
      <c r="AP21">
        <f t="shared" si="8"/>
        <v>-2.253233837086221</v>
      </c>
      <c r="AQ21">
        <f t="shared" si="8"/>
        <v>-62.358212114407046</v>
      </c>
      <c r="AR21">
        <f t="shared" si="8"/>
        <v>-20.901313079331477</v>
      </c>
      <c r="AS21">
        <f t="shared" si="8"/>
        <v>8.4425635996254371</v>
      </c>
      <c r="AT21">
        <f t="shared" si="8"/>
        <v>6.3154733466057111</v>
      </c>
      <c r="AU21">
        <f t="shared" si="8"/>
        <v>-6.1432761331003274</v>
      </c>
      <c r="AW21">
        <v>18</v>
      </c>
      <c r="AX21">
        <f>(R21*SUMPRODUCT(K22:$K$23, X22:$X$23)-$AZ$3*SUMPRODUCT(K21:$K$22, W22:$W$23))/Z21</f>
        <v>120.10703565096328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8.090557E-3</v>
      </c>
      <c r="O22">
        <f t="shared" si="22"/>
        <v>255.24795420657392</v>
      </c>
      <c r="P22">
        <f t="shared" si="23"/>
        <v>12.762397710328697</v>
      </c>
      <c r="Q22" s="4">
        <f t="shared" si="24"/>
        <v>12.5</v>
      </c>
      <c r="R22">
        <f t="shared" si="0"/>
        <v>50000</v>
      </c>
      <c r="S22">
        <f t="shared" si="12"/>
        <v>65.337070526872949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94.911775033784352</v>
      </c>
      <c r="AC22">
        <f t="shared" si="1"/>
        <v>50.697056228591798</v>
      </c>
      <c r="AE22">
        <f t="shared" si="2"/>
        <v>198.05479159524586</v>
      </c>
      <c r="AF22">
        <f t="shared" si="3"/>
        <v>-9.9027395797622937</v>
      </c>
      <c r="AG22">
        <f t="shared" si="3"/>
        <v>-9.6991370709948352</v>
      </c>
      <c r="AH22">
        <f t="shared" si="4"/>
        <v>-319.66866958299232</v>
      </c>
      <c r="AI22">
        <f t="shared" si="5"/>
        <v>-141.21575463850357</v>
      </c>
      <c r="AJ22">
        <f t="shared" si="6"/>
        <v>44.214718805192554</v>
      </c>
      <c r="AK22">
        <f t="shared" si="20"/>
        <v>24.222337808259962</v>
      </c>
      <c r="AL22">
        <f t="shared" si="7"/>
        <v>-72.778698025051057</v>
      </c>
      <c r="AN22">
        <f t="shared" si="8"/>
        <v>41.61705313149524</v>
      </c>
      <c r="AO22">
        <f t="shared" si="8"/>
        <v>-2.0808526565747623</v>
      </c>
      <c r="AP22">
        <f t="shared" si="8"/>
        <v>-2.0380698672424167</v>
      </c>
      <c r="AQ22">
        <f t="shared" si="8"/>
        <v>-67.171654365716094</v>
      </c>
      <c r="AR22">
        <f t="shared" si="8"/>
        <v>-29.67352375803803</v>
      </c>
      <c r="AS22">
        <f t="shared" si="8"/>
        <v>9.2907941630127677</v>
      </c>
      <c r="AT22">
        <f t="shared" si="8"/>
        <v>5.0898153557198693</v>
      </c>
      <c r="AU22">
        <f t="shared" si="8"/>
        <v>-15.292914239305395</v>
      </c>
      <c r="AW22">
        <v>19</v>
      </c>
      <c r="AX22">
        <f>(R22*SUMPRODUCT(K23:$K$23, X23:$X$23)-$AZ$3*SUMPRODUCT(K22:$K$22, W23:$W$23))/Z22</f>
        <v>65.337070526872949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9.5159809999999997E-3</v>
      </c>
      <c r="O23">
        <f t="shared" si="22"/>
        <v>255.24795420657392</v>
      </c>
      <c r="P23">
        <f t="shared" si="23"/>
        <v>12.762397710328697</v>
      </c>
      <c r="Q23" s="4">
        <f t="shared" si="24"/>
        <v>12.5</v>
      </c>
      <c r="R23">
        <f t="shared" si="0"/>
        <v>50000</v>
      </c>
      <c r="S23">
        <f t="shared" si="12"/>
        <v>66.637568038600492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50.697056228591798</v>
      </c>
      <c r="AC23">
        <f t="shared" si="1"/>
        <v>50.697056228591805</v>
      </c>
      <c r="AE23">
        <f t="shared" si="2"/>
        <v>194.1895580455141</v>
      </c>
      <c r="AF23">
        <f t="shared" si="3"/>
        <v>-9.7094779022757063</v>
      </c>
      <c r="AG23">
        <f t="shared" si="3"/>
        <v>-9.5098488962009053</v>
      </c>
      <c r="AH23">
        <f t="shared" si="4"/>
        <v>-369.18721633593003</v>
      </c>
      <c r="AI23">
        <f t="shared" si="5"/>
        <v>-194.21698508889253</v>
      </c>
      <c r="AJ23">
        <f t="shared" si="6"/>
        <v>0</v>
      </c>
      <c r="AK23">
        <f t="shared" si="20"/>
        <v>20.124577913610256</v>
      </c>
      <c r="AL23">
        <f t="shared" si="7"/>
        <v>-174.09240717528226</v>
      </c>
      <c r="AN23">
        <f t="shared" si="8"/>
        <v>37.588345603336307</v>
      </c>
      <c r="AO23">
        <f t="shared" si="8"/>
        <v>-1.8794172801668154</v>
      </c>
      <c r="AP23">
        <f t="shared" si="8"/>
        <v>-1.8407760465788003</v>
      </c>
      <c r="AQ23">
        <f t="shared" si="8"/>
        <v>-71.461806801764823</v>
      </c>
      <c r="AR23">
        <f t="shared" si="8"/>
        <v>-37.593654525174131</v>
      </c>
      <c r="AS23">
        <f t="shared" si="8"/>
        <v>0</v>
      </c>
      <c r="AT23">
        <f t="shared" si="8"/>
        <v>3.8954184630295852</v>
      </c>
      <c r="AU23">
        <f t="shared" si="8"/>
        <v>-33.698236062144545</v>
      </c>
      <c r="AW23">
        <v>20</v>
      </c>
      <c r="AX23">
        <f>(R23*SUMPRODUCT(K$23:$K24, X$23:$X24)-$AZ$3*SUMPRODUCT(K$22:$K23, W$23:$W24))/Z23</f>
        <v>66.637568038600492</v>
      </c>
    </row>
    <row r="25" spans="5:50" x14ac:dyDescent="0.25">
      <c r="AN25" s="8">
        <f t="shared" ref="AN25:AU25" si="25">SUM(AN3:AN23)</f>
        <v>2208.0786380335444</v>
      </c>
      <c r="AO25" s="8">
        <f t="shared" si="25"/>
        <v>-301.8398975566077</v>
      </c>
      <c r="AP25" s="8">
        <f t="shared" si="25"/>
        <v>-720.59097342380494</v>
      </c>
      <c r="AQ25" s="8">
        <f t="shared" si="25"/>
        <v>-1198.8769270428825</v>
      </c>
      <c r="AR25" s="8">
        <f t="shared" si="25"/>
        <v>-13.229159989750286</v>
      </c>
      <c r="AS25" s="8">
        <f t="shared" si="25"/>
        <v>-109.18903397871721</v>
      </c>
      <c r="AT25" s="8">
        <f t="shared" si="25"/>
        <v>258.12809276751909</v>
      </c>
      <c r="AU25" s="9">
        <f t="shared" si="25"/>
        <v>135.70989879905176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1056.87207928934</v>
      </c>
      <c r="K3">
        <v>1</v>
      </c>
      <c r="L3" s="2">
        <v>0</v>
      </c>
      <c r="O3">
        <f>$C$3</f>
        <v>1056.87207928934</v>
      </c>
      <c r="P3">
        <f>O3*B5</f>
        <v>845.49766343147212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1056.87207928934</v>
      </c>
      <c r="AF3">
        <f t="shared" ref="AF3:AG23" si="3">-$Z3*P3</f>
        <v>-845.49766343147212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-413.58255484213214</v>
      </c>
      <c r="AJ3">
        <f t="shared" ref="AJ3:AJ23" si="6">AB3-AC3</f>
        <v>0</v>
      </c>
      <c r="AL3">
        <f t="shared" ref="AL3:AL23" si="7">SUM(AI3:AK3)</f>
        <v>-413.58255484213214</v>
      </c>
      <c r="AN3">
        <f t="shared" ref="AN3:AU23" si="8">AE3*$K3</f>
        <v>1056.87207928934</v>
      </c>
      <c r="AO3">
        <f t="shared" si="8"/>
        <v>-845.49766343147212</v>
      </c>
      <c r="AP3">
        <f t="shared" si="8"/>
        <v>-624.95697070000006</v>
      </c>
      <c r="AQ3">
        <f t="shared" si="8"/>
        <v>0</v>
      </c>
      <c r="AR3">
        <f t="shared" si="8"/>
        <v>-413.58255484213214</v>
      </c>
      <c r="AS3">
        <f t="shared" si="8"/>
        <v>0</v>
      </c>
      <c r="AT3">
        <f t="shared" si="8"/>
        <v>0</v>
      </c>
      <c r="AU3">
        <f t="shared" si="8"/>
        <v>-413.58255484213214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381.69261873531309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</v>
      </c>
      <c r="S4">
        <f t="shared" ref="S4:S23" si="12">AX4</f>
        <v>265.54481594963471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1"/>
        <v>262.20045239351384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-262.20045239351384</v>
      </c>
      <c r="AK4">
        <f t="shared" ref="AK4:AK23" si="20">H4*SUM(AB4:AB4, AE4:AF4)</f>
        <v>0</v>
      </c>
      <c r="AL4">
        <f t="shared" si="7"/>
        <v>-391.91780239351385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-119.49216634179952</v>
      </c>
      <c r="AR4">
        <f t="shared" si="8"/>
        <v>-119.49216634179952</v>
      </c>
      <c r="AS4">
        <f t="shared" si="8"/>
        <v>-241.53207009163268</v>
      </c>
      <c r="AT4">
        <f t="shared" si="8"/>
        <v>0</v>
      </c>
      <c r="AU4">
        <f t="shared" si="8"/>
        <v>-361.02423643343224</v>
      </c>
      <c r="AW4">
        <v>1</v>
      </c>
      <c r="AX4">
        <f>(R4*SUMPRODUCT(K5:$K$23, X5:$X$23)-$AZ$3*SUMPRODUCT(K4:$K$22, W5:$W$23))/Z4</f>
        <v>265.54481594963471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2.6922130000000002E-3</v>
      </c>
      <c r="O5">
        <f t="shared" ref="O5:O23" si="22">$C$3</f>
        <v>1056.87207928934</v>
      </c>
      <c r="P5">
        <f t="shared" ref="P5:P23" si="23">O5*$C$5</f>
        <v>52.843603964467007</v>
      </c>
      <c r="Q5" s="4">
        <f t="shared" ref="Q5:Q23" si="24">$C$8</f>
        <v>12.5</v>
      </c>
      <c r="R5">
        <f t="shared" si="0"/>
        <v>50000</v>
      </c>
      <c r="S5">
        <f t="shared" si="12"/>
        <v>509.3899109415982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262.20045239351384</v>
      </c>
      <c r="AC5">
        <f t="shared" si="1"/>
        <v>496.59061844106782</v>
      </c>
      <c r="AE5">
        <f t="shared" si="2"/>
        <v>1030.3163611883215</v>
      </c>
      <c r="AF5">
        <f t="shared" si="3"/>
        <v>-51.515818059416077</v>
      </c>
      <c r="AG5">
        <f t="shared" si="3"/>
        <v>-12.185916126683999</v>
      </c>
      <c r="AH5">
        <f t="shared" si="4"/>
        <v>-132.91531676400444</v>
      </c>
      <c r="AI5">
        <f t="shared" si="5"/>
        <v>833.69931023821687</v>
      </c>
      <c r="AJ5">
        <f t="shared" si="6"/>
        <v>-234.39016604755398</v>
      </c>
      <c r="AK5">
        <f t="shared" si="20"/>
        <v>106.19493718884448</v>
      </c>
      <c r="AL5">
        <f t="shared" si="7"/>
        <v>705.5040813795074</v>
      </c>
      <c r="AN5">
        <f t="shared" si="8"/>
        <v>874.28560968879242</v>
      </c>
      <c r="AO5">
        <f t="shared" si="8"/>
        <v>-43.71428048443962</v>
      </c>
      <c r="AP5">
        <f t="shared" si="8"/>
        <v>-10.340485225476364</v>
      </c>
      <c r="AQ5">
        <f t="shared" si="8"/>
        <v>-112.78666740763951</v>
      </c>
      <c r="AR5">
        <f t="shared" si="8"/>
        <v>707.44417657123688</v>
      </c>
      <c r="AS5">
        <f t="shared" si="8"/>
        <v>-198.89420079827983</v>
      </c>
      <c r="AT5">
        <f t="shared" si="8"/>
        <v>90.112812824722027</v>
      </c>
      <c r="AU5">
        <f t="shared" si="8"/>
        <v>598.66278859767908</v>
      </c>
      <c r="AW5">
        <v>2</v>
      </c>
      <c r="AX5">
        <f>(R5*SUMPRODUCT(K6:$K$23, X6:$X$23)-$AZ$3*SUMPRODUCT(K5:$K$22, W6:$W$23))/Z5</f>
        <v>509.3899109415982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2.807183E-3</v>
      </c>
      <c r="O6">
        <f t="shared" si="22"/>
        <v>1056.87207928934</v>
      </c>
      <c r="P6">
        <f t="shared" si="23"/>
        <v>52.843603964467007</v>
      </c>
      <c r="Q6" s="4">
        <f t="shared" si="24"/>
        <v>12.5</v>
      </c>
      <c r="R6">
        <f t="shared" si="0"/>
        <v>50000</v>
      </c>
      <c r="S6">
        <f t="shared" si="12"/>
        <v>732.95147326150266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496.59061844106782</v>
      </c>
      <c r="AC6">
        <f t="shared" si="1"/>
        <v>705.38363612159219</v>
      </c>
      <c r="AE6">
        <f t="shared" si="2"/>
        <v>1017.1209110026886</v>
      </c>
      <c r="AF6">
        <f t="shared" si="3"/>
        <v>-50.856045550134432</v>
      </c>
      <c r="AG6">
        <f t="shared" si="3"/>
        <v>-12.029848868826907</v>
      </c>
      <c r="AH6">
        <f t="shared" si="4"/>
        <v>-136.83238636101265</v>
      </c>
      <c r="AI6">
        <f t="shared" si="5"/>
        <v>817.40263022271461</v>
      </c>
      <c r="AJ6">
        <f t="shared" si="6"/>
        <v>-208.79301768052437</v>
      </c>
      <c r="AK6">
        <f t="shared" si="20"/>
        <v>125.17946946774502</v>
      </c>
      <c r="AL6">
        <f t="shared" si="7"/>
        <v>733.78908200993521</v>
      </c>
      <c r="AN6">
        <f t="shared" si="8"/>
        <v>795.0541040955751</v>
      </c>
      <c r="AO6">
        <f t="shared" si="8"/>
        <v>-39.752705204778756</v>
      </c>
      <c r="AP6">
        <f t="shared" si="8"/>
        <v>-9.4033861769508551</v>
      </c>
      <c r="AQ6">
        <f t="shared" si="8"/>
        <v>-106.95793309594727</v>
      </c>
      <c r="AR6">
        <f t="shared" si="8"/>
        <v>638.94007961789816</v>
      </c>
      <c r="AS6">
        <f t="shared" si="8"/>
        <v>-163.20748479131609</v>
      </c>
      <c r="AT6">
        <f t="shared" si="8"/>
        <v>97.849183781626465</v>
      </c>
      <c r="AU6">
        <f t="shared" si="8"/>
        <v>573.58177860820854</v>
      </c>
      <c r="AW6">
        <v>3</v>
      </c>
      <c r="AX6">
        <f>(R6*SUMPRODUCT(K7:$K$23, X7:$X$23)-$AZ$3*SUMPRODUCT(K6:$K$22, W7:$W$23))/Z6</f>
        <v>732.95147326150266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2.939255E-3</v>
      </c>
      <c r="O7">
        <f t="shared" si="22"/>
        <v>1056.87207928934</v>
      </c>
      <c r="P7">
        <f t="shared" si="23"/>
        <v>52.843603964467007</v>
      </c>
      <c r="Q7" s="4">
        <f t="shared" si="24"/>
        <v>12.5</v>
      </c>
      <c r="R7">
        <f t="shared" si="0"/>
        <v>50000</v>
      </c>
      <c r="S7">
        <f t="shared" si="12"/>
        <v>937.62049056214346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705.38363612159219</v>
      </c>
      <c r="AC7">
        <f t="shared" si="1"/>
        <v>890.6788272441695</v>
      </c>
      <c r="AE7">
        <f t="shared" si="2"/>
        <v>1003.9601241693925</v>
      </c>
      <c r="AF7">
        <f t="shared" si="3"/>
        <v>-50.198006208469629</v>
      </c>
      <c r="AG7">
        <f t="shared" si="3"/>
        <v>-11.874191586701693</v>
      </c>
      <c r="AH7">
        <f t="shared" si="4"/>
        <v>-141.43517374777531</v>
      </c>
      <c r="AI7">
        <f t="shared" si="5"/>
        <v>800.45275262644577</v>
      </c>
      <c r="AJ7">
        <f t="shared" si="6"/>
        <v>-185.29519112257731</v>
      </c>
      <c r="AK7">
        <f t="shared" si="20"/>
        <v>141.976420468349</v>
      </c>
      <c r="AL7">
        <f t="shared" si="7"/>
        <v>757.1339819722175</v>
      </c>
      <c r="AN7">
        <f t="shared" si="8"/>
        <v>722.90616956211647</v>
      </c>
      <c r="AO7">
        <f t="shared" si="8"/>
        <v>-36.145308478105825</v>
      </c>
      <c r="AP7">
        <f t="shared" si="8"/>
        <v>-8.5500670294957981</v>
      </c>
      <c r="AQ7">
        <f t="shared" si="8"/>
        <v>-101.84105646620836</v>
      </c>
      <c r="AR7">
        <f t="shared" si="8"/>
        <v>576.36973758830641</v>
      </c>
      <c r="AS7">
        <f t="shared" si="8"/>
        <v>-133.42266652624727</v>
      </c>
      <c r="AT7">
        <f t="shared" si="8"/>
        <v>102.23078369156175</v>
      </c>
      <c r="AU7">
        <f t="shared" si="8"/>
        <v>545.17785475362086</v>
      </c>
      <c r="AW7">
        <v>4</v>
      </c>
      <c r="AX7">
        <f>(R7*SUMPRODUCT(K8:$K$23, X8:$X$23)-$AZ$3*SUMPRODUCT(K7:$K$22, W8:$W$23))/Z7</f>
        <v>937.62049056214346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3.7729310000000002E-3</v>
      </c>
      <c r="O8">
        <f t="shared" si="22"/>
        <v>1056.87207928934</v>
      </c>
      <c r="P8">
        <f t="shared" si="23"/>
        <v>52.843603964467007</v>
      </c>
      <c r="Q8" s="4">
        <f t="shared" si="24"/>
        <v>12.5</v>
      </c>
      <c r="R8">
        <f t="shared" si="0"/>
        <v>50000</v>
      </c>
      <c r="S8">
        <f t="shared" si="12"/>
        <v>1102.5165802148285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890.6788272441695</v>
      </c>
      <c r="AC8">
        <f t="shared" si="1"/>
        <v>1032.8947895855347</v>
      </c>
      <c r="AE8">
        <f t="shared" si="2"/>
        <v>990.13265065245605</v>
      </c>
      <c r="AF8">
        <f t="shared" si="3"/>
        <v>-49.50663253262281</v>
      </c>
      <c r="AG8">
        <f t="shared" si="3"/>
        <v>-11.710649165297271</v>
      </c>
      <c r="AH8">
        <f t="shared" si="4"/>
        <v>-179.20202214962401</v>
      </c>
      <c r="AI8">
        <f t="shared" si="5"/>
        <v>749.71334680491202</v>
      </c>
      <c r="AJ8">
        <f t="shared" si="6"/>
        <v>-142.21596234136518</v>
      </c>
      <c r="AK8">
        <f t="shared" si="20"/>
        <v>156.70841822748844</v>
      </c>
      <c r="AL8">
        <f t="shared" si="7"/>
        <v>764.20580269103527</v>
      </c>
      <c r="AN8">
        <f t="shared" si="8"/>
        <v>656.75020428793596</v>
      </c>
      <c r="AO8">
        <f t="shared" si="8"/>
        <v>-32.837510214396801</v>
      </c>
      <c r="AP8">
        <f t="shared" si="8"/>
        <v>-7.7676170224113923</v>
      </c>
      <c r="AQ8">
        <f t="shared" si="8"/>
        <v>-118.86383564669175</v>
      </c>
      <c r="AR8">
        <f t="shared" si="8"/>
        <v>497.28124140443606</v>
      </c>
      <c r="AS8">
        <f t="shared" si="8"/>
        <v>-94.331160839055315</v>
      </c>
      <c r="AT8">
        <f t="shared" si="8"/>
        <v>103.94393682172131</v>
      </c>
      <c r="AU8">
        <f t="shared" si="8"/>
        <v>506.89401738710205</v>
      </c>
      <c r="AW8">
        <v>5</v>
      </c>
      <c r="AX8">
        <f>(R8*SUMPRODUCT(K9:$K$23, X9:$X$23)-$AZ$3*SUMPRODUCT(K8:$K$22, W9:$W$23))/Z8</f>
        <v>1102.5165802148285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4.6883589999999996E-3</v>
      </c>
      <c r="O9">
        <f t="shared" si="22"/>
        <v>1056.87207928934</v>
      </c>
      <c r="P9">
        <f t="shared" si="23"/>
        <v>52.843603964467007</v>
      </c>
      <c r="Q9" s="4">
        <f t="shared" si="24"/>
        <v>12.5</v>
      </c>
      <c r="R9">
        <f t="shared" si="0"/>
        <v>50000</v>
      </c>
      <c r="S9">
        <f t="shared" si="12"/>
        <v>1230.5343069644759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1032.8947895855347</v>
      </c>
      <c r="AC9">
        <f t="shared" si="1"/>
        <v>1135.8952863214222</v>
      </c>
      <c r="AE9">
        <f t="shared" si="2"/>
        <v>975.58922682205127</v>
      </c>
      <c r="AF9">
        <f t="shared" si="3"/>
        <v>-48.779461341102568</v>
      </c>
      <c r="AG9">
        <f t="shared" si="3"/>
        <v>-11.538638946234334</v>
      </c>
      <c r="AH9">
        <f t="shared" si="4"/>
        <v>-219.61490963985577</v>
      </c>
      <c r="AI9">
        <f t="shared" si="5"/>
        <v>695.65621689485863</v>
      </c>
      <c r="AJ9">
        <f t="shared" si="6"/>
        <v>-103.00049673588751</v>
      </c>
      <c r="AK9">
        <f t="shared" si="20"/>
        <v>167.6958381861491</v>
      </c>
      <c r="AL9">
        <f t="shared" si="7"/>
        <v>760.35155834512022</v>
      </c>
      <c r="AN9">
        <f t="shared" si="8"/>
        <v>596.09461326750454</v>
      </c>
      <c r="AO9">
        <f t="shared" si="8"/>
        <v>-29.804730663375231</v>
      </c>
      <c r="AP9">
        <f t="shared" si="8"/>
        <v>-7.050221887642369</v>
      </c>
      <c r="AQ9">
        <f t="shared" si="8"/>
        <v>-134.18686987348843</v>
      </c>
      <c r="AR9">
        <f t="shared" si="8"/>
        <v>425.05279084299855</v>
      </c>
      <c r="AS9">
        <f t="shared" si="8"/>
        <v>-62.934316595665742</v>
      </c>
      <c r="AT9">
        <f t="shared" si="8"/>
        <v>102.46380655080345</v>
      </c>
      <c r="AU9">
        <f t="shared" si="8"/>
        <v>464.58228079813625</v>
      </c>
      <c r="AW9">
        <v>6</v>
      </c>
      <c r="AX9">
        <f>(R9*SUMPRODUCT(K10:$K$23, X10:$X$23)-$AZ$3*SUMPRODUCT(K9:$K$22, W10:$W$23))/Z9</f>
        <v>1230.5343069644759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5.6712799999999999E-3</v>
      </c>
      <c r="O10">
        <f t="shared" si="22"/>
        <v>1056.87207928934</v>
      </c>
      <c r="P10">
        <f t="shared" si="23"/>
        <v>52.843603964467007</v>
      </c>
      <c r="Q10" s="4">
        <f t="shared" si="24"/>
        <v>12.5</v>
      </c>
      <c r="R10">
        <f t="shared" si="0"/>
        <v>50000</v>
      </c>
      <c r="S10">
        <f t="shared" si="12"/>
        <v>1324.9124681572775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1135.8952863214222</v>
      </c>
      <c r="AC10">
        <f t="shared" si="1"/>
        <v>1203.8487190468049</v>
      </c>
      <c r="AE10">
        <f t="shared" si="2"/>
        <v>960.30049488353939</v>
      </c>
      <c r="AF10">
        <f t="shared" si="3"/>
        <v>-48.015024744176976</v>
      </c>
      <c r="AG10">
        <f t="shared" si="3"/>
        <v>-11.357813704488992</v>
      </c>
      <c r="AH10">
        <f t="shared" si="4"/>
        <v>-261.75540913199944</v>
      </c>
      <c r="AI10">
        <f t="shared" si="5"/>
        <v>639.17224730287398</v>
      </c>
      <c r="AJ10">
        <f t="shared" si="6"/>
        <v>-67.953432725382754</v>
      </c>
      <c r="AK10">
        <f t="shared" si="20"/>
        <v>175.26692369186225</v>
      </c>
      <c r="AL10">
        <f t="shared" si="7"/>
        <v>746.48573826935353</v>
      </c>
      <c r="AN10">
        <f t="shared" si="8"/>
        <v>540.5012727635733</v>
      </c>
      <c r="AO10">
        <f t="shared" si="8"/>
        <v>-27.025063638178672</v>
      </c>
      <c r="AP10">
        <f t="shared" si="8"/>
        <v>-6.3926997807413954</v>
      </c>
      <c r="AQ10">
        <f t="shared" si="8"/>
        <v>-147.32797967135639</v>
      </c>
      <c r="AR10">
        <f t="shared" si="8"/>
        <v>359.75552967329691</v>
      </c>
      <c r="AS10">
        <f t="shared" si="8"/>
        <v>-38.247316410242547</v>
      </c>
      <c r="AT10">
        <f t="shared" si="8"/>
        <v>98.648283358737899</v>
      </c>
      <c r="AU10">
        <f t="shared" si="8"/>
        <v>420.15649662179231</v>
      </c>
      <c r="AW10">
        <v>7</v>
      </c>
      <c r="AX10">
        <f>(R10*SUMPRODUCT(K11:$K$23, X11:$X$23)-$AZ$3*SUMPRODUCT(K10:$K$22, W11:$W$23))/Z10</f>
        <v>1324.9124681572775</v>
      </c>
    </row>
    <row r="11" spans="1:52" x14ac:dyDescent="0.25">
      <c r="A11" t="s">
        <v>33</v>
      </c>
      <c r="C11" s="7">
        <f>AU25</f>
        <v>4020.3925181231375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6.8024940000000001E-3</v>
      </c>
      <c r="O11">
        <f t="shared" si="22"/>
        <v>1056.87207928934</v>
      </c>
      <c r="P11">
        <f t="shared" si="23"/>
        <v>52.843603964467007</v>
      </c>
      <c r="Q11" s="4">
        <f t="shared" si="24"/>
        <v>12.5</v>
      </c>
      <c r="R11">
        <f t="shared" si="0"/>
        <v>50000</v>
      </c>
      <c r="S11">
        <f t="shared" si="12"/>
        <v>1386.6992105726192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1203.8487190468049</v>
      </c>
      <c r="AC11">
        <f t="shared" si="1"/>
        <v>1238.8187343890349</v>
      </c>
      <c r="AE11">
        <f t="shared" si="2"/>
        <v>944.1650515800618</v>
      </c>
      <c r="AF11">
        <f t="shared" si="3"/>
        <v>-47.208252579003094</v>
      </c>
      <c r="AG11">
        <f t="shared" si="3"/>
        <v>-11.166974107866197</v>
      </c>
      <c r="AH11">
        <f t="shared" si="4"/>
        <v>-309.04583831161659</v>
      </c>
      <c r="AI11">
        <f t="shared" si="5"/>
        <v>576.74398658157588</v>
      </c>
      <c r="AJ11">
        <f t="shared" si="6"/>
        <v>-34.970015342229999</v>
      </c>
      <c r="AK11">
        <f t="shared" si="20"/>
        <v>179.77012979039185</v>
      </c>
      <c r="AL11">
        <f t="shared" si="7"/>
        <v>721.5441010297377</v>
      </c>
      <c r="AN11">
        <f t="shared" si="8"/>
        <v>489.52948617960959</v>
      </c>
      <c r="AO11">
        <f t="shared" si="8"/>
        <v>-24.476474308980482</v>
      </c>
      <c r="AP11">
        <f t="shared" si="8"/>
        <v>-5.7898384271441117</v>
      </c>
      <c r="AQ11">
        <f t="shared" si="8"/>
        <v>-160.23369026575728</v>
      </c>
      <c r="AR11">
        <f t="shared" si="8"/>
        <v>299.02948317772768</v>
      </c>
      <c r="AS11">
        <f t="shared" si="8"/>
        <v>-18.131208747375773</v>
      </c>
      <c r="AT11">
        <f t="shared" si="8"/>
        <v>93.206986553314437</v>
      </c>
      <c r="AU11">
        <f t="shared" si="8"/>
        <v>374.10526098366631</v>
      </c>
      <c r="AW11">
        <v>8</v>
      </c>
      <c r="AX11">
        <f>(R11*SUMPRODUCT(K12:$K$23, X12:$X$23)-$AZ$3*SUMPRODUCT(K11:$K$22, W12:$W$23))/Z11</f>
        <v>1386.6992105726192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8.090557E-3</v>
      </c>
      <c r="O12">
        <f t="shared" si="22"/>
        <v>1056.87207928934</v>
      </c>
      <c r="P12">
        <f t="shared" si="23"/>
        <v>52.843603964467007</v>
      </c>
      <c r="Q12" s="4">
        <f t="shared" si="24"/>
        <v>12.5</v>
      </c>
      <c r="R12">
        <f t="shared" si="0"/>
        <v>50000</v>
      </c>
      <c r="S12">
        <f t="shared" si="12"/>
        <v>1417.0274737758184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1238.8187343890349</v>
      </c>
      <c r="AC12">
        <f t="shared" si="1"/>
        <v>1243.0116624060915</v>
      </c>
      <c r="AE12">
        <f t="shared" si="2"/>
        <v>927.08457989704482</v>
      </c>
      <c r="AF12">
        <f t="shared" si="3"/>
        <v>-46.354228994852242</v>
      </c>
      <c r="AG12">
        <f t="shared" si="3"/>
        <v>-10.964957326250321</v>
      </c>
      <c r="AH12">
        <f t="shared" si="4"/>
        <v>-361.38816214886253</v>
      </c>
      <c r="AI12">
        <f t="shared" si="5"/>
        <v>508.37723142707966</v>
      </c>
      <c r="AJ12">
        <f t="shared" si="6"/>
        <v>-4.1929280170566017</v>
      </c>
      <c r="AK12">
        <f t="shared" si="20"/>
        <v>181.37405432654094</v>
      </c>
      <c r="AL12">
        <f t="shared" si="7"/>
        <v>685.55835773656395</v>
      </c>
      <c r="AN12">
        <f t="shared" si="8"/>
        <v>442.78373530884801</v>
      </c>
      <c r="AO12">
        <f t="shared" si="8"/>
        <v>-22.1391867654424</v>
      </c>
      <c r="AP12">
        <f t="shared" si="8"/>
        <v>-5.2369598930859231</v>
      </c>
      <c r="AQ12">
        <f t="shared" si="8"/>
        <v>-172.60215928782168</v>
      </c>
      <c r="AR12">
        <f t="shared" si="8"/>
        <v>242.80542936249793</v>
      </c>
      <c r="AS12">
        <f t="shared" si="8"/>
        <v>-2.0025792355209049</v>
      </c>
      <c r="AT12">
        <f t="shared" si="8"/>
        <v>86.625840839391699</v>
      </c>
      <c r="AU12">
        <f t="shared" si="8"/>
        <v>327.42869096636872</v>
      </c>
      <c r="AW12">
        <v>9</v>
      </c>
      <c r="AX12">
        <f>(R12*SUMPRODUCT(K13:$K$23, X13:$X$23)-$AZ$3*SUMPRODUCT(K12:$K$22, W13:$W$23))/Z12</f>
        <v>1417.0274737758184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9.5159809999999997E-3</v>
      </c>
      <c r="O13">
        <f t="shared" si="22"/>
        <v>1056.87207928934</v>
      </c>
      <c r="P13">
        <f t="shared" si="23"/>
        <v>52.843603964467007</v>
      </c>
      <c r="Q13" s="4">
        <f t="shared" si="24"/>
        <v>12.5</v>
      </c>
      <c r="R13">
        <f t="shared" si="0"/>
        <v>50000</v>
      </c>
      <c r="S13">
        <f t="shared" si="12"/>
        <v>1417.6614953304406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1243.0116624060915</v>
      </c>
      <c r="AC13">
        <f t="shared" si="1"/>
        <v>1219.2983779249139</v>
      </c>
      <c r="AE13">
        <f t="shared" si="2"/>
        <v>908.9916148503811</v>
      </c>
      <c r="AF13">
        <f t="shared" si="3"/>
        <v>-45.449580742519061</v>
      </c>
      <c r="AG13">
        <f t="shared" si="3"/>
        <v>-10.75096542740541</v>
      </c>
      <c r="AH13">
        <f t="shared" si="4"/>
        <v>-417.36930232963545</v>
      </c>
      <c r="AI13">
        <f t="shared" si="5"/>
        <v>435.4217663508212</v>
      </c>
      <c r="AJ13">
        <f t="shared" si="6"/>
        <v>23.713284481177652</v>
      </c>
      <c r="AK13">
        <f t="shared" si="20"/>
        <v>180.26201291809207</v>
      </c>
      <c r="AL13">
        <f t="shared" si="7"/>
        <v>639.39706375009087</v>
      </c>
      <c r="AN13">
        <f t="shared" si="8"/>
        <v>399.92038883045205</v>
      </c>
      <c r="AO13">
        <f t="shared" si="8"/>
        <v>-19.996019441522606</v>
      </c>
      <c r="AP13">
        <f t="shared" si="8"/>
        <v>-4.7299999293595416</v>
      </c>
      <c r="AQ13">
        <f t="shared" si="8"/>
        <v>-183.62599934547936</v>
      </c>
      <c r="AR13">
        <f t="shared" si="8"/>
        <v>191.56837011409056</v>
      </c>
      <c r="AS13">
        <f t="shared" si="8"/>
        <v>10.432908065626822</v>
      </c>
      <c r="AT13">
        <f t="shared" si="8"/>
        <v>79.308162055410548</v>
      </c>
      <c r="AU13">
        <f t="shared" si="8"/>
        <v>281.30944023512791</v>
      </c>
      <c r="AW13">
        <v>10</v>
      </c>
      <c r="AX13">
        <f>(R13*SUMPRODUCT(K14:$K$23, X14:$X$23)-$AZ$3*SUMPRODUCT(K13:$K$22, W14:$W$23))/Z13</f>
        <v>1417.6614953304406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1.1135328E-2</v>
      </c>
      <c r="O14">
        <f t="shared" si="22"/>
        <v>1056.87207928934</v>
      </c>
      <c r="P14">
        <f t="shared" si="23"/>
        <v>52.843603964467007</v>
      </c>
      <c r="Q14" s="4">
        <f t="shared" si="24"/>
        <v>12.5</v>
      </c>
      <c r="R14">
        <f t="shared" si="0"/>
        <v>50000</v>
      </c>
      <c r="S14">
        <f t="shared" si="12"/>
        <v>1389.3084376604472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1219.2983779249139</v>
      </c>
      <c r="AC14">
        <f t="shared" si="1"/>
        <v>1169.6576896479228</v>
      </c>
      <c r="AE14">
        <f t="shared" si="2"/>
        <v>889.77977892126853</v>
      </c>
      <c r="AF14">
        <f t="shared" si="3"/>
        <v>-44.488988946063436</v>
      </c>
      <c r="AG14">
        <f t="shared" si="3"/>
        <v>-10.523740246780536</v>
      </c>
      <c r="AH14">
        <f t="shared" si="4"/>
        <v>-478.86210540327772</v>
      </c>
      <c r="AI14">
        <f t="shared" si="5"/>
        <v>355.90494432514686</v>
      </c>
      <c r="AJ14">
        <f t="shared" si="6"/>
        <v>49.640688276991114</v>
      </c>
      <c r="AK14">
        <f t="shared" si="20"/>
        <v>176.67102427554903</v>
      </c>
      <c r="AL14">
        <f t="shared" si="7"/>
        <v>582.216656877687</v>
      </c>
      <c r="AN14">
        <f t="shared" si="8"/>
        <v>360.60983540348582</v>
      </c>
      <c r="AO14">
        <f t="shared" si="8"/>
        <v>-18.030491770174297</v>
      </c>
      <c r="AP14">
        <f t="shared" si="8"/>
        <v>-4.2650601060201918</v>
      </c>
      <c r="AQ14">
        <f t="shared" si="8"/>
        <v>-194.07317304939826</v>
      </c>
      <c r="AR14">
        <f t="shared" si="8"/>
        <v>144.2411104778931</v>
      </c>
      <c r="AS14">
        <f t="shared" si="8"/>
        <v>20.118371818455838</v>
      </c>
      <c r="AT14">
        <f t="shared" si="8"/>
        <v>71.601210202607064</v>
      </c>
      <c r="AU14">
        <f t="shared" si="8"/>
        <v>235.96069249895601</v>
      </c>
      <c r="AW14">
        <v>11</v>
      </c>
      <c r="AX14">
        <f>(R14*SUMPRODUCT(K15:$K$23, X15:$X$23)-$AZ$3*SUMPRODUCT(K14:$K$22, W15:$W$23))/Z14</f>
        <v>1389.3084376604472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1.2969985999999999E-2</v>
      </c>
      <c r="O15">
        <f t="shared" si="22"/>
        <v>1056.87207928934</v>
      </c>
      <c r="P15">
        <f t="shared" si="23"/>
        <v>52.843603964467007</v>
      </c>
      <c r="Q15" s="4">
        <f t="shared" si="24"/>
        <v>12.5</v>
      </c>
      <c r="R15">
        <f t="shared" si="0"/>
        <v>50000</v>
      </c>
      <c r="S15">
        <f t="shared" si="12"/>
        <v>1332.502126979221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1169.6576896479228</v>
      </c>
      <c r="AC15">
        <f t="shared" si="1"/>
        <v>1096.064024166431</v>
      </c>
      <c r="AE15">
        <f t="shared" si="2"/>
        <v>869.34154985636383</v>
      </c>
      <c r="AF15">
        <f t="shared" si="3"/>
        <v>-43.467077492818198</v>
      </c>
      <c r="AG15">
        <f t="shared" si="3"/>
        <v>-10.28201008064435</v>
      </c>
      <c r="AH15">
        <f t="shared" si="4"/>
        <v>-545.97105467352037</v>
      </c>
      <c r="AI15">
        <f t="shared" si="5"/>
        <v>269.62140760938087</v>
      </c>
      <c r="AJ15">
        <f t="shared" si="6"/>
        <v>73.593665481491826</v>
      </c>
      <c r="AK15">
        <f t="shared" si="20"/>
        <v>170.76167816764539</v>
      </c>
      <c r="AL15">
        <f t="shared" si="7"/>
        <v>513.97675125851811</v>
      </c>
      <c r="AN15">
        <f t="shared" si="8"/>
        <v>324.55390571312216</v>
      </c>
      <c r="AO15">
        <f t="shared" si="8"/>
        <v>-16.227695285656111</v>
      </c>
      <c r="AP15">
        <f t="shared" si="8"/>
        <v>-3.8386138690899818</v>
      </c>
      <c r="AQ15">
        <f t="shared" si="8"/>
        <v>-203.82902235592078</v>
      </c>
      <c r="AR15">
        <f t="shared" si="8"/>
        <v>100.65857420245528</v>
      </c>
      <c r="AS15">
        <f t="shared" si="8"/>
        <v>27.474945344220057</v>
      </c>
      <c r="AT15">
        <f t="shared" si="8"/>
        <v>63.750972911157234</v>
      </c>
      <c r="AU15">
        <f t="shared" si="8"/>
        <v>191.88449245783258</v>
      </c>
      <c r="AW15">
        <v>12</v>
      </c>
      <c r="AX15">
        <f>(R15*SUMPRODUCT(K16:$K$23, X16:$X$23)-$AZ$3*SUMPRODUCT(K15:$K$22, W16:$W$23))/Z15</f>
        <v>1332.502126979221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1.4883069000000001E-2</v>
      </c>
      <c r="O16">
        <f t="shared" si="22"/>
        <v>1056.87207928934</v>
      </c>
      <c r="P16">
        <f t="shared" si="23"/>
        <v>52.843603964467007</v>
      </c>
      <c r="Q16" s="4">
        <f t="shared" si="24"/>
        <v>12.5</v>
      </c>
      <c r="R16">
        <f t="shared" si="0"/>
        <v>50000</v>
      </c>
      <c r="S16">
        <f t="shared" si="12"/>
        <v>1250.1915189143253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1096.064024166431</v>
      </c>
      <c r="AC16">
        <f t="shared" si="1"/>
        <v>1002.7698274095374</v>
      </c>
      <c r="AE16">
        <f t="shared" si="2"/>
        <v>847.70966408672109</v>
      </c>
      <c r="AF16">
        <f t="shared" si="3"/>
        <v>-42.385483204336062</v>
      </c>
      <c r="AG16">
        <f t="shared" si="3"/>
        <v>-10.026162114348981</v>
      </c>
      <c r="AH16">
        <f t="shared" si="4"/>
        <v>-612.11146195570177</v>
      </c>
      <c r="AI16">
        <f t="shared" si="5"/>
        <v>183.18655681233429</v>
      </c>
      <c r="AJ16">
        <f t="shared" si="6"/>
        <v>93.294196756893598</v>
      </c>
      <c r="AK16">
        <f t="shared" si="20"/>
        <v>162.70559148243731</v>
      </c>
      <c r="AL16">
        <f t="shared" si="7"/>
        <v>439.18634505166517</v>
      </c>
      <c r="AN16">
        <f t="shared" si="8"/>
        <v>291.5311084691233</v>
      </c>
      <c r="AO16">
        <f t="shared" si="8"/>
        <v>-14.576555423456169</v>
      </c>
      <c r="AP16">
        <f t="shared" si="8"/>
        <v>-3.4480415627163001</v>
      </c>
      <c r="AQ16">
        <f t="shared" si="8"/>
        <v>-210.5078431574255</v>
      </c>
      <c r="AR16">
        <f t="shared" si="8"/>
        <v>62.998668325525351</v>
      </c>
      <c r="AS16">
        <f t="shared" si="8"/>
        <v>32.084287517915207</v>
      </c>
      <c r="AT16">
        <f t="shared" si="8"/>
        <v>55.955173626694439</v>
      </c>
      <c r="AU16">
        <f t="shared" si="8"/>
        <v>151.03812947013498</v>
      </c>
      <c r="AW16">
        <v>13</v>
      </c>
      <c r="AX16">
        <f>(R16*SUMPRODUCT(K17:$K$23, X17:$X$23)-$AZ$3*SUMPRODUCT(K16:$K$22, W17:$W$23))/Z16</f>
        <v>1250.1915189143253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1.6930661E-2</v>
      </c>
      <c r="O17">
        <f t="shared" si="22"/>
        <v>1056.87207928934</v>
      </c>
      <c r="P17">
        <f t="shared" si="23"/>
        <v>52.843603964467007</v>
      </c>
      <c r="Q17" s="4">
        <f t="shared" si="24"/>
        <v>12.5</v>
      </c>
      <c r="R17">
        <f t="shared" si="0"/>
        <v>50000</v>
      </c>
      <c r="S17">
        <f t="shared" si="12"/>
        <v>1144.0904711071257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1002.7698274095374</v>
      </c>
      <c r="AC17">
        <f t="shared" si="1"/>
        <v>892.9535461314332</v>
      </c>
      <c r="AE17">
        <f t="shared" si="2"/>
        <v>824.8802824967778</v>
      </c>
      <c r="AF17">
        <f t="shared" si="3"/>
        <v>-41.244014124838891</v>
      </c>
      <c r="AG17">
        <f t="shared" si="3"/>
        <v>-9.756150941316406</v>
      </c>
      <c r="AH17">
        <f t="shared" si="4"/>
        <v>-678.99820755634335</v>
      </c>
      <c r="AI17">
        <f t="shared" si="5"/>
        <v>94.881909874279131</v>
      </c>
      <c r="AJ17">
        <f t="shared" si="6"/>
        <v>109.81628127810416</v>
      </c>
      <c r="AK17">
        <f t="shared" si="20"/>
        <v>152.8663424282125</v>
      </c>
      <c r="AL17">
        <f t="shared" si="7"/>
        <v>357.56453358059582</v>
      </c>
      <c r="AN17">
        <f t="shared" si="8"/>
        <v>261.3184413525654</v>
      </c>
      <c r="AO17">
        <f t="shared" si="8"/>
        <v>-13.065922067628271</v>
      </c>
      <c r="AP17">
        <f t="shared" si="8"/>
        <v>-3.0907056595756681</v>
      </c>
      <c r="AQ17">
        <f t="shared" si="8"/>
        <v>-215.10364236461484</v>
      </c>
      <c r="AR17">
        <f t="shared" si="8"/>
        <v>30.058171260746633</v>
      </c>
      <c r="AS17">
        <f t="shared" si="8"/>
        <v>34.789314361919168</v>
      </c>
      <c r="AT17">
        <f t="shared" si="8"/>
        <v>48.427384174701835</v>
      </c>
      <c r="AU17">
        <f t="shared" si="8"/>
        <v>113.27486979736764</v>
      </c>
      <c r="AW17">
        <v>14</v>
      </c>
      <c r="AX17">
        <f>(R17*SUMPRODUCT(K18:$K$23, X18:$X$23)-$AZ$3*SUMPRODUCT(K17:$K$22, W18:$W$23))/Z17</f>
        <v>1144.0904711071257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1.9185959999999998E-2</v>
      </c>
      <c r="O18">
        <f t="shared" si="22"/>
        <v>1056.87207928934</v>
      </c>
      <c r="P18">
        <f t="shared" si="23"/>
        <v>52.843603964467007</v>
      </c>
      <c r="Q18" s="4">
        <f t="shared" si="24"/>
        <v>12.5</v>
      </c>
      <c r="R18">
        <f t="shared" si="0"/>
        <v>50000</v>
      </c>
      <c r="S18">
        <f t="shared" si="12"/>
        <v>1014.6774931405946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892.9535461314332</v>
      </c>
      <c r="AC18">
        <f t="shared" si="1"/>
        <v>768.83398725550046</v>
      </c>
      <c r="AE18">
        <f t="shared" si="2"/>
        <v>800.80535956703818</v>
      </c>
      <c r="AF18">
        <f t="shared" si="3"/>
        <v>-40.040267978351913</v>
      </c>
      <c r="AG18">
        <f t="shared" si="3"/>
        <v>-9.4714083101891831</v>
      </c>
      <c r="AH18">
        <f t="shared" si="4"/>
        <v>-748.72448685623567</v>
      </c>
      <c r="AI18">
        <f t="shared" si="5"/>
        <v>2.5691964222613706</v>
      </c>
      <c r="AJ18">
        <f t="shared" si="6"/>
        <v>124.11955887593274</v>
      </c>
      <c r="AK18">
        <f t="shared" si="20"/>
        <v>141.51201126698606</v>
      </c>
      <c r="AL18">
        <f t="shared" si="7"/>
        <v>268.20076656518017</v>
      </c>
      <c r="AN18">
        <f t="shared" si="8"/>
        <v>233.69395284328183</v>
      </c>
      <c r="AO18">
        <f t="shared" si="8"/>
        <v>-11.684697642164092</v>
      </c>
      <c r="AP18">
        <f t="shared" si="8"/>
        <v>-2.7639810605132773</v>
      </c>
      <c r="AQ18">
        <f t="shared" si="8"/>
        <v>-218.49552183141199</v>
      </c>
      <c r="AR18">
        <f t="shared" si="8"/>
        <v>0.74975230919245006</v>
      </c>
      <c r="AS18">
        <f t="shared" si="8"/>
        <v>36.221024238103865</v>
      </c>
      <c r="AT18">
        <f t="shared" si="8"/>
        <v>41.296553391781543</v>
      </c>
      <c r="AU18">
        <f t="shared" si="8"/>
        <v>78.267329939077854</v>
      </c>
      <c r="AW18">
        <v>15</v>
      </c>
      <c r="AX18">
        <f>(R18*SUMPRODUCT(K19:$K$23, X19:$X$23)-$AZ$3*SUMPRODUCT(K18:$K$22, W19:$W$23))/Z18</f>
        <v>1014.6774931405946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2.1884238E-2</v>
      </c>
      <c r="O19">
        <f t="shared" si="22"/>
        <v>1056.87207928934</v>
      </c>
      <c r="P19">
        <f t="shared" si="23"/>
        <v>52.843603964467007</v>
      </c>
      <c r="Q19" s="4">
        <f t="shared" si="24"/>
        <v>12.5</v>
      </c>
      <c r="R19">
        <f t="shared" si="0"/>
        <v>50000</v>
      </c>
      <c r="S19">
        <f t="shared" si="12"/>
        <v>859.31685223954571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768.83398725550046</v>
      </c>
      <c r="AC19">
        <f t="shared" si="1"/>
        <v>630.35494805095141</v>
      </c>
      <c r="AE19">
        <f t="shared" si="2"/>
        <v>775.27229089092714</v>
      </c>
      <c r="AF19">
        <f t="shared" si="3"/>
        <v>-38.763614544546357</v>
      </c>
      <c r="AG19">
        <f t="shared" si="3"/>
        <v>-9.1694196734319338</v>
      </c>
      <c r="AH19">
        <f t="shared" si="4"/>
        <v>-829.09821462143168</v>
      </c>
      <c r="AI19">
        <f t="shared" si="5"/>
        <v>-101.75895794848282</v>
      </c>
      <c r="AJ19">
        <f t="shared" si="6"/>
        <v>138.47903920454905</v>
      </c>
      <c r="AK19">
        <f t="shared" si="20"/>
        <v>128.8151824097402</v>
      </c>
      <c r="AL19">
        <f t="shared" si="7"/>
        <v>165.53526366580644</v>
      </c>
      <c r="AN19">
        <f t="shared" si="8"/>
        <v>208.40883813479516</v>
      </c>
      <c r="AO19">
        <f t="shared" si="8"/>
        <v>-10.420441906739759</v>
      </c>
      <c r="AP19">
        <f t="shared" si="8"/>
        <v>-2.4649250630565085</v>
      </c>
      <c r="AQ19">
        <f t="shared" si="8"/>
        <v>-222.87833273431875</v>
      </c>
      <c r="AR19">
        <f t="shared" si="8"/>
        <v>-27.354861569319851</v>
      </c>
      <c r="AS19">
        <f t="shared" si="8"/>
        <v>37.225960486059932</v>
      </c>
      <c r="AT19">
        <f t="shared" si="8"/>
        <v>34.628120746176194</v>
      </c>
      <c r="AU19">
        <f t="shared" si="8"/>
        <v>44.499219662916282</v>
      </c>
      <c r="AW19">
        <v>16</v>
      </c>
      <c r="AX19">
        <f>(R19*SUMPRODUCT(K20:$K$23, X20:$X$23)-$AZ$3*SUMPRODUCT(K19:$K$22, W20:$W$23))/Z19</f>
        <v>859.31685223954571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2.4761703999999999E-2</v>
      </c>
      <c r="O20">
        <f t="shared" si="22"/>
        <v>1056.87207928934</v>
      </c>
      <c r="P20">
        <f t="shared" si="23"/>
        <v>52.843603964467007</v>
      </c>
      <c r="Q20" s="4">
        <f t="shared" si="24"/>
        <v>12.5</v>
      </c>
      <c r="R20">
        <f t="shared" si="0"/>
        <v>50000</v>
      </c>
      <c r="S20">
        <f t="shared" si="12"/>
        <v>678.93753325993839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630.35494805095141</v>
      </c>
      <c r="AC20">
        <f t="shared" si="1"/>
        <v>480.72443730959856</v>
      </c>
      <c r="AE20">
        <f t="shared" si="2"/>
        <v>748.32250499557472</v>
      </c>
      <c r="AF20">
        <f t="shared" si="3"/>
        <v>-37.416125249778737</v>
      </c>
      <c r="AG20">
        <f t="shared" si="3"/>
        <v>-8.8506750208923144</v>
      </c>
      <c r="AH20">
        <f t="shared" si="4"/>
        <v>-908.20182322119274</v>
      </c>
      <c r="AI20">
        <f t="shared" si="5"/>
        <v>-206.14611849628909</v>
      </c>
      <c r="AJ20">
        <f t="shared" si="6"/>
        <v>149.63051074135285</v>
      </c>
      <c r="AK20">
        <f t="shared" si="20"/>
        <v>114.77441434222327</v>
      </c>
      <c r="AL20">
        <f t="shared" si="7"/>
        <v>58.258806587287026</v>
      </c>
      <c r="AN20">
        <f t="shared" si="8"/>
        <v>185.30709321221391</v>
      </c>
      <c r="AO20">
        <f t="shared" si="8"/>
        <v>-9.2653546606106971</v>
      </c>
      <c r="AP20">
        <f t="shared" si="8"/>
        <v>-2.1916925525274755</v>
      </c>
      <c r="AQ20">
        <f t="shared" si="8"/>
        <v>-224.89800692570034</v>
      </c>
      <c r="AR20">
        <f t="shared" si="8"/>
        <v>-51.047960926624597</v>
      </c>
      <c r="AS20">
        <f t="shared" si="8"/>
        <v>37.05300163530832</v>
      </c>
      <c r="AT20">
        <f t="shared" si="8"/>
        <v>28.421586889221519</v>
      </c>
      <c r="AU20">
        <f t="shared" si="8"/>
        <v>14.42662759790524</v>
      </c>
      <c r="AW20">
        <v>17</v>
      </c>
      <c r="AX20">
        <f>(R20*SUMPRODUCT(K21:$K$23, X21:$X$23)-$AZ$3*SUMPRODUCT(K20:$K$22, W21:$W$23))/Z20</f>
        <v>678.93753325993839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2.7627288E-2</v>
      </c>
      <c r="O21">
        <f t="shared" si="22"/>
        <v>1056.87207928934</v>
      </c>
      <c r="P21">
        <f t="shared" si="23"/>
        <v>52.843603964467007</v>
      </c>
      <c r="Q21" s="4">
        <f t="shared" si="24"/>
        <v>12.5</v>
      </c>
      <c r="R21">
        <f t="shared" si="0"/>
        <v>50000</v>
      </c>
      <c r="S21">
        <f t="shared" si="12"/>
        <v>476.27372440940354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480.72443730959856</v>
      </c>
      <c r="AC21">
        <f t="shared" si="1"/>
        <v>324.53855957568464</v>
      </c>
      <c r="AE21">
        <f t="shared" si="2"/>
        <v>720.16515858322475</v>
      </c>
      <c r="AF21">
        <f t="shared" si="3"/>
        <v>-36.008257929161246</v>
      </c>
      <c r="AG21">
        <f t="shared" si="3"/>
        <v>-8.5176481228867935</v>
      </c>
      <c r="AH21">
        <f t="shared" si="4"/>
        <v>-978.08059118639198</v>
      </c>
      <c r="AI21">
        <f t="shared" si="5"/>
        <v>-302.4413386552153</v>
      </c>
      <c r="AJ21">
        <f t="shared" si="6"/>
        <v>156.18587773391391</v>
      </c>
      <c r="AK21">
        <f t="shared" si="20"/>
        <v>99.68122585222649</v>
      </c>
      <c r="AL21">
        <f t="shared" si="7"/>
        <v>-46.574235069074902</v>
      </c>
      <c r="AN21">
        <f t="shared" si="8"/>
        <v>164.27698010585672</v>
      </c>
      <c r="AO21">
        <f t="shared" si="8"/>
        <v>-8.2138490052928379</v>
      </c>
      <c r="AP21">
        <f t="shared" si="8"/>
        <v>-1.9429619644261911</v>
      </c>
      <c r="AQ21">
        <f t="shared" si="8"/>
        <v>-223.11010732086567</v>
      </c>
      <c r="AR21">
        <f t="shared" si="8"/>
        <v>-68.989938184727961</v>
      </c>
      <c r="AS21">
        <f t="shared" si="8"/>
        <v>35.627583511240985</v>
      </c>
      <c r="AT21">
        <f t="shared" si="8"/>
        <v>22.7382990708252</v>
      </c>
      <c r="AU21">
        <f t="shared" si="8"/>
        <v>-10.624055602661771</v>
      </c>
      <c r="AW21">
        <v>18</v>
      </c>
      <c r="AX21">
        <f>(R21*SUMPRODUCT(K22:$K$23, X22:$X$23)-$AZ$3*SUMPRODUCT(K21:$K$22, W22:$W$23))/Z21</f>
        <v>476.27372440940354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3.0780427999999999E-2</v>
      </c>
      <c r="O22">
        <f t="shared" si="22"/>
        <v>1056.87207928934</v>
      </c>
      <c r="P22">
        <f t="shared" si="23"/>
        <v>52.843603964467007</v>
      </c>
      <c r="Q22" s="4">
        <f t="shared" si="24"/>
        <v>12.5</v>
      </c>
      <c r="R22">
        <f t="shared" si="0"/>
        <v>50000</v>
      </c>
      <c r="S22">
        <f t="shared" si="12"/>
        <v>250.14989252994135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324.53855957568464</v>
      </c>
      <c r="AC22">
        <f t="shared" si="1"/>
        <v>163.50386903011926</v>
      </c>
      <c r="AE22">
        <f t="shared" si="2"/>
        <v>690.79651518551304</v>
      </c>
      <c r="AF22">
        <f t="shared" si="3"/>
        <v>-34.539825759275651</v>
      </c>
      <c r="AG22">
        <f t="shared" si="3"/>
        <v>-8.1702947868820743</v>
      </c>
      <c r="AH22">
        <f t="shared" si="4"/>
        <v>-1048.7074191034083</v>
      </c>
      <c r="AI22">
        <f t="shared" si="5"/>
        <v>-400.62102446405299</v>
      </c>
      <c r="AJ22">
        <f t="shared" si="6"/>
        <v>161.03469054556538</v>
      </c>
      <c r="AK22">
        <f t="shared" si="20"/>
        <v>83.928611047592483</v>
      </c>
      <c r="AL22">
        <f t="shared" si="7"/>
        <v>-155.65772287089513</v>
      </c>
      <c r="AN22">
        <f t="shared" si="8"/>
        <v>145.15637336500245</v>
      </c>
      <c r="AO22">
        <f t="shared" si="8"/>
        <v>-7.2578186682501222</v>
      </c>
      <c r="AP22">
        <f t="shared" si="8"/>
        <v>-1.7168157836874665</v>
      </c>
      <c r="AQ22">
        <f t="shared" si="8"/>
        <v>-220.36382976996063</v>
      </c>
      <c r="AR22">
        <f t="shared" si="8"/>
        <v>-84.182090856895798</v>
      </c>
      <c r="AS22">
        <f t="shared" si="8"/>
        <v>33.838056723943254</v>
      </c>
      <c r="AT22">
        <f t="shared" si="8"/>
        <v>17.635834190562942</v>
      </c>
      <c r="AU22">
        <f t="shared" si="8"/>
        <v>-32.708199942389598</v>
      </c>
      <c r="AW22">
        <v>19</v>
      </c>
      <c r="AX22">
        <f>(R22*SUMPRODUCT(K23:$K$23, X23:$X$23)-$AZ$3*SUMPRODUCT(K22:$K$22, W23:$W$23))/Z22</f>
        <v>250.14989252994135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3.4133669999999998E-2</v>
      </c>
      <c r="O23">
        <f t="shared" si="22"/>
        <v>1056.87207928934</v>
      </c>
      <c r="P23">
        <f t="shared" si="23"/>
        <v>52.843603964467007</v>
      </c>
      <c r="Q23" s="4">
        <f t="shared" si="24"/>
        <v>12.5</v>
      </c>
      <c r="R23">
        <f t="shared" si="0"/>
        <v>50000</v>
      </c>
      <c r="S23">
        <f t="shared" si="12"/>
        <v>261.69965891563663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163.50386903011926</v>
      </c>
      <c r="AC23">
        <f t="shared" si="1"/>
        <v>163.50386903011926</v>
      </c>
      <c r="AE23">
        <f t="shared" si="2"/>
        <v>660.30912974716557</v>
      </c>
      <c r="AF23">
        <f t="shared" si="3"/>
        <v>-33.015456487358279</v>
      </c>
      <c r="AG23">
        <f t="shared" si="3"/>
        <v>-7.8097096929550993</v>
      </c>
      <c r="AH23">
        <f t="shared" si="4"/>
        <v>-1115.528584232612</v>
      </c>
      <c r="AI23">
        <f t="shared" si="5"/>
        <v>-496.04462066575991</v>
      </c>
      <c r="AJ23">
        <f t="shared" si="6"/>
        <v>0</v>
      </c>
      <c r="AK23">
        <f t="shared" si="20"/>
        <v>67.670127288833598</v>
      </c>
      <c r="AL23">
        <f t="shared" si="7"/>
        <v>-428.3744933769263</v>
      </c>
      <c r="AN23">
        <f t="shared" si="8"/>
        <v>127.81288563495985</v>
      </c>
      <c r="AO23">
        <f t="shared" si="8"/>
        <v>-6.3906442817479929</v>
      </c>
      <c r="AP23">
        <f t="shared" si="8"/>
        <v>-1.5116882182291109</v>
      </c>
      <c r="AQ23">
        <f t="shared" si="8"/>
        <v>-215.92754201906226</v>
      </c>
      <c r="AR23">
        <f t="shared" si="8"/>
        <v>-96.01698888407951</v>
      </c>
      <c r="AS23">
        <f t="shared" si="8"/>
        <v>0</v>
      </c>
      <c r="AT23">
        <f t="shared" si="8"/>
        <v>13.098583451939605</v>
      </c>
      <c r="AU23">
        <f t="shared" si="8"/>
        <v>-82.918405432139906</v>
      </c>
      <c r="AW23">
        <v>20</v>
      </c>
      <c r="AX23">
        <f>(R23*SUMPRODUCT(K$23:$K24, X$23:$X24)-$AZ$3*SUMPRODUCT(K$22:$K23, W$23:$W24))/Z23</f>
        <v>261.69965891563663</v>
      </c>
    </row>
    <row r="25" spans="5:50" x14ac:dyDescent="0.25">
      <c r="AN25" s="8">
        <f t="shared" ref="AN25:AU25" si="25">SUM(AN3:AN23)</f>
        <v>8877.3670775081519</v>
      </c>
      <c r="AO25" s="8">
        <f t="shared" si="25"/>
        <v>-1236.5224133424124</v>
      </c>
      <c r="AP25" s="8">
        <f t="shared" si="25"/>
        <v>-717.45273191215006</v>
      </c>
      <c r="AQ25" s="8">
        <f t="shared" si="25"/>
        <v>-3507.1053789308689</v>
      </c>
      <c r="AR25" s="8">
        <f t="shared" si="25"/>
        <v>3416.2865533227227</v>
      </c>
      <c r="AS25" s="8">
        <f t="shared" si="25"/>
        <v>-647.83755033254272</v>
      </c>
      <c r="AT25" s="8">
        <f t="shared" si="25"/>
        <v>1251.9435151329571</v>
      </c>
      <c r="AU25" s="9">
        <f t="shared" si="25"/>
        <v>4020.3925181231375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3856.4707562443759</v>
      </c>
      <c r="K3">
        <v>1</v>
      </c>
      <c r="L3" s="2">
        <v>0</v>
      </c>
      <c r="O3">
        <f>$C$3</f>
        <v>3856.4707562443759</v>
      </c>
      <c r="P3">
        <f>O3*B5</f>
        <v>3085.1766049955008</v>
      </c>
      <c r="Q3" s="4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3856.4707562443759</v>
      </c>
      <c r="AF3">
        <f t="shared" ref="AF3:AG23" si="3">-$Z3*P3</f>
        <v>-3085.1766049955008</v>
      </c>
      <c r="AG3">
        <f t="shared" si="3"/>
        <v>-624.95697070000006</v>
      </c>
      <c r="AH3">
        <f t="shared" ref="AH3:AH23" si="4">-X3*R3</f>
        <v>0</v>
      </c>
      <c r="AI3">
        <f t="shared" ref="AI3:AI23" si="5">SUM(AE3:AH3)</f>
        <v>146.33718054887504</v>
      </c>
      <c r="AJ3">
        <f t="shared" ref="AJ3:AJ23" si="6">AB3-AC3</f>
        <v>0</v>
      </c>
      <c r="AL3">
        <f t="shared" ref="AL3:AL23" si="7">SUM(AI3:AK3)</f>
        <v>146.33718054887504</v>
      </c>
      <c r="AN3">
        <f t="shared" ref="AN3:AU23" si="8">AE3*$K3</f>
        <v>3856.4707562443759</v>
      </c>
      <c r="AO3">
        <f t="shared" si="8"/>
        <v>-3085.1766049955008</v>
      </c>
      <c r="AP3">
        <f t="shared" si="8"/>
        <v>-624.95697070000006</v>
      </c>
      <c r="AQ3">
        <f t="shared" si="8"/>
        <v>0</v>
      </c>
      <c r="AR3">
        <f t="shared" si="8"/>
        <v>146.33718054887504</v>
      </c>
      <c r="AS3">
        <f t="shared" si="8"/>
        <v>0</v>
      </c>
      <c r="AT3">
        <f t="shared" si="8"/>
        <v>0</v>
      </c>
      <c r="AU3">
        <f t="shared" si="8"/>
        <v>146.33718054887504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1254.6618416608628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</v>
      </c>
      <c r="S4">
        <f t="shared" ref="S4:S23" si="12">AX4</f>
        <v>757.79981740499716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1"/>
        <v>741.78346970580242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-741.78346970580242</v>
      </c>
      <c r="AK4">
        <f t="shared" ref="AK4:AK23" si="20">H4*SUM(AB4:AB4, AE4:AF4)</f>
        <v>0</v>
      </c>
      <c r="AL4">
        <f t="shared" si="7"/>
        <v>-1298.5498697058024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-512.87837195506154</v>
      </c>
      <c r="AR4">
        <f t="shared" si="8"/>
        <v>-512.87837195506154</v>
      </c>
      <c r="AS4">
        <f t="shared" si="8"/>
        <v>-683.3111665608568</v>
      </c>
      <c r="AT4">
        <f t="shared" si="8"/>
        <v>0</v>
      </c>
      <c r="AU4">
        <f t="shared" si="8"/>
        <v>-1196.1895385159182</v>
      </c>
      <c r="AW4">
        <v>1</v>
      </c>
      <c r="AX4">
        <f>(R4*SUMPRODUCT(K5:$K$23, X5:$X$23)-$AZ$3*SUMPRODUCT(K4:$K$22, W5:$W$23))/Z4</f>
        <v>757.79981740499716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1.2969985999999999E-2</v>
      </c>
      <c r="O5">
        <f t="shared" ref="O5:O23" si="22">$C$3</f>
        <v>3856.4707562443759</v>
      </c>
      <c r="P5">
        <f t="shared" ref="P5:P23" si="23">O5*$C$5</f>
        <v>192.8235378122188</v>
      </c>
      <c r="Q5" s="4">
        <f t="shared" ref="Q5:Q23" si="24">$C$8</f>
        <v>12.5</v>
      </c>
      <c r="R5">
        <f t="shared" si="0"/>
        <v>50000</v>
      </c>
      <c r="S5">
        <f t="shared" si="12"/>
        <v>1395.3205765555067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741.78346970580242</v>
      </c>
      <c r="AC5">
        <f t="shared" si="1"/>
        <v>1334.4569221014208</v>
      </c>
      <c r="AE5">
        <f t="shared" si="2"/>
        <v>3688.2521350442403</v>
      </c>
      <c r="AF5">
        <f t="shared" si="3"/>
        <v>-184.41260675221201</v>
      </c>
      <c r="AG5">
        <f t="shared" si="3"/>
        <v>-11.954752052353317</v>
      </c>
      <c r="AH5">
        <f t="shared" si="4"/>
        <v>-634.79305458672957</v>
      </c>
      <c r="AI5">
        <f t="shared" si="5"/>
        <v>2857.0917216529451</v>
      </c>
      <c r="AJ5">
        <f t="shared" si="6"/>
        <v>-592.67345239561837</v>
      </c>
      <c r="AK5">
        <f t="shared" si="20"/>
        <v>363.30645118467038</v>
      </c>
      <c r="AL5">
        <f t="shared" si="7"/>
        <v>2627.7247204419973</v>
      </c>
      <c r="AN5">
        <f t="shared" si="8"/>
        <v>3129.7045141106455</v>
      </c>
      <c r="AO5">
        <f t="shared" si="8"/>
        <v>-156.48522570553226</v>
      </c>
      <c r="AP5">
        <f t="shared" si="8"/>
        <v>-10.144328558187059</v>
      </c>
      <c r="AQ5">
        <f t="shared" si="8"/>
        <v>-538.66021511632425</v>
      </c>
      <c r="AR5">
        <f t="shared" si="8"/>
        <v>2424.4147447306013</v>
      </c>
      <c r="AS5">
        <f t="shared" si="8"/>
        <v>-502.91919083613794</v>
      </c>
      <c r="AT5">
        <f t="shared" si="8"/>
        <v>308.28744853815232</v>
      </c>
      <c r="AU5">
        <f t="shared" si="8"/>
        <v>2229.7830024326163</v>
      </c>
      <c r="AW5">
        <v>2</v>
      </c>
      <c r="AX5">
        <f>(R5*SUMPRODUCT(K6:$K$23, X6:$X$23)-$AZ$3*SUMPRODUCT(K5:$K$22, W6:$W$23))/Z5</f>
        <v>1395.3205765555067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1.4883069000000001E-2</v>
      </c>
      <c r="O6">
        <f t="shared" si="22"/>
        <v>3856.4707562443759</v>
      </c>
      <c r="P6">
        <f t="shared" si="23"/>
        <v>192.8235378122188</v>
      </c>
      <c r="Q6" s="4">
        <f t="shared" si="24"/>
        <v>12.5</v>
      </c>
      <c r="R6">
        <f t="shared" si="0"/>
        <v>50000</v>
      </c>
      <c r="S6">
        <f t="shared" si="12"/>
        <v>1926.2239215282523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1334.4569221014208</v>
      </c>
      <c r="AC6">
        <f t="shared" si="1"/>
        <v>1796.3627021392176</v>
      </c>
      <c r="AE6">
        <f t="shared" si="2"/>
        <v>3596.4771026785374</v>
      </c>
      <c r="AF6">
        <f t="shared" si="3"/>
        <v>-179.82385513392688</v>
      </c>
      <c r="AG6">
        <f t="shared" si="3"/>
        <v>-11.657281132156719</v>
      </c>
      <c r="AH6">
        <f t="shared" si="4"/>
        <v>-711.69359869226423</v>
      </c>
      <c r="AI6">
        <f t="shared" si="5"/>
        <v>2693.30236772019</v>
      </c>
      <c r="AJ6">
        <f t="shared" si="6"/>
        <v>-461.90578003779683</v>
      </c>
      <c r="AK6">
        <f t="shared" si="20"/>
        <v>406.5619994369502</v>
      </c>
      <c r="AL6">
        <f t="shared" si="7"/>
        <v>2637.9585871193435</v>
      </c>
      <c r="AN6">
        <f t="shared" si="8"/>
        <v>2811.2625056066472</v>
      </c>
      <c r="AO6">
        <f t="shared" si="8"/>
        <v>-140.56312528033237</v>
      </c>
      <c r="AP6">
        <f t="shared" si="8"/>
        <v>-9.1121607140889971</v>
      </c>
      <c r="AQ6">
        <f t="shared" si="8"/>
        <v>-556.31037606043105</v>
      </c>
      <c r="AR6">
        <f t="shared" si="8"/>
        <v>2105.2768435517951</v>
      </c>
      <c r="AS6">
        <f t="shared" si="8"/>
        <v>-361.05843676194718</v>
      </c>
      <c r="AT6">
        <f t="shared" si="8"/>
        <v>317.79779839842041</v>
      </c>
      <c r="AU6">
        <f t="shared" si="8"/>
        <v>2062.0162051882685</v>
      </c>
      <c r="AW6">
        <v>3</v>
      </c>
      <c r="AX6">
        <f>(R6*SUMPRODUCT(K7:$K$23, X7:$X$23)-$AZ$3*SUMPRODUCT(K6:$K$22, W7:$W$23))/Z6</f>
        <v>1926.2239215282523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1.6930661E-2</v>
      </c>
      <c r="O7">
        <f t="shared" si="22"/>
        <v>3856.4707562443759</v>
      </c>
      <c r="P7">
        <f t="shared" si="23"/>
        <v>192.8235378122188</v>
      </c>
      <c r="Q7" s="4">
        <f t="shared" si="24"/>
        <v>12.5</v>
      </c>
      <c r="R7">
        <f t="shared" si="0"/>
        <v>50000</v>
      </c>
      <c r="S7">
        <f t="shared" si="12"/>
        <v>2360.9898727865038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1796.3627021392176</v>
      </c>
      <c r="AC7">
        <f t="shared" si="1"/>
        <v>2142.5214065992504</v>
      </c>
      <c r="AE7">
        <f t="shared" si="2"/>
        <v>3499.6215970320391</v>
      </c>
      <c r="AF7">
        <f t="shared" si="3"/>
        <v>-174.98107985160195</v>
      </c>
      <c r="AG7">
        <f t="shared" si="3"/>
        <v>-11.343342845804909</v>
      </c>
      <c r="AH7">
        <f t="shared" si="4"/>
        <v>-789.46190012096645</v>
      </c>
      <c r="AI7">
        <f t="shared" si="5"/>
        <v>2523.8352742136658</v>
      </c>
      <c r="AJ7">
        <f t="shared" si="6"/>
        <v>-346.15870446003282</v>
      </c>
      <c r="AK7">
        <f t="shared" si="20"/>
        <v>438.21448748362155</v>
      </c>
      <c r="AL7">
        <f t="shared" si="7"/>
        <v>2615.8910572372547</v>
      </c>
      <c r="AN7">
        <f t="shared" si="8"/>
        <v>2519.9188520762727</v>
      </c>
      <c r="AO7">
        <f t="shared" si="8"/>
        <v>-125.99594260381365</v>
      </c>
      <c r="AP7">
        <f t="shared" si="8"/>
        <v>-8.1678269179016674</v>
      </c>
      <c r="AQ7">
        <f t="shared" si="8"/>
        <v>-568.45572298386014</v>
      </c>
      <c r="AR7">
        <f t="shared" si="8"/>
        <v>1817.2993595706976</v>
      </c>
      <c r="AS7">
        <f t="shared" si="8"/>
        <v>-249.25318952166413</v>
      </c>
      <c r="AT7">
        <f t="shared" si="8"/>
        <v>315.53838540698956</v>
      </c>
      <c r="AU7">
        <f t="shared" si="8"/>
        <v>1883.5845554560231</v>
      </c>
      <c r="AW7">
        <v>4</v>
      </c>
      <c r="AX7">
        <f>(R7*SUMPRODUCT(K8:$K$23, X8:$X$23)-$AZ$3*SUMPRODUCT(K7:$K$22, W8:$W$23))/Z7</f>
        <v>2360.9898727865038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1.9185959999999998E-2</v>
      </c>
      <c r="O8">
        <f t="shared" si="22"/>
        <v>3856.4707562443759</v>
      </c>
      <c r="P8">
        <f t="shared" si="23"/>
        <v>192.8235378122188</v>
      </c>
      <c r="Q8" s="4">
        <f t="shared" si="24"/>
        <v>12.5</v>
      </c>
      <c r="R8">
        <f t="shared" si="0"/>
        <v>50000</v>
      </c>
      <c r="S8">
        <f t="shared" si="12"/>
        <v>2707.1273647459925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2142.5214065992504</v>
      </c>
      <c r="AC8">
        <f t="shared" si="1"/>
        <v>2384.9308038732715</v>
      </c>
      <c r="AE8">
        <f t="shared" si="2"/>
        <v>3397.4817810859258</v>
      </c>
      <c r="AF8">
        <f t="shared" si="3"/>
        <v>-169.87408905429629</v>
      </c>
      <c r="AG8">
        <f t="shared" si="3"/>
        <v>-11.012276495240961</v>
      </c>
      <c r="AH8">
        <f t="shared" si="4"/>
        <v>-870.53168842359651</v>
      </c>
      <c r="AI8">
        <f t="shared" si="5"/>
        <v>2346.0637271127916</v>
      </c>
      <c r="AJ8">
        <f t="shared" si="6"/>
        <v>-242.4093972740211</v>
      </c>
      <c r="AK8">
        <f t="shared" si="20"/>
        <v>459.53268722804165</v>
      </c>
      <c r="AL8">
        <f t="shared" si="7"/>
        <v>2563.1870170668121</v>
      </c>
      <c r="AN8">
        <f t="shared" si="8"/>
        <v>2253.5332536730216</v>
      </c>
      <c r="AO8">
        <f t="shared" si="8"/>
        <v>-112.67666268365107</v>
      </c>
      <c r="AP8">
        <f t="shared" si="8"/>
        <v>-7.304389803890361</v>
      </c>
      <c r="AQ8">
        <f t="shared" si="8"/>
        <v>-577.41946378051261</v>
      </c>
      <c r="AR8">
        <f t="shared" si="8"/>
        <v>1556.132737404967</v>
      </c>
      <c r="AS8">
        <f t="shared" si="8"/>
        <v>-160.78898224002717</v>
      </c>
      <c r="AT8">
        <f t="shared" si="8"/>
        <v>304.80581164062022</v>
      </c>
      <c r="AU8">
        <f t="shared" si="8"/>
        <v>1700.14956680556</v>
      </c>
      <c r="AW8">
        <v>5</v>
      </c>
      <c r="AX8">
        <f>(R8*SUMPRODUCT(K9:$K$23, X9:$X$23)-$AZ$3*SUMPRODUCT(K8:$K$22, W9:$W$23))/Z8</f>
        <v>2707.1273647459925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2.1884238E-2</v>
      </c>
      <c r="O9">
        <f t="shared" si="22"/>
        <v>3856.4707562443759</v>
      </c>
      <c r="P9">
        <f t="shared" si="23"/>
        <v>192.8235378122188</v>
      </c>
      <c r="Q9" s="4">
        <f t="shared" si="24"/>
        <v>12.5</v>
      </c>
      <c r="R9">
        <f t="shared" si="0"/>
        <v>50000</v>
      </c>
      <c r="S9">
        <f t="shared" si="12"/>
        <v>2965.3109503670812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2384.9308038732715</v>
      </c>
      <c r="AC9">
        <f t="shared" si="1"/>
        <v>2529.0919917599449</v>
      </c>
      <c r="AE9">
        <f t="shared" si="2"/>
        <v>3289.1556633771183</v>
      </c>
      <c r="AF9">
        <f t="shared" si="3"/>
        <v>-164.45778316885591</v>
      </c>
      <c r="AG9">
        <f t="shared" si="3"/>
        <v>-10.661158450544891</v>
      </c>
      <c r="AH9">
        <f t="shared" si="4"/>
        <v>-963.98111897463627</v>
      </c>
      <c r="AI9">
        <f t="shared" si="5"/>
        <v>2150.0556027830817</v>
      </c>
      <c r="AJ9">
        <f t="shared" si="6"/>
        <v>-144.16118788667336</v>
      </c>
      <c r="AK9">
        <f t="shared" si="20"/>
        <v>471.46994575422514</v>
      </c>
      <c r="AL9">
        <f t="shared" si="7"/>
        <v>2477.3643606506334</v>
      </c>
      <c r="AN9">
        <f t="shared" si="8"/>
        <v>2009.7064617289286</v>
      </c>
      <c r="AO9">
        <f t="shared" si="8"/>
        <v>-100.48532308644643</v>
      </c>
      <c r="AP9">
        <f t="shared" si="8"/>
        <v>-6.5140726740726054</v>
      </c>
      <c r="AQ9">
        <f t="shared" si="8"/>
        <v>-589.00194519796014</v>
      </c>
      <c r="AR9">
        <f t="shared" si="8"/>
        <v>1313.7051207704496</v>
      </c>
      <c r="AS9">
        <f t="shared" si="8"/>
        <v>-88.08390373622386</v>
      </c>
      <c r="AT9">
        <f t="shared" si="8"/>
        <v>288.0727741296372</v>
      </c>
      <c r="AU9">
        <f t="shared" si="8"/>
        <v>1513.6939911638631</v>
      </c>
      <c r="AW9">
        <v>6</v>
      </c>
      <c r="AX9">
        <f>(R9*SUMPRODUCT(K10:$K$23, X10:$X$23)-$AZ$3*SUMPRODUCT(K9:$K$22, W10:$W$23))/Z9</f>
        <v>2965.3109503670812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2.4761703999999999E-2</v>
      </c>
      <c r="O10">
        <f t="shared" si="22"/>
        <v>3856.4707562443759</v>
      </c>
      <c r="P10">
        <f t="shared" si="23"/>
        <v>192.8235378122188</v>
      </c>
      <c r="Q10" s="4">
        <f t="shared" si="24"/>
        <v>12.5</v>
      </c>
      <c r="R10">
        <f t="shared" si="0"/>
        <v>50000</v>
      </c>
      <c r="S10">
        <f t="shared" si="12"/>
        <v>3144.374204317377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2529.0919917599449</v>
      </c>
      <c r="AC10">
        <f t="shared" si="1"/>
        <v>2588.5893145511013</v>
      </c>
      <c r="AE10">
        <f t="shared" si="2"/>
        <v>3174.8190077968793</v>
      </c>
      <c r="AF10">
        <f t="shared" si="3"/>
        <v>-158.74095038984396</v>
      </c>
      <c r="AG10">
        <f t="shared" si="3"/>
        <v>-10.290558416189951</v>
      </c>
      <c r="AH10">
        <f t="shared" si="4"/>
        <v>-1055.953799397965</v>
      </c>
      <c r="AI10">
        <f t="shared" si="5"/>
        <v>1949.8336995928805</v>
      </c>
      <c r="AJ10">
        <f t="shared" si="6"/>
        <v>-59.497322791156421</v>
      </c>
      <c r="AK10">
        <f t="shared" si="20"/>
        <v>474.51129144731686</v>
      </c>
      <c r="AL10">
        <f t="shared" si="7"/>
        <v>2364.8476682490409</v>
      </c>
      <c r="AN10">
        <f t="shared" si="8"/>
        <v>1786.9341145307915</v>
      </c>
      <c r="AO10">
        <f t="shared" si="8"/>
        <v>-89.346705726539568</v>
      </c>
      <c r="AP10">
        <f t="shared" si="8"/>
        <v>-5.7919994325037916</v>
      </c>
      <c r="AQ10">
        <f t="shared" si="8"/>
        <v>-594.33935064601644</v>
      </c>
      <c r="AR10">
        <f t="shared" si="8"/>
        <v>1097.4560587257317</v>
      </c>
      <c r="AS10">
        <f t="shared" si="8"/>
        <v>-33.487828930615329</v>
      </c>
      <c r="AT10">
        <f t="shared" si="8"/>
        <v>267.07677267110603</v>
      </c>
      <c r="AU10">
        <f t="shared" si="8"/>
        <v>1331.0450024662225</v>
      </c>
      <c r="AW10">
        <v>7</v>
      </c>
      <c r="AX10">
        <f>(R10*SUMPRODUCT(K11:$K$23, X11:$X$23)-$AZ$3*SUMPRODUCT(K10:$K$22, W11:$W$23))/Z10</f>
        <v>3144.374204317377</v>
      </c>
    </row>
    <row r="11" spans="1:52" x14ac:dyDescent="0.25">
      <c r="A11" t="s">
        <v>33</v>
      </c>
      <c r="C11" s="7">
        <f>AU25</f>
        <v>15203.858934973983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2.7627288E-2</v>
      </c>
      <c r="O11">
        <f t="shared" si="22"/>
        <v>3856.4707562443759</v>
      </c>
      <c r="P11">
        <f t="shared" si="23"/>
        <v>192.8235378122188</v>
      </c>
      <c r="Q11" s="4">
        <f t="shared" si="24"/>
        <v>12.5</v>
      </c>
      <c r="R11">
        <f t="shared" si="0"/>
        <v>50000</v>
      </c>
      <c r="S11">
        <f t="shared" si="12"/>
        <v>3256.8956854471321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2588.5893145511013</v>
      </c>
      <c r="AC11">
        <f t="shared" si="1"/>
        <v>2580.3349112138085</v>
      </c>
      <c r="AE11">
        <f t="shared" si="2"/>
        <v>3055.3591786426318</v>
      </c>
      <c r="AF11">
        <f t="shared" si="3"/>
        <v>-152.76795893213159</v>
      </c>
      <c r="AG11">
        <f t="shared" si="3"/>
        <v>-9.9033526109831485</v>
      </c>
      <c r="AH11">
        <f t="shared" si="4"/>
        <v>-1137.2008841796146</v>
      </c>
      <c r="AI11">
        <f t="shared" si="5"/>
        <v>1755.4869829199024</v>
      </c>
      <c r="AJ11">
        <f t="shared" si="6"/>
        <v>8.2544033372928425</v>
      </c>
      <c r="AK11">
        <f t="shared" si="20"/>
        <v>469.89130067783384</v>
      </c>
      <c r="AL11">
        <f t="shared" si="7"/>
        <v>2233.6326869350291</v>
      </c>
      <c r="AN11">
        <f t="shared" si="8"/>
        <v>1584.1387120949291</v>
      </c>
      <c r="AO11">
        <f t="shared" si="8"/>
        <v>-79.206935604746462</v>
      </c>
      <c r="AP11">
        <f t="shared" si="8"/>
        <v>-5.1346775725250238</v>
      </c>
      <c r="AQ11">
        <f t="shared" si="8"/>
        <v>-589.61445732800337</v>
      </c>
      <c r="AR11">
        <f t="shared" si="8"/>
        <v>910.18264158965439</v>
      </c>
      <c r="AS11">
        <f t="shared" si="8"/>
        <v>4.2797324659094063</v>
      </c>
      <c r="AT11">
        <f t="shared" si="8"/>
        <v>243.62863950126106</v>
      </c>
      <c r="AU11">
        <f t="shared" si="8"/>
        <v>1158.0910135568249</v>
      </c>
      <c r="AW11">
        <v>8</v>
      </c>
      <c r="AX11">
        <f>(R11*SUMPRODUCT(K12:$K$23, X12:$X$23)-$AZ$3*SUMPRODUCT(K11:$K$22, W12:$W$23))/Z11</f>
        <v>3256.8956854471321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3.0780427999999999E-2</v>
      </c>
      <c r="O12">
        <f t="shared" si="22"/>
        <v>3856.4707562443759</v>
      </c>
      <c r="P12">
        <f t="shared" si="23"/>
        <v>192.8235378122188</v>
      </c>
      <c r="Q12" s="4">
        <f t="shared" si="24"/>
        <v>12.5</v>
      </c>
      <c r="R12">
        <f t="shared" si="0"/>
        <v>50000</v>
      </c>
      <c r="S12">
        <f t="shared" si="12"/>
        <v>3307.2313249401409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2580.3349112138085</v>
      </c>
      <c r="AC12">
        <f t="shared" si="1"/>
        <v>2513.3607800739314</v>
      </c>
      <c r="AE12">
        <f t="shared" si="2"/>
        <v>2930.7603236438567</v>
      </c>
      <c r="AF12">
        <f t="shared" si="3"/>
        <v>-146.53801618219285</v>
      </c>
      <c r="AG12">
        <f t="shared" si="3"/>
        <v>-9.499489652872338</v>
      </c>
      <c r="AH12">
        <f t="shared" si="4"/>
        <v>-1219.3177280039154</v>
      </c>
      <c r="AI12">
        <f t="shared" si="5"/>
        <v>1555.4050898048763</v>
      </c>
      <c r="AJ12">
        <f t="shared" si="6"/>
        <v>66.974131139877045</v>
      </c>
      <c r="AK12">
        <f t="shared" si="20"/>
        <v>459.05589031649748</v>
      </c>
      <c r="AL12">
        <f t="shared" si="7"/>
        <v>2081.4351112612508</v>
      </c>
      <c r="AN12">
        <f t="shared" si="8"/>
        <v>1399.7568631139429</v>
      </c>
      <c r="AO12">
        <f t="shared" si="8"/>
        <v>-69.987843155697149</v>
      </c>
      <c r="AP12">
        <f t="shared" si="8"/>
        <v>-4.537039665241414</v>
      </c>
      <c r="AQ12">
        <f t="shared" si="8"/>
        <v>-582.35685269819521</v>
      </c>
      <c r="AR12">
        <f t="shared" si="8"/>
        <v>742.87512759480921</v>
      </c>
      <c r="AS12">
        <f t="shared" si="8"/>
        <v>31.987433075925676</v>
      </c>
      <c r="AT12">
        <f t="shared" si="8"/>
        <v>219.24912379886678</v>
      </c>
      <c r="AU12">
        <f t="shared" si="8"/>
        <v>994.11168446960164</v>
      </c>
      <c r="AW12">
        <v>9</v>
      </c>
      <c r="AX12">
        <f>(R12*SUMPRODUCT(K13:$K$23, X13:$X$23)-$AZ$3*SUMPRODUCT(K12:$K$22, W13:$W$23))/Z12</f>
        <v>3307.2313249401409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3.4133669999999998E-2</v>
      </c>
      <c r="O13">
        <f t="shared" si="22"/>
        <v>3856.4707562443759</v>
      </c>
      <c r="P13">
        <f t="shared" si="23"/>
        <v>192.8235378122188</v>
      </c>
      <c r="Q13" s="4">
        <f t="shared" si="24"/>
        <v>12.5</v>
      </c>
      <c r="R13">
        <f t="shared" si="0"/>
        <v>50000</v>
      </c>
      <c r="S13">
        <f t="shared" si="12"/>
        <v>3301.2937506558605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2513.3607800739314</v>
      </c>
      <c r="AC13">
        <f t="shared" si="1"/>
        <v>2398.1237757557669</v>
      </c>
      <c r="AE13">
        <f t="shared" si="2"/>
        <v>2801.4151146710656</v>
      </c>
      <c r="AF13">
        <f t="shared" si="3"/>
        <v>-140.07075573355328</v>
      </c>
      <c r="AG13">
        <f t="shared" si="3"/>
        <v>-9.0802423113640565</v>
      </c>
      <c r="AH13">
        <f t="shared" si="4"/>
        <v>-1297.0097799182358</v>
      </c>
      <c r="AI13">
        <f t="shared" si="5"/>
        <v>1355.2543367079124</v>
      </c>
      <c r="AJ13">
        <f t="shared" si="6"/>
        <v>115.23700431816451</v>
      </c>
      <c r="AK13">
        <f t="shared" si="20"/>
        <v>442.80986815548727</v>
      </c>
      <c r="AL13">
        <f t="shared" si="7"/>
        <v>1913.3012091815642</v>
      </c>
      <c r="AN13">
        <f t="shared" si="8"/>
        <v>1232.5119435993533</v>
      </c>
      <c r="AO13">
        <f t="shared" si="8"/>
        <v>-61.62559717996767</v>
      </c>
      <c r="AP13">
        <f t="shared" si="8"/>
        <v>-3.9949477822555668</v>
      </c>
      <c r="AQ13">
        <f t="shared" si="8"/>
        <v>-570.63304768457897</v>
      </c>
      <c r="AR13">
        <f t="shared" si="8"/>
        <v>596.25835095255115</v>
      </c>
      <c r="AS13">
        <f t="shared" si="8"/>
        <v>50.699727942113604</v>
      </c>
      <c r="AT13">
        <f t="shared" si="8"/>
        <v>194.81884294372975</v>
      </c>
      <c r="AU13">
        <f t="shared" si="8"/>
        <v>841.77692183839451</v>
      </c>
      <c r="AW13">
        <v>10</v>
      </c>
      <c r="AX13">
        <f>(R13*SUMPRODUCT(K14:$K$23, X14:$X$23)-$AZ$3*SUMPRODUCT(K13:$K$22, W14:$W$23))/Z13</f>
        <v>3301.2937506558605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3.7867151000000002E-2</v>
      </c>
      <c r="O14">
        <f t="shared" si="22"/>
        <v>3856.4707562443759</v>
      </c>
      <c r="P14">
        <f t="shared" si="23"/>
        <v>192.8235378122188</v>
      </c>
      <c r="Q14" s="4">
        <f t="shared" si="24"/>
        <v>12.5</v>
      </c>
      <c r="R14">
        <f t="shared" si="0"/>
        <v>50000</v>
      </c>
      <c r="S14">
        <f t="shared" si="12"/>
        <v>3241.0977897638804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2398.1237757557669</v>
      </c>
      <c r="AC14">
        <f t="shared" si="1"/>
        <v>2241.6980214419382</v>
      </c>
      <c r="AE14">
        <f t="shared" si="2"/>
        <v>2667.3193543634234</v>
      </c>
      <c r="AF14">
        <f t="shared" si="3"/>
        <v>-133.36596771817116</v>
      </c>
      <c r="AG14">
        <f t="shared" si="3"/>
        <v>-8.6455969815294029</v>
      </c>
      <c r="AH14">
        <f t="shared" si="4"/>
        <v>-1375.3716268840469</v>
      </c>
      <c r="AI14">
        <f t="shared" si="5"/>
        <v>1149.9361627796759</v>
      </c>
      <c r="AJ14">
        <f t="shared" si="6"/>
        <v>156.42575431382875</v>
      </c>
      <c r="AK14">
        <f t="shared" si="20"/>
        <v>422.04770694098011</v>
      </c>
      <c r="AL14">
        <f t="shared" si="7"/>
        <v>1728.4096240344848</v>
      </c>
      <c r="AN14">
        <f t="shared" si="8"/>
        <v>1081.0108480006668</v>
      </c>
      <c r="AO14">
        <f t="shared" si="8"/>
        <v>-54.050542400033329</v>
      </c>
      <c r="AP14">
        <f t="shared" si="8"/>
        <v>-3.5038864428386365</v>
      </c>
      <c r="AQ14">
        <f t="shared" si="8"/>
        <v>-557.41043765972847</v>
      </c>
      <c r="AR14">
        <f t="shared" si="8"/>
        <v>466.04598149806628</v>
      </c>
      <c r="AS14">
        <f t="shared" si="8"/>
        <v>63.396209772673622</v>
      </c>
      <c r="AT14">
        <f t="shared" si="8"/>
        <v>171.0474408812928</v>
      </c>
      <c r="AU14">
        <f t="shared" si="8"/>
        <v>700.48963215203275</v>
      </c>
      <c r="AW14">
        <v>11</v>
      </c>
      <c r="AX14">
        <f>(R14*SUMPRODUCT(K15:$K$23, X15:$X$23)-$AZ$3*SUMPRODUCT(K14:$K$22, W15:$W$23))/Z14</f>
        <v>3241.0977897638804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4.2172894000000002E-2</v>
      </c>
      <c r="O15">
        <f t="shared" si="22"/>
        <v>3856.4707562443759</v>
      </c>
      <c r="P15">
        <f t="shared" si="23"/>
        <v>192.8235378122188</v>
      </c>
      <c r="Q15" s="4">
        <f t="shared" si="24"/>
        <v>12.5</v>
      </c>
      <c r="R15">
        <f t="shared" si="0"/>
        <v>50000</v>
      </c>
      <c r="S15">
        <f t="shared" si="12"/>
        <v>3125.4226320069943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2241.6980214419382</v>
      </c>
      <c r="AC15">
        <f t="shared" si="1"/>
        <v>2048.9098533536044</v>
      </c>
      <c r="AE15">
        <f t="shared" si="2"/>
        <v>2528.157584424072</v>
      </c>
      <c r="AF15">
        <f t="shared" si="3"/>
        <v>-126.4078792212036</v>
      </c>
      <c r="AG15">
        <f t="shared" si="3"/>
        <v>-8.1945311666453495</v>
      </c>
      <c r="AH15">
        <f t="shared" si="4"/>
        <v>-1458.439380275038</v>
      </c>
      <c r="AI15">
        <f t="shared" si="5"/>
        <v>935.11579376118493</v>
      </c>
      <c r="AJ15">
        <f t="shared" si="6"/>
        <v>192.7881680883338</v>
      </c>
      <c r="AK15">
        <f t="shared" si="20"/>
        <v>397.34910886444942</v>
      </c>
      <c r="AL15">
        <f t="shared" si="7"/>
        <v>1525.2530707139681</v>
      </c>
      <c r="AN15">
        <f t="shared" si="8"/>
        <v>943.84470455674784</v>
      </c>
      <c r="AO15">
        <f t="shared" si="8"/>
        <v>-47.192235227837394</v>
      </c>
      <c r="AP15">
        <f t="shared" si="8"/>
        <v>-3.0592890631559948</v>
      </c>
      <c r="AQ15">
        <f t="shared" si="8"/>
        <v>-544.48357747573039</v>
      </c>
      <c r="AR15">
        <f t="shared" si="8"/>
        <v>349.10960279002398</v>
      </c>
      <c r="AS15">
        <f t="shared" si="8"/>
        <v>71.974188900420941</v>
      </c>
      <c r="AT15">
        <f t="shared" si="8"/>
        <v>148.34354257528946</v>
      </c>
      <c r="AU15">
        <f t="shared" si="8"/>
        <v>569.42733426573443</v>
      </c>
      <c r="AW15">
        <v>12</v>
      </c>
      <c r="AX15">
        <f>(R15*SUMPRODUCT(K16:$K$23, X16:$X$23)-$AZ$3*SUMPRODUCT(K15:$K$22, W16:$W$23))/Z15</f>
        <v>3125.4226320069943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4.6777600000000003E-2</v>
      </c>
      <c r="O16">
        <f t="shared" si="22"/>
        <v>3856.4707562443759</v>
      </c>
      <c r="P16">
        <f t="shared" si="23"/>
        <v>192.8235378122188</v>
      </c>
      <c r="Q16" s="4">
        <f t="shared" si="24"/>
        <v>12.5</v>
      </c>
      <c r="R16">
        <f t="shared" si="0"/>
        <v>50000</v>
      </c>
      <c r="S16">
        <f t="shared" si="12"/>
        <v>2957.3917386489106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2048.9098533536044</v>
      </c>
      <c r="AC16">
        <f t="shared" si="1"/>
        <v>1828.6772402707297</v>
      </c>
      <c r="AE16">
        <f t="shared" si="2"/>
        <v>2384.6148643586757</v>
      </c>
      <c r="AF16">
        <f t="shared" si="3"/>
        <v>-119.23074321793378</v>
      </c>
      <c r="AG16">
        <f t="shared" si="3"/>
        <v>-7.7292653538780263</v>
      </c>
      <c r="AH16">
        <f t="shared" si="4"/>
        <v>-1533.2820044034781</v>
      </c>
      <c r="AI16">
        <f t="shared" si="5"/>
        <v>724.37285138338598</v>
      </c>
      <c r="AJ16">
        <f t="shared" si="6"/>
        <v>220.23261308287465</v>
      </c>
      <c r="AK16">
        <f t="shared" si="20"/>
        <v>369.1827639854302</v>
      </c>
      <c r="AL16">
        <f t="shared" si="7"/>
        <v>1313.7882284516909</v>
      </c>
      <c r="AN16">
        <f t="shared" si="8"/>
        <v>820.07961467254745</v>
      </c>
      <c r="AO16">
        <f t="shared" si="8"/>
        <v>-41.003980733627373</v>
      </c>
      <c r="AP16">
        <f t="shared" si="8"/>
        <v>-2.658128592524263</v>
      </c>
      <c r="AQ16">
        <f t="shared" si="8"/>
        <v>-527.30247309505364</v>
      </c>
      <c r="AR16">
        <f t="shared" si="8"/>
        <v>249.11503225134226</v>
      </c>
      <c r="AS16">
        <f t="shared" si="8"/>
        <v>75.738971175081275</v>
      </c>
      <c r="AT16">
        <f t="shared" si="8"/>
        <v>126.9635878556609</v>
      </c>
      <c r="AU16">
        <f t="shared" si="8"/>
        <v>451.81759128208449</v>
      </c>
      <c r="AW16">
        <v>13</v>
      </c>
      <c r="AX16">
        <f>(R16*SUMPRODUCT(K17:$K$23, X17:$X$23)-$AZ$3*SUMPRODUCT(K16:$K$22, W17:$W$23))/Z16</f>
        <v>2957.3917386489106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5.1668436999999998E-2</v>
      </c>
      <c r="O17">
        <f t="shared" si="22"/>
        <v>3856.4707562443759</v>
      </c>
      <c r="P17">
        <f t="shared" si="23"/>
        <v>192.8235378122188</v>
      </c>
      <c r="Q17" s="4">
        <f t="shared" si="24"/>
        <v>12.5</v>
      </c>
      <c r="R17">
        <f t="shared" si="0"/>
        <v>50000</v>
      </c>
      <c r="S17">
        <f t="shared" si="12"/>
        <v>2739.3929164298829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1828.6772402707297</v>
      </c>
      <c r="AC17">
        <f t="shared" si="1"/>
        <v>1589.420674557352</v>
      </c>
      <c r="AE17">
        <f t="shared" si="2"/>
        <v>2237.5593928267094</v>
      </c>
      <c r="AF17">
        <f t="shared" si="3"/>
        <v>-111.87796964133547</v>
      </c>
      <c r="AG17">
        <f t="shared" si="3"/>
        <v>-7.2526136403461177</v>
      </c>
      <c r="AH17">
        <f t="shared" si="4"/>
        <v>-1597.4362399725178</v>
      </c>
      <c r="AI17">
        <f t="shared" si="5"/>
        <v>520.99256957251009</v>
      </c>
      <c r="AJ17">
        <f t="shared" si="6"/>
        <v>239.25656571337777</v>
      </c>
      <c r="AK17">
        <f t="shared" si="20"/>
        <v>338.38237954926575</v>
      </c>
      <c r="AL17">
        <f t="shared" si="7"/>
        <v>1098.6315148351537</v>
      </c>
      <c r="AN17">
        <f t="shared" si="8"/>
        <v>708.84896314581556</v>
      </c>
      <c r="AO17">
        <f t="shared" si="8"/>
        <v>-35.442448157290777</v>
      </c>
      <c r="AP17">
        <f t="shared" si="8"/>
        <v>-2.2975960662934214</v>
      </c>
      <c r="AQ17">
        <f t="shared" si="8"/>
        <v>-506.06076693480867</v>
      </c>
      <c r="AR17">
        <f t="shared" si="8"/>
        <v>165.04815198742267</v>
      </c>
      <c r="AS17">
        <f t="shared" si="8"/>
        <v>75.795426514915818</v>
      </c>
      <c r="AT17">
        <f t="shared" si="8"/>
        <v>107.19804786379017</v>
      </c>
      <c r="AU17">
        <f t="shared" si="8"/>
        <v>348.0416263661287</v>
      </c>
      <c r="AW17">
        <v>14</v>
      </c>
      <c r="AX17">
        <f>(R17*SUMPRODUCT(K18:$K$23, X18:$X$23)-$AZ$3*SUMPRODUCT(K17:$K$22, W18:$W$23))/Z17</f>
        <v>2739.3929164298829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5.7177164000000003E-2</v>
      </c>
      <c r="O18">
        <f t="shared" si="22"/>
        <v>3856.4707562443759</v>
      </c>
      <c r="P18">
        <f t="shared" si="23"/>
        <v>192.8235378122188</v>
      </c>
      <c r="Q18" s="4">
        <f t="shared" si="24"/>
        <v>12.5</v>
      </c>
      <c r="R18">
        <f t="shared" si="0"/>
        <v>50000</v>
      </c>
      <c r="S18">
        <f t="shared" si="12"/>
        <v>2468.4020420857032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1589.420674557352</v>
      </c>
      <c r="AC18">
        <f t="shared" si="1"/>
        <v>1335.9788897602282</v>
      </c>
      <c r="AE18">
        <f t="shared" si="2"/>
        <v>2087.2464985350489</v>
      </c>
      <c r="AF18">
        <f t="shared" si="3"/>
        <v>-104.36232492675245</v>
      </c>
      <c r="AG18">
        <f t="shared" si="3"/>
        <v>-6.7654036243999487</v>
      </c>
      <c r="AH18">
        <f t="shared" si="4"/>
        <v>-1658.7355181708278</v>
      </c>
      <c r="AI18">
        <f t="shared" si="5"/>
        <v>317.38325181306845</v>
      </c>
      <c r="AJ18">
        <f t="shared" si="6"/>
        <v>253.44178479712377</v>
      </c>
      <c r="AK18">
        <f t="shared" si="20"/>
        <v>305.68927046723087</v>
      </c>
      <c r="AL18">
        <f t="shared" si="7"/>
        <v>876.51430707742315</v>
      </c>
      <c r="AN18">
        <f t="shared" si="8"/>
        <v>609.10791739040724</v>
      </c>
      <c r="AO18">
        <f t="shared" si="8"/>
        <v>-30.455395869520363</v>
      </c>
      <c r="AP18">
        <f t="shared" si="8"/>
        <v>-1.9743048628209585</v>
      </c>
      <c r="AQ18">
        <f t="shared" si="8"/>
        <v>-484.05827375140052</v>
      </c>
      <c r="AR18">
        <f t="shared" si="8"/>
        <v>92.619942906665315</v>
      </c>
      <c r="AS18">
        <f t="shared" si="8"/>
        <v>73.960309827244686</v>
      </c>
      <c r="AT18">
        <f t="shared" si="8"/>
        <v>89.207362443090616</v>
      </c>
      <c r="AU18">
        <f t="shared" si="8"/>
        <v>255.78761517700062</v>
      </c>
      <c r="AW18">
        <v>15</v>
      </c>
      <c r="AX18">
        <f>(R18*SUMPRODUCT(K19:$K$23, X19:$X$23)-$AZ$3*SUMPRODUCT(K18:$K$22, W19:$W$23))/Z18</f>
        <v>2468.4020420857032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6.3388860000000005E-2</v>
      </c>
      <c r="O19">
        <f t="shared" si="22"/>
        <v>3856.4707562443759</v>
      </c>
      <c r="P19">
        <f t="shared" si="23"/>
        <v>192.8235378122188</v>
      </c>
      <c r="Q19" s="4">
        <f t="shared" si="24"/>
        <v>12.5</v>
      </c>
      <c r="R19">
        <f t="shared" si="0"/>
        <v>50000</v>
      </c>
      <c r="S19">
        <f t="shared" si="12"/>
        <v>2139.5510229175293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1335.9788897602282</v>
      </c>
      <c r="AC19">
        <f t="shared" si="1"/>
        <v>1073.0102327462143</v>
      </c>
      <c r="AE19">
        <f t="shared" si="2"/>
        <v>1934.0658574685701</v>
      </c>
      <c r="AF19">
        <f t="shared" si="3"/>
        <v>-96.703292873428509</v>
      </c>
      <c r="AG19">
        <f t="shared" si="3"/>
        <v>-6.2688983649653682</v>
      </c>
      <c r="AH19">
        <f t="shared" si="4"/>
        <v>-1715.4048927623239</v>
      </c>
      <c r="AI19">
        <f t="shared" si="5"/>
        <v>115.68877346785212</v>
      </c>
      <c r="AJ19">
        <f t="shared" si="6"/>
        <v>262.96865701401384</v>
      </c>
      <c r="AK19">
        <f t="shared" si="20"/>
        <v>271.54917493209774</v>
      </c>
      <c r="AL19">
        <f t="shared" si="7"/>
        <v>650.20660541396364</v>
      </c>
      <c r="AN19">
        <f t="shared" si="8"/>
        <v>519.91593530060754</v>
      </c>
      <c r="AO19">
        <f t="shared" si="8"/>
        <v>-25.995796765030377</v>
      </c>
      <c r="AP19">
        <f t="shared" si="8"/>
        <v>-1.6852063977756169</v>
      </c>
      <c r="AQ19">
        <f t="shared" si="8"/>
        <v>-461.13545502896892</v>
      </c>
      <c r="AR19">
        <f t="shared" si="8"/>
        <v>31.099477108832573</v>
      </c>
      <c r="AS19">
        <f t="shared" si="8"/>
        <v>70.691282170264714</v>
      </c>
      <c r="AT19">
        <f t="shared" si="8"/>
        <v>72.99789855642193</v>
      </c>
      <c r="AU19">
        <f t="shared" si="8"/>
        <v>174.78865783551922</v>
      </c>
      <c r="AW19">
        <v>16</v>
      </c>
      <c r="AX19">
        <f>(R19*SUMPRODUCT(K20:$K$23, X20:$X$23)-$AZ$3*SUMPRODUCT(K19:$K$22, W20:$W$23))/Z19</f>
        <v>2139.5510229175293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7.0498397000000004E-2</v>
      </c>
      <c r="O20">
        <f t="shared" si="22"/>
        <v>3856.4707562443759</v>
      </c>
      <c r="P20">
        <f t="shared" si="23"/>
        <v>192.8235378122188</v>
      </c>
      <c r="Q20" s="4">
        <f t="shared" si="24"/>
        <v>12.5</v>
      </c>
      <c r="R20">
        <f t="shared" si="0"/>
        <v>50000</v>
      </c>
      <c r="S20">
        <f t="shared" si="12"/>
        <v>1744.3727999011764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1073.0102327462143</v>
      </c>
      <c r="AC20">
        <f t="shared" si="1"/>
        <v>804.40176088942917</v>
      </c>
      <c r="AE20">
        <f t="shared" si="2"/>
        <v>1778.3766562499197</v>
      </c>
      <c r="AF20">
        <f t="shared" si="3"/>
        <v>-88.918832812495992</v>
      </c>
      <c r="AG20">
        <f t="shared" si="3"/>
        <v>-5.7642620956297357</v>
      </c>
      <c r="AH20">
        <f t="shared" si="4"/>
        <v>-1767.7891427439179</v>
      </c>
      <c r="AI20">
        <f t="shared" si="5"/>
        <v>-84.095581402123798</v>
      </c>
      <c r="AJ20">
        <f t="shared" si="6"/>
        <v>268.60847185678517</v>
      </c>
      <c r="AK20">
        <f t="shared" si="20"/>
        <v>236.38991650374629</v>
      </c>
      <c r="AL20">
        <f t="shared" si="7"/>
        <v>420.90280695840767</v>
      </c>
      <c r="AN20">
        <f t="shared" si="8"/>
        <v>440.37939071213424</v>
      </c>
      <c r="AO20">
        <f t="shared" si="8"/>
        <v>-22.018969535606711</v>
      </c>
      <c r="AP20">
        <f t="shared" si="8"/>
        <v>-1.4274041557266912</v>
      </c>
      <c r="AQ20">
        <f t="shared" si="8"/>
        <v>-437.7576048657312</v>
      </c>
      <c r="AR20">
        <f t="shared" si="8"/>
        <v>-20.824587844930353</v>
      </c>
      <c r="AS20">
        <f t="shared" si="8"/>
        <v>66.515512763110053</v>
      </c>
      <c r="AT20">
        <f t="shared" si="8"/>
        <v>58.537232275603188</v>
      </c>
      <c r="AU20">
        <f t="shared" si="8"/>
        <v>104.22815719378288</v>
      </c>
      <c r="AW20">
        <v>17</v>
      </c>
      <c r="AX20">
        <f>(R20*SUMPRODUCT(K21:$K$23, X21:$X$23)-$AZ$3*SUMPRODUCT(K20:$K$22, W21:$W$23))/Z20</f>
        <v>1744.3727999011764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7.8701599999999997E-2</v>
      </c>
      <c r="O21">
        <f t="shared" si="22"/>
        <v>3856.4707562443759</v>
      </c>
      <c r="P21">
        <f t="shared" si="23"/>
        <v>192.8235378122188</v>
      </c>
      <c r="Q21" s="4">
        <f t="shared" si="24"/>
        <v>12.5</v>
      </c>
      <c r="R21">
        <f t="shared" si="0"/>
        <v>50000</v>
      </c>
      <c r="S21">
        <f t="shared" si="12"/>
        <v>1270.0922336318329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804.40176088942917</v>
      </c>
      <c r="AC21">
        <f t="shared" si="1"/>
        <v>533.73978299982537</v>
      </c>
      <c r="AE21">
        <f t="shared" si="2"/>
        <v>1620.6318014379017</v>
      </c>
      <c r="AF21">
        <f t="shared" si="3"/>
        <v>-81.031590071895096</v>
      </c>
      <c r="AG21">
        <f t="shared" si="3"/>
        <v>-5.2529628249280247</v>
      </c>
      <c r="AH21">
        <f t="shared" si="4"/>
        <v>-1814.6265989816525</v>
      </c>
      <c r="AI21">
        <f t="shared" si="5"/>
        <v>-280.27935044057404</v>
      </c>
      <c r="AJ21">
        <f t="shared" si="6"/>
        <v>270.6619778896038</v>
      </c>
      <c r="AK21">
        <f t="shared" si="20"/>
        <v>200.58093676984217</v>
      </c>
      <c r="AL21">
        <f t="shared" si="7"/>
        <v>190.96356421887194</v>
      </c>
      <c r="AN21">
        <f t="shared" si="8"/>
        <v>369.68255827245241</v>
      </c>
      <c r="AO21">
        <f t="shared" si="8"/>
        <v>-18.484127913622626</v>
      </c>
      <c r="AP21">
        <f t="shared" si="8"/>
        <v>-1.1982541215756159</v>
      </c>
      <c r="AQ21">
        <f t="shared" si="8"/>
        <v>-413.93474003507737</v>
      </c>
      <c r="AR21">
        <f t="shared" si="8"/>
        <v>-63.934563797823174</v>
      </c>
      <c r="AS21">
        <f t="shared" si="8"/>
        <v>61.74074353257388</v>
      </c>
      <c r="AT21">
        <f t="shared" si="8"/>
        <v>45.75454694889347</v>
      </c>
      <c r="AU21">
        <f t="shared" si="8"/>
        <v>43.560726683644177</v>
      </c>
      <c r="AW21">
        <v>18</v>
      </c>
      <c r="AX21">
        <f>(R21*SUMPRODUCT(K22:$K$23, X22:$X$23)-$AZ$3*SUMPRODUCT(K21:$K$22, W22:$W$23))/Z21</f>
        <v>1270.0922336318329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8.8159118999999994E-2</v>
      </c>
      <c r="O22">
        <f t="shared" si="22"/>
        <v>3856.4707562443759</v>
      </c>
      <c r="P22">
        <f t="shared" si="23"/>
        <v>192.8235378122188</v>
      </c>
      <c r="Q22" s="4">
        <f t="shared" si="24"/>
        <v>12.5</v>
      </c>
      <c r="R22">
        <f t="shared" si="0"/>
        <v>50000</v>
      </c>
      <c r="S22">
        <f t="shared" si="12"/>
        <v>698.63100732363409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533.73978299982537</v>
      </c>
      <c r="AC22">
        <f t="shared" si="1"/>
        <v>264.77202049475881</v>
      </c>
      <c r="AE22">
        <f t="shared" si="2"/>
        <v>1461.5520115853744</v>
      </c>
      <c r="AF22">
        <f t="shared" si="3"/>
        <v>-73.077600579268719</v>
      </c>
      <c r="AG22">
        <f t="shared" si="3"/>
        <v>-4.7373366218933386</v>
      </c>
      <c r="AH22">
        <f t="shared" si="4"/>
        <v>-1852.3862991416233</v>
      </c>
      <c r="AI22">
        <f t="shared" si="5"/>
        <v>-468.64922475741082</v>
      </c>
      <c r="AJ22">
        <f t="shared" si="6"/>
        <v>268.96776250506656</v>
      </c>
      <c r="AK22">
        <f t="shared" si="20"/>
        <v>164.48771300947556</v>
      </c>
      <c r="AL22">
        <f t="shared" si="7"/>
        <v>-35.193749242868705</v>
      </c>
      <c r="AN22">
        <f t="shared" si="8"/>
        <v>307.11444661686409</v>
      </c>
      <c r="AO22">
        <f t="shared" si="8"/>
        <v>-15.355722330843204</v>
      </c>
      <c r="AP22">
        <f t="shared" si="8"/>
        <v>-0.99545175507809214</v>
      </c>
      <c r="AQ22">
        <f t="shared" si="8"/>
        <v>-389.24006034136909</v>
      </c>
      <c r="AR22">
        <f t="shared" si="8"/>
        <v>-98.476787810426259</v>
      </c>
      <c r="AS22">
        <f t="shared" si="8"/>
        <v>56.517924018261638</v>
      </c>
      <c r="AT22">
        <f t="shared" si="8"/>
        <v>34.563636843400694</v>
      </c>
      <c r="AU22">
        <f t="shared" si="8"/>
        <v>-7.3952269487639368</v>
      </c>
      <c r="AW22">
        <v>19</v>
      </c>
      <c r="AX22">
        <f>(R22*SUMPRODUCT(K23:$K$23, X23:$X$23)-$AZ$3*SUMPRODUCT(K22:$K$22, W23:$W$23))/Z22</f>
        <v>698.63100732363409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9.9426106E-2</v>
      </c>
      <c r="O23">
        <f t="shared" si="22"/>
        <v>3856.4707562443759</v>
      </c>
      <c r="P23">
        <f t="shared" si="23"/>
        <v>192.8235378122188</v>
      </c>
      <c r="Q23" s="4">
        <f t="shared" si="24"/>
        <v>12.5</v>
      </c>
      <c r="R23">
        <f t="shared" si="0"/>
        <v>50000</v>
      </c>
      <c r="S23">
        <f t="shared" si="12"/>
        <v>784.47281245326292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264.77202049475881</v>
      </c>
      <c r="AC23">
        <f t="shared" si="1"/>
        <v>264.77202049475881</v>
      </c>
      <c r="AE23">
        <f t="shared" si="2"/>
        <v>1301.62006624112</v>
      </c>
      <c r="AF23">
        <f t="shared" si="3"/>
        <v>-65.081003312055998</v>
      </c>
      <c r="AG23">
        <f t="shared" si="3"/>
        <v>-4.2189483225483562</v>
      </c>
      <c r="AH23">
        <f t="shared" si="4"/>
        <v>-1884.0597325041958</v>
      </c>
      <c r="AI23">
        <f t="shared" si="5"/>
        <v>-651.73961789768032</v>
      </c>
      <c r="AJ23">
        <f t="shared" si="6"/>
        <v>0</v>
      </c>
      <c r="AK23">
        <f t="shared" si="20"/>
        <v>128.47019203074336</v>
      </c>
      <c r="AL23">
        <f t="shared" si="7"/>
        <v>-523.2694258669369</v>
      </c>
      <c r="AN23">
        <f t="shared" si="8"/>
        <v>251.94838170774099</v>
      </c>
      <c r="AO23">
        <f t="shared" si="8"/>
        <v>-12.597419085387049</v>
      </c>
      <c r="AP23">
        <f t="shared" si="8"/>
        <v>-0.81664168365528111</v>
      </c>
      <c r="AQ23">
        <f t="shared" si="8"/>
        <v>-364.6884470796241</v>
      </c>
      <c r="AR23">
        <f t="shared" si="8"/>
        <v>-126.15412614092547</v>
      </c>
      <c r="AS23">
        <f t="shared" si="8"/>
        <v>0</v>
      </c>
      <c r="AT23">
        <f t="shared" si="8"/>
        <v>24.867361697412935</v>
      </c>
      <c r="AU23">
        <f t="shared" si="8"/>
        <v>-101.28676444351252</v>
      </c>
      <c r="AW23">
        <v>20</v>
      </c>
      <c r="AX23">
        <f>(R23*SUMPRODUCT(K$23:$K24, X$23:$X24)-$AZ$3*SUMPRODUCT(K$22:$K23, W$23:$W24))/Z23</f>
        <v>784.47281245326292</v>
      </c>
    </row>
    <row r="25" spans="5:50" x14ac:dyDescent="0.25">
      <c r="AN25" s="8">
        <f t="shared" ref="AN25:AU25" si="25">SUM(AN3:AN23)</f>
        <v>28635.870737154892</v>
      </c>
      <c r="AO25" s="8">
        <f t="shared" si="25"/>
        <v>-4324.1466040410269</v>
      </c>
      <c r="AP25" s="8">
        <f t="shared" si="25"/>
        <v>-705.27457696211104</v>
      </c>
      <c r="AQ25" s="8">
        <f t="shared" si="25"/>
        <v>-10365.741639718439</v>
      </c>
      <c r="AR25" s="8">
        <f t="shared" si="25"/>
        <v>13240.707916433315</v>
      </c>
      <c r="AS25" s="8">
        <f t="shared" si="25"/>
        <v>-1375.6052364289767</v>
      </c>
      <c r="AT25" s="8">
        <f t="shared" si="25"/>
        <v>3338.7562549696399</v>
      </c>
      <c r="AU25" s="9">
        <f t="shared" si="25"/>
        <v>15203.858934973983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250.22754423666495</v>
      </c>
      <c r="K3">
        <v>1</v>
      </c>
      <c r="L3" s="2">
        <v>0</v>
      </c>
      <c r="O3">
        <f>$C$3</f>
        <v>250.22754423666495</v>
      </c>
      <c r="P3">
        <f>O3*B5</f>
        <v>200.18203538933199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250.22754423666495</v>
      </c>
      <c r="AF3">
        <f t="shared" ref="AF3:AG23" si="4">-$Z3*P3</f>
        <v>-200.18203538933199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-574.91146185266712</v>
      </c>
      <c r="AJ3">
        <f t="shared" ref="AJ3:AJ23" si="7">AB3-AC3</f>
        <v>0</v>
      </c>
      <c r="AL3">
        <f t="shared" ref="AL3:AL23" si="8">SUM(AI3:AK3)</f>
        <v>-574.91146185266712</v>
      </c>
      <c r="AN3">
        <f t="shared" ref="AN3:AU23" si="9">AE3*$K3</f>
        <v>250.22754423666495</v>
      </c>
      <c r="AO3">
        <f t="shared" si="9"/>
        <v>-200.18203538933199</v>
      </c>
      <c r="AP3">
        <f t="shared" si="9"/>
        <v>-624.95697070000006</v>
      </c>
      <c r="AQ3">
        <f t="shared" si="9"/>
        <v>0</v>
      </c>
      <c r="AR3">
        <f t="shared" si="9"/>
        <v>-574.91146185266712</v>
      </c>
      <c r="AS3">
        <f t="shared" si="9"/>
        <v>0</v>
      </c>
      <c r="AT3">
        <f t="shared" si="9"/>
        <v>0</v>
      </c>
      <c r="AU3">
        <f t="shared" si="9"/>
        <v>-574.91146185266712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178.56328775503556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</v>
      </c>
      <c r="S4">
        <f t="shared" si="1"/>
        <v>14.320199331920485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14.151438517951874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-14.151438517951874</v>
      </c>
      <c r="AK4">
        <f>G4*MAX(0, SUM(AB4, AE4:AF4))</f>
        <v>0</v>
      </c>
      <c r="AL4">
        <f t="shared" si="8"/>
        <v>-192.63233851795187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-164.41184923708423</v>
      </c>
      <c r="AR4">
        <f t="shared" si="9"/>
        <v>-164.41184923708423</v>
      </c>
      <c r="AS4">
        <f t="shared" si="9"/>
        <v>-13.035928080267245</v>
      </c>
      <c r="AT4">
        <f t="shared" si="9"/>
        <v>0</v>
      </c>
      <c r="AU4">
        <f t="shared" si="9"/>
        <v>-177.44777731735147</v>
      </c>
      <c r="AW4">
        <v>1</v>
      </c>
      <c r="AX4">
        <f>(R4*SUMPRODUCT(K5:$K$23, X5:$X$23)-$AZ$3*SUMPRODUCT(K4:$K$22, W5:$W$23))/Z4</f>
        <v>14.320199331920485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250.22754423666495</v>
      </c>
      <c r="P5">
        <f t="shared" ref="P5:P23" si="22">O5*$C$5</f>
        <v>12.511377211833249</v>
      </c>
      <c r="Q5" s="4">
        <f t="shared" ref="Q5:Q23" si="23">$C$8</f>
        <v>12.5</v>
      </c>
      <c r="R5">
        <f t="shared" si="0"/>
        <v>100000</v>
      </c>
      <c r="S5">
        <f t="shared" si="1"/>
        <v>27.029884168266392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14.151438517951874</v>
      </c>
      <c r="AC5">
        <f t="shared" si="2"/>
        <v>26.396351047814733</v>
      </c>
      <c r="AE5">
        <f t="shared" si="3"/>
        <v>244.36264907335811</v>
      </c>
      <c r="AF5">
        <f t="shared" si="4"/>
        <v>-12.218132453667907</v>
      </c>
      <c r="AG5">
        <f t="shared" si="4"/>
        <v>-12.207021903743746</v>
      </c>
      <c r="AH5">
        <f t="shared" si="5"/>
        <v>-177.128679050031</v>
      </c>
      <c r="AI5">
        <f t="shared" si="6"/>
        <v>42.808815665915461</v>
      </c>
      <c r="AJ5">
        <f t="shared" si="7"/>
        <v>-12.244912529862859</v>
      </c>
      <c r="AK5">
        <f>G5*SUM(AB5, AE5:AF5)</f>
        <v>17.240716859634947</v>
      </c>
      <c r="AL5">
        <f t="shared" si="8"/>
        <v>47.804619995687545</v>
      </c>
      <c r="AN5">
        <f t="shared" si="9"/>
        <v>207.35645446206755</v>
      </c>
      <c r="AO5">
        <f t="shared" si="9"/>
        <v>-10.367822723103378</v>
      </c>
      <c r="AP5">
        <f t="shared" si="9"/>
        <v>-10.358394750996617</v>
      </c>
      <c r="AQ5">
        <f t="shared" si="9"/>
        <v>-150.30437348196321</v>
      </c>
      <c r="AR5">
        <f t="shared" si="9"/>
        <v>36.325863506004332</v>
      </c>
      <c r="AS5">
        <f t="shared" si="9"/>
        <v>-10.390547233870743</v>
      </c>
      <c r="AT5">
        <f t="shared" si="9"/>
        <v>14.629788692972797</v>
      </c>
      <c r="AU5">
        <f t="shared" si="9"/>
        <v>40.565104965106386</v>
      </c>
      <c r="AW5">
        <v>2</v>
      </c>
      <c r="AX5">
        <f>(R5*SUMPRODUCT(K6:$K$23, X6:$X$23)-$AZ$3*SUMPRODUCT(K5:$K$22, W6:$W$23))/Z5</f>
        <v>27.029884168266392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250.22754423666495</v>
      </c>
      <c r="P6">
        <f t="shared" si="22"/>
        <v>12.511377211833249</v>
      </c>
      <c r="Q6" s="4">
        <f t="shared" si="23"/>
        <v>12.5</v>
      </c>
      <c r="R6">
        <f t="shared" si="0"/>
        <v>100000</v>
      </c>
      <c r="S6">
        <f t="shared" si="1"/>
        <v>38.189157857649278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26.396351047814733</v>
      </c>
      <c r="AC6">
        <f t="shared" si="2"/>
        <v>36.853947287915844</v>
      </c>
      <c r="AE6">
        <f t="shared" si="3"/>
        <v>241.47881866516576</v>
      </c>
      <c r="AF6">
        <f t="shared" si="4"/>
        <v>-12.073940933258291</v>
      </c>
      <c r="AG6">
        <f t="shared" si="4"/>
        <v>-12.062961503789095</v>
      </c>
      <c r="AH6">
        <f t="shared" si="5"/>
        <v>-175.92144733771536</v>
      </c>
      <c r="AI6">
        <f t="shared" si="6"/>
        <v>41.420468890403015</v>
      </c>
      <c r="AJ6">
        <f t="shared" si="7"/>
        <v>-10.457596240101111</v>
      </c>
      <c r="AK6">
        <f>G6*SUM(AB6, AE6:AF6)</f>
        <v>17.906086014580556</v>
      </c>
      <c r="AL6">
        <f t="shared" si="8"/>
        <v>48.868958664882456</v>
      </c>
      <c r="AN6">
        <f t="shared" si="9"/>
        <v>188.75703346087602</v>
      </c>
      <c r="AO6">
        <f t="shared" si="9"/>
        <v>-9.437851673043804</v>
      </c>
      <c r="AP6">
        <f t="shared" si="9"/>
        <v>-9.4292693694398917</v>
      </c>
      <c r="AQ6">
        <f t="shared" si="9"/>
        <v>-137.51272556809568</v>
      </c>
      <c r="AR6">
        <f t="shared" si="9"/>
        <v>32.37718685029666</v>
      </c>
      <c r="AS6">
        <f t="shared" si="9"/>
        <v>-8.1744016072488996</v>
      </c>
      <c r="AT6">
        <f t="shared" si="9"/>
        <v>13.996671408659122</v>
      </c>
      <c r="AU6">
        <f t="shared" si="9"/>
        <v>38.199456651706875</v>
      </c>
      <c r="AW6">
        <v>3</v>
      </c>
      <c r="AX6">
        <f>(R6*SUMPRODUCT(K7:$K$23, X7:$X$23)-$AZ$3*SUMPRODUCT(K6:$K$22, W7:$W$23))/Z6</f>
        <v>38.189157857649278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250.22754423666495</v>
      </c>
      <c r="P7">
        <f t="shared" si="22"/>
        <v>12.511377211833249</v>
      </c>
      <c r="Q7" s="4">
        <f t="shared" si="23"/>
        <v>12.5</v>
      </c>
      <c r="R7">
        <f t="shared" si="0"/>
        <v>100000</v>
      </c>
      <c r="S7">
        <f t="shared" si="1"/>
        <v>47.901002662735529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36.853947287915844</v>
      </c>
      <c r="AC7">
        <f t="shared" si="2"/>
        <v>45.68023887696836</v>
      </c>
      <c r="AE7">
        <f t="shared" si="3"/>
        <v>238.62661236568056</v>
      </c>
      <c r="AF7">
        <f t="shared" si="4"/>
        <v>-11.931330618284029</v>
      </c>
      <c r="AG7">
        <f t="shared" si="4"/>
        <v>-11.920480871401779</v>
      </c>
      <c r="AH7">
        <f t="shared" si="5"/>
        <v>-174.80813879539696</v>
      </c>
      <c r="AI7">
        <f t="shared" si="6"/>
        <v>39.966662080597786</v>
      </c>
      <c r="AJ7">
        <f t="shared" si="7"/>
        <v>-8.8262915890525164</v>
      </c>
      <c r="AK7">
        <f>G7*SUM(AB7, AE7:AF7)</f>
        <v>18.448446032471868</v>
      </c>
      <c r="AL7">
        <f t="shared" si="8"/>
        <v>49.588816524017133</v>
      </c>
      <c r="AN7">
        <f t="shared" si="9"/>
        <v>171.82420511330227</v>
      </c>
      <c r="AO7">
        <f t="shared" si="9"/>
        <v>-8.5912102556651142</v>
      </c>
      <c r="AP7">
        <f t="shared" si="9"/>
        <v>-8.5833978448227466</v>
      </c>
      <c r="AQ7">
        <f t="shared" si="9"/>
        <v>-125.8714155897506</v>
      </c>
      <c r="AR7">
        <f t="shared" si="9"/>
        <v>28.778181423063796</v>
      </c>
      <c r="AS7">
        <f t="shared" si="9"/>
        <v>-6.3554124217424812</v>
      </c>
      <c r="AT7">
        <f t="shared" si="9"/>
        <v>13.283889603425594</v>
      </c>
      <c r="AU7">
        <f t="shared" si="9"/>
        <v>35.706658604746906</v>
      </c>
      <c r="AW7">
        <v>4</v>
      </c>
      <c r="AX7">
        <f>(R7*SUMPRODUCT(K8:$K$23, X8:$X$23)-$AZ$3*SUMPRODUCT(K7:$K$22, W8:$W$23))/Z7</f>
        <v>47.901002662735529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250.22754423666495</v>
      </c>
      <c r="P8">
        <f t="shared" si="22"/>
        <v>12.511377211833249</v>
      </c>
      <c r="Q8" s="4">
        <f t="shared" si="23"/>
        <v>12.5</v>
      </c>
      <c r="R8">
        <f t="shared" si="0"/>
        <v>100000</v>
      </c>
      <c r="S8">
        <f t="shared" si="1"/>
        <v>56.170965323814869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45.68023887696836</v>
      </c>
      <c r="AC8">
        <f t="shared" si="2"/>
        <v>52.933432182963202</v>
      </c>
      <c r="AE8">
        <f t="shared" si="3"/>
        <v>235.80514713969606</v>
      </c>
      <c r="AF8">
        <f t="shared" si="4"/>
        <v>-11.790257356984803</v>
      </c>
      <c r="AG8">
        <f t="shared" si="4"/>
        <v>-11.779535894970849</v>
      </c>
      <c r="AH8">
        <f t="shared" si="5"/>
        <v>-173.92134173530351</v>
      </c>
      <c r="AI8">
        <f t="shared" si="6"/>
        <v>38.314012152436902</v>
      </c>
      <c r="AJ8">
        <f t="shared" si="7"/>
        <v>-7.2531933059948415</v>
      </c>
      <c r="AK8">
        <f t="shared" ref="AK8:AK23" si="24">G8*SUM(AB8:AB8, AE8:AF8)</f>
        <v>18.878659006177575</v>
      </c>
      <c r="AL8">
        <f t="shared" si="8"/>
        <v>49.939477852619632</v>
      </c>
      <c r="AN8">
        <f t="shared" si="9"/>
        <v>156.40841502812029</v>
      </c>
      <c r="AO8">
        <f t="shared" si="9"/>
        <v>-7.8204207514060151</v>
      </c>
      <c r="AP8">
        <f t="shared" si="9"/>
        <v>-7.8133092574427669</v>
      </c>
      <c r="AQ8">
        <f t="shared" si="9"/>
        <v>-115.36118583648808</v>
      </c>
      <c r="AR8">
        <f t="shared" si="9"/>
        <v>25.413499182783443</v>
      </c>
      <c r="AS8">
        <f t="shared" si="9"/>
        <v>-4.8110080829200319</v>
      </c>
      <c r="AT8">
        <f t="shared" si="9"/>
        <v>12.52212332440433</v>
      </c>
      <c r="AU8">
        <f t="shared" si="9"/>
        <v>33.12461442426774</v>
      </c>
      <c r="AW8">
        <v>5</v>
      </c>
      <c r="AX8">
        <f>(R8*SUMPRODUCT(K9:$K$23, X9:$X$23)-$AZ$3*SUMPRODUCT(K8:$K$22, W9:$W$23))/Z8</f>
        <v>56.170965323814869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250.22754423666495</v>
      </c>
      <c r="P9">
        <f t="shared" si="22"/>
        <v>12.511377211833249</v>
      </c>
      <c r="Q9" s="4">
        <f t="shared" si="23"/>
        <v>12.5</v>
      </c>
      <c r="R9">
        <f t="shared" si="0"/>
        <v>100000</v>
      </c>
      <c r="S9">
        <f t="shared" si="1"/>
        <v>62.730037295930515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52.933432182963202</v>
      </c>
      <c r="AC9">
        <f t="shared" si="2"/>
        <v>58.414351130633463</v>
      </c>
      <c r="AE9">
        <f t="shared" si="3"/>
        <v>233.01244924566473</v>
      </c>
      <c r="AF9">
        <f t="shared" si="4"/>
        <v>-11.650622462283238</v>
      </c>
      <c r="AG9">
        <f t="shared" si="4"/>
        <v>-11.640027977159949</v>
      </c>
      <c r="AH9">
        <f t="shared" si="5"/>
        <v>-173.70047088951716</v>
      </c>
      <c r="AI9">
        <f t="shared" si="6"/>
        <v>36.021327916704394</v>
      </c>
      <c r="AJ9">
        <f t="shared" si="7"/>
        <v>-5.4809189476702613</v>
      </c>
      <c r="AK9">
        <f t="shared" si="24"/>
        <v>19.200668127644128</v>
      </c>
      <c r="AL9">
        <f t="shared" si="8"/>
        <v>49.741077096678261</v>
      </c>
      <c r="AN9">
        <f t="shared" si="9"/>
        <v>142.37289834786546</v>
      </c>
      <c r="AO9">
        <f t="shared" si="9"/>
        <v>-7.1186449173932731</v>
      </c>
      <c r="AP9">
        <f t="shared" si="9"/>
        <v>-7.1121715827779388</v>
      </c>
      <c r="AQ9">
        <f t="shared" si="9"/>
        <v>-106.13269619279667</v>
      </c>
      <c r="AR9">
        <f t="shared" si="9"/>
        <v>22.009385654897574</v>
      </c>
      <c r="AS9">
        <f t="shared" si="9"/>
        <v>-3.3488953861295294</v>
      </c>
      <c r="AT9">
        <f t="shared" si="9"/>
        <v>11.731797079503202</v>
      </c>
      <c r="AU9">
        <f t="shared" si="9"/>
        <v>30.392287348271246</v>
      </c>
      <c r="AW9">
        <v>6</v>
      </c>
      <c r="AX9">
        <f>(R9*SUMPRODUCT(K10:$K$23, X10:$X$23)-$AZ$3*SUMPRODUCT(K9:$K$22, W10:$W$23))/Z9</f>
        <v>62.730037295930515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250.22754423666495</v>
      </c>
      <c r="P10">
        <f t="shared" si="22"/>
        <v>12.511377211833249</v>
      </c>
      <c r="Q10" s="4">
        <f t="shared" si="23"/>
        <v>12.5</v>
      </c>
      <c r="R10">
        <f t="shared" si="0"/>
        <v>100000</v>
      </c>
      <c r="S10">
        <f t="shared" si="1"/>
        <v>67.606422015795488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58.414351130633463</v>
      </c>
      <c r="AC10">
        <f t="shared" si="2"/>
        <v>62.208221459860169</v>
      </c>
      <c r="AE10">
        <f t="shared" si="3"/>
        <v>230.2475123383181</v>
      </c>
      <c r="AF10">
        <f t="shared" si="4"/>
        <v>-11.512375616915905</v>
      </c>
      <c r="AG10">
        <f t="shared" si="4"/>
        <v>-11.501906846461626</v>
      </c>
      <c r="AH10">
        <f t="shared" si="5"/>
        <v>-173.76680741378695</v>
      </c>
      <c r="AI10">
        <f t="shared" si="6"/>
        <v>33.466422461153627</v>
      </c>
      <c r="AJ10">
        <f t="shared" si="7"/>
        <v>-3.7938703292267064</v>
      </c>
      <c r="AK10">
        <f t="shared" si="24"/>
        <v>19.400464149642495</v>
      </c>
      <c r="AL10">
        <f t="shared" si="8"/>
        <v>49.073016281569416</v>
      </c>
      <c r="AN10">
        <f t="shared" si="9"/>
        <v>129.59388663503717</v>
      </c>
      <c r="AO10">
        <f t="shared" si="9"/>
        <v>-6.4796943317518583</v>
      </c>
      <c r="AP10">
        <f t="shared" si="9"/>
        <v>-6.4738020263901976</v>
      </c>
      <c r="AQ10">
        <f t="shared" si="9"/>
        <v>-97.803948942674339</v>
      </c>
      <c r="AR10">
        <f t="shared" si="9"/>
        <v>18.836441334220783</v>
      </c>
      <c r="AS10">
        <f t="shared" si="9"/>
        <v>-2.1353646619703945</v>
      </c>
      <c r="AT10">
        <f t="shared" si="9"/>
        <v>10.919473249211991</v>
      </c>
      <c r="AU10">
        <f t="shared" si="9"/>
        <v>27.620549921462377</v>
      </c>
      <c r="AW10">
        <v>7</v>
      </c>
      <c r="AX10">
        <f>(R10*SUMPRODUCT(K11:$K$23, X11:$X$23)-$AZ$3*SUMPRODUCT(K10:$K$22, W11:$W$23))/Z10</f>
        <v>67.606422015795488</v>
      </c>
    </row>
    <row r="11" spans="1:52" x14ac:dyDescent="0.25">
      <c r="A11" t="s">
        <v>33</v>
      </c>
      <c r="C11" s="7">
        <f>AU25</f>
        <v>-410.51617165906697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250.22754423666495</v>
      </c>
      <c r="P11">
        <f t="shared" si="22"/>
        <v>12.511377211833249</v>
      </c>
      <c r="Q11" s="4">
        <f t="shared" si="23"/>
        <v>12.5</v>
      </c>
      <c r="R11">
        <f t="shared" si="0"/>
        <v>100000</v>
      </c>
      <c r="S11">
        <f t="shared" si="1"/>
        <v>71.021457758535007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62.208221459860169</v>
      </c>
      <c r="AC11">
        <f t="shared" si="2"/>
        <v>64.573631981240624</v>
      </c>
      <c r="AE11">
        <f t="shared" si="3"/>
        <v>227.51013374075964</v>
      </c>
      <c r="AF11">
        <f t="shared" si="4"/>
        <v>-11.375506687037984</v>
      </c>
      <c r="AG11">
        <f t="shared" si="4"/>
        <v>-11.365162378246257</v>
      </c>
      <c r="AH11">
        <f t="shared" si="5"/>
        <v>-173.80319800602189</v>
      </c>
      <c r="AI11">
        <f t="shared" si="6"/>
        <v>30.966266669453518</v>
      </c>
      <c r="AJ11">
        <f t="shared" si="7"/>
        <v>-2.3654105213804542</v>
      </c>
      <c r="AK11">
        <f t="shared" si="24"/>
        <v>19.483999395950732</v>
      </c>
      <c r="AL11">
        <f t="shared" si="8"/>
        <v>48.084855544023796</v>
      </c>
      <c r="AN11">
        <f t="shared" si="9"/>
        <v>117.95916263198427</v>
      </c>
      <c r="AO11">
        <f t="shared" si="9"/>
        <v>-5.8979581315992142</v>
      </c>
      <c r="AP11">
        <f t="shared" si="9"/>
        <v>-5.8925948276310969</v>
      </c>
      <c r="AQ11">
        <f t="shared" si="9"/>
        <v>-90.11325940721521</v>
      </c>
      <c r="AR11">
        <f t="shared" si="9"/>
        <v>16.055350265538749</v>
      </c>
      <c r="AS11">
        <f t="shared" si="9"/>
        <v>-1.2264150163124601</v>
      </c>
      <c r="AT11">
        <f t="shared" si="9"/>
        <v>10.102039041862161</v>
      </c>
      <c r="AU11">
        <f t="shared" si="9"/>
        <v>24.93097429108845</v>
      </c>
      <c r="AW11">
        <v>8</v>
      </c>
      <c r="AX11">
        <f>(R11*SUMPRODUCT(K12:$K$23, X12:$X$23)-$AZ$3*SUMPRODUCT(K11:$K$22, W12:$W$23))/Z11</f>
        <v>71.021457758535007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250.22754423666495</v>
      </c>
      <c r="P12">
        <f t="shared" si="22"/>
        <v>12.511377211833249</v>
      </c>
      <c r="Q12" s="4">
        <f t="shared" si="23"/>
        <v>12.5</v>
      </c>
      <c r="R12">
        <f t="shared" si="0"/>
        <v>100000</v>
      </c>
      <c r="S12">
        <f t="shared" si="1"/>
        <v>72.896805869464501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64.573631981240624</v>
      </c>
      <c r="AC12">
        <f t="shared" si="2"/>
        <v>65.488855643309307</v>
      </c>
      <c r="AE12">
        <f t="shared" si="3"/>
        <v>224.79881425585327</v>
      </c>
      <c r="AF12">
        <f t="shared" si="4"/>
        <v>-11.239940712792665</v>
      </c>
      <c r="AG12">
        <f t="shared" si="4"/>
        <v>-11.229719680821727</v>
      </c>
      <c r="AH12">
        <f t="shared" si="5"/>
        <v>-174.32858913653686</v>
      </c>
      <c r="AI12">
        <f t="shared" si="6"/>
        <v>28.00056472570202</v>
      </c>
      <c r="AJ12">
        <f t="shared" si="7"/>
        <v>-0.91522366206868355</v>
      </c>
      <c r="AK12">
        <f t="shared" si="24"/>
        <v>19.469275386701089</v>
      </c>
      <c r="AL12">
        <f t="shared" si="8"/>
        <v>46.554616450334422</v>
      </c>
      <c r="AN12">
        <f t="shared" si="9"/>
        <v>107.36588745792805</v>
      </c>
      <c r="AO12">
        <f t="shared" si="9"/>
        <v>-5.3682943728964032</v>
      </c>
      <c r="AP12">
        <f t="shared" si="9"/>
        <v>-5.3634127182847973</v>
      </c>
      <c r="AQ12">
        <f t="shared" si="9"/>
        <v>-83.260864804341139</v>
      </c>
      <c r="AR12">
        <f t="shared" si="9"/>
        <v>13.373315562405709</v>
      </c>
      <c r="AS12">
        <f t="shared" si="9"/>
        <v>-0.43711885681327822</v>
      </c>
      <c r="AT12">
        <f t="shared" si="9"/>
        <v>9.2986968680219793</v>
      </c>
      <c r="AU12">
        <f t="shared" si="9"/>
        <v>22.234893573614411</v>
      </c>
      <c r="AW12">
        <v>9</v>
      </c>
      <c r="AX12">
        <f>(R12*SUMPRODUCT(K13:$K$23, X13:$X$23)-$AZ$3*SUMPRODUCT(K12:$K$22, W13:$W$23))/Z12</f>
        <v>72.896805869464501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250.22754423666495</v>
      </c>
      <c r="P13">
        <f t="shared" si="22"/>
        <v>12.511377211833249</v>
      </c>
      <c r="Q13" s="4">
        <f t="shared" si="23"/>
        <v>12.5</v>
      </c>
      <c r="R13">
        <f t="shared" si="0"/>
        <v>100000</v>
      </c>
      <c r="S13">
        <f t="shared" si="1"/>
        <v>73.384007034422766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65.488855643309307</v>
      </c>
      <c r="AC13">
        <f t="shared" si="2"/>
        <v>65.138902875263625</v>
      </c>
      <c r="AE13">
        <f t="shared" si="3"/>
        <v>222.11307830467891</v>
      </c>
      <c r="AF13">
        <f t="shared" si="4"/>
        <v>-11.105653915233946</v>
      </c>
      <c r="AG13">
        <f t="shared" si="4"/>
        <v>-11.095554996865403</v>
      </c>
      <c r="AH13">
        <f t="shared" si="5"/>
        <v>-174.9398971848664</v>
      </c>
      <c r="AI13">
        <f t="shared" si="6"/>
        <v>24.971972207713151</v>
      </c>
      <c r="AJ13">
        <f t="shared" si="7"/>
        <v>0.34995276804568221</v>
      </c>
      <c r="AK13">
        <f t="shared" si="24"/>
        <v>19.354739602292796</v>
      </c>
      <c r="AL13">
        <f t="shared" si="8"/>
        <v>44.676664578051628</v>
      </c>
      <c r="AN13">
        <f t="shared" si="9"/>
        <v>97.720976947137999</v>
      </c>
      <c r="AO13">
        <f t="shared" si="9"/>
        <v>-4.8860488473568999</v>
      </c>
      <c r="AP13">
        <f t="shared" si="9"/>
        <v>-4.8816057223657205</v>
      </c>
      <c r="AQ13">
        <f t="shared" si="9"/>
        <v>-76.966641453174176</v>
      </c>
      <c r="AR13">
        <f t="shared" si="9"/>
        <v>10.986680924241199</v>
      </c>
      <c r="AS13">
        <f t="shared" si="9"/>
        <v>0.15396538843997848</v>
      </c>
      <c r="AT13">
        <f t="shared" si="9"/>
        <v>8.5153205607239144</v>
      </c>
      <c r="AU13">
        <f t="shared" si="9"/>
        <v>19.655966873405092</v>
      </c>
      <c r="AW13">
        <v>10</v>
      </c>
      <c r="AX13">
        <f>(R13*SUMPRODUCT(K14:$K$23, X14:$X$23)-$AZ$3*SUMPRODUCT(K13:$K$22, W14:$W$23))/Z13</f>
        <v>73.384007034422766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250.22754423666495</v>
      </c>
      <c r="P14">
        <f t="shared" si="22"/>
        <v>12.511377211833249</v>
      </c>
      <c r="Q14" s="4">
        <f t="shared" si="23"/>
        <v>12.5</v>
      </c>
      <c r="R14">
        <f t="shared" si="0"/>
        <v>100000</v>
      </c>
      <c r="S14">
        <f t="shared" si="1"/>
        <v>72.488174288469537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65.138902875263625</v>
      </c>
      <c r="AC14">
        <f t="shared" si="2"/>
        <v>63.572757537738092</v>
      </c>
      <c r="AE14">
        <f t="shared" si="3"/>
        <v>219.45172650805074</v>
      </c>
      <c r="AF14">
        <f t="shared" si="4"/>
        <v>-10.972586325402538</v>
      </c>
      <c r="AG14">
        <f t="shared" si="4"/>
        <v>-10.96260841195072</v>
      </c>
      <c r="AH14">
        <f t="shared" si="5"/>
        <v>-175.92827956821864</v>
      </c>
      <c r="AI14">
        <f t="shared" si="6"/>
        <v>21.588252202478827</v>
      </c>
      <c r="AJ14">
        <f t="shared" si="7"/>
        <v>1.5661453375255334</v>
      </c>
      <c r="AK14">
        <f t="shared" si="24"/>
        <v>19.153263014053831</v>
      </c>
      <c r="AL14">
        <f t="shared" si="8"/>
        <v>42.307660554058188</v>
      </c>
      <c r="AN14">
        <f t="shared" si="9"/>
        <v>88.93936775122117</v>
      </c>
      <c r="AO14">
        <f t="shared" si="9"/>
        <v>-4.4469683875610588</v>
      </c>
      <c r="AP14">
        <f t="shared" si="9"/>
        <v>-4.4429245400689386</v>
      </c>
      <c r="AQ14">
        <f t="shared" si="9"/>
        <v>-71.300190722279083</v>
      </c>
      <c r="AR14">
        <f t="shared" si="9"/>
        <v>8.7492841013120781</v>
      </c>
      <c r="AS14">
        <f t="shared" si="9"/>
        <v>0.63472718279540985</v>
      </c>
      <c r="AT14">
        <f t="shared" si="9"/>
        <v>7.7624319933536867</v>
      </c>
      <c r="AU14">
        <f t="shared" si="9"/>
        <v>17.146443277461174</v>
      </c>
      <c r="AW14">
        <v>11</v>
      </c>
      <c r="AX14">
        <f>(R14*SUMPRODUCT(K15:$K$23, X15:$X$23)-$AZ$3*SUMPRODUCT(K14:$K$22, W15:$W$23))/Z14</f>
        <v>72.488174288469537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250.22754423666495</v>
      </c>
      <c r="P15">
        <f t="shared" si="22"/>
        <v>12.511377211833249</v>
      </c>
      <c r="Q15" s="4">
        <f t="shared" si="23"/>
        <v>12.5</v>
      </c>
      <c r="R15">
        <f t="shared" si="0"/>
        <v>100000</v>
      </c>
      <c r="S15">
        <f t="shared" si="1"/>
        <v>69.912551754784943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63.572757537738092</v>
      </c>
      <c r="AC15">
        <f t="shared" si="2"/>
        <v>60.576310853541088</v>
      </c>
      <c r="AE15">
        <f t="shared" si="3"/>
        <v>216.81173299129347</v>
      </c>
      <c r="AF15">
        <f t="shared" si="4"/>
        <v>-10.840586649564676</v>
      </c>
      <c r="AG15">
        <f t="shared" si="4"/>
        <v>-10.830728769922764</v>
      </c>
      <c r="AH15">
        <f t="shared" si="5"/>
        <v>-178.02846326758223</v>
      </c>
      <c r="AI15">
        <f t="shared" si="6"/>
        <v>17.111954304223815</v>
      </c>
      <c r="AJ15">
        <f t="shared" si="7"/>
        <v>2.9964466841970037</v>
      </c>
      <c r="AK15">
        <f t="shared" si="24"/>
        <v>18.868073271562682</v>
      </c>
      <c r="AL15">
        <f t="shared" si="8"/>
        <v>38.976474259983505</v>
      </c>
      <c r="AN15">
        <f t="shared" si="9"/>
        <v>80.942978922819492</v>
      </c>
      <c r="AO15">
        <f t="shared" si="9"/>
        <v>-4.0471489461409753</v>
      </c>
      <c r="AP15">
        <f t="shared" si="9"/>
        <v>-4.0434686741692039</v>
      </c>
      <c r="AQ15">
        <f t="shared" si="9"/>
        <v>-66.463903733976068</v>
      </c>
      <c r="AR15">
        <f t="shared" si="9"/>
        <v>6.3884575685332479</v>
      </c>
      <c r="AS15">
        <f t="shared" si="9"/>
        <v>1.1186724881353638</v>
      </c>
      <c r="AT15">
        <f t="shared" si="9"/>
        <v>7.0440747650665259</v>
      </c>
      <c r="AU15">
        <f t="shared" si="9"/>
        <v>14.551204821735139</v>
      </c>
      <c r="AW15">
        <v>12</v>
      </c>
      <c r="AX15">
        <f>(R15*SUMPRODUCT(K16:$K$23, X16:$X$23)-$AZ$3*SUMPRODUCT(K15:$K$22, W16:$W$23))/Z15</f>
        <v>69.912551754784943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250.22754423666495</v>
      </c>
      <c r="P16">
        <f t="shared" si="22"/>
        <v>12.511377211833249</v>
      </c>
      <c r="Q16" s="4">
        <f t="shared" si="23"/>
        <v>12.5</v>
      </c>
      <c r="R16">
        <f t="shared" si="0"/>
        <v>100000</v>
      </c>
      <c r="S16">
        <f t="shared" si="1"/>
        <v>65.647030157711342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60.576310853541088</v>
      </c>
      <c r="AC16">
        <f t="shared" si="2"/>
        <v>56.192984017834071</v>
      </c>
      <c r="AE16">
        <f t="shared" si="3"/>
        <v>214.19144720381655</v>
      </c>
      <c r="AF16">
        <f t="shared" si="4"/>
        <v>-10.70957236019083</v>
      </c>
      <c r="AG16">
        <f t="shared" si="4"/>
        <v>-10.699833618298356</v>
      </c>
      <c r="AH16">
        <f t="shared" si="5"/>
        <v>-180.70291140144698</v>
      </c>
      <c r="AI16">
        <f t="shared" si="6"/>
        <v>12.079129823880379</v>
      </c>
      <c r="AJ16">
        <f t="shared" si="7"/>
        <v>4.3833268357070168</v>
      </c>
      <c r="AK16">
        <f t="shared" si="24"/>
        <v>18.484072998801679</v>
      </c>
      <c r="AL16">
        <f t="shared" si="8"/>
        <v>34.946529658389075</v>
      </c>
      <c r="AN16">
        <f t="shared" si="9"/>
        <v>73.661387469503183</v>
      </c>
      <c r="AO16">
        <f t="shared" si="9"/>
        <v>-3.6830693734751594</v>
      </c>
      <c r="AP16">
        <f t="shared" si="9"/>
        <v>-3.6797201769998944</v>
      </c>
      <c r="AQ16">
        <f t="shared" si="9"/>
        <v>-62.144531667238823</v>
      </c>
      <c r="AR16">
        <f t="shared" si="9"/>
        <v>4.1540662517893017</v>
      </c>
      <c r="AS16">
        <f t="shared" si="9"/>
        <v>1.5074455150547794</v>
      </c>
      <c r="AT16">
        <f t="shared" si="9"/>
        <v>6.3567545807919226</v>
      </c>
      <c r="AU16">
        <f t="shared" si="9"/>
        <v>12.018266347636002</v>
      </c>
      <c r="AW16">
        <v>13</v>
      </c>
      <c r="AX16">
        <f>(R16*SUMPRODUCT(K17:$K$23, X17:$X$23)-$AZ$3*SUMPRODUCT(K16:$K$22, W17:$W$23))/Z16</f>
        <v>65.647030157711342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250.22754423666495</v>
      </c>
      <c r="P17">
        <f t="shared" si="22"/>
        <v>12.511377211833249</v>
      </c>
      <c r="Q17" s="4">
        <f t="shared" si="23"/>
        <v>12.5</v>
      </c>
      <c r="R17">
        <f t="shared" si="0"/>
        <v>100000</v>
      </c>
      <c r="S17">
        <f t="shared" si="1"/>
        <v>59.923496670490387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56.192984017834071</v>
      </c>
      <c r="AC17">
        <f t="shared" si="2"/>
        <v>50.670903651473139</v>
      </c>
      <c r="AE17">
        <f t="shared" si="3"/>
        <v>211.5907196584665</v>
      </c>
      <c r="AF17">
        <f t="shared" si="4"/>
        <v>-10.579535982923327</v>
      </c>
      <c r="AG17">
        <f t="shared" si="4"/>
        <v>-10.569915489516625</v>
      </c>
      <c r="AH17">
        <f t="shared" si="5"/>
        <v>-183.35834078998687</v>
      </c>
      <c r="AI17">
        <f t="shared" si="6"/>
        <v>7.082927396039679</v>
      </c>
      <c r="AJ17">
        <f t="shared" si="7"/>
        <v>5.5220803663609317</v>
      </c>
      <c r="AK17">
        <f t="shared" si="24"/>
        <v>18.004291738536406</v>
      </c>
      <c r="AL17">
        <f t="shared" si="8"/>
        <v>30.609299500937016</v>
      </c>
      <c r="AN17">
        <f t="shared" si="9"/>
        <v>67.031008303964498</v>
      </c>
      <c r="AO17">
        <f t="shared" si="9"/>
        <v>-3.3515504151982252</v>
      </c>
      <c r="AP17">
        <f t="shared" si="9"/>
        <v>-3.3485026852482833</v>
      </c>
      <c r="AQ17">
        <f t="shared" si="9"/>
        <v>-58.087114992252296</v>
      </c>
      <c r="AR17">
        <f t="shared" si="9"/>
        <v>2.2438402112656921</v>
      </c>
      <c r="AS17">
        <f t="shared" si="9"/>
        <v>1.7493707450410283</v>
      </c>
      <c r="AT17">
        <f t="shared" si="9"/>
        <v>5.7036803456258909</v>
      </c>
      <c r="AU17">
        <f t="shared" si="9"/>
        <v>9.6968913019326113</v>
      </c>
      <c r="AW17">
        <v>14</v>
      </c>
      <c r="AX17">
        <f>(R17*SUMPRODUCT(K18:$K$23, X18:$X$23)-$AZ$3*SUMPRODUCT(K17:$K$22, W18:$W$23))/Z17</f>
        <v>59.923496670490387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250.22754423666495</v>
      </c>
      <c r="P18">
        <f t="shared" si="22"/>
        <v>12.511377211833249</v>
      </c>
      <c r="Q18" s="4">
        <f t="shared" si="23"/>
        <v>12.5</v>
      </c>
      <c r="R18">
        <f t="shared" si="0"/>
        <v>100000</v>
      </c>
      <c r="S18">
        <f t="shared" si="1"/>
        <v>52.893268757844844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50.670903651473139</v>
      </c>
      <c r="AC18">
        <f t="shared" si="2"/>
        <v>44.180465858572603</v>
      </c>
      <c r="AE18">
        <f t="shared" si="3"/>
        <v>209.00900501413611</v>
      </c>
      <c r="AF18">
        <f t="shared" si="4"/>
        <v>-10.450450250706806</v>
      </c>
      <c r="AG18">
        <f t="shared" si="4"/>
        <v>-10.440947141317485</v>
      </c>
      <c r="AH18">
        <f t="shared" si="5"/>
        <v>-186.15354643179057</v>
      </c>
      <c r="AI18">
        <f t="shared" si="6"/>
        <v>1.9640611903212459</v>
      </c>
      <c r="AJ18">
        <f t="shared" si="7"/>
        <v>6.4904377929005364</v>
      </c>
      <c r="AK18">
        <f t="shared" si="24"/>
        <v>17.446062089043171</v>
      </c>
      <c r="AL18">
        <f t="shared" si="8"/>
        <v>25.900561072264953</v>
      </c>
      <c r="AN18">
        <f t="shared" si="9"/>
        <v>60.993773303418891</v>
      </c>
      <c r="AO18">
        <f t="shared" si="9"/>
        <v>-3.0496886651709447</v>
      </c>
      <c r="AP18">
        <f t="shared" si="9"/>
        <v>-3.0469154329854193</v>
      </c>
      <c r="AQ18">
        <f t="shared" si="9"/>
        <v>-54.32400967566047</v>
      </c>
      <c r="AR18">
        <f t="shared" si="9"/>
        <v>0.5731595296020614</v>
      </c>
      <c r="AS18">
        <f t="shared" si="9"/>
        <v>1.8940633268568647</v>
      </c>
      <c r="AT18">
        <f t="shared" si="9"/>
        <v>5.0911737320815451</v>
      </c>
      <c r="AU18">
        <f t="shared" si="9"/>
        <v>7.5583965885404716</v>
      </c>
      <c r="AW18">
        <v>15</v>
      </c>
      <c r="AX18">
        <f>(R18*SUMPRODUCT(K19:$K$23, X19:$X$23)-$AZ$3*SUMPRODUCT(K18:$K$22, W19:$W$23))/Z18</f>
        <v>52.893268757844844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250.22754423666495</v>
      </c>
      <c r="P19">
        <f t="shared" si="22"/>
        <v>12.511377211833249</v>
      </c>
      <c r="Q19" s="4">
        <f t="shared" si="23"/>
        <v>12.5</v>
      </c>
      <c r="R19">
        <f t="shared" si="0"/>
        <v>100000</v>
      </c>
      <c r="S19">
        <f t="shared" si="1"/>
        <v>44.50422063182986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44.180465858572603</v>
      </c>
      <c r="AC19">
        <f t="shared" si="2"/>
        <v>36.717150487190395</v>
      </c>
      <c r="AE19">
        <f t="shared" si="3"/>
        <v>206.44429376225557</v>
      </c>
      <c r="AF19">
        <f t="shared" si="4"/>
        <v>-10.322214688112778</v>
      </c>
      <c r="AG19">
        <f t="shared" si="4"/>
        <v>-10.312828189639704</v>
      </c>
      <c r="AH19">
        <f t="shared" si="5"/>
        <v>-189.67584211684118</v>
      </c>
      <c r="AI19">
        <f t="shared" si="6"/>
        <v>-3.8665912323380951</v>
      </c>
      <c r="AJ19">
        <f t="shared" si="7"/>
        <v>7.4633153713822082</v>
      </c>
      <c r="AK19">
        <f t="shared" si="24"/>
        <v>16.82117814529008</v>
      </c>
      <c r="AL19">
        <f t="shared" si="8"/>
        <v>20.417902284334193</v>
      </c>
      <c r="AN19">
        <f t="shared" si="9"/>
        <v>55.496392568225005</v>
      </c>
      <c r="AO19">
        <f t="shared" si="9"/>
        <v>-2.7748196284112501</v>
      </c>
      <c r="AP19">
        <f t="shared" si="9"/>
        <v>-2.7722963481858223</v>
      </c>
      <c r="AQ19">
        <f t="shared" si="9"/>
        <v>-50.98869434941691</v>
      </c>
      <c r="AR19">
        <f t="shared" si="9"/>
        <v>-1.0394177577889734</v>
      </c>
      <c r="AS19">
        <f t="shared" si="9"/>
        <v>2.0062897945131835</v>
      </c>
      <c r="AT19">
        <f t="shared" si="9"/>
        <v>4.5218721660871637</v>
      </c>
      <c r="AU19">
        <f t="shared" si="9"/>
        <v>5.4887442028113735</v>
      </c>
      <c r="AW19">
        <v>16</v>
      </c>
      <c r="AX19">
        <f>(R19*SUMPRODUCT(K20:$K$23, X20:$X$23)-$AZ$3*SUMPRODUCT(K19:$K$22, W20:$W$23))/Z19</f>
        <v>44.50422063182986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250.22754423666495</v>
      </c>
      <c r="P20">
        <f t="shared" si="22"/>
        <v>12.511377211833249</v>
      </c>
      <c r="Q20" s="4">
        <f t="shared" si="23"/>
        <v>12.5</v>
      </c>
      <c r="R20">
        <f t="shared" si="0"/>
        <v>100000</v>
      </c>
      <c r="S20">
        <f t="shared" si="1"/>
        <v>35.011348869948748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36.717150487190395</v>
      </c>
      <c r="AC20">
        <f t="shared" si="2"/>
        <v>28.5288599656473</v>
      </c>
      <c r="AE20">
        <f t="shared" si="3"/>
        <v>203.89693055222409</v>
      </c>
      <c r="AF20">
        <f t="shared" si="4"/>
        <v>-10.194846527611206</v>
      </c>
      <c r="AG20">
        <f t="shared" si="4"/>
        <v>-10.185575851282911</v>
      </c>
      <c r="AH20">
        <f t="shared" si="5"/>
        <v>-192.99245168315605</v>
      </c>
      <c r="AI20">
        <f t="shared" si="6"/>
        <v>-9.4759435098260951</v>
      </c>
      <c r="AJ20">
        <f t="shared" si="7"/>
        <v>8.1882905215430952</v>
      </c>
      <c r="AK20">
        <f t="shared" si="24"/>
        <v>16.12934641582623</v>
      </c>
      <c r="AL20">
        <f t="shared" si="8"/>
        <v>14.84169342754323</v>
      </c>
      <c r="AN20">
        <f t="shared" si="9"/>
        <v>50.490994542184367</v>
      </c>
      <c r="AO20">
        <f t="shared" si="9"/>
        <v>-2.524549727109219</v>
      </c>
      <c r="AP20">
        <f t="shared" si="9"/>
        <v>-2.5222540296378222</v>
      </c>
      <c r="AQ20">
        <f t="shared" si="9"/>
        <v>-47.790718566610231</v>
      </c>
      <c r="AR20">
        <f t="shared" si="9"/>
        <v>-2.3465277811729073</v>
      </c>
      <c r="AS20">
        <f t="shared" si="9"/>
        <v>2.0276662866543713</v>
      </c>
      <c r="AT20">
        <f t="shared" si="9"/>
        <v>3.9941098654346563</v>
      </c>
      <c r="AU20">
        <f t="shared" si="9"/>
        <v>3.6752483709161203</v>
      </c>
      <c r="AW20">
        <v>17</v>
      </c>
      <c r="AX20">
        <f>(R20*SUMPRODUCT(K21:$K$23, X21:$X$23)-$AZ$3*SUMPRODUCT(K20:$K$22, W21:$W$23))/Z20</f>
        <v>35.011348869948748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250.22754423666495</v>
      </c>
      <c r="P21">
        <f t="shared" si="22"/>
        <v>12.511377211833249</v>
      </c>
      <c r="Q21" s="4">
        <f t="shared" si="23"/>
        <v>12.5</v>
      </c>
      <c r="R21">
        <f t="shared" si="0"/>
        <v>100000</v>
      </c>
      <c r="S21">
        <f t="shared" si="1"/>
        <v>24.383461326516006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28.5288599656473</v>
      </c>
      <c r="AC21">
        <f t="shared" si="2"/>
        <v>19.62204484246638</v>
      </c>
      <c r="AE21">
        <f t="shared" si="3"/>
        <v>201.36501656115095</v>
      </c>
      <c r="AF21">
        <f t="shared" si="4"/>
        <v>-10.068250828057549</v>
      </c>
      <c r="AG21">
        <f t="shared" si="4"/>
        <v>-10.059095271437231</v>
      </c>
      <c r="AH21">
        <f t="shared" si="5"/>
        <v>-196.99857066280831</v>
      </c>
      <c r="AI21">
        <f t="shared" si="6"/>
        <v>-15.76090020115214</v>
      </c>
      <c r="AJ21">
        <f t="shared" si="7"/>
        <v>8.9068151231809196</v>
      </c>
      <c r="AK21">
        <f t="shared" si="24"/>
        <v>15.387793798911849</v>
      </c>
      <c r="AL21">
        <f t="shared" si="8"/>
        <v>8.5337087209406288</v>
      </c>
      <c r="AN21">
        <f t="shared" si="9"/>
        <v>45.933403505258454</v>
      </c>
      <c r="AO21">
        <f t="shared" si="9"/>
        <v>-2.2966701752629231</v>
      </c>
      <c r="AP21">
        <f t="shared" si="9"/>
        <v>-2.2945816998974484</v>
      </c>
      <c r="AQ21">
        <f t="shared" si="9"/>
        <v>-44.937372890022239</v>
      </c>
      <c r="AR21">
        <f t="shared" si="9"/>
        <v>-3.5952212599241595</v>
      </c>
      <c r="AS21">
        <f t="shared" si="9"/>
        <v>2.0317349060260672</v>
      </c>
      <c r="AT21">
        <f t="shared" si="9"/>
        <v>3.510111903705404</v>
      </c>
      <c r="AU21">
        <f t="shared" si="9"/>
        <v>1.9466255498073117</v>
      </c>
      <c r="AW21">
        <v>18</v>
      </c>
      <c r="AX21">
        <f>(R21*SUMPRODUCT(K22:$K$23, X22:$X$23)-$AZ$3*SUMPRODUCT(K21:$K$22, W22:$W$23))/Z21</f>
        <v>24.383461326516006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250.22754423666495</v>
      </c>
      <c r="P22">
        <f t="shared" si="22"/>
        <v>12.511377211833249</v>
      </c>
      <c r="Q22" s="4">
        <f t="shared" si="23"/>
        <v>12.5</v>
      </c>
      <c r="R22">
        <f t="shared" si="0"/>
        <v>100000</v>
      </c>
      <c r="S22">
        <f t="shared" si="1"/>
        <v>12.696213087292191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19.62204484246638</v>
      </c>
      <c r="AC22">
        <f t="shared" si="2"/>
        <v>10.089258662229167</v>
      </c>
      <c r="AE22">
        <f t="shared" si="3"/>
        <v>198.84751467703546</v>
      </c>
      <c r="AF22">
        <f t="shared" si="4"/>
        <v>-9.9423757338517742</v>
      </c>
      <c r="AG22">
        <f t="shared" si="4"/>
        <v>-9.9333346416574795</v>
      </c>
      <c r="AH22">
        <f t="shared" si="5"/>
        <v>-201.35741652304063</v>
      </c>
      <c r="AI22">
        <f t="shared" si="6"/>
        <v>-22.385612221514407</v>
      </c>
      <c r="AJ22">
        <f t="shared" si="7"/>
        <v>9.5327861802372134</v>
      </c>
      <c r="AK22">
        <f t="shared" si="24"/>
        <v>14.596902864995506</v>
      </c>
      <c r="AL22">
        <f t="shared" si="8"/>
        <v>1.7440768237183129</v>
      </c>
      <c r="AN22">
        <f t="shared" si="9"/>
        <v>41.783627231256595</v>
      </c>
      <c r="AO22">
        <f t="shared" si="9"/>
        <v>-2.0891813615628299</v>
      </c>
      <c r="AP22">
        <f t="shared" si="9"/>
        <v>-2.0872815660002684</v>
      </c>
      <c r="AQ22">
        <f t="shared" si="9"/>
        <v>-42.311030368735359</v>
      </c>
      <c r="AR22">
        <f t="shared" si="9"/>
        <v>-4.7038660650418578</v>
      </c>
      <c r="AS22">
        <f t="shared" si="9"/>
        <v>2.0031147227424047</v>
      </c>
      <c r="AT22">
        <f t="shared" si="9"/>
        <v>3.0672324420671839</v>
      </c>
      <c r="AU22">
        <f t="shared" si="9"/>
        <v>0.36648109976773108</v>
      </c>
      <c r="AW22">
        <v>19</v>
      </c>
      <c r="AX22">
        <f>(R22*SUMPRODUCT(K23:$K$23, X23:$X$23)-$AZ$3*SUMPRODUCT(K22:$K$22, W23:$W$23))/Z22</f>
        <v>12.696213087292191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250.22754423666495</v>
      </c>
      <c r="P23">
        <f t="shared" si="22"/>
        <v>12.511377211833249</v>
      </c>
      <c r="Q23" s="4">
        <f t="shared" si="23"/>
        <v>12.5</v>
      </c>
      <c r="R23">
        <f t="shared" si="0"/>
        <v>100000</v>
      </c>
      <c r="S23">
        <f t="shared" si="1"/>
        <v>12.858153129585325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10.089258662229167</v>
      </c>
      <c r="AC23">
        <f t="shared" si="2"/>
        <v>10.089258662229167</v>
      </c>
      <c r="AE23">
        <f t="shared" si="3"/>
        <v>196.3431600771053</v>
      </c>
      <c r="AF23">
        <f t="shared" si="4"/>
        <v>-9.8171580038552655</v>
      </c>
      <c r="AG23">
        <f t="shared" si="4"/>
        <v>-9.8082307783133249</v>
      </c>
      <c r="AH23">
        <f t="shared" si="5"/>
        <v>-206.16413542064123</v>
      </c>
      <c r="AI23">
        <f t="shared" si="6"/>
        <v>-29.44636412570452</v>
      </c>
      <c r="AJ23">
        <f t="shared" si="7"/>
        <v>0</v>
      </c>
      <c r="AK23">
        <f t="shared" si="24"/>
        <v>13.763068251483544</v>
      </c>
      <c r="AL23">
        <f t="shared" si="8"/>
        <v>-15.683295874220976</v>
      </c>
      <c r="AN23">
        <f t="shared" si="9"/>
        <v>38.005208066335079</v>
      </c>
      <c r="AO23">
        <f t="shared" si="9"/>
        <v>-1.9002604033167543</v>
      </c>
      <c r="AP23">
        <f t="shared" si="9"/>
        <v>-1.8985324028911559</v>
      </c>
      <c r="AQ23">
        <f t="shared" si="9"/>
        <v>-39.906207373868142</v>
      </c>
      <c r="AR23">
        <f t="shared" si="9"/>
        <v>-5.6997921137409691</v>
      </c>
      <c r="AS23">
        <f t="shared" si="9"/>
        <v>0</v>
      </c>
      <c r="AT23">
        <f t="shared" si="9"/>
        <v>2.6640514104152655</v>
      </c>
      <c r="AU23">
        <f t="shared" si="9"/>
        <v>-3.0357407033257031</v>
      </c>
      <c r="AW23">
        <v>20</v>
      </c>
      <c r="AX23">
        <f>(R23*SUMPRODUCT(K$23:$K24, X$23:$X24)-$AZ$3*SUMPRODUCT(K$22:$K23, W$23:$W24))/Z23</f>
        <v>12.858153129585325</v>
      </c>
    </row>
    <row r="25" spans="5:50" x14ac:dyDescent="0.25">
      <c r="AN25" s="8">
        <f t="shared" ref="AN25:AU25" si="25">SUM(AN3:AN23)</f>
        <v>2172.8646059851708</v>
      </c>
      <c r="AO25" s="8">
        <f t="shared" si="25"/>
        <v>-296.31388847675737</v>
      </c>
      <c r="AP25" s="8">
        <f t="shared" si="25"/>
        <v>-721.00140635623609</v>
      </c>
      <c r="AQ25" s="8">
        <f t="shared" si="25"/>
        <v>-1685.9927348536426</v>
      </c>
      <c r="AR25" s="8">
        <f t="shared" si="25"/>
        <v>-530.44342370146546</v>
      </c>
      <c r="AS25" s="8">
        <f t="shared" si="25"/>
        <v>-34.788040991015606</v>
      </c>
      <c r="AT25" s="8">
        <f t="shared" si="25"/>
        <v>154.71529303341435</v>
      </c>
      <c r="AU25" s="9">
        <f t="shared" si="25"/>
        <v>-410.51617165906697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495.34080297782555</v>
      </c>
      <c r="K3">
        <v>1</v>
      </c>
      <c r="L3" s="2">
        <v>0</v>
      </c>
      <c r="O3">
        <f>$C$3</f>
        <v>495.34080297782555</v>
      </c>
      <c r="P3">
        <f>O3*B5</f>
        <v>396.27264238226047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495.34080297782555</v>
      </c>
      <c r="AF3">
        <f t="shared" ref="AF3:AG23" si="4">-$Z3*P3</f>
        <v>-396.27264238226047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-525.88881010443492</v>
      </c>
      <c r="AJ3">
        <f t="shared" ref="AJ3:AJ23" si="7">AB3-AC3</f>
        <v>0</v>
      </c>
      <c r="AL3">
        <f t="shared" ref="AL3:AL23" si="8">SUM(AI3:AK3)</f>
        <v>-525.88881010443492</v>
      </c>
      <c r="AN3">
        <f t="shared" ref="AN3:AU23" si="9">AE3*$K3</f>
        <v>495.34080297782555</v>
      </c>
      <c r="AO3">
        <f t="shared" si="9"/>
        <v>-396.27264238226047</v>
      </c>
      <c r="AP3">
        <f t="shared" si="9"/>
        <v>-624.95697070000006</v>
      </c>
      <c r="AQ3">
        <f t="shared" si="9"/>
        <v>0</v>
      </c>
      <c r="AR3">
        <f t="shared" si="9"/>
        <v>-525.88881010443492</v>
      </c>
      <c r="AS3">
        <f t="shared" si="9"/>
        <v>0</v>
      </c>
      <c r="AT3">
        <f t="shared" si="9"/>
        <v>0</v>
      </c>
      <c r="AU3">
        <f t="shared" si="9"/>
        <v>-525.88881010443492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254.7109756505611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</v>
      </c>
      <c r="S4">
        <f t="shared" si="1"/>
        <v>76.242982793241893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75.332085996074966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-75.332085996074966</v>
      </c>
      <c r="AK4">
        <f>G4*MAX(0, SUM(AB4, AE4:AF4))</f>
        <v>0</v>
      </c>
      <c r="AL4">
        <f t="shared" si="8"/>
        <v>-270.06078599607497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-179.37888965448633</v>
      </c>
      <c r="AR4">
        <f t="shared" si="9"/>
        <v>-179.37888965448633</v>
      </c>
      <c r="AS4">
        <f t="shared" si="9"/>
        <v>-69.393910303577258</v>
      </c>
      <c r="AT4">
        <f t="shared" si="9"/>
        <v>0</v>
      </c>
      <c r="AU4">
        <f t="shared" si="9"/>
        <v>-248.77279995806359</v>
      </c>
      <c r="AW4">
        <v>1</v>
      </c>
      <c r="AX4">
        <f>(R4*SUMPRODUCT(K5:$K$23, X5:$X$23)-$AZ$3*SUMPRODUCT(K4:$K$22, W5:$W$23))/Z4</f>
        <v>76.242982793241893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495.34080297782555</v>
      </c>
      <c r="P5">
        <f t="shared" ref="P5:P23" si="22">O5*$C$5</f>
        <v>24.767040148891279</v>
      </c>
      <c r="Q5" s="4">
        <f t="shared" ref="Q5:Q23" si="23">$C$8</f>
        <v>12.5</v>
      </c>
      <c r="R5">
        <f t="shared" si="0"/>
        <v>100000</v>
      </c>
      <c r="S5">
        <f t="shared" si="1"/>
        <v>144.42449057950671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75.332085996074966</v>
      </c>
      <c r="AC5">
        <f t="shared" si="2"/>
        <v>140.98919477237951</v>
      </c>
      <c r="AE5">
        <f t="shared" si="3"/>
        <v>483.55857562330368</v>
      </c>
      <c r="AF5">
        <f t="shared" si="4"/>
        <v>-24.177928781165186</v>
      </c>
      <c r="AG5">
        <f t="shared" si="4"/>
        <v>-12.20267371263151</v>
      </c>
      <c r="AH5">
        <f t="shared" si="5"/>
        <v>-195.82888594791842</v>
      </c>
      <c r="AI5">
        <f t="shared" si="6"/>
        <v>251.34908718158857</v>
      </c>
      <c r="AJ5">
        <f t="shared" si="7"/>
        <v>-65.65710877630454</v>
      </c>
      <c r="AK5">
        <f>G5*SUM(AB5, AE5:AF5)</f>
        <v>37.429891298674946</v>
      </c>
      <c r="AL5">
        <f t="shared" si="8"/>
        <v>223.12186970395896</v>
      </c>
      <c r="AN5">
        <f t="shared" si="9"/>
        <v>410.32863306320957</v>
      </c>
      <c r="AO5">
        <f t="shared" si="9"/>
        <v>-20.516431653160481</v>
      </c>
      <c r="AP5">
        <f t="shared" si="9"/>
        <v>-10.354705048434562</v>
      </c>
      <c r="AQ5">
        <f t="shared" si="9"/>
        <v>-166.17262754925716</v>
      </c>
      <c r="AR5">
        <f t="shared" si="9"/>
        <v>213.28486881235742</v>
      </c>
      <c r="AS5">
        <f t="shared" si="9"/>
        <v>-55.71401905205952</v>
      </c>
      <c r="AT5">
        <f t="shared" si="9"/>
        <v>31.76152157469804</v>
      </c>
      <c r="AU5">
        <f t="shared" si="9"/>
        <v>189.33237133499591</v>
      </c>
      <c r="AW5">
        <v>2</v>
      </c>
      <c r="AX5">
        <f>(R5*SUMPRODUCT(K6:$K$23, X6:$X$23)-$AZ$3*SUMPRODUCT(K5:$K$22, W6:$W$23))/Z5</f>
        <v>144.42449057950671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495.34080297782555</v>
      </c>
      <c r="P6">
        <f t="shared" si="22"/>
        <v>24.767040148891279</v>
      </c>
      <c r="Q6" s="4">
        <f t="shared" si="23"/>
        <v>12.5</v>
      </c>
      <c r="R6">
        <f t="shared" si="0"/>
        <v>100000</v>
      </c>
      <c r="S6">
        <f t="shared" si="1"/>
        <v>204.34496492666401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140.98919477237951</v>
      </c>
      <c r="AC6">
        <f t="shared" si="2"/>
        <v>197.08460705388939</v>
      </c>
      <c r="AE6">
        <f t="shared" si="3"/>
        <v>477.74138965292553</v>
      </c>
      <c r="AF6">
        <f t="shared" si="4"/>
        <v>-23.887069482646279</v>
      </c>
      <c r="AG6">
        <f t="shared" si="4"/>
        <v>-12.055876145799566</v>
      </c>
      <c r="AH6">
        <f t="shared" si="5"/>
        <v>-198.1666376450404</v>
      </c>
      <c r="AI6">
        <f t="shared" si="6"/>
        <v>243.6318063794393</v>
      </c>
      <c r="AJ6">
        <f t="shared" si="7"/>
        <v>-56.09541228150988</v>
      </c>
      <c r="AK6">
        <f>G6*SUM(AB6, AE6:AF6)</f>
        <v>41.63904604598612</v>
      </c>
      <c r="AL6">
        <f t="shared" si="8"/>
        <v>229.17544014391552</v>
      </c>
      <c r="AN6">
        <f t="shared" si="9"/>
        <v>373.43667643745624</v>
      </c>
      <c r="AO6">
        <f t="shared" si="9"/>
        <v>-18.671833821872813</v>
      </c>
      <c r="AP6">
        <f t="shared" si="9"/>
        <v>-9.4237309492898156</v>
      </c>
      <c r="AQ6">
        <f t="shared" si="9"/>
        <v>-154.90114975533481</v>
      </c>
      <c r="AR6">
        <f t="shared" si="9"/>
        <v>190.4399619109588</v>
      </c>
      <c r="AS6">
        <f t="shared" si="9"/>
        <v>-43.848167187302934</v>
      </c>
      <c r="AT6">
        <f t="shared" si="9"/>
        <v>32.548042313720934</v>
      </c>
      <c r="AU6">
        <f t="shared" si="9"/>
        <v>179.13983703737679</v>
      </c>
      <c r="AW6">
        <v>3</v>
      </c>
      <c r="AX6">
        <f>(R6*SUMPRODUCT(K7:$K$23, X7:$X$23)-$AZ$3*SUMPRODUCT(K6:$K$22, W7:$W$23))/Z6</f>
        <v>204.34496492666401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495.34080297782555</v>
      </c>
      <c r="P7">
        <f t="shared" si="22"/>
        <v>24.767040148891279</v>
      </c>
      <c r="Q7" s="4">
        <f t="shared" si="23"/>
        <v>12.5</v>
      </c>
      <c r="R7">
        <f t="shared" si="0"/>
        <v>100000</v>
      </c>
      <c r="S7">
        <f t="shared" si="1"/>
        <v>256.3736870352127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197.08460705388939</v>
      </c>
      <c r="AC7">
        <f t="shared" si="2"/>
        <v>244.27642660317429</v>
      </c>
      <c r="AE7">
        <f t="shared" si="3"/>
        <v>471.96762936732648</v>
      </c>
      <c r="AF7">
        <f t="shared" si="4"/>
        <v>-23.598381468366327</v>
      </c>
      <c r="AG7">
        <f t="shared" si="4"/>
        <v>-11.91017443268384</v>
      </c>
      <c r="AH7">
        <f t="shared" si="5"/>
        <v>-201.14361326184078</v>
      </c>
      <c r="AI7">
        <f t="shared" si="6"/>
        <v>235.31546020443554</v>
      </c>
      <c r="AJ7">
        <f t="shared" si="7"/>
        <v>-47.191819549284901</v>
      </c>
      <c r="AK7">
        <f>G7*SUM(AB7, AE7:AF7)</f>
        <v>45.181769846699467</v>
      </c>
      <c r="AL7">
        <f t="shared" si="8"/>
        <v>233.3054105018501</v>
      </c>
      <c r="AN7">
        <f t="shared" si="9"/>
        <v>339.84249263437863</v>
      </c>
      <c r="AO7">
        <f t="shared" si="9"/>
        <v>-16.992124631718934</v>
      </c>
      <c r="AP7">
        <f t="shared" si="9"/>
        <v>-8.5759766455579083</v>
      </c>
      <c r="AQ7">
        <f t="shared" si="9"/>
        <v>-144.83439679967526</v>
      </c>
      <c r="AR7">
        <f t="shared" si="9"/>
        <v>169.43999455742656</v>
      </c>
      <c r="AS7">
        <f t="shared" si="9"/>
        <v>-33.980689754251713</v>
      </c>
      <c r="AT7">
        <f t="shared" si="9"/>
        <v>32.533344091666073</v>
      </c>
      <c r="AU7">
        <f t="shared" si="9"/>
        <v>167.9926488948409</v>
      </c>
      <c r="AW7">
        <v>4</v>
      </c>
      <c r="AX7">
        <f>(R7*SUMPRODUCT(K8:$K$23, X8:$X$23)-$AZ$3*SUMPRODUCT(K7:$K$22, W8:$W$23))/Z7</f>
        <v>256.3736870352127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495.34080297782555</v>
      </c>
      <c r="P8">
        <f t="shared" si="22"/>
        <v>24.767040148891279</v>
      </c>
      <c r="Q8" s="4">
        <f t="shared" si="23"/>
        <v>12.5</v>
      </c>
      <c r="R8">
        <f t="shared" si="0"/>
        <v>100000</v>
      </c>
      <c r="S8">
        <f t="shared" si="1"/>
        <v>301.35613183042528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244.27642660317429</v>
      </c>
      <c r="AC8">
        <f t="shared" si="2"/>
        <v>283.64989832605897</v>
      </c>
      <c r="AE8">
        <f t="shared" si="3"/>
        <v>466.23696537381437</v>
      </c>
      <c r="AF8">
        <f t="shared" si="4"/>
        <v>-23.311848268690721</v>
      </c>
      <c r="AG8">
        <f t="shared" si="4"/>
        <v>-11.765560261009982</v>
      </c>
      <c r="AH8">
        <f t="shared" si="5"/>
        <v>-204.09941877615256</v>
      </c>
      <c r="AI8">
        <f t="shared" si="6"/>
        <v>227.06013806796113</v>
      </c>
      <c r="AJ8">
        <f t="shared" si="7"/>
        <v>-39.373471722884688</v>
      </c>
      <c r="AK8">
        <f t="shared" ref="AK8:AK23" si="24">G8*SUM(AB8:AB8, AE8:AF8)</f>
        <v>48.104108059580867</v>
      </c>
      <c r="AL8">
        <f t="shared" si="8"/>
        <v>235.79077440465733</v>
      </c>
      <c r="AN8">
        <f t="shared" si="9"/>
        <v>309.2527269493296</v>
      </c>
      <c r="AO8">
        <f t="shared" si="9"/>
        <v>-15.46263634746648</v>
      </c>
      <c r="AP8">
        <f t="shared" si="9"/>
        <v>-7.8040392869465869</v>
      </c>
      <c r="AQ8">
        <f t="shared" si="9"/>
        <v>-135.37815856083415</v>
      </c>
      <c r="AR8">
        <f t="shared" si="9"/>
        <v>150.6078927540824</v>
      </c>
      <c r="AS8">
        <f t="shared" si="9"/>
        <v>-26.11623359808415</v>
      </c>
      <c r="AT8">
        <f t="shared" si="9"/>
        <v>31.90722250639914</v>
      </c>
      <c r="AU8">
        <f t="shared" si="9"/>
        <v>156.39888166239737</v>
      </c>
      <c r="AW8">
        <v>5</v>
      </c>
      <c r="AX8">
        <f>(R8*SUMPRODUCT(K9:$K$23, X9:$X$23)-$AZ$3*SUMPRODUCT(K8:$K$22, W9:$W$23))/Z8</f>
        <v>301.35613183042528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495.34080297782555</v>
      </c>
      <c r="P9">
        <f t="shared" si="22"/>
        <v>24.767040148891279</v>
      </c>
      <c r="Q9" s="4">
        <f t="shared" si="23"/>
        <v>12.5</v>
      </c>
      <c r="R9">
        <f t="shared" si="0"/>
        <v>100000</v>
      </c>
      <c r="S9">
        <f t="shared" si="1"/>
        <v>339.94140554424422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283.64989832605897</v>
      </c>
      <c r="AC9">
        <f t="shared" si="2"/>
        <v>316.06401115196013</v>
      </c>
      <c r="AE9">
        <f t="shared" si="3"/>
        <v>460.54819602146921</v>
      </c>
      <c r="AF9">
        <f t="shared" si="4"/>
        <v>-23.027409801073464</v>
      </c>
      <c r="AG9">
        <f t="shared" si="4"/>
        <v>-11.622003306935481</v>
      </c>
      <c r="AH9">
        <f t="shared" si="5"/>
        <v>-207.21081171521388</v>
      </c>
      <c r="AI9">
        <f t="shared" si="6"/>
        <v>218.68797119824637</v>
      </c>
      <c r="AJ9">
        <f t="shared" si="7"/>
        <v>-32.414112825901157</v>
      </c>
      <c r="AK9">
        <f t="shared" si="24"/>
        <v>50.481947918251841</v>
      </c>
      <c r="AL9">
        <f t="shared" si="8"/>
        <v>236.75580629059706</v>
      </c>
      <c r="AN9">
        <f t="shared" si="9"/>
        <v>281.39947761901561</v>
      </c>
      <c r="AO9">
        <f t="shared" si="9"/>
        <v>-14.069973880950783</v>
      </c>
      <c r="AP9">
        <f t="shared" si="9"/>
        <v>-7.1011583319841298</v>
      </c>
      <c r="AQ9">
        <f t="shared" si="9"/>
        <v>-126.60784403757651</v>
      </c>
      <c r="AR9">
        <f t="shared" si="9"/>
        <v>133.62050136850419</v>
      </c>
      <c r="AS9">
        <f t="shared" si="9"/>
        <v>-19.805341754649312</v>
      </c>
      <c r="AT9">
        <f t="shared" si="9"/>
        <v>30.844966707293768</v>
      </c>
      <c r="AU9">
        <f t="shared" si="9"/>
        <v>144.66012632114865</v>
      </c>
      <c r="AW9">
        <v>6</v>
      </c>
      <c r="AX9">
        <f>(R9*SUMPRODUCT(K10:$K$23, X10:$X$23)-$AZ$3*SUMPRODUCT(K9:$K$22, W10:$W$23))/Z9</f>
        <v>339.94140554424422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495.34080297782555</v>
      </c>
      <c r="P10">
        <f t="shared" si="22"/>
        <v>24.767040148891279</v>
      </c>
      <c r="Q10" s="4">
        <f t="shared" si="23"/>
        <v>12.5</v>
      </c>
      <c r="R10">
        <f t="shared" si="0"/>
        <v>100000</v>
      </c>
      <c r="S10">
        <f t="shared" si="1"/>
        <v>372.32907702716142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316.06401115196013</v>
      </c>
      <c r="AC10">
        <f t="shared" si="2"/>
        <v>341.92890922699075</v>
      </c>
      <c r="AE10">
        <f t="shared" si="3"/>
        <v>454.89689338840969</v>
      </c>
      <c r="AF10">
        <f t="shared" si="4"/>
        <v>-22.744844669420488</v>
      </c>
      <c r="AG10">
        <f t="shared" si="4"/>
        <v>-11.479391831182681</v>
      </c>
      <c r="AH10">
        <f t="shared" si="5"/>
        <v>-211.1315414675625</v>
      </c>
      <c r="AI10">
        <f t="shared" si="6"/>
        <v>209.54111542024401</v>
      </c>
      <c r="AJ10">
        <f t="shared" si="7"/>
        <v>-25.864898075030624</v>
      </c>
      <c r="AK10">
        <f t="shared" si="24"/>
        <v>52.37512419096646</v>
      </c>
      <c r="AL10">
        <f t="shared" si="8"/>
        <v>236.05134153617985</v>
      </c>
      <c r="AN10">
        <f t="shared" si="9"/>
        <v>256.03688758116198</v>
      </c>
      <c r="AO10">
        <f t="shared" si="9"/>
        <v>-12.8018443790581</v>
      </c>
      <c r="AP10">
        <f t="shared" si="9"/>
        <v>-6.4611295405595657</v>
      </c>
      <c r="AQ10">
        <f t="shared" si="9"/>
        <v>-118.83453928407299</v>
      </c>
      <c r="AR10">
        <f t="shared" si="9"/>
        <v>117.9393743774713</v>
      </c>
      <c r="AS10">
        <f t="shared" si="9"/>
        <v>-14.557953894577112</v>
      </c>
      <c r="AT10">
        <f t="shared" si="9"/>
        <v>29.479128082507913</v>
      </c>
      <c r="AU10">
        <f t="shared" si="9"/>
        <v>132.8605485654021</v>
      </c>
      <c r="AW10">
        <v>7</v>
      </c>
      <c r="AX10">
        <f>(R10*SUMPRODUCT(K11:$K$23, X11:$X$23)-$AZ$3*SUMPRODUCT(K10:$K$22, W11:$W$23))/Z10</f>
        <v>372.32907702716142</v>
      </c>
    </row>
    <row r="11" spans="1:52" x14ac:dyDescent="0.25">
      <c r="A11" t="s">
        <v>33</v>
      </c>
      <c r="C11" s="7">
        <f>AU25</f>
        <v>777.17321276786959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495.34080297782555</v>
      </c>
      <c r="P11">
        <f t="shared" si="22"/>
        <v>24.767040148891279</v>
      </c>
      <c r="Q11" s="4">
        <f t="shared" si="23"/>
        <v>12.5</v>
      </c>
      <c r="R11">
        <f t="shared" si="0"/>
        <v>100000</v>
      </c>
      <c r="S11">
        <f t="shared" si="1"/>
        <v>399.33562534704106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341.92890922699075</v>
      </c>
      <c r="AC11">
        <f t="shared" si="2"/>
        <v>362.20523910656948</v>
      </c>
      <c r="AE11">
        <f t="shared" si="3"/>
        <v>449.28381690439835</v>
      </c>
      <c r="AF11">
        <f t="shared" si="4"/>
        <v>-22.464190845219921</v>
      </c>
      <c r="AG11">
        <f t="shared" si="4"/>
        <v>-11.337744998076381</v>
      </c>
      <c r="AH11">
        <f t="shared" si="5"/>
        <v>-214.82331835579043</v>
      </c>
      <c r="AI11">
        <f t="shared" si="6"/>
        <v>200.65856270531157</v>
      </c>
      <c r="AJ11">
        <f t="shared" si="7"/>
        <v>-20.276329879578725</v>
      </c>
      <c r="AK11">
        <f t="shared" si="24"/>
        <v>53.812397470031847</v>
      </c>
      <c r="AL11">
        <f t="shared" si="8"/>
        <v>234.19463029576468</v>
      </c>
      <c r="AN11">
        <f t="shared" si="9"/>
        <v>232.94409771888701</v>
      </c>
      <c r="AO11">
        <f t="shared" si="9"/>
        <v>-11.647204885944353</v>
      </c>
      <c r="AP11">
        <f t="shared" si="9"/>
        <v>-5.8783794994906522</v>
      </c>
      <c r="AQ11">
        <f t="shared" si="9"/>
        <v>-111.38131884686837</v>
      </c>
      <c r="AR11">
        <f t="shared" si="9"/>
        <v>104.03719448658362</v>
      </c>
      <c r="AS11">
        <f t="shared" si="9"/>
        <v>-10.512845535796409</v>
      </c>
      <c r="AT11">
        <f t="shared" si="9"/>
        <v>27.900582890155665</v>
      </c>
      <c r="AU11">
        <f t="shared" si="9"/>
        <v>121.42493184094288</v>
      </c>
      <c r="AW11">
        <v>8</v>
      </c>
      <c r="AX11">
        <f>(R11*SUMPRODUCT(K12:$K$23, X12:$X$23)-$AZ$3*SUMPRODUCT(K11:$K$22, W12:$W$23))/Z11</f>
        <v>399.33562534704106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495.34080297782555</v>
      </c>
      <c r="P12">
        <f t="shared" si="22"/>
        <v>24.767040148891279</v>
      </c>
      <c r="Q12" s="4">
        <f t="shared" si="23"/>
        <v>12.5</v>
      </c>
      <c r="R12">
        <f t="shared" si="0"/>
        <v>100000</v>
      </c>
      <c r="S12">
        <f t="shared" si="1"/>
        <v>421.16014033198047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362.20523910656948</v>
      </c>
      <c r="AC12">
        <f t="shared" si="2"/>
        <v>377.25696602795915</v>
      </c>
      <c r="AE12">
        <f t="shared" si="3"/>
        <v>443.70478254178141</v>
      </c>
      <c r="AF12">
        <f t="shared" si="4"/>
        <v>-22.185239127089073</v>
      </c>
      <c r="AG12">
        <f t="shared" si="4"/>
        <v>-11.196957223046603</v>
      </c>
      <c r="AH12">
        <f t="shared" si="5"/>
        <v>-219.2826003921154</v>
      </c>
      <c r="AI12">
        <f t="shared" si="6"/>
        <v>191.03998579953037</v>
      </c>
      <c r="AJ12">
        <f t="shared" si="7"/>
        <v>-15.051726921389672</v>
      </c>
      <c r="AK12">
        <f t="shared" si="24"/>
        <v>54.860734776488336</v>
      </c>
      <c r="AL12">
        <f t="shared" si="8"/>
        <v>230.84899365462903</v>
      </c>
      <c r="AN12">
        <f t="shared" si="9"/>
        <v>211.91729994049527</v>
      </c>
      <c r="AO12">
        <f t="shared" si="9"/>
        <v>-10.595864997024764</v>
      </c>
      <c r="AP12">
        <f t="shared" si="9"/>
        <v>-5.3477650807918096</v>
      </c>
      <c r="AQ12">
        <f t="shared" si="9"/>
        <v>-104.73129528337203</v>
      </c>
      <c r="AR12">
        <f t="shared" si="9"/>
        <v>91.242374579306684</v>
      </c>
      <c r="AS12">
        <f t="shared" si="9"/>
        <v>-7.1888369342113254</v>
      </c>
      <c r="AT12">
        <f t="shared" si="9"/>
        <v>26.201968615225109</v>
      </c>
      <c r="AU12">
        <f t="shared" si="9"/>
        <v>110.25550626032046</v>
      </c>
      <c r="AW12">
        <v>9</v>
      </c>
      <c r="AX12">
        <f>(R12*SUMPRODUCT(K13:$K$23, X13:$X$23)-$AZ$3*SUMPRODUCT(K12:$K$22, W13:$W$23))/Z12</f>
        <v>421.16014033198047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495.34080297782555</v>
      </c>
      <c r="P13">
        <f t="shared" si="22"/>
        <v>24.767040148891279</v>
      </c>
      <c r="Q13" s="4">
        <f t="shared" si="23"/>
        <v>12.5</v>
      </c>
      <c r="R13">
        <f t="shared" si="0"/>
        <v>100000</v>
      </c>
      <c r="S13">
        <f t="shared" si="1"/>
        <v>438.20477832576688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377.25696602795915</v>
      </c>
      <c r="AC13">
        <f t="shared" si="2"/>
        <v>387.61739637339383</v>
      </c>
      <c r="AE13">
        <f t="shared" si="3"/>
        <v>438.1575050398784</v>
      </c>
      <c r="AF13">
        <f t="shared" si="4"/>
        <v>-21.907875251993921</v>
      </c>
      <c r="AG13">
        <f t="shared" si="4"/>
        <v>-11.056970837194816</v>
      </c>
      <c r="AH13">
        <f t="shared" si="5"/>
        <v>-224.13450897055975</v>
      </c>
      <c r="AI13">
        <f t="shared" si="6"/>
        <v>181.05814998012994</v>
      </c>
      <c r="AJ13">
        <f t="shared" si="7"/>
        <v>-10.360430345434679</v>
      </c>
      <c r="AK13">
        <f t="shared" si="24"/>
        <v>55.545461707109062</v>
      </c>
      <c r="AL13">
        <f t="shared" si="8"/>
        <v>226.24318134180433</v>
      </c>
      <c r="AN13">
        <f t="shared" si="9"/>
        <v>192.77198702583331</v>
      </c>
      <c r="AO13">
        <f t="shared" si="9"/>
        <v>-9.6385993512916652</v>
      </c>
      <c r="AP13">
        <f t="shared" si="9"/>
        <v>-4.8646302168868312</v>
      </c>
      <c r="AQ13">
        <f t="shared" si="9"/>
        <v>-98.610326556843617</v>
      </c>
      <c r="AR13">
        <f t="shared" si="9"/>
        <v>79.658430900811197</v>
      </c>
      <c r="AS13">
        <f t="shared" si="9"/>
        <v>-4.5581799265321514</v>
      </c>
      <c r="AT13">
        <f t="shared" si="9"/>
        <v>24.437808094995905</v>
      </c>
      <c r="AU13">
        <f t="shared" si="9"/>
        <v>99.538059069274951</v>
      </c>
      <c r="AW13">
        <v>10</v>
      </c>
      <c r="AX13">
        <f>(R13*SUMPRODUCT(K14:$K$23, X14:$X$23)-$AZ$3*SUMPRODUCT(K13:$K$22, W14:$W$23))/Z13</f>
        <v>438.20477832576688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495.34080297782555</v>
      </c>
      <c r="P14">
        <f t="shared" si="22"/>
        <v>24.767040148891279</v>
      </c>
      <c r="Q14" s="4">
        <f t="shared" si="23"/>
        <v>12.5</v>
      </c>
      <c r="R14">
        <f t="shared" si="0"/>
        <v>100000</v>
      </c>
      <c r="S14">
        <f t="shared" si="1"/>
        <v>450.80142937237065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387.61739637339383</v>
      </c>
      <c r="AC14">
        <f t="shared" si="2"/>
        <v>393.73774058037588</v>
      </c>
      <c r="AE14">
        <f t="shared" si="3"/>
        <v>432.63919738075191</v>
      </c>
      <c r="AF14">
        <f t="shared" si="4"/>
        <v>-21.631959869037598</v>
      </c>
      <c r="AG14">
        <f t="shared" si="4"/>
        <v>-10.917715509702305</v>
      </c>
      <c r="AH14">
        <f t="shared" si="5"/>
        <v>-229.48495296451085</v>
      </c>
      <c r="AI14">
        <f t="shared" si="6"/>
        <v>170.60456903750116</v>
      </c>
      <c r="AJ14">
        <f t="shared" si="7"/>
        <v>-6.1203442069820539</v>
      </c>
      <c r="AK14">
        <f t="shared" si="24"/>
        <v>55.90372437195758</v>
      </c>
      <c r="AL14">
        <f t="shared" si="8"/>
        <v>220.3879492024767</v>
      </c>
      <c r="AN14">
        <f t="shared" si="9"/>
        <v>175.33995877689409</v>
      </c>
      <c r="AO14">
        <f t="shared" si="9"/>
        <v>-8.766997938844705</v>
      </c>
      <c r="AP14">
        <f t="shared" si="9"/>
        <v>-4.4247303503670636</v>
      </c>
      <c r="AQ14">
        <f t="shared" si="9"/>
        <v>-93.005632490813682</v>
      </c>
      <c r="AR14">
        <f t="shared" si="9"/>
        <v>69.142597996868645</v>
      </c>
      <c r="AS14">
        <f t="shared" si="9"/>
        <v>-2.4804523202001945</v>
      </c>
      <c r="AT14">
        <f t="shared" si="9"/>
        <v>22.656654288833028</v>
      </c>
      <c r="AU14">
        <f t="shared" si="9"/>
        <v>89.318799965501483</v>
      </c>
      <c r="AW14">
        <v>11</v>
      </c>
      <c r="AX14">
        <f>(R14*SUMPRODUCT(K15:$K$23, X15:$X$23)-$AZ$3*SUMPRODUCT(K14:$K$22, W15:$W$23))/Z14</f>
        <v>450.80142937237065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495.34080297782555</v>
      </c>
      <c r="P15">
        <f t="shared" si="22"/>
        <v>24.767040148891279</v>
      </c>
      <c r="Q15" s="4">
        <f t="shared" si="23"/>
        <v>12.5</v>
      </c>
      <c r="R15">
        <f t="shared" si="0"/>
        <v>100000</v>
      </c>
      <c r="S15">
        <f t="shared" si="1"/>
        <v>459.35164927642819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393.73774058037588</v>
      </c>
      <c r="AC15">
        <f t="shared" si="2"/>
        <v>396.11346248968044</v>
      </c>
      <c r="AE15">
        <f t="shared" si="3"/>
        <v>427.14804853544638</v>
      </c>
      <c r="AF15">
        <f t="shared" si="4"/>
        <v>-21.357402426772321</v>
      </c>
      <c r="AG15">
        <f t="shared" si="4"/>
        <v>-10.779145538979758</v>
      </c>
      <c r="AH15">
        <f t="shared" si="5"/>
        <v>-235.14252500417737</v>
      </c>
      <c r="AI15">
        <f t="shared" si="6"/>
        <v>159.86897556551693</v>
      </c>
      <c r="AJ15">
        <f t="shared" si="7"/>
        <v>-2.3757219093045592</v>
      </c>
      <c r="AK15">
        <f t="shared" si="24"/>
        <v>55.9669870682335</v>
      </c>
      <c r="AL15">
        <f t="shared" si="8"/>
        <v>213.46024072444587</v>
      </c>
      <c r="AN15">
        <f t="shared" si="9"/>
        <v>159.46847069810806</v>
      </c>
      <c r="AO15">
        <f t="shared" si="9"/>
        <v>-7.9734235349054039</v>
      </c>
      <c r="AP15">
        <f t="shared" si="9"/>
        <v>-4.0242109508099322</v>
      </c>
      <c r="AQ15">
        <f t="shared" si="9"/>
        <v>-87.786468853306928</v>
      </c>
      <c r="AR15">
        <f t="shared" si="9"/>
        <v>59.684367359085797</v>
      </c>
      <c r="AS15">
        <f t="shared" si="9"/>
        <v>-0.88693543369740757</v>
      </c>
      <c r="AT15">
        <f t="shared" si="9"/>
        <v>20.894324269893882</v>
      </c>
      <c r="AU15">
        <f t="shared" si="9"/>
        <v>79.691756195282267</v>
      </c>
      <c r="AW15">
        <v>12</v>
      </c>
      <c r="AX15">
        <f>(R15*SUMPRODUCT(K16:$K$23, X16:$X$23)-$AZ$3*SUMPRODUCT(K15:$K$22, W16:$W$23))/Z15</f>
        <v>459.35164927642819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495.34080297782555</v>
      </c>
      <c r="P16">
        <f t="shared" si="22"/>
        <v>24.767040148891279</v>
      </c>
      <c r="Q16" s="4">
        <f t="shared" si="23"/>
        <v>12.5</v>
      </c>
      <c r="R16">
        <f t="shared" si="0"/>
        <v>100000</v>
      </c>
      <c r="S16">
        <f t="shared" si="1"/>
        <v>463.84393421227833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396.11346248968044</v>
      </c>
      <c r="AC16">
        <f t="shared" si="2"/>
        <v>394.86459136614917</v>
      </c>
      <c r="AE16">
        <f t="shared" si="3"/>
        <v>421.67748530976002</v>
      </c>
      <c r="AF16">
        <f t="shared" si="4"/>
        <v>-21.083874265488003</v>
      </c>
      <c r="AG16">
        <f t="shared" si="4"/>
        <v>-10.641095049478411</v>
      </c>
      <c r="AH16">
        <f t="shared" si="5"/>
        <v>-242.07227289239856</v>
      </c>
      <c r="AI16">
        <f t="shared" si="6"/>
        <v>147.88024310239504</v>
      </c>
      <c r="AJ16">
        <f t="shared" si="7"/>
        <v>1.2488711235312735</v>
      </c>
      <c r="AK16">
        <f t="shared" si="24"/>
        <v>55.769495147376674</v>
      </c>
      <c r="AL16">
        <f t="shared" si="8"/>
        <v>204.89860937330297</v>
      </c>
      <c r="AN16">
        <f t="shared" si="9"/>
        <v>145.01675504816563</v>
      </c>
      <c r="AO16">
        <f t="shared" si="9"/>
        <v>-7.2508377524082821</v>
      </c>
      <c r="AP16">
        <f t="shared" si="9"/>
        <v>-3.6595197229960847</v>
      </c>
      <c r="AQ16">
        <f t="shared" si="9"/>
        <v>-83.249726923888829</v>
      </c>
      <c r="AR16">
        <f t="shared" si="9"/>
        <v>50.856670648872431</v>
      </c>
      <c r="AS16">
        <f t="shared" si="9"/>
        <v>0.42949231134506161</v>
      </c>
      <c r="AT16">
        <f t="shared" si="9"/>
        <v>19.179376416091984</v>
      </c>
      <c r="AU16">
        <f t="shared" si="9"/>
        <v>70.465539376309465</v>
      </c>
      <c r="AW16">
        <v>13</v>
      </c>
      <c r="AX16">
        <f>(R16*SUMPRODUCT(K17:$K$23, X17:$X$23)-$AZ$3*SUMPRODUCT(K16:$K$22, W17:$W$23))/Z16</f>
        <v>463.84393421227833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495.34080297782555</v>
      </c>
      <c r="P17">
        <f t="shared" si="22"/>
        <v>24.767040148891279</v>
      </c>
      <c r="Q17" s="4">
        <f t="shared" si="23"/>
        <v>12.5</v>
      </c>
      <c r="R17">
        <f t="shared" si="0"/>
        <v>100000</v>
      </c>
      <c r="S17">
        <f t="shared" si="1"/>
        <v>464.33399883815275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394.86459136614917</v>
      </c>
      <c r="AC17">
        <f t="shared" si="2"/>
        <v>390.16712559386224</v>
      </c>
      <c r="AE17">
        <f t="shared" si="3"/>
        <v>416.22129279957829</v>
      </c>
      <c r="AF17">
        <f t="shared" si="4"/>
        <v>-20.811064639978916</v>
      </c>
      <c r="AG17">
        <f t="shared" si="4"/>
        <v>-10.503407207153973</v>
      </c>
      <c r="AH17">
        <f t="shared" si="5"/>
        <v>-250.21513463723733</v>
      </c>
      <c r="AI17">
        <f t="shared" si="6"/>
        <v>134.69168631520807</v>
      </c>
      <c r="AJ17">
        <f t="shared" si="7"/>
        <v>4.6974657722869324</v>
      </c>
      <c r="AK17">
        <f t="shared" si="24"/>
        <v>55.319237366802412</v>
      </c>
      <c r="AL17">
        <f t="shared" si="8"/>
        <v>194.70838945429742</v>
      </c>
      <c r="AN17">
        <f t="shared" si="9"/>
        <v>131.85707283839753</v>
      </c>
      <c r="AO17">
        <f t="shared" si="9"/>
        <v>-6.5928536419198771</v>
      </c>
      <c r="AP17">
        <f t="shared" si="9"/>
        <v>-3.3274331542474469</v>
      </c>
      <c r="AQ17">
        <f t="shared" si="9"/>
        <v>-79.267052896831217</v>
      </c>
      <c r="AR17">
        <f t="shared" si="9"/>
        <v>42.669733145398986</v>
      </c>
      <c r="AS17">
        <f t="shared" si="9"/>
        <v>1.4881364726109103</v>
      </c>
      <c r="AT17">
        <f t="shared" si="9"/>
        <v>17.524890814155047</v>
      </c>
      <c r="AU17">
        <f t="shared" si="9"/>
        <v>61.682760432164947</v>
      </c>
      <c r="AW17">
        <v>14</v>
      </c>
      <c r="AX17">
        <f>(R17*SUMPRODUCT(K18:$K$23, X18:$X$23)-$AZ$3*SUMPRODUCT(K17:$K$22, W18:$W$23))/Z17</f>
        <v>464.33399883815275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495.34080297782555</v>
      </c>
      <c r="P18">
        <f t="shared" si="22"/>
        <v>24.767040148891279</v>
      </c>
      <c r="Q18" s="4">
        <f t="shared" si="23"/>
        <v>12.5</v>
      </c>
      <c r="R18">
        <f t="shared" si="0"/>
        <v>100000</v>
      </c>
      <c r="S18">
        <f t="shared" si="1"/>
        <v>440.9960685813183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390.16712559386224</v>
      </c>
      <c r="AC18">
        <f t="shared" si="2"/>
        <v>365.45324815117874</v>
      </c>
      <c r="AE18">
        <f t="shared" si="3"/>
        <v>410.48870565311893</v>
      </c>
      <c r="AF18">
        <f t="shared" si="4"/>
        <v>-20.524435282655947</v>
      </c>
      <c r="AG18">
        <f t="shared" si="4"/>
        <v>-10.358744504424939</v>
      </c>
      <c r="AH18">
        <f t="shared" si="5"/>
        <v>-317.02904525995717</v>
      </c>
      <c r="AI18">
        <f t="shared" si="6"/>
        <v>62.576480606080906</v>
      </c>
      <c r="AJ18">
        <f t="shared" si="7"/>
        <v>24.713877442683497</v>
      </c>
      <c r="AK18">
        <f t="shared" si="24"/>
        <v>54.609197717502767</v>
      </c>
      <c r="AL18">
        <f t="shared" si="8"/>
        <v>141.89955576626716</v>
      </c>
      <c r="AN18">
        <f t="shared" si="9"/>
        <v>119.79031742927445</v>
      </c>
      <c r="AO18">
        <f t="shared" si="9"/>
        <v>-5.9895158714637233</v>
      </c>
      <c r="AP18">
        <f t="shared" si="9"/>
        <v>-3.0229267584341573</v>
      </c>
      <c r="AQ18">
        <f t="shared" si="9"/>
        <v>-92.516577053114673</v>
      </c>
      <c r="AR18">
        <f t="shared" si="9"/>
        <v>18.26129774626191</v>
      </c>
      <c r="AS18">
        <f t="shared" si="9"/>
        <v>7.2120942257275669</v>
      </c>
      <c r="AT18">
        <f t="shared" si="9"/>
        <v>15.936256074888579</v>
      </c>
      <c r="AU18">
        <f t="shared" si="9"/>
        <v>41.409648046878047</v>
      </c>
      <c r="AW18">
        <v>15</v>
      </c>
      <c r="AX18">
        <f>(R18*SUMPRODUCT(K19:$K$23, X19:$X$23)-$AZ$3*SUMPRODUCT(K18:$K$22, W19:$W$23))/Z18</f>
        <v>440.9960685813183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495.34080297782555</v>
      </c>
      <c r="P19">
        <f t="shared" si="22"/>
        <v>24.767040148891279</v>
      </c>
      <c r="Q19" s="4">
        <f t="shared" si="23"/>
        <v>12.5</v>
      </c>
      <c r="R19">
        <f t="shared" si="0"/>
        <v>100000</v>
      </c>
      <c r="S19">
        <f t="shared" si="1"/>
        <v>395.09754101004307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365.45324815117874</v>
      </c>
      <c r="AC19">
        <f t="shared" si="2"/>
        <v>322.60793776468978</v>
      </c>
      <c r="AE19">
        <f t="shared" si="3"/>
        <v>404.45930017904061</v>
      </c>
      <c r="AF19">
        <f t="shared" si="4"/>
        <v>-20.222965008952031</v>
      </c>
      <c r="AG19">
        <f t="shared" si="4"/>
        <v>-10.206591546354668</v>
      </c>
      <c r="AH19">
        <f t="shared" si="5"/>
        <v>-388.52410420816955</v>
      </c>
      <c r="AI19">
        <f t="shared" si="6"/>
        <v>-14.49436058443564</v>
      </c>
      <c r="AJ19">
        <f t="shared" si="7"/>
        <v>42.845310386488961</v>
      </c>
      <c r="AK19">
        <f t="shared" si="24"/>
        <v>52.478270832488711</v>
      </c>
      <c r="AL19">
        <f t="shared" si="8"/>
        <v>80.829220634542025</v>
      </c>
      <c r="AN19">
        <f t="shared" si="9"/>
        <v>108.72682258030727</v>
      </c>
      <c r="AO19">
        <f t="shared" si="9"/>
        <v>-5.4363411290153634</v>
      </c>
      <c r="AP19">
        <f t="shared" si="9"/>
        <v>-2.7437377944305581</v>
      </c>
      <c r="AQ19">
        <f t="shared" si="9"/>
        <v>-104.44312030336526</v>
      </c>
      <c r="AR19">
        <f t="shared" si="9"/>
        <v>-3.8963766465039202</v>
      </c>
      <c r="AS19">
        <f t="shared" si="9"/>
        <v>11.517684124775592</v>
      </c>
      <c r="AT19">
        <f t="shared" si="9"/>
        <v>14.107218302557387</v>
      </c>
      <c r="AU19">
        <f t="shared" si="9"/>
        <v>21.728525780829056</v>
      </c>
      <c r="AW19">
        <v>16</v>
      </c>
      <c r="AX19">
        <f>(R19*SUMPRODUCT(K20:$K$23, X20:$X$23)-$AZ$3*SUMPRODUCT(K19:$K$22, W20:$W$23))/Z19</f>
        <v>395.09754101004307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495.34080297782555</v>
      </c>
      <c r="P20">
        <f t="shared" si="22"/>
        <v>24.767040148891279</v>
      </c>
      <c r="Q20" s="4">
        <f t="shared" si="23"/>
        <v>12.5</v>
      </c>
      <c r="R20">
        <f t="shared" si="0"/>
        <v>100000</v>
      </c>
      <c r="S20">
        <f t="shared" si="1"/>
        <v>328.27559042344046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322.60793776468978</v>
      </c>
      <c r="AC20">
        <f t="shared" si="2"/>
        <v>263.84536553624071</v>
      </c>
      <c r="AE20">
        <f t="shared" si="3"/>
        <v>398.12090523733082</v>
      </c>
      <c r="AF20">
        <f t="shared" si="4"/>
        <v>-19.906045261866542</v>
      </c>
      <c r="AG20">
        <f t="shared" si="4"/>
        <v>-10.046641192386112</v>
      </c>
      <c r="AH20">
        <f t="shared" si="5"/>
        <v>-463.07550804008241</v>
      </c>
      <c r="AI20">
        <f t="shared" si="6"/>
        <v>-94.907289257004265</v>
      </c>
      <c r="AJ20">
        <f t="shared" si="7"/>
        <v>58.762572228449073</v>
      </c>
      <c r="AK20">
        <f t="shared" si="24"/>
        <v>49.05759584181078</v>
      </c>
      <c r="AL20">
        <f t="shared" si="8"/>
        <v>12.912878813255588</v>
      </c>
      <c r="AN20">
        <f t="shared" si="9"/>
        <v>98.586675135450221</v>
      </c>
      <c r="AO20">
        <f t="shared" si="9"/>
        <v>-4.9293337567725111</v>
      </c>
      <c r="AP20">
        <f t="shared" si="9"/>
        <v>-2.487849641670433</v>
      </c>
      <c r="AQ20">
        <f t="shared" si="9"/>
        <v>-114.67138267234704</v>
      </c>
      <c r="AR20">
        <f t="shared" si="9"/>
        <v>-23.501890935339759</v>
      </c>
      <c r="AS20">
        <f t="shared" si="9"/>
        <v>14.551375077769524</v>
      </c>
      <c r="AT20">
        <f t="shared" si="9"/>
        <v>12.1481318879743</v>
      </c>
      <c r="AU20">
        <f t="shared" si="9"/>
        <v>3.1976160304040651</v>
      </c>
      <c r="AW20">
        <v>17</v>
      </c>
      <c r="AX20">
        <f>(R20*SUMPRODUCT(K21:$K$23, X21:$X$23)-$AZ$3*SUMPRODUCT(K20:$K$22, W21:$W$23))/Z20</f>
        <v>328.27559042344046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495.34080297782555</v>
      </c>
      <c r="P21">
        <f t="shared" si="22"/>
        <v>24.767040148891279</v>
      </c>
      <c r="Q21" s="4">
        <f t="shared" si="23"/>
        <v>12.5</v>
      </c>
      <c r="R21">
        <f t="shared" si="0"/>
        <v>100000</v>
      </c>
      <c r="S21">
        <f t="shared" si="1"/>
        <v>240.21407130192657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263.84536553624071</v>
      </c>
      <c r="AC21">
        <f t="shared" si="2"/>
        <v>189.8235500675687</v>
      </c>
      <c r="AE21">
        <f t="shared" si="3"/>
        <v>391.43148111580604</v>
      </c>
      <c r="AF21">
        <f t="shared" si="4"/>
        <v>-19.571574055790304</v>
      </c>
      <c r="AG21">
        <f t="shared" si="4"/>
        <v>-9.877832564030891</v>
      </c>
      <c r="AH21">
        <f t="shared" si="5"/>
        <v>-546.737731450875</v>
      </c>
      <c r="AI21">
        <f t="shared" si="6"/>
        <v>-184.75565695489013</v>
      </c>
      <c r="AJ21">
        <f t="shared" si="7"/>
        <v>74.021815468672003</v>
      </c>
      <c r="AK21">
        <f t="shared" si="24"/>
        <v>44.49936908173796</v>
      </c>
      <c r="AL21">
        <f t="shared" si="8"/>
        <v>-66.234472404480158</v>
      </c>
      <c r="AN21">
        <f t="shared" si="9"/>
        <v>89.289492652727674</v>
      </c>
      <c r="AO21">
        <f t="shared" si="9"/>
        <v>-4.4644746326363842</v>
      </c>
      <c r="AP21">
        <f t="shared" si="9"/>
        <v>-2.253233837086221</v>
      </c>
      <c r="AQ21">
        <f t="shared" si="9"/>
        <v>-124.71642422881409</v>
      </c>
      <c r="AR21">
        <f t="shared" si="9"/>
        <v>-42.14464004580902</v>
      </c>
      <c r="AS21">
        <f t="shared" si="9"/>
        <v>16.885127199250874</v>
      </c>
      <c r="AT21">
        <f t="shared" si="9"/>
        <v>10.150757617523714</v>
      </c>
      <c r="AU21">
        <f t="shared" si="9"/>
        <v>-15.108755229034426</v>
      </c>
      <c r="AW21">
        <v>18</v>
      </c>
      <c r="AX21">
        <f>(R21*SUMPRODUCT(K22:$K$23, X22:$X$23)-$AZ$3*SUMPRODUCT(K21:$K$22, W22:$W$23))/Z21</f>
        <v>240.21407130192657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495.34080297782555</v>
      </c>
      <c r="P22">
        <f t="shared" si="22"/>
        <v>24.767040148891279</v>
      </c>
      <c r="Q22" s="4">
        <f t="shared" si="23"/>
        <v>12.5</v>
      </c>
      <c r="R22">
        <f t="shared" si="0"/>
        <v>100000</v>
      </c>
      <c r="S22">
        <f t="shared" si="1"/>
        <v>130.6741410537459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189.8235500675687</v>
      </c>
      <c r="AC22">
        <f t="shared" si="2"/>
        <v>101.3941124571836</v>
      </c>
      <c r="AE22">
        <f t="shared" si="3"/>
        <v>384.35026759508617</v>
      </c>
      <c r="AF22">
        <f t="shared" si="4"/>
        <v>-19.217513379754308</v>
      </c>
      <c r="AG22">
        <f t="shared" si="4"/>
        <v>-9.6991370709948352</v>
      </c>
      <c r="AH22">
        <f t="shared" si="5"/>
        <v>-639.33733916598464</v>
      </c>
      <c r="AI22">
        <f t="shared" si="6"/>
        <v>-283.90372202164764</v>
      </c>
      <c r="AJ22">
        <f t="shared" si="7"/>
        <v>88.429437610385108</v>
      </c>
      <c r="AK22">
        <f t="shared" si="24"/>
        <v>38.846941299803042</v>
      </c>
      <c r="AL22">
        <f t="shared" si="8"/>
        <v>-156.62734311145951</v>
      </c>
      <c r="AN22">
        <f t="shared" si="9"/>
        <v>80.763133165181515</v>
      </c>
      <c r="AO22">
        <f t="shared" si="9"/>
        <v>-4.0381566582590764</v>
      </c>
      <c r="AP22">
        <f t="shared" si="9"/>
        <v>-2.0380698672424167</v>
      </c>
      <c r="AQ22">
        <f t="shared" si="9"/>
        <v>-134.34330873143219</v>
      </c>
      <c r="AR22">
        <f t="shared" si="9"/>
        <v>-59.65640209175217</v>
      </c>
      <c r="AS22">
        <f t="shared" si="9"/>
        <v>18.581588326025535</v>
      </c>
      <c r="AT22">
        <f t="shared" si="9"/>
        <v>8.162868502439137</v>
      </c>
      <c r="AU22">
        <f t="shared" si="9"/>
        <v>-32.911945263287507</v>
      </c>
      <c r="AW22">
        <v>19</v>
      </c>
      <c r="AX22">
        <f>(R22*SUMPRODUCT(K23:$K$23, X23:$X$23)-$AZ$3*SUMPRODUCT(K22:$K$22, W23:$W$23))/Z22</f>
        <v>130.6741410537459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495.34080297782555</v>
      </c>
      <c r="P23">
        <f t="shared" si="22"/>
        <v>24.767040148891279</v>
      </c>
      <c r="Q23" s="4">
        <f t="shared" si="23"/>
        <v>12.5</v>
      </c>
      <c r="R23">
        <f t="shared" si="0"/>
        <v>100000</v>
      </c>
      <c r="S23">
        <f t="shared" si="1"/>
        <v>133.27513607720098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101.3941124571836</v>
      </c>
      <c r="AC23">
        <f t="shared" si="2"/>
        <v>101.39411245718361</v>
      </c>
      <c r="AE23">
        <f t="shared" si="3"/>
        <v>376.84929507535554</v>
      </c>
      <c r="AF23">
        <f t="shared" si="4"/>
        <v>-18.842464753767779</v>
      </c>
      <c r="AG23">
        <f t="shared" si="4"/>
        <v>-9.5098488962009053</v>
      </c>
      <c r="AH23">
        <f t="shared" si="5"/>
        <v>-738.37443267186006</v>
      </c>
      <c r="AI23">
        <f t="shared" si="6"/>
        <v>-389.87745124647319</v>
      </c>
      <c r="AJ23">
        <f t="shared" si="7"/>
        <v>0</v>
      </c>
      <c r="AK23">
        <f t="shared" si="24"/>
        <v>32.158065994513997</v>
      </c>
      <c r="AL23">
        <f t="shared" si="8"/>
        <v>-357.71938525195918</v>
      </c>
      <c r="AN23">
        <f t="shared" si="9"/>
        <v>72.944918801175206</v>
      </c>
      <c r="AO23">
        <f t="shared" si="9"/>
        <v>-3.6472459400587609</v>
      </c>
      <c r="AP23">
        <f t="shared" si="9"/>
        <v>-1.8407760465788003</v>
      </c>
      <c r="AQ23">
        <f t="shared" si="9"/>
        <v>-142.92361360352965</v>
      </c>
      <c r="AR23">
        <f t="shared" si="9"/>
        <v>-75.466716788992002</v>
      </c>
      <c r="AS23">
        <f t="shared" si="9"/>
        <v>0</v>
      </c>
      <c r="AT23">
        <f t="shared" si="9"/>
        <v>6.224683297612625</v>
      </c>
      <c r="AU23">
        <f t="shared" si="9"/>
        <v>-69.242033491379374</v>
      </c>
      <c r="AW23">
        <v>20</v>
      </c>
      <c r="AX23">
        <f>(R23*SUMPRODUCT(K$23:$K24, X$23:$X24)-$AZ$3*SUMPRODUCT(K$22:$K23, W$23:$W24))/Z23</f>
        <v>133.27513607720098</v>
      </c>
    </row>
    <row r="25" spans="5:50" x14ac:dyDescent="0.25">
      <c r="AN25" s="8">
        <f t="shared" ref="AN25:AU25" si="25">SUM(AN3:AN23)</f>
        <v>4285.0546990732746</v>
      </c>
      <c r="AO25" s="8">
        <f t="shared" si="25"/>
        <v>-585.75833718703279</v>
      </c>
      <c r="AP25" s="8">
        <f t="shared" si="25"/>
        <v>-720.59097342380494</v>
      </c>
      <c r="AQ25" s="8">
        <f t="shared" si="25"/>
        <v>-2397.7538540857649</v>
      </c>
      <c r="AR25" s="8">
        <f t="shared" si="25"/>
        <v>580.9515343766717</v>
      </c>
      <c r="AS25" s="8">
        <f t="shared" si="25"/>
        <v>-218.37806795743441</v>
      </c>
      <c r="AT25" s="8">
        <f t="shared" si="25"/>
        <v>414.59974634863227</v>
      </c>
      <c r="AU25" s="9">
        <f t="shared" si="25"/>
        <v>777.17321276786959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2078.8435793711956</v>
      </c>
      <c r="K3">
        <v>1</v>
      </c>
      <c r="L3" s="2">
        <v>0</v>
      </c>
      <c r="O3">
        <f>$C$3</f>
        <v>2078.8435793711956</v>
      </c>
      <c r="P3">
        <f>O3*B5</f>
        <v>1663.0748634969566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2078.8435793711956</v>
      </c>
      <c r="AF3">
        <f t="shared" ref="AF3:AG23" si="4">-$Z3*P3</f>
        <v>-1663.0748634969566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-209.18825482576108</v>
      </c>
      <c r="AJ3">
        <f t="shared" ref="AJ3:AJ23" si="7">AB3-AC3</f>
        <v>0</v>
      </c>
      <c r="AL3">
        <f t="shared" ref="AL3:AL23" si="8">SUM(AI3:AK3)</f>
        <v>-209.18825482576108</v>
      </c>
      <c r="AN3">
        <f t="shared" ref="AN3:AU23" si="9">AE3*$K3</f>
        <v>2078.8435793711956</v>
      </c>
      <c r="AO3">
        <f t="shared" si="9"/>
        <v>-1663.0748634969566</v>
      </c>
      <c r="AP3">
        <f t="shared" si="9"/>
        <v>-624.95697070000006</v>
      </c>
      <c r="AQ3">
        <f t="shared" si="9"/>
        <v>0</v>
      </c>
      <c r="AR3">
        <f t="shared" si="9"/>
        <v>-209.18825482576108</v>
      </c>
      <c r="AS3">
        <f t="shared" si="9"/>
        <v>0</v>
      </c>
      <c r="AT3">
        <f t="shared" si="9"/>
        <v>0</v>
      </c>
      <c r="AU3">
        <f t="shared" si="9"/>
        <v>-209.18825482576108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763.38523747062618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</v>
      </c>
      <c r="S4">
        <f t="shared" si="1"/>
        <v>531.08963189926942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524.40090478702768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-524.40090478702768</v>
      </c>
      <c r="AK4">
        <f>H4*SUM(AB4, AE4:AF4)</f>
        <v>0</v>
      </c>
      <c r="AL4">
        <f t="shared" si="8"/>
        <v>-783.83560478702771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-238.98433268359904</v>
      </c>
      <c r="AR4">
        <f t="shared" si="9"/>
        <v>-238.98433268359904</v>
      </c>
      <c r="AS4">
        <f t="shared" si="9"/>
        <v>-483.06414018326535</v>
      </c>
      <c r="AT4">
        <f t="shared" si="9"/>
        <v>0</v>
      </c>
      <c r="AU4">
        <f t="shared" si="9"/>
        <v>-722.04847286686447</v>
      </c>
      <c r="AW4">
        <v>1</v>
      </c>
      <c r="AX4">
        <f>(R4*SUMPRODUCT(K5:$K$23, X5:$X$23)-$AZ$3*SUMPRODUCT(K4:$K$22, W5:$W$23))/Z4</f>
        <v>531.08963189926942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2078.8435793711956</v>
      </c>
      <c r="P5">
        <f t="shared" ref="P5:P23" si="22">O5*$C$5</f>
        <v>103.94217896855979</v>
      </c>
      <c r="Q5" s="4">
        <f t="shared" ref="Q5:Q23" si="23">$C$8</f>
        <v>12.5</v>
      </c>
      <c r="R5">
        <f t="shared" si="0"/>
        <v>100000</v>
      </c>
      <c r="S5">
        <f t="shared" si="1"/>
        <v>1018.7798218831964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524.40090478702768</v>
      </c>
      <c r="AC5">
        <f t="shared" si="2"/>
        <v>993.18123688213564</v>
      </c>
      <c r="AE5">
        <f t="shared" si="3"/>
        <v>2026.6090798970351</v>
      </c>
      <c r="AF5">
        <f t="shared" si="4"/>
        <v>-101.33045399485177</v>
      </c>
      <c r="AG5">
        <f t="shared" si="4"/>
        <v>-12.185916126683999</v>
      </c>
      <c r="AH5">
        <f t="shared" si="5"/>
        <v>-265.83063352800889</v>
      </c>
      <c r="AI5">
        <f t="shared" si="6"/>
        <v>1647.2620762474903</v>
      </c>
      <c r="AJ5">
        <f t="shared" si="7"/>
        <v>-468.78033209510795</v>
      </c>
      <c r="AK5">
        <f>H5*SUM(AB5, AE5:AF5)</f>
        <v>209.62397680013723</v>
      </c>
      <c r="AL5">
        <f t="shared" si="8"/>
        <v>1388.1057209525195</v>
      </c>
      <c r="AN5">
        <f t="shared" si="9"/>
        <v>1719.7001054851398</v>
      </c>
      <c r="AO5">
        <f t="shared" si="9"/>
        <v>-85.985005274257006</v>
      </c>
      <c r="AP5">
        <f t="shared" si="9"/>
        <v>-10.340485225476364</v>
      </c>
      <c r="AQ5">
        <f t="shared" si="9"/>
        <v>-225.57333481527903</v>
      </c>
      <c r="AR5">
        <f t="shared" si="9"/>
        <v>1397.8012801701275</v>
      </c>
      <c r="AS5">
        <f t="shared" si="9"/>
        <v>-397.78840159655965</v>
      </c>
      <c r="AT5">
        <f t="shared" si="9"/>
        <v>177.87859463933998</v>
      </c>
      <c r="AU5">
        <f t="shared" si="9"/>
        <v>1177.8914732129076</v>
      </c>
      <c r="AW5">
        <v>2</v>
      </c>
      <c r="AX5">
        <f>(R5*SUMPRODUCT(K6:$K$23, X6:$X$23)-$AZ$3*SUMPRODUCT(K5:$K$22, W6:$W$23))/Z5</f>
        <v>1018.7798218831964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2078.8435793711956</v>
      </c>
      <c r="P6">
        <f t="shared" si="22"/>
        <v>103.94217896855979</v>
      </c>
      <c r="Q6" s="4">
        <f t="shared" si="23"/>
        <v>12.5</v>
      </c>
      <c r="R6">
        <f t="shared" si="0"/>
        <v>100000</v>
      </c>
      <c r="S6">
        <f t="shared" si="1"/>
        <v>1465.9029465230053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993.18123688213564</v>
      </c>
      <c r="AC6">
        <f t="shared" si="2"/>
        <v>1410.7672722431844</v>
      </c>
      <c r="AE6">
        <f t="shared" si="3"/>
        <v>2000.6539265413323</v>
      </c>
      <c r="AF6">
        <f t="shared" si="4"/>
        <v>-100.03269632706662</v>
      </c>
      <c r="AG6">
        <f t="shared" si="4"/>
        <v>-12.029848868826907</v>
      </c>
      <c r="AH6">
        <f t="shared" si="5"/>
        <v>-273.6647727220253</v>
      </c>
      <c r="AI6">
        <f t="shared" si="6"/>
        <v>1614.9266086234134</v>
      </c>
      <c r="AJ6">
        <f t="shared" si="7"/>
        <v>-417.58603536104874</v>
      </c>
      <c r="AK6">
        <f>H6*SUM(AB6, AE6:AF6)</f>
        <v>247.62846471437325</v>
      </c>
      <c r="AL6">
        <f t="shared" si="8"/>
        <v>1444.9690379767378</v>
      </c>
      <c r="AN6">
        <f t="shared" si="9"/>
        <v>1563.853518264171</v>
      </c>
      <c r="AO6">
        <f t="shared" si="9"/>
        <v>-78.192675913208561</v>
      </c>
      <c r="AP6">
        <f t="shared" si="9"/>
        <v>-9.4033861769508551</v>
      </c>
      <c r="AQ6">
        <f t="shared" si="9"/>
        <v>-213.91586619189454</v>
      </c>
      <c r="AR6">
        <f t="shared" si="9"/>
        <v>1262.3415899821171</v>
      </c>
      <c r="AS6">
        <f t="shared" si="9"/>
        <v>-326.41496958263218</v>
      </c>
      <c r="AT6">
        <f t="shared" si="9"/>
        <v>193.56403455314305</v>
      </c>
      <c r="AU6">
        <f t="shared" si="9"/>
        <v>1129.4906549526279</v>
      </c>
      <c r="AW6">
        <v>3</v>
      </c>
      <c r="AX6">
        <f>(R6*SUMPRODUCT(K7:$K$23, X7:$X$23)-$AZ$3*SUMPRODUCT(K6:$K$22, W7:$W$23))/Z6</f>
        <v>1465.9029465230053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2078.8435793711956</v>
      </c>
      <c r="P7">
        <f t="shared" si="22"/>
        <v>103.94217896855979</v>
      </c>
      <c r="Q7" s="4">
        <f t="shared" si="23"/>
        <v>12.5</v>
      </c>
      <c r="R7">
        <f t="shared" si="0"/>
        <v>100000</v>
      </c>
      <c r="S7">
        <f t="shared" si="1"/>
        <v>1875.2409811242869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1410.7672722431844</v>
      </c>
      <c r="AC7">
        <f t="shared" si="2"/>
        <v>1781.357654488339</v>
      </c>
      <c r="AE7">
        <f t="shared" si="3"/>
        <v>1974.7669552190628</v>
      </c>
      <c r="AF7">
        <f t="shared" si="4"/>
        <v>-98.738347760953147</v>
      </c>
      <c r="AG7">
        <f t="shared" si="4"/>
        <v>-11.874191586701693</v>
      </c>
      <c r="AH7">
        <f t="shared" si="5"/>
        <v>-282.87034749555062</v>
      </c>
      <c r="AI7">
        <f t="shared" si="6"/>
        <v>1581.2840683758573</v>
      </c>
      <c r="AJ7">
        <f t="shared" si="7"/>
        <v>-370.59038224515461</v>
      </c>
      <c r="AK7">
        <f>H7*SUM(AB7, AE7:AF7)</f>
        <v>281.25769701779916</v>
      </c>
      <c r="AL7">
        <f t="shared" si="8"/>
        <v>1491.9513831485019</v>
      </c>
      <c r="AN7">
        <f t="shared" si="9"/>
        <v>1421.9401557968554</v>
      </c>
      <c r="AO7">
        <f t="shared" si="9"/>
        <v>-71.097007789842777</v>
      </c>
      <c r="AP7">
        <f t="shared" si="9"/>
        <v>-8.5500670294957981</v>
      </c>
      <c r="AQ7">
        <f t="shared" si="9"/>
        <v>-203.68211293241671</v>
      </c>
      <c r="AR7">
        <f t="shared" si="9"/>
        <v>1138.6109680451</v>
      </c>
      <c r="AS7">
        <f t="shared" si="9"/>
        <v>-266.84533305249454</v>
      </c>
      <c r="AT7">
        <f t="shared" si="9"/>
        <v>202.52091643501765</v>
      </c>
      <c r="AU7">
        <f t="shared" si="9"/>
        <v>1074.2865514276232</v>
      </c>
      <c r="AW7">
        <v>4</v>
      </c>
      <c r="AX7">
        <f>(R7*SUMPRODUCT(K8:$K$23, X8:$X$23)-$AZ$3*SUMPRODUCT(K7:$K$22, W8:$W$23))/Z7</f>
        <v>1875.2409811242869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2078.8435793711956</v>
      </c>
      <c r="P8">
        <f t="shared" si="22"/>
        <v>103.94217896855979</v>
      </c>
      <c r="Q8" s="4">
        <f t="shared" si="23"/>
        <v>12.5</v>
      </c>
      <c r="R8">
        <f t="shared" si="0"/>
        <v>100000</v>
      </c>
      <c r="S8">
        <f t="shared" si="1"/>
        <v>2205.0331604296571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1781.357654488339</v>
      </c>
      <c r="AC8">
        <f t="shared" si="2"/>
        <v>2065.7895791710694</v>
      </c>
      <c r="AE8">
        <f t="shared" si="3"/>
        <v>1947.5686262037507</v>
      </c>
      <c r="AF8">
        <f t="shared" si="4"/>
        <v>-97.378431310187537</v>
      </c>
      <c r="AG8">
        <f t="shared" si="4"/>
        <v>-11.710649165297271</v>
      </c>
      <c r="AH8">
        <f t="shared" si="5"/>
        <v>-358.40404429924803</v>
      </c>
      <c r="AI8">
        <f t="shared" si="6"/>
        <v>1480.0755014290178</v>
      </c>
      <c r="AJ8">
        <f t="shared" si="7"/>
        <v>-284.43192468273037</v>
      </c>
      <c r="AK8">
        <f t="shared" ref="AK8:AK23" si="24">H8*SUM(AB8:AB8, AE8:AF8)</f>
        <v>310.75881256730815</v>
      </c>
      <c r="AL8">
        <f t="shared" si="8"/>
        <v>1506.4023893135954</v>
      </c>
      <c r="AN8">
        <f t="shared" si="9"/>
        <v>1291.8128619243462</v>
      </c>
      <c r="AO8">
        <f t="shared" si="9"/>
        <v>-64.590643096217306</v>
      </c>
      <c r="AP8">
        <f t="shared" si="9"/>
        <v>-7.7676170224113923</v>
      </c>
      <c r="AQ8">
        <f t="shared" si="9"/>
        <v>-237.72767129338351</v>
      </c>
      <c r="AR8">
        <f t="shared" si="9"/>
        <v>981.72693051233387</v>
      </c>
      <c r="AS8">
        <f t="shared" si="9"/>
        <v>-188.66232167811063</v>
      </c>
      <c r="AT8">
        <f t="shared" si="9"/>
        <v>206.12481923848148</v>
      </c>
      <c r="AU8">
        <f t="shared" si="9"/>
        <v>999.18942807270469</v>
      </c>
      <c r="AW8">
        <v>5</v>
      </c>
      <c r="AX8">
        <f>(R8*SUMPRODUCT(K9:$K$23, X9:$X$23)-$AZ$3*SUMPRODUCT(K8:$K$22, W9:$W$23))/Z8</f>
        <v>2205.0331604296571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2078.8435793711956</v>
      </c>
      <c r="P9">
        <f t="shared" si="22"/>
        <v>103.94217896855979</v>
      </c>
      <c r="Q9" s="4">
        <f t="shared" si="23"/>
        <v>12.5</v>
      </c>
      <c r="R9">
        <f t="shared" si="0"/>
        <v>100000</v>
      </c>
      <c r="S9">
        <f t="shared" si="1"/>
        <v>2461.0686139289519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2065.7895791710694</v>
      </c>
      <c r="AC9">
        <f t="shared" si="2"/>
        <v>2271.7905726428444</v>
      </c>
      <c r="AE9">
        <f t="shared" si="3"/>
        <v>1918.9620390449331</v>
      </c>
      <c r="AF9">
        <f t="shared" si="4"/>
        <v>-95.948101952246674</v>
      </c>
      <c r="AG9">
        <f t="shared" si="4"/>
        <v>-11.538638946234334</v>
      </c>
      <c r="AH9">
        <f t="shared" si="5"/>
        <v>-439.22981927971153</v>
      </c>
      <c r="AI9">
        <f t="shared" si="6"/>
        <v>1372.2454788667405</v>
      </c>
      <c r="AJ9">
        <f t="shared" si="7"/>
        <v>-206.00099347177502</v>
      </c>
      <c r="AK9">
        <f t="shared" si="24"/>
        <v>332.77269449372216</v>
      </c>
      <c r="AL9">
        <f t="shared" si="8"/>
        <v>1499.0171798886877</v>
      </c>
      <c r="AN9">
        <f t="shared" si="9"/>
        <v>1172.5046803414089</v>
      </c>
      <c r="AO9">
        <f t="shared" si="9"/>
        <v>-58.625234017070454</v>
      </c>
      <c r="AP9">
        <f t="shared" si="9"/>
        <v>-7.050221887642369</v>
      </c>
      <c r="AQ9">
        <f t="shared" si="9"/>
        <v>-268.37373974697687</v>
      </c>
      <c r="AR9">
        <f t="shared" si="9"/>
        <v>838.45548468971913</v>
      </c>
      <c r="AS9">
        <f t="shared" si="9"/>
        <v>-125.86863319133148</v>
      </c>
      <c r="AT9">
        <f t="shared" si="9"/>
        <v>203.32738941407212</v>
      </c>
      <c r="AU9">
        <f t="shared" si="9"/>
        <v>915.91424091245972</v>
      </c>
      <c r="AW9">
        <v>6</v>
      </c>
      <c r="AX9">
        <f>(R9*SUMPRODUCT(K10:$K$23, X10:$X$23)-$AZ$3*SUMPRODUCT(K9:$K$22, W10:$W$23))/Z9</f>
        <v>2461.0686139289519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2078.8435793711956</v>
      </c>
      <c r="P10">
        <f t="shared" si="22"/>
        <v>103.94217896855979</v>
      </c>
      <c r="Q10" s="4">
        <f t="shared" si="23"/>
        <v>12.5</v>
      </c>
      <c r="R10">
        <f t="shared" si="0"/>
        <v>100000</v>
      </c>
      <c r="S10">
        <f t="shared" si="1"/>
        <v>2649.8249363145551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2271.7905726428444</v>
      </c>
      <c r="AC10">
        <f t="shared" si="2"/>
        <v>2407.6974380936099</v>
      </c>
      <c r="AE10">
        <f t="shared" si="3"/>
        <v>1888.8894476216892</v>
      </c>
      <c r="AF10">
        <f t="shared" si="4"/>
        <v>-94.444472381084466</v>
      </c>
      <c r="AG10">
        <f t="shared" si="4"/>
        <v>-11.357813704488992</v>
      </c>
      <c r="AH10">
        <f t="shared" si="5"/>
        <v>-523.51081826399889</v>
      </c>
      <c r="AI10">
        <f t="shared" si="6"/>
        <v>1259.5763432721169</v>
      </c>
      <c r="AJ10">
        <f t="shared" si="7"/>
        <v>-135.90686545076551</v>
      </c>
      <c r="AK10">
        <f t="shared" si="24"/>
        <v>347.95590830348254</v>
      </c>
      <c r="AL10">
        <f t="shared" si="8"/>
        <v>1471.625386124834</v>
      </c>
      <c r="AN10">
        <f t="shared" si="9"/>
        <v>1063.153831523352</v>
      </c>
      <c r="AO10">
        <f t="shared" si="9"/>
        <v>-53.157691576167608</v>
      </c>
      <c r="AP10">
        <f t="shared" si="9"/>
        <v>-6.3926997807413954</v>
      </c>
      <c r="AQ10">
        <f t="shared" si="9"/>
        <v>-294.65595934271278</v>
      </c>
      <c r="AR10">
        <f t="shared" si="9"/>
        <v>708.9474808237303</v>
      </c>
      <c r="AS10">
        <f t="shared" si="9"/>
        <v>-76.494632820485094</v>
      </c>
      <c r="AT10">
        <f t="shared" si="9"/>
        <v>195.84558407047976</v>
      </c>
      <c r="AU10">
        <f t="shared" si="9"/>
        <v>828.29843207372505</v>
      </c>
      <c r="AW10">
        <v>7</v>
      </c>
      <c r="AX10">
        <f>(R10*SUMPRODUCT(K11:$K$23, X11:$X$23)-$AZ$3*SUMPRODUCT(K10:$K$22, W11:$W$23))/Z10</f>
        <v>2649.8249363145551</v>
      </c>
    </row>
    <row r="11" spans="1:52" x14ac:dyDescent="0.25">
      <c r="A11" t="s">
        <v>33</v>
      </c>
      <c r="C11" s="7">
        <f>AU25</f>
        <v>8484.9236038158942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2078.8435793711956</v>
      </c>
      <c r="P11">
        <f t="shared" si="22"/>
        <v>103.94217896855979</v>
      </c>
      <c r="Q11" s="4">
        <f t="shared" si="23"/>
        <v>12.5</v>
      </c>
      <c r="R11">
        <f t="shared" si="0"/>
        <v>100000</v>
      </c>
      <c r="S11">
        <f t="shared" si="1"/>
        <v>2773.3984211452384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2407.6974380936099</v>
      </c>
      <c r="AC11">
        <f t="shared" si="2"/>
        <v>2477.6374687780699</v>
      </c>
      <c r="AE11">
        <f t="shared" si="3"/>
        <v>1857.1513940113625</v>
      </c>
      <c r="AF11">
        <f t="shared" si="4"/>
        <v>-92.857569700568135</v>
      </c>
      <c r="AG11">
        <f t="shared" si="4"/>
        <v>-11.166974107866197</v>
      </c>
      <c r="AH11">
        <f t="shared" si="5"/>
        <v>-618.09167662323318</v>
      </c>
      <c r="AI11">
        <f t="shared" si="6"/>
        <v>1135.0351735796949</v>
      </c>
      <c r="AJ11">
        <f t="shared" si="7"/>
        <v>-69.940030684459998</v>
      </c>
      <c r="AK11">
        <f t="shared" si="24"/>
        <v>357.00563630646974</v>
      </c>
      <c r="AL11">
        <f t="shared" si="8"/>
        <v>1422.1007792017047</v>
      </c>
      <c r="AN11">
        <f t="shared" si="9"/>
        <v>962.89347518921272</v>
      </c>
      <c r="AO11">
        <f t="shared" si="9"/>
        <v>-48.144673759460638</v>
      </c>
      <c r="AP11">
        <f t="shared" si="9"/>
        <v>-5.7898384271441117</v>
      </c>
      <c r="AQ11">
        <f t="shared" si="9"/>
        <v>-320.46738053151455</v>
      </c>
      <c r="AR11">
        <f t="shared" si="9"/>
        <v>588.49158247109335</v>
      </c>
      <c r="AS11">
        <f t="shared" si="9"/>
        <v>-36.262417494751546</v>
      </c>
      <c r="AT11">
        <f t="shared" si="9"/>
        <v>185.09982487898864</v>
      </c>
      <c r="AU11">
        <f t="shared" si="9"/>
        <v>737.32898985533041</v>
      </c>
      <c r="AW11">
        <v>8</v>
      </c>
      <c r="AX11">
        <f>(R11*SUMPRODUCT(K12:$K$23, X12:$X$23)-$AZ$3*SUMPRODUCT(K11:$K$22, W12:$W$23))/Z11</f>
        <v>2773.3984211452384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2078.8435793711956</v>
      </c>
      <c r="P12">
        <f t="shared" si="22"/>
        <v>103.94217896855979</v>
      </c>
      <c r="Q12" s="4">
        <f t="shared" si="23"/>
        <v>12.5</v>
      </c>
      <c r="R12">
        <f t="shared" si="0"/>
        <v>100000</v>
      </c>
      <c r="S12">
        <f t="shared" si="1"/>
        <v>2834.0549475516368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2477.6374687780699</v>
      </c>
      <c r="AC12">
        <f t="shared" si="2"/>
        <v>2486.0233248121831</v>
      </c>
      <c r="AE12">
        <f t="shared" si="3"/>
        <v>1823.5544908603706</v>
      </c>
      <c r="AF12">
        <f t="shared" si="4"/>
        <v>-91.177724543018542</v>
      </c>
      <c r="AG12">
        <f t="shared" si="4"/>
        <v>-10.964957326250321</v>
      </c>
      <c r="AH12">
        <f t="shared" si="5"/>
        <v>-722.77632429772507</v>
      </c>
      <c r="AI12">
        <f t="shared" si="6"/>
        <v>998.63548469337684</v>
      </c>
      <c r="AJ12">
        <f t="shared" si="7"/>
        <v>-8.3858560341132033</v>
      </c>
      <c r="AK12">
        <f t="shared" si="24"/>
        <v>360.25933812558549</v>
      </c>
      <c r="AL12">
        <f t="shared" si="8"/>
        <v>1350.5089667848492</v>
      </c>
      <c r="AN12">
        <f t="shared" si="9"/>
        <v>870.94563593329076</v>
      </c>
      <c r="AO12">
        <f t="shared" si="9"/>
        <v>-43.547281796664542</v>
      </c>
      <c r="AP12">
        <f t="shared" si="9"/>
        <v>-5.2369598930859231</v>
      </c>
      <c r="AQ12">
        <f t="shared" si="9"/>
        <v>-345.20431857564336</v>
      </c>
      <c r="AR12">
        <f t="shared" si="9"/>
        <v>476.95707566789696</v>
      </c>
      <c r="AS12">
        <f t="shared" si="9"/>
        <v>-4.0051584710418098</v>
      </c>
      <c r="AT12">
        <f t="shared" si="9"/>
        <v>172.06302302305016</v>
      </c>
      <c r="AU12">
        <f t="shared" si="9"/>
        <v>645.01494021990538</v>
      </c>
      <c r="AW12">
        <v>9</v>
      </c>
      <c r="AX12">
        <f>(R12*SUMPRODUCT(K13:$K$23, X13:$X$23)-$AZ$3*SUMPRODUCT(K12:$K$22, W13:$W$23))/Z12</f>
        <v>2834.0549475516368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2078.8435793711956</v>
      </c>
      <c r="P13">
        <f t="shared" si="22"/>
        <v>103.94217896855979</v>
      </c>
      <c r="Q13" s="4">
        <f t="shared" si="23"/>
        <v>12.5</v>
      </c>
      <c r="R13">
        <f t="shared" si="0"/>
        <v>100000</v>
      </c>
      <c r="S13">
        <f t="shared" si="1"/>
        <v>2835.3229906608813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2486.0233248121831</v>
      </c>
      <c r="AC13">
        <f t="shared" si="2"/>
        <v>2438.5967558498278</v>
      </c>
      <c r="AE13">
        <f t="shared" si="3"/>
        <v>1787.9660360642749</v>
      </c>
      <c r="AF13">
        <f t="shared" si="4"/>
        <v>-89.398301803213755</v>
      </c>
      <c r="AG13">
        <f t="shared" si="4"/>
        <v>-10.75096542740541</v>
      </c>
      <c r="AH13">
        <f t="shared" si="5"/>
        <v>-834.73860465927089</v>
      </c>
      <c r="AI13">
        <f t="shared" si="6"/>
        <v>853.07816417438482</v>
      </c>
      <c r="AJ13">
        <f t="shared" si="7"/>
        <v>47.426568962355304</v>
      </c>
      <c r="AK13">
        <f t="shared" si="24"/>
        <v>358.08382610701562</v>
      </c>
      <c r="AL13">
        <f t="shared" si="8"/>
        <v>1258.5885592437558</v>
      </c>
      <c r="AN13">
        <f t="shared" si="9"/>
        <v>786.63439868602336</v>
      </c>
      <c r="AO13">
        <f t="shared" si="9"/>
        <v>-39.331719934301177</v>
      </c>
      <c r="AP13">
        <f t="shared" si="9"/>
        <v>-4.7299999293595416</v>
      </c>
      <c r="AQ13">
        <f t="shared" si="9"/>
        <v>-367.25199869095871</v>
      </c>
      <c r="AR13">
        <f t="shared" si="9"/>
        <v>375.32068013140395</v>
      </c>
      <c r="AS13">
        <f t="shared" si="9"/>
        <v>20.865816131253645</v>
      </c>
      <c r="AT13">
        <f t="shared" si="9"/>
        <v>157.54273266226448</v>
      </c>
      <c r="AU13">
        <f t="shared" si="9"/>
        <v>553.72922892492204</v>
      </c>
      <c r="AW13">
        <v>10</v>
      </c>
      <c r="AX13">
        <f>(R13*SUMPRODUCT(K14:$K$23, X14:$X$23)-$AZ$3*SUMPRODUCT(K13:$K$22, W14:$W$23))/Z13</f>
        <v>2835.3229906608813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2078.8435793711956</v>
      </c>
      <c r="P14">
        <f t="shared" si="22"/>
        <v>103.94217896855979</v>
      </c>
      <c r="Q14" s="4">
        <f t="shared" si="23"/>
        <v>12.5</v>
      </c>
      <c r="R14">
        <f t="shared" si="0"/>
        <v>100000</v>
      </c>
      <c r="S14">
        <f t="shared" si="1"/>
        <v>2778.6168753208945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2438.5967558498278</v>
      </c>
      <c r="AC14">
        <f t="shared" si="2"/>
        <v>2339.3153792958456</v>
      </c>
      <c r="AE14">
        <f t="shared" si="3"/>
        <v>1750.1767874391967</v>
      </c>
      <c r="AF14">
        <f t="shared" si="4"/>
        <v>-87.508839371959837</v>
      </c>
      <c r="AG14">
        <f t="shared" si="4"/>
        <v>-10.523740246780536</v>
      </c>
      <c r="AH14">
        <f t="shared" si="5"/>
        <v>-957.72421080655545</v>
      </c>
      <c r="AI14">
        <f t="shared" si="6"/>
        <v>694.41999701390091</v>
      </c>
      <c r="AJ14">
        <f t="shared" si="7"/>
        <v>99.281376553982227</v>
      </c>
      <c r="AK14">
        <f t="shared" si="24"/>
        <v>350.95342324359103</v>
      </c>
      <c r="AL14">
        <f t="shared" si="8"/>
        <v>1144.6547968114742</v>
      </c>
      <c r="AN14">
        <f t="shared" si="9"/>
        <v>709.3114253625846</v>
      </c>
      <c r="AO14">
        <f t="shared" si="9"/>
        <v>-35.465571268129231</v>
      </c>
      <c r="AP14">
        <f t="shared" si="9"/>
        <v>-4.2650601060201918</v>
      </c>
      <c r="AQ14">
        <f t="shared" si="9"/>
        <v>-388.14634609879653</v>
      </c>
      <c r="AR14">
        <f t="shared" si="9"/>
        <v>281.43444788963865</v>
      </c>
      <c r="AS14">
        <f t="shared" si="9"/>
        <v>40.236743636911676</v>
      </c>
      <c r="AT14">
        <f t="shared" si="9"/>
        <v>142.23435864500533</v>
      </c>
      <c r="AU14">
        <f t="shared" si="9"/>
        <v>463.90555017155566</v>
      </c>
      <c r="AW14">
        <v>11</v>
      </c>
      <c r="AX14">
        <f>(R14*SUMPRODUCT(K15:$K$23, X15:$X$23)-$AZ$3*SUMPRODUCT(K14:$K$22, W15:$W$23))/Z14</f>
        <v>2778.6168753208945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2078.8435793711956</v>
      </c>
      <c r="P15">
        <f t="shared" si="22"/>
        <v>103.94217896855979</v>
      </c>
      <c r="Q15" s="4">
        <f t="shared" si="23"/>
        <v>12.5</v>
      </c>
      <c r="R15">
        <f t="shared" si="0"/>
        <v>100000</v>
      </c>
      <c r="S15">
        <f t="shared" si="1"/>
        <v>2665.004253958442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2339.3153792958456</v>
      </c>
      <c r="AC15">
        <f t="shared" si="2"/>
        <v>2192.1280483328619</v>
      </c>
      <c r="AE15">
        <f t="shared" si="3"/>
        <v>1709.9752511341931</v>
      </c>
      <c r="AF15">
        <f t="shared" si="4"/>
        <v>-85.498762556709664</v>
      </c>
      <c r="AG15">
        <f t="shared" si="4"/>
        <v>-10.28201008064435</v>
      </c>
      <c r="AH15">
        <f t="shared" si="5"/>
        <v>-1091.9421093470407</v>
      </c>
      <c r="AI15">
        <f t="shared" si="6"/>
        <v>522.25236914979837</v>
      </c>
      <c r="AJ15">
        <f t="shared" si="7"/>
        <v>147.18733096298365</v>
      </c>
      <c r="AK15">
        <f t="shared" si="24"/>
        <v>339.18959771765657</v>
      </c>
      <c r="AL15">
        <f t="shared" si="8"/>
        <v>1008.6292978304386</v>
      </c>
      <c r="AN15">
        <f t="shared" si="9"/>
        <v>638.3902236354345</v>
      </c>
      <c r="AO15">
        <f t="shared" si="9"/>
        <v>-31.919511181771728</v>
      </c>
      <c r="AP15">
        <f t="shared" si="9"/>
        <v>-3.8386138690899818</v>
      </c>
      <c r="AQ15">
        <f t="shared" si="9"/>
        <v>-407.65804471184157</v>
      </c>
      <c r="AR15">
        <f t="shared" si="9"/>
        <v>194.97405387273122</v>
      </c>
      <c r="AS15">
        <f t="shared" si="9"/>
        <v>54.949890688440114</v>
      </c>
      <c r="AT15">
        <f t="shared" si="9"/>
        <v>126.63067667100105</v>
      </c>
      <c r="AU15">
        <f t="shared" si="9"/>
        <v>376.55462123217239</v>
      </c>
      <c r="AW15">
        <v>12</v>
      </c>
      <c r="AX15">
        <f>(R15*SUMPRODUCT(K16:$K$23, X16:$X$23)-$AZ$3*SUMPRODUCT(K15:$K$22, W16:$W$23))/Z15</f>
        <v>2665.004253958442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2078.8435793711956</v>
      </c>
      <c r="P16">
        <f t="shared" si="22"/>
        <v>103.94217896855979</v>
      </c>
      <c r="Q16" s="4">
        <f t="shared" si="23"/>
        <v>12.5</v>
      </c>
      <c r="R16">
        <f t="shared" si="0"/>
        <v>100000</v>
      </c>
      <c r="S16">
        <f t="shared" si="1"/>
        <v>2500.3830378286507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2192.1280483328619</v>
      </c>
      <c r="AC16">
        <f t="shared" si="2"/>
        <v>2005.5396548190747</v>
      </c>
      <c r="AE16">
        <f t="shared" si="3"/>
        <v>1667.4258189719289</v>
      </c>
      <c r="AF16">
        <f t="shared" si="4"/>
        <v>-83.371290948596453</v>
      </c>
      <c r="AG16">
        <f t="shared" si="4"/>
        <v>-10.026162114348981</v>
      </c>
      <c r="AH16">
        <f t="shared" si="5"/>
        <v>-1224.2229239114035</v>
      </c>
      <c r="AI16">
        <f t="shared" si="6"/>
        <v>349.80544199757992</v>
      </c>
      <c r="AJ16">
        <f t="shared" si="7"/>
        <v>186.5883935137872</v>
      </c>
      <c r="AK16">
        <f t="shared" si="24"/>
        <v>323.13549542395231</v>
      </c>
      <c r="AL16">
        <f t="shared" si="8"/>
        <v>859.52933093531942</v>
      </c>
      <c r="AN16">
        <f t="shared" si="9"/>
        <v>573.43512512462439</v>
      </c>
      <c r="AO16">
        <f t="shared" si="9"/>
        <v>-28.67175625623122</v>
      </c>
      <c r="AP16">
        <f t="shared" si="9"/>
        <v>-3.4480415627163001</v>
      </c>
      <c r="AQ16">
        <f t="shared" si="9"/>
        <v>-421.015686314851</v>
      </c>
      <c r="AR16">
        <f t="shared" si="9"/>
        <v>120.29964099082582</v>
      </c>
      <c r="AS16">
        <f t="shared" si="9"/>
        <v>64.168575035830415</v>
      </c>
      <c r="AT16">
        <f t="shared" si="9"/>
        <v>111.12772822774735</v>
      </c>
      <c r="AU16">
        <f t="shared" si="9"/>
        <v>295.59594425440361</v>
      </c>
      <c r="AW16">
        <v>13</v>
      </c>
      <c r="AX16">
        <f>(R16*SUMPRODUCT(K17:$K$23, X17:$X$23)-$AZ$3*SUMPRODUCT(K16:$K$22, W17:$W$23))/Z16</f>
        <v>2500.3830378286507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2078.8435793711956</v>
      </c>
      <c r="P17">
        <f t="shared" si="22"/>
        <v>103.94217896855979</v>
      </c>
      <c r="Q17" s="4">
        <f t="shared" si="23"/>
        <v>12.5</v>
      </c>
      <c r="R17">
        <f t="shared" si="0"/>
        <v>100000</v>
      </c>
      <c r="S17">
        <f t="shared" si="1"/>
        <v>2288.1809422142514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2005.5396548190747</v>
      </c>
      <c r="AC17">
        <f t="shared" si="2"/>
        <v>1785.9070922628664</v>
      </c>
      <c r="AE17">
        <f t="shared" si="3"/>
        <v>1622.5209394985486</v>
      </c>
      <c r="AF17">
        <f t="shared" si="4"/>
        <v>-81.126046974927434</v>
      </c>
      <c r="AG17">
        <f t="shared" si="4"/>
        <v>-9.756150941316406</v>
      </c>
      <c r="AH17">
        <f t="shared" si="5"/>
        <v>-1357.9964151126867</v>
      </c>
      <c r="AI17">
        <f t="shared" si="6"/>
        <v>173.64232646961796</v>
      </c>
      <c r="AJ17">
        <f t="shared" si="7"/>
        <v>219.63256255620831</v>
      </c>
      <c r="AK17">
        <f t="shared" si="24"/>
        <v>303.51828308520925</v>
      </c>
      <c r="AL17">
        <f t="shared" si="8"/>
        <v>696.79317211103557</v>
      </c>
      <c r="AN17">
        <f t="shared" si="9"/>
        <v>514.0074892908076</v>
      </c>
      <c r="AO17">
        <f t="shared" si="9"/>
        <v>-25.700374464540378</v>
      </c>
      <c r="AP17">
        <f t="shared" si="9"/>
        <v>-3.0907056595756681</v>
      </c>
      <c r="AQ17">
        <f t="shared" si="9"/>
        <v>-430.20728472922968</v>
      </c>
      <c r="AR17">
        <f t="shared" si="9"/>
        <v>55.009124437461786</v>
      </c>
      <c r="AS17">
        <f t="shared" si="9"/>
        <v>69.578628723838335</v>
      </c>
      <c r="AT17">
        <f t="shared" si="9"/>
        <v>96.15325561881572</v>
      </c>
      <c r="AU17">
        <f t="shared" si="9"/>
        <v>220.74100878011586</v>
      </c>
      <c r="AW17">
        <v>14</v>
      </c>
      <c r="AX17">
        <f>(R17*SUMPRODUCT(K18:$K$23, X18:$X$23)-$AZ$3*SUMPRODUCT(K17:$K$22, W18:$W$23))/Z17</f>
        <v>2288.1809422142514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2078.8435793711956</v>
      </c>
      <c r="P18">
        <f t="shared" si="22"/>
        <v>103.94217896855979</v>
      </c>
      <c r="Q18" s="4">
        <f t="shared" si="23"/>
        <v>12.5</v>
      </c>
      <c r="R18">
        <f t="shared" si="0"/>
        <v>100000</v>
      </c>
      <c r="S18">
        <f t="shared" si="1"/>
        <v>2029.3549862811892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1785.9070922628664</v>
      </c>
      <c r="AC18">
        <f t="shared" si="2"/>
        <v>1537.6679745110009</v>
      </c>
      <c r="AE18">
        <f t="shared" si="3"/>
        <v>1575.1661082591816</v>
      </c>
      <c r="AF18">
        <f t="shared" si="4"/>
        <v>-78.758305412959075</v>
      </c>
      <c r="AG18">
        <f t="shared" si="4"/>
        <v>-9.4714083101891831</v>
      </c>
      <c r="AH18">
        <f t="shared" si="5"/>
        <v>-1497.4489737124713</v>
      </c>
      <c r="AI18">
        <f t="shared" si="6"/>
        <v>-10.512579176438066</v>
      </c>
      <c r="AJ18">
        <f t="shared" si="7"/>
        <v>248.23911775186548</v>
      </c>
      <c r="AK18">
        <f t="shared" si="24"/>
        <v>280.87425020427497</v>
      </c>
      <c r="AL18">
        <f t="shared" si="8"/>
        <v>518.60078877970238</v>
      </c>
      <c r="AN18">
        <f t="shared" si="9"/>
        <v>459.67074249212919</v>
      </c>
      <c r="AO18">
        <f t="shared" si="9"/>
        <v>-22.98353712460646</v>
      </c>
      <c r="AP18">
        <f t="shared" si="9"/>
        <v>-2.7639810605132773</v>
      </c>
      <c r="AQ18">
        <f t="shared" si="9"/>
        <v>-436.99104366282398</v>
      </c>
      <c r="AR18">
        <f t="shared" si="9"/>
        <v>-3.0678193558145423</v>
      </c>
      <c r="AS18">
        <f t="shared" si="9"/>
        <v>72.442048476207731</v>
      </c>
      <c r="AT18">
        <f t="shared" si="9"/>
        <v>81.965752349132657</v>
      </c>
      <c r="AU18">
        <f t="shared" si="9"/>
        <v>151.33998146952584</v>
      </c>
      <c r="AW18">
        <v>15</v>
      </c>
      <c r="AX18">
        <f>(R18*SUMPRODUCT(K19:$K$23, X19:$X$23)-$AZ$3*SUMPRODUCT(K18:$K$22, W19:$W$23))/Z18</f>
        <v>2029.3549862811892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2078.8435793711956</v>
      </c>
      <c r="P19">
        <f t="shared" si="22"/>
        <v>103.94217896855979</v>
      </c>
      <c r="Q19" s="4">
        <f t="shared" si="23"/>
        <v>12.5</v>
      </c>
      <c r="R19">
        <f t="shared" si="0"/>
        <v>100000</v>
      </c>
      <c r="S19">
        <f t="shared" si="1"/>
        <v>1718.6337044790914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1537.6679745110009</v>
      </c>
      <c r="AC19">
        <f t="shared" si="2"/>
        <v>1260.7098961019028</v>
      </c>
      <c r="AE19">
        <f t="shared" si="3"/>
        <v>1524.943137173912</v>
      </c>
      <c r="AF19">
        <f t="shared" si="4"/>
        <v>-76.247156858695604</v>
      </c>
      <c r="AG19">
        <f t="shared" si="4"/>
        <v>-9.1694196734319338</v>
      </c>
      <c r="AH19">
        <f t="shared" si="5"/>
        <v>-1658.1964292428634</v>
      </c>
      <c r="AI19">
        <f t="shared" si="6"/>
        <v>-218.66986860107909</v>
      </c>
      <c r="AJ19">
        <f t="shared" si="7"/>
        <v>276.95807840909811</v>
      </c>
      <c r="AK19">
        <f t="shared" si="24"/>
        <v>255.54913634238909</v>
      </c>
      <c r="AL19">
        <f t="shared" si="8"/>
        <v>313.83734615040811</v>
      </c>
      <c r="AN19">
        <f t="shared" si="9"/>
        <v>409.9354912772929</v>
      </c>
      <c r="AO19">
        <f t="shared" si="9"/>
        <v>-20.496774563864648</v>
      </c>
      <c r="AP19">
        <f t="shared" si="9"/>
        <v>-2.4649250630565085</v>
      </c>
      <c r="AQ19">
        <f t="shared" si="9"/>
        <v>-445.75666546863749</v>
      </c>
      <c r="AR19">
        <f t="shared" si="9"/>
        <v>-58.782873818265791</v>
      </c>
      <c r="AS19">
        <f t="shared" si="9"/>
        <v>74.451920972119865</v>
      </c>
      <c r="AT19">
        <f t="shared" si="9"/>
        <v>68.696765274899548</v>
      </c>
      <c r="AU19">
        <f t="shared" si="9"/>
        <v>84.365812428753642</v>
      </c>
      <c r="AW19">
        <v>16</v>
      </c>
      <c r="AX19">
        <f>(R19*SUMPRODUCT(K20:$K$23, X20:$X$23)-$AZ$3*SUMPRODUCT(K19:$K$22, W20:$W$23))/Z19</f>
        <v>1718.6337044790914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2078.8435793711956</v>
      </c>
      <c r="P20">
        <f t="shared" si="22"/>
        <v>103.94217896855979</v>
      </c>
      <c r="Q20" s="4">
        <f t="shared" si="23"/>
        <v>12.5</v>
      </c>
      <c r="R20">
        <f t="shared" si="0"/>
        <v>100000</v>
      </c>
      <c r="S20">
        <f t="shared" si="1"/>
        <v>1357.8750665198768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1260.7098961019028</v>
      </c>
      <c r="AC20">
        <f t="shared" si="2"/>
        <v>961.44887461919711</v>
      </c>
      <c r="AE20">
        <f t="shared" si="3"/>
        <v>1471.9335152226408</v>
      </c>
      <c r="AF20">
        <f t="shared" si="4"/>
        <v>-73.596675761132047</v>
      </c>
      <c r="AG20">
        <f t="shared" si="4"/>
        <v>-8.8506750208923144</v>
      </c>
      <c r="AH20">
        <f t="shared" si="5"/>
        <v>-1816.4036464423855</v>
      </c>
      <c r="AI20">
        <f t="shared" si="6"/>
        <v>-426.91748200176903</v>
      </c>
      <c r="AJ20">
        <f t="shared" si="7"/>
        <v>299.2610214827057</v>
      </c>
      <c r="AK20">
        <f t="shared" si="24"/>
        <v>227.53994725563226</v>
      </c>
      <c r="AL20">
        <f t="shared" si="8"/>
        <v>99.883486736568926</v>
      </c>
      <c r="AN20">
        <f t="shared" si="9"/>
        <v>364.49487926219274</v>
      </c>
      <c r="AO20">
        <f t="shared" si="9"/>
        <v>-18.224743963109638</v>
      </c>
      <c r="AP20">
        <f t="shared" si="9"/>
        <v>-2.1916925525274755</v>
      </c>
      <c r="AQ20">
        <f t="shared" si="9"/>
        <v>-449.79601385140069</v>
      </c>
      <c r="AR20">
        <f t="shared" si="9"/>
        <v>-105.71757110484511</v>
      </c>
      <c r="AS20">
        <f t="shared" si="9"/>
        <v>74.10600327061664</v>
      </c>
      <c r="AT20">
        <f t="shared" si="9"/>
        <v>56.345714493580587</v>
      </c>
      <c r="AU20">
        <f t="shared" si="9"/>
        <v>24.734146659352131</v>
      </c>
      <c r="AW20">
        <v>17</v>
      </c>
      <c r="AX20">
        <f>(R20*SUMPRODUCT(K21:$K$23, X21:$X$23)-$AZ$3*SUMPRODUCT(K20:$K$22, W21:$W$23))/Z20</f>
        <v>1357.8750665198768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2078.8435793711956</v>
      </c>
      <c r="P21">
        <f t="shared" si="22"/>
        <v>103.94217896855979</v>
      </c>
      <c r="Q21" s="4">
        <f t="shared" si="23"/>
        <v>12.5</v>
      </c>
      <c r="R21">
        <f t="shared" si="0"/>
        <v>100000</v>
      </c>
      <c r="S21">
        <f t="shared" si="1"/>
        <v>952.54744881880708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961.44887461919711</v>
      </c>
      <c r="AC21">
        <f t="shared" si="2"/>
        <v>649.07711915136929</v>
      </c>
      <c r="AE21">
        <f t="shared" si="3"/>
        <v>1416.5486489285063</v>
      </c>
      <c r="AF21">
        <f t="shared" si="4"/>
        <v>-70.82743244642532</v>
      </c>
      <c r="AG21">
        <f t="shared" si="4"/>
        <v>-8.5176481228867935</v>
      </c>
      <c r="AH21">
        <f t="shared" si="5"/>
        <v>-1956.161182372784</v>
      </c>
      <c r="AI21">
        <f t="shared" si="6"/>
        <v>-618.95761401358982</v>
      </c>
      <c r="AJ21">
        <f t="shared" si="7"/>
        <v>312.37175546782782</v>
      </c>
      <c r="AK21">
        <f t="shared" si="24"/>
        <v>197.42915903571856</v>
      </c>
      <c r="AL21">
        <f t="shared" si="8"/>
        <v>-109.15669951004344</v>
      </c>
      <c r="AN21">
        <f t="shared" si="9"/>
        <v>323.1291203767866</v>
      </c>
      <c r="AO21">
        <f t="shared" si="9"/>
        <v>-16.156456018839332</v>
      </c>
      <c r="AP21">
        <f t="shared" si="9"/>
        <v>-1.9429619644261911</v>
      </c>
      <c r="AQ21">
        <f t="shared" si="9"/>
        <v>-446.22021464173133</v>
      </c>
      <c r="AR21">
        <f t="shared" si="9"/>
        <v>-141.19051224821021</v>
      </c>
      <c r="AS21">
        <f t="shared" si="9"/>
        <v>71.25516702248197</v>
      </c>
      <c r="AT21">
        <f t="shared" si="9"/>
        <v>45.035594467013759</v>
      </c>
      <c r="AU21">
        <f t="shared" si="9"/>
        <v>-24.899750758714482</v>
      </c>
      <c r="AW21">
        <v>18</v>
      </c>
      <c r="AX21">
        <f>(R21*SUMPRODUCT(K22:$K$23, X22:$X$23)-$AZ$3*SUMPRODUCT(K21:$K$22, W22:$W$23))/Z21</f>
        <v>952.54744881880708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2078.8435793711956</v>
      </c>
      <c r="P22">
        <f t="shared" si="22"/>
        <v>103.94217896855979</v>
      </c>
      <c r="Q22" s="4">
        <f t="shared" si="23"/>
        <v>12.5</v>
      </c>
      <c r="R22">
        <f t="shared" si="0"/>
        <v>100000</v>
      </c>
      <c r="S22">
        <f t="shared" si="1"/>
        <v>500.29978505988271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649.07711915136929</v>
      </c>
      <c r="AC22">
        <f t="shared" si="2"/>
        <v>327.00773806023852</v>
      </c>
      <c r="AE22">
        <f t="shared" si="3"/>
        <v>1358.78118874238</v>
      </c>
      <c r="AF22">
        <f t="shared" si="4"/>
        <v>-67.939059437118999</v>
      </c>
      <c r="AG22">
        <f t="shared" si="4"/>
        <v>-8.1702947868820743</v>
      </c>
      <c r="AH22">
        <f t="shared" si="5"/>
        <v>-2097.4148382068165</v>
      </c>
      <c r="AI22">
        <f t="shared" si="6"/>
        <v>-814.74300368843751</v>
      </c>
      <c r="AJ22">
        <f t="shared" si="7"/>
        <v>322.06938109113077</v>
      </c>
      <c r="AK22">
        <f t="shared" si="24"/>
        <v>166.00276992893077</v>
      </c>
      <c r="AL22">
        <f t="shared" si="8"/>
        <v>-326.67085266837597</v>
      </c>
      <c r="AN22">
        <f t="shared" si="9"/>
        <v>285.51931751054536</v>
      </c>
      <c r="AO22">
        <f t="shared" si="9"/>
        <v>-14.275965875527268</v>
      </c>
      <c r="AP22">
        <f t="shared" si="9"/>
        <v>-1.7168157836874665</v>
      </c>
      <c r="AQ22">
        <f t="shared" si="9"/>
        <v>-440.72765953992126</v>
      </c>
      <c r="AR22">
        <f t="shared" si="9"/>
        <v>-171.20112368859063</v>
      </c>
      <c r="AS22">
        <f t="shared" si="9"/>
        <v>67.676113447886507</v>
      </c>
      <c r="AT22">
        <f t="shared" si="9"/>
        <v>34.881994222216669</v>
      </c>
      <c r="AU22">
        <f t="shared" si="9"/>
        <v>-68.643016018487458</v>
      </c>
      <c r="AW22">
        <v>19</v>
      </c>
      <c r="AX22">
        <f>(R22*SUMPRODUCT(K23:$K$23, X23:$X$23)-$AZ$3*SUMPRODUCT(K22:$K$22, W23:$W$23))/Z22</f>
        <v>500.29978505988271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2078.8435793711956</v>
      </c>
      <c r="P23">
        <f t="shared" si="22"/>
        <v>103.94217896855979</v>
      </c>
      <c r="Q23" s="4">
        <f t="shared" si="23"/>
        <v>12.5</v>
      </c>
      <c r="R23">
        <f t="shared" si="0"/>
        <v>100000</v>
      </c>
      <c r="S23">
        <f t="shared" si="1"/>
        <v>523.39931783127327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327.00773806023852</v>
      </c>
      <c r="AC23">
        <f t="shared" si="2"/>
        <v>327.00773806023852</v>
      </c>
      <c r="AE23">
        <f t="shared" si="3"/>
        <v>1298.813188156216</v>
      </c>
      <c r="AF23">
        <f t="shared" si="4"/>
        <v>-64.940659407810813</v>
      </c>
      <c r="AG23">
        <f t="shared" si="4"/>
        <v>-7.8097096929550993</v>
      </c>
      <c r="AH23">
        <f t="shared" si="5"/>
        <v>-2231.0571684652241</v>
      </c>
      <c r="AI23">
        <f t="shared" si="6"/>
        <v>-1004.9943494097738</v>
      </c>
      <c r="AJ23">
        <f t="shared" si="7"/>
        <v>0</v>
      </c>
      <c r="AK23">
        <f t="shared" si="24"/>
        <v>133.56764619134927</v>
      </c>
      <c r="AL23">
        <f t="shared" si="8"/>
        <v>-871.42670321842456</v>
      </c>
      <c r="AN23">
        <f t="shared" si="9"/>
        <v>251.40506771813361</v>
      </c>
      <c r="AO23">
        <f t="shared" si="9"/>
        <v>-12.570253385906684</v>
      </c>
      <c r="AP23">
        <f t="shared" si="9"/>
        <v>-1.5116882182291109</v>
      </c>
      <c r="AQ23">
        <f t="shared" si="9"/>
        <v>-431.85508403812452</v>
      </c>
      <c r="AR23">
        <f t="shared" si="9"/>
        <v>-194.53195792412666</v>
      </c>
      <c r="AS23">
        <f t="shared" si="9"/>
        <v>0</v>
      </c>
      <c r="AT23">
        <f t="shared" si="9"/>
        <v>25.854051561762443</v>
      </c>
      <c r="AU23">
        <f t="shared" si="9"/>
        <v>-168.67790636236421</v>
      </c>
      <c r="AW23">
        <v>20</v>
      </c>
      <c r="AX23">
        <f>(R23*SUMPRODUCT(K$23:$K24, X$23:$X24)-$AZ$3*SUMPRODUCT(K$22:$K23, W$23:$W24))/Z23</f>
        <v>523.39931783127327</v>
      </c>
    </row>
    <row r="25" spans="5:50" x14ac:dyDescent="0.25">
      <c r="AN25" s="8">
        <f t="shared" ref="AN25:AU25" si="25">SUM(AN3:AN23)</f>
        <v>17461.581124565528</v>
      </c>
      <c r="AO25" s="8">
        <f t="shared" si="25"/>
        <v>-2432.211740756673</v>
      </c>
      <c r="AP25" s="8">
        <f t="shared" si="25"/>
        <v>-717.45273191215006</v>
      </c>
      <c r="AQ25" s="8">
        <f t="shared" si="25"/>
        <v>-7014.2107578617379</v>
      </c>
      <c r="AR25" s="8">
        <f t="shared" si="25"/>
        <v>7297.7058940349643</v>
      </c>
      <c r="AS25" s="8">
        <f t="shared" si="25"/>
        <v>-1295.6751006650854</v>
      </c>
      <c r="AT25" s="8">
        <f t="shared" si="25"/>
        <v>2482.8928104460124</v>
      </c>
      <c r="AU25" s="9">
        <f t="shared" si="25"/>
        <v>8484.9236038158942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7672.8675659601367</v>
      </c>
      <c r="K3">
        <v>1</v>
      </c>
      <c r="L3" s="2">
        <v>0</v>
      </c>
      <c r="O3">
        <f>$C$3</f>
        <v>7672.8675659601367</v>
      </c>
      <c r="P3">
        <f>O3*B5</f>
        <v>6138.2940527681094</v>
      </c>
      <c r="Q3" s="4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7672.8675659601367</v>
      </c>
      <c r="AF3">
        <f t="shared" ref="AF3:AG23" si="4">-$Z3*P3</f>
        <v>-6138.2940527681094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909.61654249202729</v>
      </c>
      <c r="AJ3">
        <f t="shared" ref="AJ3:AJ23" si="7">AB3-AC3</f>
        <v>0</v>
      </c>
      <c r="AL3">
        <f t="shared" ref="AL3:AL23" si="8">SUM(AI3:AK3)</f>
        <v>909.61654249202729</v>
      </c>
      <c r="AN3">
        <f t="shared" ref="AN3:AU23" si="9">AE3*$K3</f>
        <v>7672.8675659601367</v>
      </c>
      <c r="AO3">
        <f t="shared" si="9"/>
        <v>-6138.2940527681094</v>
      </c>
      <c r="AP3">
        <f t="shared" si="9"/>
        <v>-624.95697070000006</v>
      </c>
      <c r="AQ3">
        <f t="shared" si="9"/>
        <v>0</v>
      </c>
      <c r="AR3">
        <f t="shared" si="9"/>
        <v>909.61654249202729</v>
      </c>
      <c r="AS3">
        <f t="shared" si="9"/>
        <v>0</v>
      </c>
      <c r="AT3">
        <f t="shared" si="9"/>
        <v>0</v>
      </c>
      <c r="AU3">
        <f t="shared" si="9"/>
        <v>909.61654249202729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2509.3236833217256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</v>
      </c>
      <c r="S4">
        <f t="shared" si="1"/>
        <v>1515.5996348099943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1483.5669394116048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-1483.5669394116048</v>
      </c>
      <c r="AK4">
        <f>H4*SUM(AB4, AE4:AF4)</f>
        <v>0</v>
      </c>
      <c r="AL4">
        <f t="shared" si="8"/>
        <v>-2597.0997394116048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-1025.7567439101231</v>
      </c>
      <c r="AR4">
        <f t="shared" si="9"/>
        <v>-1025.7567439101231</v>
      </c>
      <c r="AS4">
        <f t="shared" si="9"/>
        <v>-1366.6223331217136</v>
      </c>
      <c r="AT4">
        <f t="shared" si="9"/>
        <v>0</v>
      </c>
      <c r="AU4">
        <f t="shared" si="9"/>
        <v>-2392.3790770318365</v>
      </c>
      <c r="AW4">
        <v>1</v>
      </c>
      <c r="AX4">
        <f>(R4*SUMPRODUCT(K5:$K$23, X5:$X$23)-$AZ$3*SUMPRODUCT(K4:$K$22, W5:$W$23))/Z4</f>
        <v>1515.5996348099943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7672.8675659601367</v>
      </c>
      <c r="P5">
        <f t="shared" ref="P5:P23" si="22">O5*$C$5</f>
        <v>383.64337829800684</v>
      </c>
      <c r="Q5" s="4">
        <f t="shared" ref="Q5:Q23" si="23">$C$8</f>
        <v>12.5</v>
      </c>
      <c r="R5">
        <f t="shared" si="0"/>
        <v>100000</v>
      </c>
      <c r="S5">
        <f t="shared" si="1"/>
        <v>2790.6411531110134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1483.5669394116048</v>
      </c>
      <c r="AC5">
        <f t="shared" si="2"/>
        <v>2668.9138442028416</v>
      </c>
      <c r="AE5">
        <f t="shared" si="3"/>
        <v>7338.1783425277717</v>
      </c>
      <c r="AF5">
        <f t="shared" si="4"/>
        <v>-366.90891712638859</v>
      </c>
      <c r="AG5">
        <f t="shared" si="4"/>
        <v>-11.954752052353317</v>
      </c>
      <c r="AH5">
        <f t="shared" si="5"/>
        <v>-1269.5861091734591</v>
      </c>
      <c r="AI5">
        <f t="shared" si="6"/>
        <v>5689.7285641755716</v>
      </c>
      <c r="AJ5">
        <f t="shared" si="7"/>
        <v>-1185.3469047912367</v>
      </c>
      <c r="AK5">
        <f>H5*SUM(AB5, AE5:AF5)</f>
        <v>723.49725740977715</v>
      </c>
      <c r="AL5">
        <f t="shared" si="8"/>
        <v>5227.8789167941122</v>
      </c>
      <c r="AN5">
        <f t="shared" si="9"/>
        <v>6226.8871658045309</v>
      </c>
      <c r="AO5">
        <f t="shared" si="9"/>
        <v>-311.34435829022658</v>
      </c>
      <c r="AP5">
        <f t="shared" si="9"/>
        <v>-10.144328558187059</v>
      </c>
      <c r="AQ5">
        <f t="shared" si="9"/>
        <v>-1077.3204302326485</v>
      </c>
      <c r="AR5">
        <f t="shared" si="9"/>
        <v>4828.0780487234697</v>
      </c>
      <c r="AS5">
        <f t="shared" si="9"/>
        <v>-1005.8383816722759</v>
      </c>
      <c r="AT5">
        <f t="shared" si="9"/>
        <v>613.93108430611414</v>
      </c>
      <c r="AU5">
        <f t="shared" si="9"/>
        <v>4436.1707513573083</v>
      </c>
      <c r="AW5">
        <v>2</v>
      </c>
      <c r="AX5">
        <f>(R5*SUMPRODUCT(K6:$K$23, X6:$X$23)-$AZ$3*SUMPRODUCT(K5:$K$22, W6:$W$23))/Z5</f>
        <v>2790.6411531110134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7672.8675659601367</v>
      </c>
      <c r="P6">
        <f t="shared" si="22"/>
        <v>383.64337829800684</v>
      </c>
      <c r="Q6" s="4">
        <f t="shared" si="23"/>
        <v>12.5</v>
      </c>
      <c r="R6">
        <f t="shared" si="0"/>
        <v>100000</v>
      </c>
      <c r="S6">
        <f t="shared" si="1"/>
        <v>3852.4478430565046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2668.9138442028416</v>
      </c>
      <c r="AC6">
        <f t="shared" si="2"/>
        <v>3592.7254042784352</v>
      </c>
      <c r="AE6">
        <f t="shared" si="3"/>
        <v>7155.5819444963481</v>
      </c>
      <c r="AF6">
        <f t="shared" si="4"/>
        <v>-357.77909722481741</v>
      </c>
      <c r="AG6">
        <f t="shared" si="4"/>
        <v>-11.657281132156719</v>
      </c>
      <c r="AH6">
        <f t="shared" si="5"/>
        <v>-1423.3871973845285</v>
      </c>
      <c r="AI6">
        <f t="shared" si="6"/>
        <v>5362.7583687548449</v>
      </c>
      <c r="AJ6">
        <f t="shared" si="7"/>
        <v>-923.81156007559366</v>
      </c>
      <c r="AK6">
        <f>H6*SUM(AB6, AE6:AF6)</f>
        <v>810.08588072284522</v>
      </c>
      <c r="AL6">
        <f t="shared" si="8"/>
        <v>5249.0326894020964</v>
      </c>
      <c r="AN6">
        <f t="shared" si="9"/>
        <v>5593.3121919159703</v>
      </c>
      <c r="AO6">
        <f t="shared" si="9"/>
        <v>-279.66560959579851</v>
      </c>
      <c r="AP6">
        <f t="shared" si="9"/>
        <v>-9.1121607140889971</v>
      </c>
      <c r="AQ6">
        <f t="shared" si="9"/>
        <v>-1112.6207521208621</v>
      </c>
      <c r="AR6">
        <f t="shared" si="9"/>
        <v>4191.9136694852205</v>
      </c>
      <c r="AS6">
        <f t="shared" si="9"/>
        <v>-722.11687352389436</v>
      </c>
      <c r="AT6">
        <f t="shared" si="9"/>
        <v>633.22078739257586</v>
      </c>
      <c r="AU6">
        <f t="shared" si="9"/>
        <v>4103.0175833539024</v>
      </c>
      <c r="AW6">
        <v>3</v>
      </c>
      <c r="AX6">
        <f>(R6*SUMPRODUCT(K7:$K$23, X7:$X$23)-$AZ$3*SUMPRODUCT(K6:$K$22, W7:$W$23))/Z6</f>
        <v>3852.4478430565046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7672.8675659601367</v>
      </c>
      <c r="P7">
        <f t="shared" si="22"/>
        <v>383.64337829800684</v>
      </c>
      <c r="Q7" s="4">
        <f t="shared" si="23"/>
        <v>12.5</v>
      </c>
      <c r="R7">
        <f t="shared" si="0"/>
        <v>100000</v>
      </c>
      <c r="S7">
        <f t="shared" si="1"/>
        <v>4721.9797455730077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3592.7254042784352</v>
      </c>
      <c r="AC7">
        <f t="shared" si="2"/>
        <v>4285.0428131985009</v>
      </c>
      <c r="AE7">
        <f t="shared" si="3"/>
        <v>6962.8773928913952</v>
      </c>
      <c r="AF7">
        <f t="shared" si="4"/>
        <v>-348.14386964456975</v>
      </c>
      <c r="AG7">
        <f t="shared" si="4"/>
        <v>-11.343342845804909</v>
      </c>
      <c r="AH7">
        <f t="shared" si="5"/>
        <v>-1578.9238002419329</v>
      </c>
      <c r="AI7">
        <f t="shared" si="6"/>
        <v>5024.4663801590887</v>
      </c>
      <c r="AJ7">
        <f t="shared" si="7"/>
        <v>-692.31740892006565</v>
      </c>
      <c r="AK7">
        <f>H7*SUM(AB7, AE7:AF7)</f>
        <v>873.47267534619186</v>
      </c>
      <c r="AL7">
        <f t="shared" si="8"/>
        <v>5205.6216465852149</v>
      </c>
      <c r="AN7">
        <f t="shared" si="9"/>
        <v>5013.6523394195083</v>
      </c>
      <c r="AO7">
        <f t="shared" si="9"/>
        <v>-250.68261697097537</v>
      </c>
      <c r="AP7">
        <f t="shared" si="9"/>
        <v>-8.1678269179016674</v>
      </c>
      <c r="AQ7">
        <f t="shared" si="9"/>
        <v>-1136.9114459677203</v>
      </c>
      <c r="AR7">
        <f t="shared" si="9"/>
        <v>3617.8904495629113</v>
      </c>
      <c r="AS7">
        <f t="shared" si="9"/>
        <v>-498.50637904332825</v>
      </c>
      <c r="AT7">
        <f t="shared" si="9"/>
        <v>628.94807348459051</v>
      </c>
      <c r="AU7">
        <f t="shared" si="9"/>
        <v>3748.3321440041736</v>
      </c>
      <c r="AW7">
        <v>4</v>
      </c>
      <c r="AX7">
        <f>(R7*SUMPRODUCT(K8:$K$23, X8:$X$23)-$AZ$3*SUMPRODUCT(K7:$K$22, W8:$W$23))/Z7</f>
        <v>4721.9797455730077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7672.8675659601367</v>
      </c>
      <c r="P8">
        <f t="shared" si="22"/>
        <v>383.64337829800684</v>
      </c>
      <c r="Q8" s="4">
        <f t="shared" si="23"/>
        <v>12.5</v>
      </c>
      <c r="R8">
        <f t="shared" si="0"/>
        <v>100000</v>
      </c>
      <c r="S8">
        <f t="shared" si="1"/>
        <v>5414.254729491985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4285.0428131985009</v>
      </c>
      <c r="AC8">
        <f t="shared" si="2"/>
        <v>4769.8616077465431</v>
      </c>
      <c r="AE8">
        <f t="shared" si="3"/>
        <v>6759.6591318175633</v>
      </c>
      <c r="AF8">
        <f t="shared" si="4"/>
        <v>-337.98295659087813</v>
      </c>
      <c r="AG8">
        <f t="shared" si="4"/>
        <v>-11.012276495240961</v>
      </c>
      <c r="AH8">
        <f t="shared" si="5"/>
        <v>-1741.063376847193</v>
      </c>
      <c r="AI8">
        <f t="shared" si="6"/>
        <v>4669.6005218842511</v>
      </c>
      <c r="AJ8">
        <f t="shared" si="7"/>
        <v>-484.81879454804221</v>
      </c>
      <c r="AK8">
        <f t="shared" ref="AK8:AK23" si="24">H8*SUM(AB8:AB8, AE8:AF8)</f>
        <v>916.19535727752009</v>
      </c>
      <c r="AL8">
        <f t="shared" si="8"/>
        <v>5100.9770846137289</v>
      </c>
      <c r="AN8">
        <f t="shared" si="9"/>
        <v>4483.6492492320222</v>
      </c>
      <c r="AO8">
        <f t="shared" si="9"/>
        <v>-224.18246246160109</v>
      </c>
      <c r="AP8">
        <f t="shared" si="9"/>
        <v>-7.304389803890361</v>
      </c>
      <c r="AQ8">
        <f t="shared" si="9"/>
        <v>-1154.8389275610252</v>
      </c>
      <c r="AR8">
        <f t="shared" si="9"/>
        <v>3097.3234694055054</v>
      </c>
      <c r="AS8">
        <f t="shared" si="9"/>
        <v>-321.57796448005433</v>
      </c>
      <c r="AT8">
        <f t="shared" si="9"/>
        <v>607.70795475047419</v>
      </c>
      <c r="AU8">
        <f t="shared" si="9"/>
        <v>3383.4534596759249</v>
      </c>
      <c r="AW8">
        <v>5</v>
      </c>
      <c r="AX8">
        <f>(R8*SUMPRODUCT(K9:$K$23, X9:$X$23)-$AZ$3*SUMPRODUCT(K8:$K$22, W9:$W$23))/Z8</f>
        <v>5414.254729491985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7672.8675659601367</v>
      </c>
      <c r="P9">
        <f t="shared" si="22"/>
        <v>383.64337829800684</v>
      </c>
      <c r="Q9" s="4">
        <f t="shared" si="23"/>
        <v>12.5</v>
      </c>
      <c r="R9">
        <f t="shared" si="0"/>
        <v>100000</v>
      </c>
      <c r="S9">
        <f t="shared" si="1"/>
        <v>5930.6219007341624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4769.8616077465431</v>
      </c>
      <c r="AC9">
        <f t="shared" si="2"/>
        <v>5058.1839835198898</v>
      </c>
      <c r="AE9">
        <f t="shared" si="3"/>
        <v>6544.1325512598178</v>
      </c>
      <c r="AF9">
        <f t="shared" si="4"/>
        <v>-327.20662756299089</v>
      </c>
      <c r="AG9">
        <f t="shared" si="4"/>
        <v>-10.661158450544891</v>
      </c>
      <c r="AH9">
        <f t="shared" si="5"/>
        <v>-1927.9622379492725</v>
      </c>
      <c r="AI9">
        <f t="shared" si="6"/>
        <v>4278.3025272970099</v>
      </c>
      <c r="AJ9">
        <f t="shared" si="7"/>
        <v>-288.32237577334672</v>
      </c>
      <c r="AK9">
        <f t="shared" si="24"/>
        <v>940.16138264067217</v>
      </c>
      <c r="AL9">
        <f t="shared" si="8"/>
        <v>4930.1415341643351</v>
      </c>
      <c r="AN9">
        <f t="shared" si="9"/>
        <v>3998.529355455913</v>
      </c>
      <c r="AO9">
        <f t="shared" si="9"/>
        <v>-199.92646777279566</v>
      </c>
      <c r="AP9">
        <f t="shared" si="9"/>
        <v>-6.5140726740726054</v>
      </c>
      <c r="AQ9">
        <f t="shared" si="9"/>
        <v>-1178.0038903959203</v>
      </c>
      <c r="AR9">
        <f t="shared" si="9"/>
        <v>2614.0849246131247</v>
      </c>
      <c r="AS9">
        <f t="shared" si="9"/>
        <v>-176.16780747244772</v>
      </c>
      <c r="AT9">
        <f t="shared" si="9"/>
        <v>574.44785201226512</v>
      </c>
      <c r="AU9">
        <f t="shared" si="9"/>
        <v>3012.3649691529422</v>
      </c>
      <c r="AW9">
        <v>6</v>
      </c>
      <c r="AX9">
        <f>(R9*SUMPRODUCT(K10:$K$23, X10:$X$23)-$AZ$3*SUMPRODUCT(K9:$K$22, W10:$W$23))/Z9</f>
        <v>5930.6219007341624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7672.8675659601367</v>
      </c>
      <c r="P10">
        <f t="shared" si="22"/>
        <v>383.64337829800684</v>
      </c>
      <c r="Q10" s="4">
        <f t="shared" si="23"/>
        <v>12.5</v>
      </c>
      <c r="R10">
        <f t="shared" si="0"/>
        <v>100000</v>
      </c>
      <c r="S10">
        <f t="shared" si="1"/>
        <v>6288.748408634754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5058.1839835198898</v>
      </c>
      <c r="AC10">
        <f t="shared" si="2"/>
        <v>5177.1786291022026</v>
      </c>
      <c r="AE10">
        <f t="shared" si="3"/>
        <v>6316.6473525761594</v>
      </c>
      <c r="AF10">
        <f t="shared" si="4"/>
        <v>-315.83236762880796</v>
      </c>
      <c r="AG10">
        <f t="shared" si="4"/>
        <v>-10.290558416189951</v>
      </c>
      <c r="AH10">
        <f t="shared" si="5"/>
        <v>-2111.90759879593</v>
      </c>
      <c r="AI10">
        <f t="shared" si="6"/>
        <v>3878.6168277352313</v>
      </c>
      <c r="AJ10">
        <f t="shared" si="7"/>
        <v>-118.99464558231284</v>
      </c>
      <c r="AK10">
        <f t="shared" si="24"/>
        <v>946.34065972967892</v>
      </c>
      <c r="AL10">
        <f t="shared" si="8"/>
        <v>4705.9628418825978</v>
      </c>
      <c r="AN10">
        <f t="shared" si="9"/>
        <v>3555.2995670174287</v>
      </c>
      <c r="AO10">
        <f t="shared" si="9"/>
        <v>-177.76497835087144</v>
      </c>
      <c r="AP10">
        <f t="shared" si="9"/>
        <v>-5.7919994325037916</v>
      </c>
      <c r="AQ10">
        <f t="shared" si="9"/>
        <v>-1188.6787012920329</v>
      </c>
      <c r="AR10">
        <f t="shared" si="9"/>
        <v>2183.0638879420203</v>
      </c>
      <c r="AS10">
        <f t="shared" si="9"/>
        <v>-66.975657861230658</v>
      </c>
      <c r="AT10">
        <f t="shared" si="9"/>
        <v>532.64403567119189</v>
      </c>
      <c r="AU10">
        <f t="shared" si="9"/>
        <v>2648.7322657519817</v>
      </c>
      <c r="AW10">
        <v>7</v>
      </c>
      <c r="AX10">
        <f>(R10*SUMPRODUCT(K11:$K$23, X11:$X$23)-$AZ$3*SUMPRODUCT(K10:$K$22, W11:$W$23))/Z10</f>
        <v>6288.748408634754</v>
      </c>
    </row>
    <row r="11" spans="1:52" x14ac:dyDescent="0.25">
      <c r="A11" t="s">
        <v>33</v>
      </c>
      <c r="C11" s="7">
        <f>AU25</f>
        <v>30839.428397135289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7672.8675659601367</v>
      </c>
      <c r="P11">
        <f t="shared" si="22"/>
        <v>383.64337829800684</v>
      </c>
      <c r="Q11" s="4">
        <f t="shared" si="23"/>
        <v>12.5</v>
      </c>
      <c r="R11">
        <f t="shared" si="0"/>
        <v>100000</v>
      </c>
      <c r="S11">
        <f t="shared" si="1"/>
        <v>6513.7913708942642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5177.1786291022026</v>
      </c>
      <c r="AC11">
        <f t="shared" si="2"/>
        <v>5160.669822427617</v>
      </c>
      <c r="AE11">
        <f t="shared" si="3"/>
        <v>6078.9690434463391</v>
      </c>
      <c r="AF11">
        <f t="shared" si="4"/>
        <v>-303.94845217231693</v>
      </c>
      <c r="AG11">
        <f t="shared" si="4"/>
        <v>-9.9033526109831485</v>
      </c>
      <c r="AH11">
        <f t="shared" si="5"/>
        <v>-2274.4017683592292</v>
      </c>
      <c r="AI11">
        <f t="shared" si="6"/>
        <v>3490.7154703038095</v>
      </c>
      <c r="AJ11">
        <f t="shared" si="7"/>
        <v>16.508806674585685</v>
      </c>
      <c r="AK11">
        <f t="shared" si="24"/>
        <v>937.20159168603436</v>
      </c>
      <c r="AL11">
        <f t="shared" si="8"/>
        <v>4444.4258686644298</v>
      </c>
      <c r="AN11">
        <f t="shared" si="9"/>
        <v>3151.8160806312148</v>
      </c>
      <c r="AO11">
        <f t="shared" si="9"/>
        <v>-157.59080403156074</v>
      </c>
      <c r="AP11">
        <f t="shared" si="9"/>
        <v>-5.1346775725250238</v>
      </c>
      <c r="AQ11">
        <f t="shared" si="9"/>
        <v>-1179.2289146560067</v>
      </c>
      <c r="AR11">
        <f t="shared" si="9"/>
        <v>1809.8616843711222</v>
      </c>
      <c r="AS11">
        <f t="shared" si="9"/>
        <v>8.5594649318188125</v>
      </c>
      <c r="AT11">
        <f t="shared" si="9"/>
        <v>485.91908041607184</v>
      </c>
      <c r="AU11">
        <f t="shared" si="9"/>
        <v>2304.3402297190128</v>
      </c>
      <c r="AW11">
        <v>8</v>
      </c>
      <c r="AX11">
        <f>(R11*SUMPRODUCT(K12:$K$23, X12:$X$23)-$AZ$3*SUMPRODUCT(K11:$K$22, W12:$W$23))/Z11</f>
        <v>6513.7913708942642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7672.8675659601367</v>
      </c>
      <c r="P12">
        <f t="shared" si="22"/>
        <v>383.64337829800684</v>
      </c>
      <c r="Q12" s="4">
        <f t="shared" si="23"/>
        <v>12.5</v>
      </c>
      <c r="R12">
        <f t="shared" si="0"/>
        <v>100000</v>
      </c>
      <c r="S12">
        <f t="shared" si="1"/>
        <v>6614.4626498802818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5160.669822427617</v>
      </c>
      <c r="AC12">
        <f t="shared" si="2"/>
        <v>5026.7215601478629</v>
      </c>
      <c r="AE12">
        <f t="shared" si="3"/>
        <v>5831.0660840558467</v>
      </c>
      <c r="AF12">
        <f t="shared" si="4"/>
        <v>-291.55330420279233</v>
      </c>
      <c r="AG12">
        <f t="shared" si="4"/>
        <v>-9.499489652872338</v>
      </c>
      <c r="AH12">
        <f t="shared" si="5"/>
        <v>-2438.6354560078307</v>
      </c>
      <c r="AI12">
        <f t="shared" si="6"/>
        <v>3091.3778341923507</v>
      </c>
      <c r="AJ12">
        <f t="shared" si="7"/>
        <v>133.94826227975409</v>
      </c>
      <c r="AK12">
        <f t="shared" si="24"/>
        <v>915.63602564236169</v>
      </c>
      <c r="AL12">
        <f t="shared" si="8"/>
        <v>4140.9621221144662</v>
      </c>
      <c r="AN12">
        <f t="shared" si="9"/>
        <v>2784.9683594324388</v>
      </c>
      <c r="AO12">
        <f t="shared" si="9"/>
        <v>-139.24841797162193</v>
      </c>
      <c r="AP12">
        <f t="shared" si="9"/>
        <v>-4.537039665241414</v>
      </c>
      <c r="AQ12">
        <f t="shared" si="9"/>
        <v>-1164.7137053963904</v>
      </c>
      <c r="AR12">
        <f t="shared" si="9"/>
        <v>1476.4691963991847</v>
      </c>
      <c r="AS12">
        <f t="shared" si="9"/>
        <v>63.974866151851352</v>
      </c>
      <c r="AT12">
        <f t="shared" si="9"/>
        <v>437.31580527668461</v>
      </c>
      <c r="AU12">
        <f t="shared" si="9"/>
        <v>1977.7598678277207</v>
      </c>
      <c r="AW12">
        <v>9</v>
      </c>
      <c r="AX12">
        <f>(R12*SUMPRODUCT(K13:$K$23, X13:$X$23)-$AZ$3*SUMPRODUCT(K12:$K$22, W13:$W$23))/Z12</f>
        <v>6614.4626498802818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7672.8675659601367</v>
      </c>
      <c r="P13">
        <f t="shared" si="22"/>
        <v>383.64337829800684</v>
      </c>
      <c r="Q13" s="4">
        <f t="shared" si="23"/>
        <v>12.5</v>
      </c>
      <c r="R13">
        <f t="shared" si="0"/>
        <v>100000</v>
      </c>
      <c r="S13">
        <f t="shared" si="1"/>
        <v>6602.5875013117211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5026.7215601478629</v>
      </c>
      <c r="AC13">
        <f t="shared" si="2"/>
        <v>4796.2475515115339</v>
      </c>
      <c r="AE13">
        <f t="shared" si="3"/>
        <v>5573.7197377539342</v>
      </c>
      <c r="AF13">
        <f t="shared" si="4"/>
        <v>-278.68598688769669</v>
      </c>
      <c r="AG13">
        <f t="shared" si="4"/>
        <v>-9.0802423113640565</v>
      </c>
      <c r="AH13">
        <f t="shared" si="5"/>
        <v>-2594.0195598364717</v>
      </c>
      <c r="AI13">
        <f t="shared" si="6"/>
        <v>2691.9339487184025</v>
      </c>
      <c r="AJ13">
        <f t="shared" si="7"/>
        <v>230.47400863632902</v>
      </c>
      <c r="AK13">
        <f t="shared" si="24"/>
        <v>883.25324547409878</v>
      </c>
      <c r="AL13">
        <f t="shared" si="8"/>
        <v>3805.66120282883</v>
      </c>
      <c r="AN13">
        <f t="shared" si="9"/>
        <v>2452.2164212938496</v>
      </c>
      <c r="AO13">
        <f t="shared" si="9"/>
        <v>-122.61082106469246</v>
      </c>
      <c r="AP13">
        <f t="shared" si="9"/>
        <v>-3.9949477822555668</v>
      </c>
      <c r="AQ13">
        <f t="shared" si="9"/>
        <v>-1141.2660953691579</v>
      </c>
      <c r="AR13">
        <f t="shared" si="9"/>
        <v>1184.3445570777437</v>
      </c>
      <c r="AS13">
        <f t="shared" si="9"/>
        <v>101.39945588422721</v>
      </c>
      <c r="AT13">
        <f t="shared" si="9"/>
        <v>388.59652343866964</v>
      </c>
      <c r="AU13">
        <f t="shared" si="9"/>
        <v>1674.3405364006405</v>
      </c>
      <c r="AW13">
        <v>10</v>
      </c>
      <c r="AX13">
        <f>(R13*SUMPRODUCT(K14:$K$23, X14:$X$23)-$AZ$3*SUMPRODUCT(K13:$K$22, W14:$W$23))/Z13</f>
        <v>6602.5875013117211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7672.8675659601367</v>
      </c>
      <c r="P14">
        <f t="shared" si="22"/>
        <v>383.64337829800684</v>
      </c>
      <c r="Q14" s="4">
        <f t="shared" si="23"/>
        <v>12.5</v>
      </c>
      <c r="R14">
        <f t="shared" si="0"/>
        <v>100000</v>
      </c>
      <c r="S14">
        <f t="shared" si="1"/>
        <v>6482.1955795277609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4796.2475515115339</v>
      </c>
      <c r="AC14">
        <f t="shared" si="2"/>
        <v>4483.3960428838764</v>
      </c>
      <c r="AE14">
        <f t="shared" si="3"/>
        <v>5306.9216534351854</v>
      </c>
      <c r="AF14">
        <f t="shared" si="4"/>
        <v>-265.34608267175929</v>
      </c>
      <c r="AG14">
        <f t="shared" si="4"/>
        <v>-8.6455969815294029</v>
      </c>
      <c r="AH14">
        <f t="shared" si="5"/>
        <v>-2750.7432537680938</v>
      </c>
      <c r="AI14">
        <f t="shared" si="6"/>
        <v>2282.1867200138026</v>
      </c>
      <c r="AJ14">
        <f t="shared" si="7"/>
        <v>312.85150862765749</v>
      </c>
      <c r="AK14">
        <f t="shared" si="24"/>
        <v>841.84220021931299</v>
      </c>
      <c r="AL14">
        <f t="shared" si="8"/>
        <v>3436.880428860773</v>
      </c>
      <c r="AN14">
        <f t="shared" si="9"/>
        <v>2150.7885313651209</v>
      </c>
      <c r="AO14">
        <f t="shared" si="9"/>
        <v>-107.53942656825606</v>
      </c>
      <c r="AP14">
        <f t="shared" si="9"/>
        <v>-3.5038864428386365</v>
      </c>
      <c r="AQ14">
        <f t="shared" si="9"/>
        <v>-1114.8208753194569</v>
      </c>
      <c r="AR14">
        <f t="shared" si="9"/>
        <v>924.92434303456923</v>
      </c>
      <c r="AS14">
        <f t="shared" si="9"/>
        <v>126.79241954534724</v>
      </c>
      <c r="AT14">
        <f t="shared" si="9"/>
        <v>341.18169961654809</v>
      </c>
      <c r="AU14">
        <f t="shared" si="9"/>
        <v>1392.8984621964646</v>
      </c>
      <c r="AW14">
        <v>11</v>
      </c>
      <c r="AX14">
        <f>(R14*SUMPRODUCT(K15:$K$23, X15:$X$23)-$AZ$3*SUMPRODUCT(K14:$K$22, W15:$W$23))/Z14</f>
        <v>6482.1955795277609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7672.8675659601367</v>
      </c>
      <c r="P15">
        <f t="shared" si="22"/>
        <v>383.64337829800684</v>
      </c>
      <c r="Q15" s="4">
        <f t="shared" si="23"/>
        <v>12.5</v>
      </c>
      <c r="R15">
        <f t="shared" si="0"/>
        <v>100000</v>
      </c>
      <c r="S15">
        <f t="shared" si="1"/>
        <v>6250.8452640139885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4483.3960428838764</v>
      </c>
      <c r="AC15">
        <f t="shared" si="2"/>
        <v>4097.8197067072088</v>
      </c>
      <c r="AE15">
        <f t="shared" si="3"/>
        <v>5030.0441925442065</v>
      </c>
      <c r="AF15">
        <f t="shared" si="4"/>
        <v>-251.50220962721033</v>
      </c>
      <c r="AG15">
        <f t="shared" si="4"/>
        <v>-8.1945311666453495</v>
      </c>
      <c r="AH15">
        <f t="shared" si="5"/>
        <v>-2916.8787605500761</v>
      </c>
      <c r="AI15">
        <f t="shared" si="6"/>
        <v>1853.4686912002749</v>
      </c>
      <c r="AJ15">
        <f t="shared" si="7"/>
        <v>385.57633617666761</v>
      </c>
      <c r="AK15">
        <f t="shared" si="24"/>
        <v>792.56256074383236</v>
      </c>
      <c r="AL15">
        <f t="shared" si="8"/>
        <v>3031.6075881207748</v>
      </c>
      <c r="AN15">
        <f t="shared" si="9"/>
        <v>1877.8815862068964</v>
      </c>
      <c r="AO15">
        <f t="shared" si="9"/>
        <v>-93.894079310344821</v>
      </c>
      <c r="AP15">
        <f t="shared" si="9"/>
        <v>-3.0592890631559948</v>
      </c>
      <c r="AQ15">
        <f t="shared" si="9"/>
        <v>-1088.9671549514608</v>
      </c>
      <c r="AR15">
        <f t="shared" si="9"/>
        <v>691.96106288193471</v>
      </c>
      <c r="AS15">
        <f t="shared" si="9"/>
        <v>143.94837780084188</v>
      </c>
      <c r="AT15">
        <f t="shared" si="9"/>
        <v>295.8897738799036</v>
      </c>
      <c r="AU15">
        <f t="shared" si="9"/>
        <v>1131.7992145626802</v>
      </c>
      <c r="AW15">
        <v>12</v>
      </c>
      <c r="AX15">
        <f>(R15*SUMPRODUCT(K16:$K$23, X16:$X$23)-$AZ$3*SUMPRODUCT(K15:$K$22, W16:$W$23))/Z15</f>
        <v>6250.8452640139885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7672.8675659601367</v>
      </c>
      <c r="P16">
        <f t="shared" si="22"/>
        <v>383.64337829800684</v>
      </c>
      <c r="Q16" s="4">
        <f t="shared" si="23"/>
        <v>12.5</v>
      </c>
      <c r="R16">
        <f t="shared" si="0"/>
        <v>100000</v>
      </c>
      <c r="S16">
        <f t="shared" si="1"/>
        <v>5914.7834772978213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4097.8197067072088</v>
      </c>
      <c r="AC16">
        <f t="shared" si="2"/>
        <v>3657.3544805414595</v>
      </c>
      <c r="AE16">
        <f t="shared" si="3"/>
        <v>4744.4503553976083</v>
      </c>
      <c r="AF16">
        <f t="shared" si="4"/>
        <v>-237.22251776988043</v>
      </c>
      <c r="AG16">
        <f t="shared" si="4"/>
        <v>-7.7292653538780263</v>
      </c>
      <c r="AH16">
        <f t="shared" si="5"/>
        <v>-3066.5640088069563</v>
      </c>
      <c r="AI16">
        <f t="shared" si="6"/>
        <v>1432.9345634668939</v>
      </c>
      <c r="AJ16">
        <f t="shared" si="7"/>
        <v>440.4652261657493</v>
      </c>
      <c r="AK16">
        <f t="shared" si="24"/>
        <v>736.35112846382935</v>
      </c>
      <c r="AL16">
        <f t="shared" si="8"/>
        <v>2609.7509180964726</v>
      </c>
      <c r="AN16">
        <f t="shared" si="9"/>
        <v>1631.6374930984548</v>
      </c>
      <c r="AO16">
        <f t="shared" si="9"/>
        <v>-81.581874654922743</v>
      </c>
      <c r="AP16">
        <f t="shared" si="9"/>
        <v>-2.658128592524263</v>
      </c>
      <c r="AQ16">
        <f t="shared" si="9"/>
        <v>-1054.6049461901073</v>
      </c>
      <c r="AR16">
        <f t="shared" si="9"/>
        <v>492.79254366090066</v>
      </c>
      <c r="AS16">
        <f t="shared" si="9"/>
        <v>151.47794235016255</v>
      </c>
      <c r="AT16">
        <f t="shared" si="9"/>
        <v>253.23441479792925</v>
      </c>
      <c r="AU16">
        <f t="shared" si="9"/>
        <v>897.50490080899249</v>
      </c>
      <c r="AW16">
        <v>13</v>
      </c>
      <c r="AX16">
        <f>(R16*SUMPRODUCT(K17:$K$23, X17:$X$23)-$AZ$3*SUMPRODUCT(K16:$K$22, W17:$W$23))/Z16</f>
        <v>5914.7834772978213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7672.8675659601367</v>
      </c>
      <c r="P17">
        <f t="shared" si="22"/>
        <v>383.64337829800684</v>
      </c>
      <c r="Q17" s="4">
        <f t="shared" si="23"/>
        <v>12.5</v>
      </c>
      <c r="R17">
        <f t="shared" si="0"/>
        <v>100000</v>
      </c>
      <c r="S17">
        <f t="shared" si="1"/>
        <v>5478.7858328597658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3657.3544805414595</v>
      </c>
      <c r="AC17">
        <f t="shared" si="2"/>
        <v>3178.8413491147039</v>
      </c>
      <c r="AE17">
        <f t="shared" si="3"/>
        <v>4451.8675175561439</v>
      </c>
      <c r="AF17">
        <f t="shared" si="4"/>
        <v>-222.5933758778072</v>
      </c>
      <c r="AG17">
        <f t="shared" si="4"/>
        <v>-7.2526136403461177</v>
      </c>
      <c r="AH17">
        <f t="shared" si="5"/>
        <v>-3194.8724799450356</v>
      </c>
      <c r="AI17">
        <f t="shared" si="6"/>
        <v>1027.1490480929551</v>
      </c>
      <c r="AJ17">
        <f t="shared" si="7"/>
        <v>478.51313142675554</v>
      </c>
      <c r="AK17">
        <f t="shared" si="24"/>
        <v>674.87458446059247</v>
      </c>
      <c r="AL17">
        <f t="shared" si="8"/>
        <v>2180.536763980303</v>
      </c>
      <c r="AN17">
        <f t="shared" si="9"/>
        <v>1410.3320269392311</v>
      </c>
      <c r="AO17">
        <f t="shared" si="9"/>
        <v>-70.516601346961565</v>
      </c>
      <c r="AP17">
        <f t="shared" si="9"/>
        <v>-2.2975960662934214</v>
      </c>
      <c r="AQ17">
        <f t="shared" si="9"/>
        <v>-1012.1215338696173</v>
      </c>
      <c r="AR17">
        <f t="shared" si="9"/>
        <v>325.3962956563588</v>
      </c>
      <c r="AS17">
        <f t="shared" si="9"/>
        <v>151.59085302983164</v>
      </c>
      <c r="AT17">
        <f t="shared" si="9"/>
        <v>213.79729672516592</v>
      </c>
      <c r="AU17">
        <f t="shared" si="9"/>
        <v>690.78444541135639</v>
      </c>
      <c r="AW17">
        <v>14</v>
      </c>
      <c r="AX17">
        <f>(R17*SUMPRODUCT(K18:$K$23, X18:$X$23)-$AZ$3*SUMPRODUCT(K17:$K$22, W18:$W$23))/Z17</f>
        <v>5478.7858328597658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7672.8675659601367</v>
      </c>
      <c r="P18">
        <f t="shared" si="22"/>
        <v>383.64337829800684</v>
      </c>
      <c r="Q18" s="4">
        <f t="shared" si="23"/>
        <v>12.5</v>
      </c>
      <c r="R18">
        <f t="shared" si="0"/>
        <v>100000</v>
      </c>
      <c r="S18">
        <f t="shared" si="1"/>
        <v>4936.8040841714064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3178.8413491147039</v>
      </c>
      <c r="AC18">
        <f t="shared" si="2"/>
        <v>2671.9577795204564</v>
      </c>
      <c r="AE18">
        <f t="shared" si="3"/>
        <v>4152.8036832230018</v>
      </c>
      <c r="AF18">
        <f t="shared" si="4"/>
        <v>-207.6401841611501</v>
      </c>
      <c r="AG18">
        <f t="shared" si="4"/>
        <v>-6.7654036243999487</v>
      </c>
      <c r="AH18">
        <f t="shared" si="5"/>
        <v>-3317.4710363416557</v>
      </c>
      <c r="AI18">
        <f t="shared" si="6"/>
        <v>620.92705909579627</v>
      </c>
      <c r="AJ18">
        <f t="shared" si="7"/>
        <v>506.88356959424755</v>
      </c>
      <c r="AK18">
        <f t="shared" si="24"/>
        <v>609.61534286816425</v>
      </c>
      <c r="AL18">
        <f t="shared" si="8"/>
        <v>1737.4259715582079</v>
      </c>
      <c r="AN18">
        <f t="shared" si="9"/>
        <v>1211.8863797805047</v>
      </c>
      <c r="AO18">
        <f t="shared" si="9"/>
        <v>-60.59431898902524</v>
      </c>
      <c r="AP18">
        <f t="shared" si="9"/>
        <v>-1.9743048628209585</v>
      </c>
      <c r="AQ18">
        <f t="shared" si="9"/>
        <v>-968.11654750280104</v>
      </c>
      <c r="AR18">
        <f t="shared" si="9"/>
        <v>181.20120842585754</v>
      </c>
      <c r="AS18">
        <f t="shared" si="9"/>
        <v>147.92061965448937</v>
      </c>
      <c r="AT18">
        <f t="shared" si="9"/>
        <v>177.90018196905905</v>
      </c>
      <c r="AU18">
        <f t="shared" si="9"/>
        <v>507.02201004940594</v>
      </c>
      <c r="AW18">
        <v>15</v>
      </c>
      <c r="AX18">
        <f>(R18*SUMPRODUCT(K19:$K$23, X19:$X$23)-$AZ$3*SUMPRODUCT(K18:$K$22, W19:$W$23))/Z18</f>
        <v>4936.8040841714064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7672.8675659601367</v>
      </c>
      <c r="P19">
        <f t="shared" si="22"/>
        <v>383.64337829800684</v>
      </c>
      <c r="Q19" s="4">
        <f t="shared" si="23"/>
        <v>12.5</v>
      </c>
      <c r="R19">
        <f t="shared" si="0"/>
        <v>100000</v>
      </c>
      <c r="S19">
        <f t="shared" si="1"/>
        <v>4279.1020458350586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2671.9577795204564</v>
      </c>
      <c r="AC19">
        <f t="shared" si="2"/>
        <v>2146.0204654924287</v>
      </c>
      <c r="AE19">
        <f t="shared" si="3"/>
        <v>3848.0341551074644</v>
      </c>
      <c r="AF19">
        <f t="shared" si="4"/>
        <v>-192.40170775537322</v>
      </c>
      <c r="AG19">
        <f t="shared" si="4"/>
        <v>-6.2688983649653682</v>
      </c>
      <c r="AH19">
        <f t="shared" si="5"/>
        <v>-3430.8097855246479</v>
      </c>
      <c r="AI19">
        <f t="shared" si="6"/>
        <v>218.55376346247795</v>
      </c>
      <c r="AJ19">
        <f t="shared" si="7"/>
        <v>525.93731402802769</v>
      </c>
      <c r="AK19">
        <f t="shared" si="24"/>
        <v>541.4645508939376</v>
      </c>
      <c r="AL19">
        <f t="shared" si="8"/>
        <v>1285.9556283844431</v>
      </c>
      <c r="AN19">
        <f t="shared" si="9"/>
        <v>1034.4292409152838</v>
      </c>
      <c r="AO19">
        <f t="shared" si="9"/>
        <v>-51.721462045764191</v>
      </c>
      <c r="AP19">
        <f t="shared" si="9"/>
        <v>-1.6852063977756169</v>
      </c>
      <c r="AQ19">
        <f t="shared" si="9"/>
        <v>-922.27091005793784</v>
      </c>
      <c r="AR19">
        <f t="shared" si="9"/>
        <v>58.751662413806159</v>
      </c>
      <c r="AS19">
        <f t="shared" si="9"/>
        <v>141.38256434052943</v>
      </c>
      <c r="AT19">
        <f t="shared" si="9"/>
        <v>145.55659897673354</v>
      </c>
      <c r="AU19">
        <f t="shared" si="9"/>
        <v>345.69082573106908</v>
      </c>
      <c r="AW19">
        <v>16</v>
      </c>
      <c r="AX19">
        <f>(R19*SUMPRODUCT(K20:$K$23, X20:$X$23)-$AZ$3*SUMPRODUCT(K19:$K$22, W20:$W$23))/Z19</f>
        <v>4279.1020458350586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7672.8675659601367</v>
      </c>
      <c r="P20">
        <f t="shared" si="22"/>
        <v>383.64337829800684</v>
      </c>
      <c r="Q20" s="4">
        <f t="shared" si="23"/>
        <v>12.5</v>
      </c>
      <c r="R20">
        <f t="shared" si="0"/>
        <v>100000</v>
      </c>
      <c r="S20">
        <f t="shared" si="1"/>
        <v>3488.7455998023529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2146.0204654924287</v>
      </c>
      <c r="AC20">
        <f t="shared" si="2"/>
        <v>1608.8035217788583</v>
      </c>
      <c r="AE20">
        <f t="shared" si="3"/>
        <v>3538.2735740200642</v>
      </c>
      <c r="AF20">
        <f t="shared" si="4"/>
        <v>-176.91367870100322</v>
      </c>
      <c r="AG20">
        <f t="shared" si="4"/>
        <v>-5.7642620956297357</v>
      </c>
      <c r="AH20">
        <f t="shared" si="5"/>
        <v>-3535.5782854878357</v>
      </c>
      <c r="AI20">
        <f t="shared" si="6"/>
        <v>-179.98265226440481</v>
      </c>
      <c r="AJ20">
        <f t="shared" si="7"/>
        <v>537.21694371357034</v>
      </c>
      <c r="AK20">
        <f t="shared" si="24"/>
        <v>471.27755223536093</v>
      </c>
      <c r="AL20">
        <f t="shared" si="8"/>
        <v>828.51184368452641</v>
      </c>
      <c r="AN20">
        <f t="shared" si="9"/>
        <v>876.18264399936322</v>
      </c>
      <c r="AO20">
        <f t="shared" si="9"/>
        <v>-43.809132199968161</v>
      </c>
      <c r="AP20">
        <f t="shared" si="9"/>
        <v>-1.4274041557266912</v>
      </c>
      <c r="AQ20">
        <f t="shared" si="9"/>
        <v>-875.51520973146239</v>
      </c>
      <c r="AR20">
        <f t="shared" si="9"/>
        <v>-44.569102087794057</v>
      </c>
      <c r="AS20">
        <f t="shared" si="9"/>
        <v>133.03102552622011</v>
      </c>
      <c r="AT20">
        <f t="shared" si="9"/>
        <v>116.70245478106861</v>
      </c>
      <c r="AU20">
        <f t="shared" si="9"/>
        <v>205.16437821949464</v>
      </c>
      <c r="AW20">
        <v>17</v>
      </c>
      <c r="AX20">
        <f>(R20*SUMPRODUCT(K21:$K$23, X21:$X$23)-$AZ$3*SUMPRODUCT(K20:$K$22, W21:$W$23))/Z20</f>
        <v>3488.7455998023529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7672.8675659601367</v>
      </c>
      <c r="P21">
        <f t="shared" si="22"/>
        <v>383.64337829800684</v>
      </c>
      <c r="Q21" s="4">
        <f t="shared" si="23"/>
        <v>12.5</v>
      </c>
      <c r="R21">
        <f t="shared" si="0"/>
        <v>100000</v>
      </c>
      <c r="S21">
        <f t="shared" si="1"/>
        <v>2540.1844672636657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1608.8035217788583</v>
      </c>
      <c r="AC21">
        <f t="shared" si="2"/>
        <v>1067.4795659996507</v>
      </c>
      <c r="AE21">
        <f t="shared" si="3"/>
        <v>3224.4230467667658</v>
      </c>
      <c r="AF21">
        <f t="shared" si="4"/>
        <v>-161.2211523383383</v>
      </c>
      <c r="AG21">
        <f t="shared" si="4"/>
        <v>-5.2529628249280247</v>
      </c>
      <c r="AH21">
        <f t="shared" si="5"/>
        <v>-3629.253197963305</v>
      </c>
      <c r="AI21">
        <f t="shared" si="6"/>
        <v>-571.30426635980575</v>
      </c>
      <c r="AJ21">
        <f t="shared" si="7"/>
        <v>541.32395577920761</v>
      </c>
      <c r="AK21">
        <f t="shared" si="24"/>
        <v>399.79284747568988</v>
      </c>
      <c r="AL21">
        <f t="shared" si="8"/>
        <v>369.81253689509174</v>
      </c>
      <c r="AN21">
        <f t="shared" si="9"/>
        <v>735.52361481724768</v>
      </c>
      <c r="AO21">
        <f t="shared" si="9"/>
        <v>-36.776180740862387</v>
      </c>
      <c r="AP21">
        <f t="shared" si="9"/>
        <v>-1.1982541215756159</v>
      </c>
      <c r="AQ21">
        <f t="shared" si="9"/>
        <v>-827.86948007015474</v>
      </c>
      <c r="AR21">
        <f t="shared" si="9"/>
        <v>-130.32030011534502</v>
      </c>
      <c r="AS21">
        <f t="shared" si="9"/>
        <v>123.48148706514776</v>
      </c>
      <c r="AT21">
        <f t="shared" si="9"/>
        <v>91.196805161239823</v>
      </c>
      <c r="AU21">
        <f t="shared" si="9"/>
        <v>84.357992111042563</v>
      </c>
      <c r="AW21">
        <v>18</v>
      </c>
      <c r="AX21">
        <f>(R21*SUMPRODUCT(K22:$K$23, X22:$X$23)-$AZ$3*SUMPRODUCT(K21:$K$22, W22:$W$23))/Z21</f>
        <v>2540.1844672636657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7672.8675659601367</v>
      </c>
      <c r="P22">
        <f t="shared" si="22"/>
        <v>383.64337829800684</v>
      </c>
      <c r="Q22" s="4">
        <f t="shared" si="23"/>
        <v>12.5</v>
      </c>
      <c r="R22">
        <f t="shared" si="0"/>
        <v>100000</v>
      </c>
      <c r="S22">
        <f t="shared" si="1"/>
        <v>1397.2620146472682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1067.4795659996507</v>
      </c>
      <c r="AC22">
        <f t="shared" si="2"/>
        <v>529.54404098951761</v>
      </c>
      <c r="AE22">
        <f t="shared" si="3"/>
        <v>2907.9165212128446</v>
      </c>
      <c r="AF22">
        <f t="shared" si="4"/>
        <v>-145.39582606064224</v>
      </c>
      <c r="AG22">
        <f t="shared" si="4"/>
        <v>-4.7373366218933386</v>
      </c>
      <c r="AH22">
        <f t="shared" si="5"/>
        <v>-3704.7725982832467</v>
      </c>
      <c r="AI22">
        <f t="shared" si="6"/>
        <v>-946.98923975293792</v>
      </c>
      <c r="AJ22">
        <f t="shared" si="7"/>
        <v>537.93552501013312</v>
      </c>
      <c r="AK22">
        <f t="shared" si="24"/>
        <v>327.74078234728643</v>
      </c>
      <c r="AL22">
        <f t="shared" si="8"/>
        <v>-81.312932395518374</v>
      </c>
      <c r="AN22">
        <f t="shared" si="9"/>
        <v>611.03755880134293</v>
      </c>
      <c r="AO22">
        <f t="shared" si="9"/>
        <v>-30.551877940067147</v>
      </c>
      <c r="AP22">
        <f t="shared" si="9"/>
        <v>-0.99545175507809214</v>
      </c>
      <c r="AQ22">
        <f t="shared" si="9"/>
        <v>-778.48012068273817</v>
      </c>
      <c r="AR22">
        <f t="shared" si="9"/>
        <v>-198.98989157654051</v>
      </c>
      <c r="AS22">
        <f t="shared" si="9"/>
        <v>113.03584803652328</v>
      </c>
      <c r="AT22">
        <f t="shared" si="9"/>
        <v>68.867839260255721</v>
      </c>
      <c r="AU22">
        <f t="shared" si="9"/>
        <v>-17.086204279761535</v>
      </c>
      <c r="AW22">
        <v>19</v>
      </c>
      <c r="AX22">
        <f>(R22*SUMPRODUCT(K23:$K$23, X23:$X$23)-$AZ$3*SUMPRODUCT(K22:$K$22, W23:$W$23))/Z22</f>
        <v>1397.2620146472682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7672.8675659601367</v>
      </c>
      <c r="P23">
        <f t="shared" si="22"/>
        <v>383.64337829800684</v>
      </c>
      <c r="Q23" s="4">
        <f t="shared" si="23"/>
        <v>12.5</v>
      </c>
      <c r="R23">
        <f t="shared" si="0"/>
        <v>100000</v>
      </c>
      <c r="S23">
        <f t="shared" si="1"/>
        <v>1568.9456249065258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529.54404098951761</v>
      </c>
      <c r="AC23">
        <f t="shared" si="2"/>
        <v>529.54404098951761</v>
      </c>
      <c r="AE23">
        <f t="shared" si="3"/>
        <v>2589.7145397234567</v>
      </c>
      <c r="AF23">
        <f t="shared" si="4"/>
        <v>-129.48572698617284</v>
      </c>
      <c r="AG23">
        <f t="shared" si="4"/>
        <v>-4.2189483225483562</v>
      </c>
      <c r="AH23">
        <f t="shared" si="5"/>
        <v>-3768.1194650083917</v>
      </c>
      <c r="AI23">
        <f t="shared" si="6"/>
        <v>-1312.1096005936561</v>
      </c>
      <c r="AJ23">
        <f t="shared" si="7"/>
        <v>0</v>
      </c>
      <c r="AK23">
        <f t="shared" si="24"/>
        <v>255.84084263910989</v>
      </c>
      <c r="AL23">
        <f t="shared" si="8"/>
        <v>-1056.2687579545461</v>
      </c>
      <c r="AN23">
        <f t="shared" si="9"/>
        <v>501.27867900237482</v>
      </c>
      <c r="AO23">
        <f t="shared" si="9"/>
        <v>-25.063933950118741</v>
      </c>
      <c r="AP23">
        <f t="shared" si="9"/>
        <v>-0.81664168365528111</v>
      </c>
      <c r="AQ23">
        <f t="shared" si="9"/>
        <v>-729.3768941592482</v>
      </c>
      <c r="AR23">
        <f t="shared" si="9"/>
        <v>-253.97879079064739</v>
      </c>
      <c r="AS23">
        <f t="shared" si="9"/>
        <v>0</v>
      </c>
      <c r="AT23">
        <f t="shared" si="9"/>
        <v>49.521890411397393</v>
      </c>
      <c r="AU23">
        <f t="shared" si="9"/>
        <v>-204.45690037925002</v>
      </c>
      <c r="AW23">
        <v>20</v>
      </c>
      <c r="AX23">
        <f>(R23*SUMPRODUCT(K$23:$K24, X$23:$X24)-$AZ$3*SUMPRODUCT(K$22:$K23, W$23:$W24))/Z23</f>
        <v>1568.9456249065258</v>
      </c>
    </row>
    <row r="25" spans="5:50" x14ac:dyDescent="0.25">
      <c r="AN25" s="8">
        <f t="shared" ref="AN25:AU25" si="25">SUM(AN3:AN23)</f>
        <v>56974.17605108882</v>
      </c>
      <c r="AO25" s="8">
        <f t="shared" si="25"/>
        <v>-8603.3594770245436</v>
      </c>
      <c r="AP25" s="8">
        <f t="shared" si="25"/>
        <v>-705.27457696211104</v>
      </c>
      <c r="AQ25" s="8">
        <f t="shared" si="25"/>
        <v>-20731.483279436878</v>
      </c>
      <c r="AR25" s="8">
        <f t="shared" si="25"/>
        <v>26934.058717665313</v>
      </c>
      <c r="AS25" s="8">
        <f t="shared" si="25"/>
        <v>-2751.2104728579534</v>
      </c>
      <c r="AT25" s="8">
        <f t="shared" si="25"/>
        <v>6656.5801523279397</v>
      </c>
      <c r="AU25" s="9">
        <f t="shared" si="25"/>
        <v>30839.428397135289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574.29157315351438</v>
      </c>
      <c r="K3">
        <v>1</v>
      </c>
      <c r="L3" s="2">
        <v>0</v>
      </c>
      <c r="O3">
        <f>$C$3</f>
        <v>574.29157315351438</v>
      </c>
      <c r="P3">
        <f>O3*B5</f>
        <v>459.43325852281151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574.29157315351438</v>
      </c>
      <c r="AF3">
        <f t="shared" ref="AF3:AG23" si="4">-$Z3*P3</f>
        <v>-459.43325852281151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-510.09865606929719</v>
      </c>
      <c r="AJ3">
        <f t="shared" ref="AJ3:AJ23" si="7">AB3-AC3</f>
        <v>0</v>
      </c>
      <c r="AL3">
        <f t="shared" ref="AL3:AL23" si="8">SUM(AI3:AK3)</f>
        <v>-510.09865606929719</v>
      </c>
      <c r="AN3">
        <f t="shared" ref="AN3:AU23" si="9">AE3*$K3</f>
        <v>574.29157315351438</v>
      </c>
      <c r="AO3">
        <f t="shared" si="9"/>
        <v>-459.43325852281151</v>
      </c>
      <c r="AP3">
        <f t="shared" si="9"/>
        <v>-624.95697070000006</v>
      </c>
      <c r="AQ3">
        <f t="shared" si="9"/>
        <v>0</v>
      </c>
      <c r="AR3">
        <f t="shared" si="9"/>
        <v>-510.09865606929719</v>
      </c>
      <c r="AS3">
        <f t="shared" si="9"/>
        <v>0</v>
      </c>
      <c r="AT3">
        <f t="shared" si="9"/>
        <v>0</v>
      </c>
      <c r="AU3">
        <f t="shared" si="9"/>
        <v>-510.09865606929719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446.40821938758887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250000</v>
      </c>
      <c r="S4">
        <f t="shared" si="1"/>
        <v>35.800498329801094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35.378596294879571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-35.378596294879571</v>
      </c>
      <c r="AK4">
        <f>G4*MAX(0, SUM(AB4, AE4:AF4))</f>
        <v>0</v>
      </c>
      <c r="AL4">
        <f t="shared" si="8"/>
        <v>-481.58084629487956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-411.02962309271061</v>
      </c>
      <c r="AR4">
        <f t="shared" si="9"/>
        <v>-411.02962309271061</v>
      </c>
      <c r="AS4">
        <f t="shared" si="9"/>
        <v>-32.589820200668008</v>
      </c>
      <c r="AT4">
        <f t="shared" si="9"/>
        <v>0</v>
      </c>
      <c r="AU4">
        <f t="shared" si="9"/>
        <v>-443.61944329337859</v>
      </c>
      <c r="AW4">
        <v>1</v>
      </c>
      <c r="AX4">
        <f>(R4*SUMPRODUCT(K5:$K$23, X5:$X$23)-$AZ$3*SUMPRODUCT(K4:$K$22, W5:$W$23))/Z4</f>
        <v>35.800498329801094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574.29157315351438</v>
      </c>
      <c r="P5">
        <f t="shared" ref="P5:P23" si="22">O5*$C$5</f>
        <v>28.71457865767572</v>
      </c>
      <c r="Q5" s="4">
        <f t="shared" ref="Q5:Q23" si="23">$C$8</f>
        <v>12.5</v>
      </c>
      <c r="R5">
        <f t="shared" si="0"/>
        <v>250000</v>
      </c>
      <c r="S5">
        <f t="shared" si="1"/>
        <v>67.574710420666207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35.378596294879571</v>
      </c>
      <c r="AC5">
        <f t="shared" si="2"/>
        <v>65.990877619537059</v>
      </c>
      <c r="AE5">
        <f t="shared" si="3"/>
        <v>560.83118500963235</v>
      </c>
      <c r="AF5">
        <f t="shared" si="4"/>
        <v>-28.041559250481615</v>
      </c>
      <c r="AG5">
        <f t="shared" si="4"/>
        <v>-12.207021903743746</v>
      </c>
      <c r="AH5">
        <f t="shared" si="5"/>
        <v>-442.82169762507749</v>
      </c>
      <c r="AI5">
        <f t="shared" si="6"/>
        <v>77.760906230329397</v>
      </c>
      <c r="AJ5">
        <f t="shared" si="7"/>
        <v>-30.612281324657488</v>
      </c>
      <c r="AK5">
        <f>G5*SUM(AB5, AE5:AF5)</f>
        <v>39.77177554378212</v>
      </c>
      <c r="AL5">
        <f t="shared" si="8"/>
        <v>86.920400449454036</v>
      </c>
      <c r="AN5">
        <f t="shared" si="9"/>
        <v>475.89910535159629</v>
      </c>
      <c r="AO5">
        <f t="shared" si="9"/>
        <v>-23.794955267579812</v>
      </c>
      <c r="AP5">
        <f t="shared" si="9"/>
        <v>-10.358394750996617</v>
      </c>
      <c r="AQ5">
        <f t="shared" si="9"/>
        <v>-375.76093370490804</v>
      </c>
      <c r="AR5">
        <f t="shared" si="9"/>
        <v>65.984821628111746</v>
      </c>
      <c r="AS5">
        <f t="shared" si="9"/>
        <v>-25.976368084677148</v>
      </c>
      <c r="AT5">
        <f t="shared" si="9"/>
        <v>33.748751683994406</v>
      </c>
      <c r="AU5">
        <f t="shared" si="9"/>
        <v>73.757205227429012</v>
      </c>
      <c r="AW5">
        <v>2</v>
      </c>
      <c r="AX5">
        <f>(R5*SUMPRODUCT(K6:$K$23, X6:$X$23)-$AZ$3*SUMPRODUCT(K5:$K$22, W6:$W$23))/Z5</f>
        <v>67.574710420666207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574.29157315351438</v>
      </c>
      <c r="P6">
        <f t="shared" si="22"/>
        <v>28.71457865767572</v>
      </c>
      <c r="Q6" s="4">
        <f t="shared" si="23"/>
        <v>12.5</v>
      </c>
      <c r="R6">
        <f t="shared" si="0"/>
        <v>250000</v>
      </c>
      <c r="S6">
        <f t="shared" si="1"/>
        <v>95.472894644124011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65.990877619537059</v>
      </c>
      <c r="AC6">
        <f t="shared" si="2"/>
        <v>92.134868219790405</v>
      </c>
      <c r="AE6">
        <f t="shared" si="3"/>
        <v>554.21257111210582</v>
      </c>
      <c r="AF6">
        <f t="shared" si="4"/>
        <v>-27.710628555605293</v>
      </c>
      <c r="AG6">
        <f t="shared" si="4"/>
        <v>-12.062961503789095</v>
      </c>
      <c r="AH6">
        <f t="shared" si="5"/>
        <v>-439.80361834428845</v>
      </c>
      <c r="AI6">
        <f t="shared" si="6"/>
        <v>74.635362708423031</v>
      </c>
      <c r="AJ6">
        <f t="shared" si="7"/>
        <v>-26.143990600253346</v>
      </c>
      <c r="AK6">
        <f>G6*SUM(AB6, AE6:AF6)</f>
        <v>41.474497412322641</v>
      </c>
      <c r="AL6">
        <f t="shared" si="8"/>
        <v>89.965869520492333</v>
      </c>
      <c r="AN6">
        <f t="shared" si="9"/>
        <v>433.21199518911055</v>
      </c>
      <c r="AO6">
        <f t="shared" si="9"/>
        <v>-21.660599759455529</v>
      </c>
      <c r="AP6">
        <f t="shared" si="9"/>
        <v>-9.4292693694398917</v>
      </c>
      <c r="AQ6">
        <f t="shared" si="9"/>
        <v>-343.78181392023919</v>
      </c>
      <c r="AR6">
        <f t="shared" si="9"/>
        <v>58.340312139975964</v>
      </c>
      <c r="AS6">
        <f t="shared" si="9"/>
        <v>-20.436004018122695</v>
      </c>
      <c r="AT6">
        <f t="shared" si="9"/>
        <v>32.419419388853036</v>
      </c>
      <c r="AU6">
        <f t="shared" si="9"/>
        <v>70.323727510706306</v>
      </c>
      <c r="AW6">
        <v>3</v>
      </c>
      <c r="AX6">
        <f>(R6*SUMPRODUCT(K7:$K$23, X7:$X$23)-$AZ$3*SUMPRODUCT(K6:$K$22, W7:$W$23))/Z6</f>
        <v>95.472894644124011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574.29157315351438</v>
      </c>
      <c r="P7">
        <f t="shared" si="22"/>
        <v>28.71457865767572</v>
      </c>
      <c r="Q7" s="4">
        <f t="shared" si="23"/>
        <v>12.5</v>
      </c>
      <c r="R7">
        <f t="shared" si="0"/>
        <v>250000</v>
      </c>
      <c r="S7">
        <f t="shared" si="1"/>
        <v>119.75250665683929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92.134868219790405</v>
      </c>
      <c r="AC7">
        <f t="shared" si="2"/>
        <v>114.20059719242136</v>
      </c>
      <c r="AE7">
        <f t="shared" si="3"/>
        <v>547.66653699069627</v>
      </c>
      <c r="AF7">
        <f t="shared" si="4"/>
        <v>-27.383326849534814</v>
      </c>
      <c r="AG7">
        <f t="shared" si="4"/>
        <v>-11.920480871401779</v>
      </c>
      <c r="AH7">
        <f t="shared" si="5"/>
        <v>-437.02034698849241</v>
      </c>
      <c r="AI7">
        <f t="shared" si="6"/>
        <v>71.342382281267305</v>
      </c>
      <c r="AJ7">
        <f t="shared" si="7"/>
        <v>-22.06572897263095</v>
      </c>
      <c r="AK7">
        <f>G7*SUM(AB7, AE7:AF7)</f>
        <v>42.869265485266638</v>
      </c>
      <c r="AL7">
        <f t="shared" si="8"/>
        <v>92.145918793902993</v>
      </c>
      <c r="AN7">
        <f t="shared" si="9"/>
        <v>394.34984410445918</v>
      </c>
      <c r="AO7">
        <f t="shared" si="9"/>
        <v>-19.71749220522296</v>
      </c>
      <c r="AP7">
        <f t="shared" si="9"/>
        <v>-8.5833978448227466</v>
      </c>
      <c r="AQ7">
        <f t="shared" si="9"/>
        <v>-314.67853897437652</v>
      </c>
      <c r="AR7">
        <f t="shared" si="9"/>
        <v>51.370415080036977</v>
      </c>
      <c r="AS7">
        <f t="shared" si="9"/>
        <v>-15.888531054355957</v>
      </c>
      <c r="AT7">
        <f t="shared" si="9"/>
        <v>30.868214541424063</v>
      </c>
      <c r="AU7">
        <f t="shared" si="9"/>
        <v>66.350098567105078</v>
      </c>
      <c r="AW7">
        <v>4</v>
      </c>
      <c r="AX7">
        <f>(R7*SUMPRODUCT(K8:$K$23, X8:$X$23)-$AZ$3*SUMPRODUCT(K7:$K$22, W8:$W$23))/Z7</f>
        <v>119.75250665683929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574.29157315351438</v>
      </c>
      <c r="P8">
        <f t="shared" si="22"/>
        <v>28.71457865767572</v>
      </c>
      <c r="Q8" s="4">
        <f t="shared" si="23"/>
        <v>12.5</v>
      </c>
      <c r="R8">
        <f t="shared" si="0"/>
        <v>250000</v>
      </c>
      <c r="S8">
        <f t="shared" si="1"/>
        <v>140.42741330953723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114.20059719242136</v>
      </c>
      <c r="AC8">
        <f t="shared" si="2"/>
        <v>132.33358045740806</v>
      </c>
      <c r="AE8">
        <f t="shared" si="3"/>
        <v>541.19105601128797</v>
      </c>
      <c r="AF8">
        <f t="shared" si="4"/>
        <v>-27.059552800564397</v>
      </c>
      <c r="AG8">
        <f t="shared" si="4"/>
        <v>-11.779535894970849</v>
      </c>
      <c r="AH8">
        <f t="shared" si="5"/>
        <v>-434.80335433825877</v>
      </c>
      <c r="AI8">
        <f t="shared" si="6"/>
        <v>67.548612977493974</v>
      </c>
      <c r="AJ8">
        <f t="shared" si="7"/>
        <v>-18.132983264986706</v>
      </c>
      <c r="AK8">
        <f t="shared" ref="AK8:AK23" si="24">G8*SUM(AB8:AB8, AE8:AF8)</f>
        <v>43.983247028220156</v>
      </c>
      <c r="AL8">
        <f t="shared" si="8"/>
        <v>93.398876740727417</v>
      </c>
      <c r="AN8">
        <f t="shared" si="9"/>
        <v>358.96941319933791</v>
      </c>
      <c r="AO8">
        <f t="shared" si="9"/>
        <v>-17.948470659966894</v>
      </c>
      <c r="AP8">
        <f t="shared" si="9"/>
        <v>-7.8133092574427669</v>
      </c>
      <c r="AQ8">
        <f t="shared" si="9"/>
        <v>-288.40296459122015</v>
      </c>
      <c r="AR8">
        <f t="shared" si="9"/>
        <v>44.80466869070807</v>
      </c>
      <c r="AS8">
        <f t="shared" si="9"/>
        <v>-12.027520207299816</v>
      </c>
      <c r="AT8">
        <f t="shared" si="9"/>
        <v>29.173875290341822</v>
      </c>
      <c r="AU8">
        <f t="shared" si="9"/>
        <v>61.951023773750073</v>
      </c>
      <c r="AW8">
        <v>5</v>
      </c>
      <c r="AX8">
        <f>(R8*SUMPRODUCT(K9:$K$23, X9:$X$23)-$AZ$3*SUMPRODUCT(K8:$K$22, W9:$W$23))/Z8</f>
        <v>140.42741330953723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574.29157315351438</v>
      </c>
      <c r="P9">
        <f t="shared" si="22"/>
        <v>28.71457865767572</v>
      </c>
      <c r="Q9" s="4">
        <f t="shared" si="23"/>
        <v>12.5</v>
      </c>
      <c r="R9">
        <f t="shared" si="0"/>
        <v>250000</v>
      </c>
      <c r="S9">
        <f t="shared" si="1"/>
        <v>156.82509323982671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132.33358045740806</v>
      </c>
      <c r="AC9">
        <f t="shared" si="2"/>
        <v>146.03587782658406</v>
      </c>
      <c r="AE9">
        <f t="shared" si="3"/>
        <v>534.78159828432865</v>
      </c>
      <c r="AF9">
        <f t="shared" si="4"/>
        <v>-26.739079914216429</v>
      </c>
      <c r="AG9">
        <f t="shared" si="4"/>
        <v>-11.640027977159949</v>
      </c>
      <c r="AH9">
        <f t="shared" si="5"/>
        <v>-434.25117722379292</v>
      </c>
      <c r="AI9">
        <f t="shared" si="6"/>
        <v>62.15131316915938</v>
      </c>
      <c r="AJ9">
        <f t="shared" si="7"/>
        <v>-13.702297369175994</v>
      </c>
      <c r="AK9">
        <f t="shared" si="24"/>
        <v>44.826326917926423</v>
      </c>
      <c r="AL9">
        <f t="shared" si="8"/>
        <v>93.275342717909808</v>
      </c>
      <c r="AN9">
        <f t="shared" si="9"/>
        <v>326.75681654490108</v>
      </c>
      <c r="AO9">
        <f t="shared" si="9"/>
        <v>-16.337840827245049</v>
      </c>
      <c r="AP9">
        <f t="shared" si="9"/>
        <v>-7.1121715827779388</v>
      </c>
      <c r="AQ9">
        <f t="shared" si="9"/>
        <v>-265.33174048199169</v>
      </c>
      <c r="AR9">
        <f t="shared" si="9"/>
        <v>37.975063652886398</v>
      </c>
      <c r="AS9">
        <f t="shared" si="9"/>
        <v>-8.3722384653240329</v>
      </c>
      <c r="AT9">
        <f t="shared" si="9"/>
        <v>27.389326648661299</v>
      </c>
      <c r="AU9">
        <f t="shared" si="9"/>
        <v>56.99215183622367</v>
      </c>
      <c r="AW9">
        <v>6</v>
      </c>
      <c r="AX9">
        <f>(R9*SUMPRODUCT(K10:$K$23, X10:$X$23)-$AZ$3*SUMPRODUCT(K9:$K$22, W10:$W$23))/Z9</f>
        <v>156.82509323982671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574.29157315351438</v>
      </c>
      <c r="P10">
        <f t="shared" si="22"/>
        <v>28.71457865767572</v>
      </c>
      <c r="Q10" s="4">
        <f t="shared" si="23"/>
        <v>12.5</v>
      </c>
      <c r="R10">
        <f t="shared" si="0"/>
        <v>250000</v>
      </c>
      <c r="S10">
        <f t="shared" si="1"/>
        <v>169.01605503948883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146.03587782658406</v>
      </c>
      <c r="AC10">
        <f t="shared" si="2"/>
        <v>155.52055364965054</v>
      </c>
      <c r="AE10">
        <f t="shared" si="3"/>
        <v>528.43585416957001</v>
      </c>
      <c r="AF10">
        <f t="shared" si="4"/>
        <v>-26.421792708478499</v>
      </c>
      <c r="AG10">
        <f t="shared" si="4"/>
        <v>-11.501906846461626</v>
      </c>
      <c r="AH10">
        <f t="shared" si="5"/>
        <v>-434.41701853446739</v>
      </c>
      <c r="AI10">
        <f t="shared" si="6"/>
        <v>56.09513608016249</v>
      </c>
      <c r="AJ10">
        <f t="shared" si="7"/>
        <v>-9.4846758230664818</v>
      </c>
      <c r="AK10">
        <f t="shared" si="24"/>
        <v>45.363495750137297</v>
      </c>
      <c r="AL10">
        <f t="shared" si="8"/>
        <v>91.973956007233312</v>
      </c>
      <c r="AN10">
        <f t="shared" si="9"/>
        <v>297.42799600160288</v>
      </c>
      <c r="AO10">
        <f t="shared" si="9"/>
        <v>-14.871399800080143</v>
      </c>
      <c r="AP10">
        <f t="shared" si="9"/>
        <v>-6.4738020263901976</v>
      </c>
      <c r="AQ10">
        <f t="shared" si="9"/>
        <v>-244.50987235668583</v>
      </c>
      <c r="AR10">
        <f t="shared" si="9"/>
        <v>31.572921818446705</v>
      </c>
      <c r="AS10">
        <f t="shared" si="9"/>
        <v>-5.3384116549258271</v>
      </c>
      <c r="AT10">
        <f t="shared" si="9"/>
        <v>25.532661204061661</v>
      </c>
      <c r="AU10">
        <f t="shared" si="9"/>
        <v>51.767171367582542</v>
      </c>
      <c r="AW10">
        <v>7</v>
      </c>
      <c r="AX10">
        <f>(R10*SUMPRODUCT(K11:$K$23, X11:$X$23)-$AZ$3*SUMPRODUCT(K10:$K$22, W11:$W$23))/Z10</f>
        <v>169.01605503948883</v>
      </c>
    </row>
    <row r="11" spans="1:52" x14ac:dyDescent="0.25">
      <c r="A11" t="s">
        <v>33</v>
      </c>
      <c r="C11" s="7">
        <f>AU25</f>
        <v>-355.53649335615745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574.29157315351438</v>
      </c>
      <c r="P11">
        <f t="shared" si="22"/>
        <v>28.71457865767572</v>
      </c>
      <c r="Q11" s="4">
        <f t="shared" si="23"/>
        <v>12.5</v>
      </c>
      <c r="R11">
        <f t="shared" si="0"/>
        <v>250000</v>
      </c>
      <c r="S11">
        <f t="shared" si="1"/>
        <v>177.55364439633763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155.52055364965054</v>
      </c>
      <c r="AC11">
        <f t="shared" si="2"/>
        <v>161.43407995310167</v>
      </c>
      <c r="AE11">
        <f t="shared" si="3"/>
        <v>522.15335850785436</v>
      </c>
      <c r="AF11">
        <f t="shared" si="4"/>
        <v>-26.107667925392722</v>
      </c>
      <c r="AG11">
        <f t="shared" si="4"/>
        <v>-11.365162378246257</v>
      </c>
      <c r="AH11">
        <f t="shared" si="5"/>
        <v>-434.50799501505469</v>
      </c>
      <c r="AI11">
        <f t="shared" si="6"/>
        <v>50.172533189160674</v>
      </c>
      <c r="AJ11">
        <f t="shared" si="7"/>
        <v>-5.9135263034511354</v>
      </c>
      <c r="AK11">
        <f t="shared" si="24"/>
        <v>45.609637096247852</v>
      </c>
      <c r="AL11">
        <f t="shared" si="8"/>
        <v>89.868643981957391</v>
      </c>
      <c r="AN11">
        <f t="shared" si="9"/>
        <v>270.72540428132197</v>
      </c>
      <c r="AO11">
        <f t="shared" si="9"/>
        <v>-13.5362702140661</v>
      </c>
      <c r="AP11">
        <f t="shared" si="9"/>
        <v>-5.8925948276310969</v>
      </c>
      <c r="AQ11">
        <f t="shared" si="9"/>
        <v>-225.28314851803802</v>
      </c>
      <c r="AR11">
        <f t="shared" si="9"/>
        <v>26.013390721586727</v>
      </c>
      <c r="AS11">
        <f t="shared" si="9"/>
        <v>-3.0660375407811502</v>
      </c>
      <c r="AT11">
        <f t="shared" si="9"/>
        <v>23.647626201795926</v>
      </c>
      <c r="AU11">
        <f t="shared" si="9"/>
        <v>46.594979382601501</v>
      </c>
      <c r="AW11">
        <v>8</v>
      </c>
      <c r="AX11">
        <f>(R11*SUMPRODUCT(K12:$K$23, X12:$X$23)-$AZ$3*SUMPRODUCT(K11:$K$22, W12:$W$23))/Z11</f>
        <v>177.55364439633763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574.29157315351438</v>
      </c>
      <c r="P12">
        <f t="shared" si="22"/>
        <v>28.71457865767572</v>
      </c>
      <c r="Q12" s="4">
        <f t="shared" si="23"/>
        <v>12.5</v>
      </c>
      <c r="R12">
        <f t="shared" si="0"/>
        <v>250000</v>
      </c>
      <c r="S12">
        <f t="shared" si="1"/>
        <v>182.24201467366126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161.43407995310167</v>
      </c>
      <c r="AC12">
        <f t="shared" si="2"/>
        <v>163.72213910827327</v>
      </c>
      <c r="AE12">
        <f t="shared" si="3"/>
        <v>515.93067052576725</v>
      </c>
      <c r="AF12">
        <f t="shared" si="4"/>
        <v>-25.796533526288364</v>
      </c>
      <c r="AG12">
        <f t="shared" si="4"/>
        <v>-11.229719680821727</v>
      </c>
      <c r="AH12">
        <f t="shared" si="5"/>
        <v>-435.8214728413422</v>
      </c>
      <c r="AI12">
        <f t="shared" si="6"/>
        <v>43.082944477314925</v>
      </c>
      <c r="AJ12">
        <f t="shared" si="7"/>
        <v>-2.2880591551715952</v>
      </c>
      <c r="AK12">
        <f t="shared" si="24"/>
        <v>45.609775186680643</v>
      </c>
      <c r="AL12">
        <f t="shared" si="8"/>
        <v>86.40466050882398</v>
      </c>
      <c r="AN12">
        <f t="shared" si="9"/>
        <v>246.41301819642743</v>
      </c>
      <c r="AO12">
        <f t="shared" si="9"/>
        <v>-12.320650909821373</v>
      </c>
      <c r="AP12">
        <f t="shared" si="9"/>
        <v>-5.3634127182847973</v>
      </c>
      <c r="AQ12">
        <f t="shared" si="9"/>
        <v>-208.15216201085286</v>
      </c>
      <c r="AR12">
        <f t="shared" si="9"/>
        <v>20.576792557468373</v>
      </c>
      <c r="AS12">
        <f t="shared" si="9"/>
        <v>-1.0927971420331413</v>
      </c>
      <c r="AT12">
        <f t="shared" si="9"/>
        <v>21.78362909023684</v>
      </c>
      <c r="AU12">
        <f t="shared" si="9"/>
        <v>41.267624505672075</v>
      </c>
      <c r="AW12">
        <v>9</v>
      </c>
      <c r="AX12">
        <f>(R12*SUMPRODUCT(K13:$K$23, X13:$X$23)-$AZ$3*SUMPRODUCT(K12:$K$22, W13:$W$23))/Z12</f>
        <v>182.24201467366126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574.29157315351438</v>
      </c>
      <c r="P13">
        <f t="shared" si="22"/>
        <v>28.71457865767572</v>
      </c>
      <c r="Q13" s="4">
        <f t="shared" si="23"/>
        <v>12.5</v>
      </c>
      <c r="R13">
        <f t="shared" si="0"/>
        <v>250000</v>
      </c>
      <c r="S13">
        <f t="shared" si="1"/>
        <v>183.46001758605723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163.72213910827327</v>
      </c>
      <c r="AC13">
        <f t="shared" si="2"/>
        <v>162.84725718815935</v>
      </c>
      <c r="AE13">
        <f t="shared" si="3"/>
        <v>509.76669873289353</v>
      </c>
      <c r="AF13">
        <f t="shared" si="4"/>
        <v>-25.488334936644677</v>
      </c>
      <c r="AG13">
        <f t="shared" si="4"/>
        <v>-11.095554996865403</v>
      </c>
      <c r="AH13">
        <f t="shared" si="5"/>
        <v>-437.34974296216598</v>
      </c>
      <c r="AI13">
        <f t="shared" si="6"/>
        <v>35.833065837217475</v>
      </c>
      <c r="AJ13">
        <f t="shared" si="7"/>
        <v>0.8748819201139213</v>
      </c>
      <c r="AK13">
        <f t="shared" si="24"/>
        <v>45.360035203316549</v>
      </c>
      <c r="AL13">
        <f t="shared" si="8"/>
        <v>82.067982960647953</v>
      </c>
      <c r="AN13">
        <f t="shared" si="9"/>
        <v>224.27720238500859</v>
      </c>
      <c r="AO13">
        <f t="shared" si="9"/>
        <v>-11.213860119250429</v>
      </c>
      <c r="AP13">
        <f t="shared" si="9"/>
        <v>-4.8816057223657205</v>
      </c>
      <c r="AQ13">
        <f t="shared" si="9"/>
        <v>-192.41660363293542</v>
      </c>
      <c r="AR13">
        <f t="shared" si="9"/>
        <v>15.765132910457005</v>
      </c>
      <c r="AS13">
        <f t="shared" si="9"/>
        <v>0.3849134710998211</v>
      </c>
      <c r="AT13">
        <f t="shared" si="9"/>
        <v>19.956622942951171</v>
      </c>
      <c r="AU13">
        <f t="shared" si="9"/>
        <v>36.106669324507997</v>
      </c>
      <c r="AW13">
        <v>10</v>
      </c>
      <c r="AX13">
        <f>(R13*SUMPRODUCT(K14:$K$23, X14:$X$23)-$AZ$3*SUMPRODUCT(K13:$K$22, W14:$W$23))/Z13</f>
        <v>183.46001758605723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574.29157315351438</v>
      </c>
      <c r="P14">
        <f t="shared" si="22"/>
        <v>28.71457865767572</v>
      </c>
      <c r="Q14" s="4">
        <f t="shared" si="23"/>
        <v>12.5</v>
      </c>
      <c r="R14">
        <f t="shared" si="0"/>
        <v>250000</v>
      </c>
      <c r="S14">
        <f t="shared" si="1"/>
        <v>181.22043572117377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162.84725718815935</v>
      </c>
      <c r="AC14">
        <f t="shared" si="2"/>
        <v>158.93189384434515</v>
      </c>
      <c r="AE14">
        <f t="shared" si="3"/>
        <v>503.65869046121037</v>
      </c>
      <c r="AF14">
        <f t="shared" si="4"/>
        <v>-25.182934523060517</v>
      </c>
      <c r="AG14">
        <f t="shared" si="4"/>
        <v>-10.96260841195072</v>
      </c>
      <c r="AH14">
        <f t="shared" si="5"/>
        <v>-439.82069892054659</v>
      </c>
      <c r="AI14">
        <f t="shared" si="6"/>
        <v>27.692448605652544</v>
      </c>
      <c r="AJ14">
        <f t="shared" si="7"/>
        <v>3.9153633438141924</v>
      </c>
      <c r="AK14">
        <f t="shared" si="24"/>
        <v>44.892610918841648</v>
      </c>
      <c r="AL14">
        <f t="shared" si="8"/>
        <v>76.500422868308391</v>
      </c>
      <c r="AN14">
        <f t="shared" si="9"/>
        <v>204.12272988148359</v>
      </c>
      <c r="AO14">
        <f t="shared" si="9"/>
        <v>-10.20613649407418</v>
      </c>
      <c r="AP14">
        <f t="shared" si="9"/>
        <v>-4.4429245400689386</v>
      </c>
      <c r="AQ14">
        <f t="shared" si="9"/>
        <v>-178.2504768056977</v>
      </c>
      <c r="AR14">
        <f t="shared" si="9"/>
        <v>11.223192041642783</v>
      </c>
      <c r="AS14">
        <f t="shared" si="9"/>
        <v>1.58681795698867</v>
      </c>
      <c r="AT14">
        <f t="shared" si="9"/>
        <v>18.194071631862364</v>
      </c>
      <c r="AU14">
        <f t="shared" si="9"/>
        <v>31.004081630493818</v>
      </c>
      <c r="AW14">
        <v>11</v>
      </c>
      <c r="AX14">
        <f>(R14*SUMPRODUCT(K15:$K$23, X15:$X$23)-$AZ$3*SUMPRODUCT(K14:$K$22, W15:$W$23))/Z14</f>
        <v>181.22043572117377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574.29157315351438</v>
      </c>
      <c r="P15">
        <f t="shared" si="22"/>
        <v>28.71457865767572</v>
      </c>
      <c r="Q15" s="4">
        <f t="shared" si="23"/>
        <v>12.5</v>
      </c>
      <c r="R15">
        <f t="shared" si="0"/>
        <v>250000</v>
      </c>
      <c r="S15">
        <f t="shared" si="1"/>
        <v>174.78137938696239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158.93189384434515</v>
      </c>
      <c r="AC15">
        <f t="shared" si="2"/>
        <v>151.44077713385275</v>
      </c>
      <c r="AE15">
        <f t="shared" si="3"/>
        <v>497.59970109423779</v>
      </c>
      <c r="AF15">
        <f t="shared" si="4"/>
        <v>-24.879985054711891</v>
      </c>
      <c r="AG15">
        <f t="shared" si="4"/>
        <v>-10.830728769922764</v>
      </c>
      <c r="AH15">
        <f t="shared" si="5"/>
        <v>-445.07115816895555</v>
      </c>
      <c r="AI15">
        <f t="shared" si="6"/>
        <v>16.8178291006476</v>
      </c>
      <c r="AJ15">
        <f t="shared" si="7"/>
        <v>7.4911167104924061</v>
      </c>
      <c r="AK15">
        <f t="shared" si="24"/>
        <v>44.215612691870973</v>
      </c>
      <c r="AL15">
        <f t="shared" si="8"/>
        <v>68.524558503010979</v>
      </c>
      <c r="AN15">
        <f t="shared" si="9"/>
        <v>185.770398870847</v>
      </c>
      <c r="AO15">
        <f t="shared" si="9"/>
        <v>-9.2885199435423509</v>
      </c>
      <c r="AP15">
        <f t="shared" si="9"/>
        <v>-4.0434686741692039</v>
      </c>
      <c r="AQ15">
        <f t="shared" si="9"/>
        <v>-166.15975933494016</v>
      </c>
      <c r="AR15">
        <f t="shared" si="9"/>
        <v>6.2786509181953001</v>
      </c>
      <c r="AS15">
        <f t="shared" si="9"/>
        <v>2.7966812203383711</v>
      </c>
      <c r="AT15">
        <f t="shared" si="9"/>
        <v>16.507148191658899</v>
      </c>
      <c r="AU15">
        <f t="shared" si="9"/>
        <v>25.582480330192571</v>
      </c>
      <c r="AW15">
        <v>12</v>
      </c>
      <c r="AX15">
        <f>(R15*SUMPRODUCT(K16:$K$23, X16:$X$23)-$AZ$3*SUMPRODUCT(K15:$K$22, W16:$W$23))/Z15</f>
        <v>174.78137938696239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574.29157315351438</v>
      </c>
      <c r="P16">
        <f t="shared" si="22"/>
        <v>28.71457865767572</v>
      </c>
      <c r="Q16" s="4">
        <f t="shared" si="23"/>
        <v>12.5</v>
      </c>
      <c r="R16">
        <f t="shared" si="0"/>
        <v>250000</v>
      </c>
      <c r="S16">
        <f t="shared" si="1"/>
        <v>164.11757539427836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151.44077713385275</v>
      </c>
      <c r="AC16">
        <f t="shared" si="2"/>
        <v>140.4824600445852</v>
      </c>
      <c r="AE16">
        <f t="shared" si="3"/>
        <v>491.58594249067386</v>
      </c>
      <c r="AF16">
        <f t="shared" si="4"/>
        <v>-24.579297124533696</v>
      </c>
      <c r="AG16">
        <f t="shared" si="4"/>
        <v>-10.699833618298356</v>
      </c>
      <c r="AH16">
        <f t="shared" si="5"/>
        <v>-451.7572785036175</v>
      </c>
      <c r="AI16">
        <f t="shared" si="6"/>
        <v>4.5495332442243352</v>
      </c>
      <c r="AJ16">
        <f t="shared" si="7"/>
        <v>10.958317089267553</v>
      </c>
      <c r="AK16">
        <f t="shared" si="24"/>
        <v>43.291319574999505</v>
      </c>
      <c r="AL16">
        <f t="shared" si="8"/>
        <v>58.799169908491393</v>
      </c>
      <c r="AN16">
        <f t="shared" si="9"/>
        <v>169.05858313711983</v>
      </c>
      <c r="AO16">
        <f t="shared" si="9"/>
        <v>-8.4529291568559923</v>
      </c>
      <c r="AP16">
        <f t="shared" si="9"/>
        <v>-3.6797201769998944</v>
      </c>
      <c r="AQ16">
        <f t="shared" si="9"/>
        <v>-155.36132916809706</v>
      </c>
      <c r="AR16">
        <f t="shared" si="9"/>
        <v>1.5646046351668854</v>
      </c>
      <c r="AS16">
        <f t="shared" si="9"/>
        <v>3.7686137876369523</v>
      </c>
      <c r="AT16">
        <f t="shared" si="9"/>
        <v>14.888076563793371</v>
      </c>
      <c r="AU16">
        <f t="shared" si="9"/>
        <v>20.221294986597208</v>
      </c>
      <c r="AW16">
        <v>13</v>
      </c>
      <c r="AX16">
        <f>(R16*SUMPRODUCT(K17:$K$23, X17:$X$23)-$AZ$3*SUMPRODUCT(K16:$K$22, W17:$W$23))/Z16</f>
        <v>164.11757539427836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574.29157315351438</v>
      </c>
      <c r="P17">
        <f t="shared" si="22"/>
        <v>28.71457865767572</v>
      </c>
      <c r="Q17" s="4">
        <f t="shared" si="23"/>
        <v>12.5</v>
      </c>
      <c r="R17">
        <f t="shared" si="0"/>
        <v>250000</v>
      </c>
      <c r="S17">
        <f t="shared" si="1"/>
        <v>149.80874167622599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140.4824600445852</v>
      </c>
      <c r="AC17">
        <f t="shared" si="2"/>
        <v>126.67725912868288</v>
      </c>
      <c r="AE17">
        <f t="shared" si="3"/>
        <v>485.6170715659361</v>
      </c>
      <c r="AF17">
        <f t="shared" si="4"/>
        <v>-24.280853578296806</v>
      </c>
      <c r="AG17">
        <f t="shared" si="4"/>
        <v>-10.569915489516625</v>
      </c>
      <c r="AH17">
        <f t="shared" si="5"/>
        <v>-458.39585197496717</v>
      </c>
      <c r="AI17">
        <f t="shared" si="6"/>
        <v>-7.6295494768444883</v>
      </c>
      <c r="AJ17">
        <f t="shared" si="7"/>
        <v>13.805200915902319</v>
      </c>
      <c r="AK17">
        <f t="shared" si="24"/>
        <v>42.127307462255722</v>
      </c>
      <c r="AL17">
        <f t="shared" si="8"/>
        <v>48.302958901313552</v>
      </c>
      <c r="AN17">
        <f t="shared" si="9"/>
        <v>153.84134998560032</v>
      </c>
      <c r="AO17">
        <f t="shared" si="9"/>
        <v>-7.6920674992800153</v>
      </c>
      <c r="AP17">
        <f t="shared" si="9"/>
        <v>-3.3485026852482833</v>
      </c>
      <c r="AQ17">
        <f t="shared" si="9"/>
        <v>-145.21778748063073</v>
      </c>
      <c r="AR17">
        <f t="shared" si="9"/>
        <v>-2.4170076795587252</v>
      </c>
      <c r="AS17">
        <f t="shared" si="9"/>
        <v>4.3734268626025674</v>
      </c>
      <c r="AT17">
        <f t="shared" si="9"/>
        <v>13.345745507573053</v>
      </c>
      <c r="AU17">
        <f t="shared" si="9"/>
        <v>15.302164690616896</v>
      </c>
      <c r="AW17">
        <v>14</v>
      </c>
      <c r="AX17">
        <f>(R17*SUMPRODUCT(K18:$K$23, X18:$X$23)-$AZ$3*SUMPRODUCT(K17:$K$22, W18:$W$23))/Z17</f>
        <v>149.80874167622599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574.29157315351438</v>
      </c>
      <c r="P18">
        <f t="shared" si="22"/>
        <v>28.71457865767572</v>
      </c>
      <c r="Q18" s="4">
        <f t="shared" si="23"/>
        <v>12.5</v>
      </c>
      <c r="R18">
        <f t="shared" si="0"/>
        <v>250000</v>
      </c>
      <c r="S18">
        <f t="shared" si="1"/>
        <v>132.2331718946121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126.67725912868288</v>
      </c>
      <c r="AC18">
        <f t="shared" si="2"/>
        <v>110.45116464643149</v>
      </c>
      <c r="AE18">
        <f t="shared" si="3"/>
        <v>479.69183671999258</v>
      </c>
      <c r="AF18">
        <f t="shared" si="4"/>
        <v>-23.984591835999627</v>
      </c>
      <c r="AG18">
        <f t="shared" si="4"/>
        <v>-10.440947141317485</v>
      </c>
      <c r="AH18">
        <f t="shared" si="5"/>
        <v>-465.38386607947643</v>
      </c>
      <c r="AI18">
        <f t="shared" si="6"/>
        <v>-20.117568336801014</v>
      </c>
      <c r="AJ18">
        <f t="shared" si="7"/>
        <v>16.226094482251384</v>
      </c>
      <c r="AK18">
        <f t="shared" si="24"/>
        <v>40.766915280887311</v>
      </c>
      <c r="AL18">
        <f t="shared" si="8"/>
        <v>36.87544142633768</v>
      </c>
      <c r="AN18">
        <f t="shared" si="9"/>
        <v>139.98542858199343</v>
      </c>
      <c r="AO18">
        <f t="shared" si="9"/>
        <v>-6.9992714290996707</v>
      </c>
      <c r="AP18">
        <f t="shared" si="9"/>
        <v>-3.0469154329854193</v>
      </c>
      <c r="AQ18">
        <f t="shared" si="9"/>
        <v>-135.81002418915116</v>
      </c>
      <c r="AR18">
        <f t="shared" si="9"/>
        <v>-5.8707824692428385</v>
      </c>
      <c r="AS18">
        <f t="shared" si="9"/>
        <v>4.7351583171421741</v>
      </c>
      <c r="AT18">
        <f t="shared" si="9"/>
        <v>11.896750519213038</v>
      </c>
      <c r="AU18">
        <f t="shared" si="9"/>
        <v>10.761126367112373</v>
      </c>
      <c r="AW18">
        <v>15</v>
      </c>
      <c r="AX18">
        <f>(R18*SUMPRODUCT(K19:$K$23, X19:$X$23)-$AZ$3*SUMPRODUCT(K18:$K$22, W19:$W$23))/Z18</f>
        <v>132.2331718946121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574.29157315351438</v>
      </c>
      <c r="P19">
        <f t="shared" si="22"/>
        <v>28.71457865767572</v>
      </c>
      <c r="Q19" s="4">
        <f t="shared" si="23"/>
        <v>12.5</v>
      </c>
      <c r="R19">
        <f t="shared" si="0"/>
        <v>250000</v>
      </c>
      <c r="S19">
        <f t="shared" si="1"/>
        <v>111.2605515795747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110.45116464643149</v>
      </c>
      <c r="AC19">
        <f t="shared" si="2"/>
        <v>91.792876217976016</v>
      </c>
      <c r="AE19">
        <f t="shared" si="3"/>
        <v>473.80562597520765</v>
      </c>
      <c r="AF19">
        <f t="shared" si="4"/>
        <v>-23.690281298760382</v>
      </c>
      <c r="AG19">
        <f t="shared" si="4"/>
        <v>-10.312828189639704</v>
      </c>
      <c r="AH19">
        <f t="shared" si="5"/>
        <v>-474.1896052921029</v>
      </c>
      <c r="AI19">
        <f t="shared" si="6"/>
        <v>-34.387088805295377</v>
      </c>
      <c r="AJ19">
        <f t="shared" si="7"/>
        <v>18.658288428455478</v>
      </c>
      <c r="AK19">
        <f t="shared" si="24"/>
        <v>39.239655652601513</v>
      </c>
      <c r="AL19">
        <f t="shared" si="8"/>
        <v>23.510855275761614</v>
      </c>
      <c r="AN19">
        <f t="shared" si="9"/>
        <v>127.36851448379032</v>
      </c>
      <c r="AO19">
        <f t="shared" si="9"/>
        <v>-6.3684257241895157</v>
      </c>
      <c r="AP19">
        <f t="shared" si="9"/>
        <v>-2.7722963481858223</v>
      </c>
      <c r="AQ19">
        <f t="shared" si="9"/>
        <v>-127.47173587354226</v>
      </c>
      <c r="AR19">
        <f t="shared" si="9"/>
        <v>-9.2439434621272891</v>
      </c>
      <c r="AS19">
        <f t="shared" si="9"/>
        <v>5.0157244862829478</v>
      </c>
      <c r="AT19">
        <f t="shared" si="9"/>
        <v>10.548411363922556</v>
      </c>
      <c r="AU19">
        <f t="shared" si="9"/>
        <v>6.3201923880782145</v>
      </c>
      <c r="AW19">
        <v>16</v>
      </c>
      <c r="AX19">
        <f>(R19*SUMPRODUCT(K20:$K$23, X20:$X$23)-$AZ$3*SUMPRODUCT(K19:$K$22, W20:$W$23))/Z19</f>
        <v>111.2605515795747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574.29157315351438</v>
      </c>
      <c r="P20">
        <f t="shared" si="22"/>
        <v>28.71457865767572</v>
      </c>
      <c r="Q20" s="4">
        <f t="shared" si="23"/>
        <v>12.5</v>
      </c>
      <c r="R20">
        <f t="shared" si="0"/>
        <v>250000</v>
      </c>
      <c r="S20">
        <f t="shared" si="1"/>
        <v>87.528372174871919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91.792876217976016</v>
      </c>
      <c r="AC20">
        <f t="shared" si="2"/>
        <v>71.322149914118285</v>
      </c>
      <c r="AE20">
        <f t="shared" si="3"/>
        <v>467.9592303286168</v>
      </c>
      <c r="AF20">
        <f t="shared" si="4"/>
        <v>-23.39796151643084</v>
      </c>
      <c r="AG20">
        <f t="shared" si="4"/>
        <v>-10.185575851282911</v>
      </c>
      <c r="AH20">
        <f t="shared" si="5"/>
        <v>-482.48112920789015</v>
      </c>
      <c r="AI20">
        <f t="shared" si="6"/>
        <v>-48.105436246987097</v>
      </c>
      <c r="AJ20">
        <f t="shared" si="7"/>
        <v>20.470726303857731</v>
      </c>
      <c r="AK20">
        <f t="shared" si="24"/>
        <v>37.544790152111339</v>
      </c>
      <c r="AL20">
        <f t="shared" si="8"/>
        <v>9.9100802089819737</v>
      </c>
      <c r="AN20">
        <f t="shared" si="9"/>
        <v>115.88073876587967</v>
      </c>
      <c r="AO20">
        <f t="shared" si="9"/>
        <v>-5.794036938293984</v>
      </c>
      <c r="AP20">
        <f t="shared" si="9"/>
        <v>-2.5222540296378222</v>
      </c>
      <c r="AQ20">
        <f t="shared" si="9"/>
        <v>-119.47679641652559</v>
      </c>
      <c r="AR20">
        <f t="shared" si="9"/>
        <v>-11.912348618577719</v>
      </c>
      <c r="AS20">
        <f t="shared" si="9"/>
        <v>5.0691657166359265</v>
      </c>
      <c r="AT20">
        <f t="shared" si="9"/>
        <v>9.2972159488794883</v>
      </c>
      <c r="AU20">
        <f t="shared" si="9"/>
        <v>2.4540330469376954</v>
      </c>
      <c r="AW20">
        <v>17</v>
      </c>
      <c r="AX20">
        <f>(R20*SUMPRODUCT(K21:$K$23, X21:$X$23)-$AZ$3*SUMPRODUCT(K20:$K$22, W21:$W$23))/Z20</f>
        <v>87.528372174871919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574.29157315351438</v>
      </c>
      <c r="P21">
        <f t="shared" si="22"/>
        <v>28.71457865767572</v>
      </c>
      <c r="Q21" s="4">
        <f t="shared" si="23"/>
        <v>12.5</v>
      </c>
      <c r="R21">
        <f t="shared" si="0"/>
        <v>250000</v>
      </c>
      <c r="S21">
        <f t="shared" si="1"/>
        <v>60.958653316290054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71.322149914118285</v>
      </c>
      <c r="AC21">
        <f t="shared" si="2"/>
        <v>49.055112106165979</v>
      </c>
      <c r="AE21">
        <f t="shared" si="3"/>
        <v>462.14829183478122</v>
      </c>
      <c r="AF21">
        <f t="shared" si="4"/>
        <v>-23.107414591739062</v>
      </c>
      <c r="AG21">
        <f t="shared" si="4"/>
        <v>-10.059095271437231</v>
      </c>
      <c r="AH21">
        <f t="shared" si="5"/>
        <v>-492.49642665702072</v>
      </c>
      <c r="AI21">
        <f t="shared" si="6"/>
        <v>-63.514644685415817</v>
      </c>
      <c r="AJ21">
        <f t="shared" si="7"/>
        <v>22.267037807952306</v>
      </c>
      <c r="AK21">
        <f t="shared" si="24"/>
        <v>35.72541190100123</v>
      </c>
      <c r="AL21">
        <f t="shared" si="8"/>
        <v>-5.5221949764622806</v>
      </c>
      <c r="AN21">
        <f t="shared" si="9"/>
        <v>105.42071473306969</v>
      </c>
      <c r="AO21">
        <f t="shared" si="9"/>
        <v>-5.2710357366534843</v>
      </c>
      <c r="AP21">
        <f t="shared" si="9"/>
        <v>-2.2945816998974484</v>
      </c>
      <c r="AQ21">
        <f t="shared" si="9"/>
        <v>-112.34343222505559</v>
      </c>
      <c r="AR21">
        <f t="shared" si="9"/>
        <v>-14.488334928536847</v>
      </c>
      <c r="AS21">
        <f t="shared" si="9"/>
        <v>5.0793372650651696</v>
      </c>
      <c r="AT21">
        <f t="shared" si="9"/>
        <v>8.1493289562634263</v>
      </c>
      <c r="AU21">
        <f t="shared" si="9"/>
        <v>-1.2596687072082513</v>
      </c>
      <c r="AW21">
        <v>18</v>
      </c>
      <c r="AX21">
        <f>(R21*SUMPRODUCT(K22:$K$23, X22:$X$23)-$AZ$3*SUMPRODUCT(K21:$K$22, W22:$W$23))/Z21</f>
        <v>60.958653316290054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574.29157315351438</v>
      </c>
      <c r="P22">
        <f t="shared" si="22"/>
        <v>28.71457865767572</v>
      </c>
      <c r="Q22" s="4">
        <f t="shared" si="23"/>
        <v>12.5</v>
      </c>
      <c r="R22">
        <f t="shared" si="0"/>
        <v>250000</v>
      </c>
      <c r="S22">
        <f t="shared" si="1"/>
        <v>31.740532718230483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49.055112106165979</v>
      </c>
      <c r="AC22">
        <f t="shared" si="2"/>
        <v>25.223146655572918</v>
      </c>
      <c r="AE22">
        <f t="shared" si="3"/>
        <v>456.37043024142196</v>
      </c>
      <c r="AF22">
        <f t="shared" si="4"/>
        <v>-22.818521512071101</v>
      </c>
      <c r="AG22">
        <f t="shared" si="4"/>
        <v>-9.9333346416574795</v>
      </c>
      <c r="AH22">
        <f t="shared" si="5"/>
        <v>-503.39354130760159</v>
      </c>
      <c r="AI22">
        <f t="shared" si="6"/>
        <v>-79.774967219908206</v>
      </c>
      <c r="AJ22">
        <f t="shared" si="7"/>
        <v>23.83196545059306</v>
      </c>
      <c r="AK22">
        <f t="shared" si="24"/>
        <v>33.782491458486177</v>
      </c>
      <c r="AL22">
        <f t="shared" si="8"/>
        <v>-22.160510310828968</v>
      </c>
      <c r="AN22">
        <f t="shared" si="9"/>
        <v>95.896657132210009</v>
      </c>
      <c r="AO22">
        <f t="shared" si="9"/>
        <v>-4.7948328566105012</v>
      </c>
      <c r="AP22">
        <f t="shared" si="9"/>
        <v>-2.0872815660002684</v>
      </c>
      <c r="AQ22">
        <f t="shared" si="9"/>
        <v>-105.77757592183841</v>
      </c>
      <c r="AR22">
        <f t="shared" si="9"/>
        <v>-16.763033212239158</v>
      </c>
      <c r="AS22">
        <f t="shared" si="9"/>
        <v>5.0077868068560178</v>
      </c>
      <c r="AT22">
        <f t="shared" si="9"/>
        <v>7.0986807772635157</v>
      </c>
      <c r="AU22">
        <f t="shared" si="9"/>
        <v>-4.6565656281196244</v>
      </c>
      <c r="AW22">
        <v>19</v>
      </c>
      <c r="AX22">
        <f>(R22*SUMPRODUCT(K23:$K$23, X23:$X$23)-$AZ$3*SUMPRODUCT(K22:$K$22, W23:$W$23))/Z22</f>
        <v>31.740532718230483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574.29157315351438</v>
      </c>
      <c r="P23">
        <f t="shared" si="22"/>
        <v>28.71457865767572</v>
      </c>
      <c r="Q23" s="4">
        <f t="shared" si="23"/>
        <v>12.5</v>
      </c>
      <c r="R23">
        <f t="shared" si="0"/>
        <v>250000</v>
      </c>
      <c r="S23">
        <f t="shared" si="1"/>
        <v>32.145382823963317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25.223146655572918</v>
      </c>
      <c r="AC23">
        <f t="shared" si="2"/>
        <v>25.223146655572918</v>
      </c>
      <c r="AE23">
        <f t="shared" si="3"/>
        <v>450.62274268242226</v>
      </c>
      <c r="AF23">
        <f t="shared" si="4"/>
        <v>-22.531137134121114</v>
      </c>
      <c r="AG23">
        <f t="shared" si="4"/>
        <v>-9.8082307783133249</v>
      </c>
      <c r="AH23">
        <f t="shared" si="5"/>
        <v>-515.4103385516031</v>
      </c>
      <c r="AI23">
        <f t="shared" si="6"/>
        <v>-97.126963781615302</v>
      </c>
      <c r="AJ23">
        <f t="shared" si="7"/>
        <v>0</v>
      </c>
      <c r="AK23">
        <f t="shared" si="24"/>
        <v>31.732032654271187</v>
      </c>
      <c r="AL23">
        <f t="shared" si="8"/>
        <v>-65.394931127344108</v>
      </c>
      <c r="AN23">
        <f t="shared" si="9"/>
        <v>87.224892827142696</v>
      </c>
      <c r="AO23">
        <f t="shared" si="9"/>
        <v>-4.3612446413571346</v>
      </c>
      <c r="AP23">
        <f t="shared" si="9"/>
        <v>-1.8985324028911559</v>
      </c>
      <c r="AQ23">
        <f t="shared" si="9"/>
        <v>-99.765518434670355</v>
      </c>
      <c r="AR23">
        <f t="shared" si="9"/>
        <v>-18.800402651775954</v>
      </c>
      <c r="AS23">
        <f t="shared" si="9"/>
        <v>0</v>
      </c>
      <c r="AT23">
        <f t="shared" si="9"/>
        <v>6.1422180580149464</v>
      </c>
      <c r="AU23">
        <f t="shared" si="9"/>
        <v>-12.658184593761007</v>
      </c>
      <c r="AW23">
        <v>20</v>
      </c>
      <c r="AX23">
        <f>(R23*SUMPRODUCT(K$23:$K24, X$23:$X24)-$AZ$3*SUMPRODUCT(K$22:$K23, W$23:$W24))/Z23</f>
        <v>32.145382823963317</v>
      </c>
    </row>
    <row r="25" spans="5:50" x14ac:dyDescent="0.25">
      <c r="AN25" s="8">
        <f t="shared" ref="AN25:AU25" si="25">SUM(AN3:AN23)</f>
        <v>4986.8923768064178</v>
      </c>
      <c r="AO25" s="8">
        <f t="shared" si="25"/>
        <v>-680.06329870545653</v>
      </c>
      <c r="AP25" s="8">
        <f t="shared" si="25"/>
        <v>-721.00140635623609</v>
      </c>
      <c r="AQ25" s="8">
        <f t="shared" si="25"/>
        <v>-4214.9818371341071</v>
      </c>
      <c r="AR25" s="8">
        <f t="shared" si="25"/>
        <v>-629.15416538938348</v>
      </c>
      <c r="AS25" s="8">
        <f t="shared" si="25"/>
        <v>-86.970102477539143</v>
      </c>
      <c r="AT25" s="8">
        <f t="shared" si="25"/>
        <v>360.58777451076486</v>
      </c>
      <c r="AU25" s="9">
        <f t="shared" si="25"/>
        <v>-355.53649335615745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1186.8912531731939</v>
      </c>
      <c r="K3">
        <v>1</v>
      </c>
      <c r="L3" s="2">
        <v>0</v>
      </c>
      <c r="O3">
        <f>$C$3</f>
        <v>1186.8912531731939</v>
      </c>
      <c r="P3">
        <f>O3*B5</f>
        <v>949.51300253855516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1186.8912531731939</v>
      </c>
      <c r="AF3">
        <f t="shared" ref="AF3:AG23" si="4">-$Z3*P3</f>
        <v>-949.51300253855516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-387.57872006536127</v>
      </c>
      <c r="AJ3">
        <f t="shared" ref="AJ3:AJ23" si="7">AB3-AC3</f>
        <v>0</v>
      </c>
      <c r="AL3">
        <f t="shared" ref="AL3:AL23" si="8">SUM(AI3:AK3)</f>
        <v>-387.57872006536127</v>
      </c>
      <c r="AN3">
        <f t="shared" ref="AN3:AU23" si="9">AE3*$K3</f>
        <v>1186.8912531731939</v>
      </c>
      <c r="AO3">
        <f t="shared" si="9"/>
        <v>-949.51300253855516</v>
      </c>
      <c r="AP3">
        <f t="shared" si="9"/>
        <v>-624.95697070000006</v>
      </c>
      <c r="AQ3">
        <f t="shared" si="9"/>
        <v>0</v>
      </c>
      <c r="AR3">
        <f t="shared" si="9"/>
        <v>-387.57872006536127</v>
      </c>
      <c r="AS3">
        <f t="shared" si="9"/>
        <v>0</v>
      </c>
      <c r="AT3">
        <f t="shared" si="9"/>
        <v>0</v>
      </c>
      <c r="AU3">
        <f t="shared" si="9"/>
        <v>-387.57872006536127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636.77743912640278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250000</v>
      </c>
      <c r="S4">
        <f t="shared" si="1"/>
        <v>190.60745698310382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188.33021499018651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-188.33021499018651</v>
      </c>
      <c r="AK4">
        <f>G4*MAX(0, SUM(AB4, AE4:AF4))</f>
        <v>0</v>
      </c>
      <c r="AL4">
        <f t="shared" si="8"/>
        <v>-675.15196499018657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-448.44722413621577</v>
      </c>
      <c r="AR4">
        <f t="shared" si="9"/>
        <v>-448.44722413621577</v>
      </c>
      <c r="AS4">
        <f t="shared" si="9"/>
        <v>-173.48477575894231</v>
      </c>
      <c r="AT4">
        <f t="shared" si="9"/>
        <v>0</v>
      </c>
      <c r="AU4">
        <f t="shared" si="9"/>
        <v>-621.93199989515813</v>
      </c>
      <c r="AW4">
        <v>1</v>
      </c>
      <c r="AX4">
        <f>(R4*SUMPRODUCT(K5:$K$23, X5:$X$23)-$AZ$3*SUMPRODUCT(K4:$K$22, W5:$W$23))/Z4</f>
        <v>190.60745698310382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1186.8912531731939</v>
      </c>
      <c r="P5">
        <f t="shared" ref="P5:P23" si="22">O5*$C$5</f>
        <v>59.344562658659697</v>
      </c>
      <c r="Q5" s="4">
        <f t="shared" ref="Q5:Q23" si="23">$C$8</f>
        <v>12.5</v>
      </c>
      <c r="R5">
        <f t="shared" si="0"/>
        <v>250000</v>
      </c>
      <c r="S5">
        <f t="shared" si="1"/>
        <v>361.06122644876655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188.33021499018651</v>
      </c>
      <c r="AC5">
        <f t="shared" si="2"/>
        <v>352.47298693094854</v>
      </c>
      <c r="AE5">
        <f t="shared" si="3"/>
        <v>1158.6597355879044</v>
      </c>
      <c r="AF5">
        <f t="shared" si="4"/>
        <v>-57.932986779395222</v>
      </c>
      <c r="AG5">
        <f t="shared" si="4"/>
        <v>-12.20267371263151</v>
      </c>
      <c r="AH5">
        <f t="shared" si="5"/>
        <v>-489.57221486979608</v>
      </c>
      <c r="AI5">
        <f t="shared" si="6"/>
        <v>598.95186022608152</v>
      </c>
      <c r="AJ5">
        <f t="shared" si="7"/>
        <v>-164.14277194076203</v>
      </c>
      <c r="AK5">
        <f>G5*SUM(AB5, AE5:AF5)</f>
        <v>90.233987465908712</v>
      </c>
      <c r="AL5">
        <f t="shared" si="8"/>
        <v>525.04307575122823</v>
      </c>
      <c r="AN5">
        <f t="shared" si="9"/>
        <v>983.1927080940236</v>
      </c>
      <c r="AO5">
        <f t="shared" si="9"/>
        <v>-49.159635404701184</v>
      </c>
      <c r="AP5">
        <f t="shared" si="9"/>
        <v>-10.354705048434562</v>
      </c>
      <c r="AQ5">
        <f t="shared" si="9"/>
        <v>-415.43156887314291</v>
      </c>
      <c r="AR5">
        <f t="shared" si="9"/>
        <v>508.24679876774496</v>
      </c>
      <c r="AS5">
        <f t="shared" si="9"/>
        <v>-139.28504763014936</v>
      </c>
      <c r="AT5">
        <f t="shared" si="9"/>
        <v>76.56898377823903</v>
      </c>
      <c r="AU5">
        <f t="shared" si="9"/>
        <v>445.53073491583461</v>
      </c>
      <c r="AW5">
        <v>2</v>
      </c>
      <c r="AX5">
        <f>(R5*SUMPRODUCT(K6:$K$23, X6:$X$23)-$AZ$3*SUMPRODUCT(K5:$K$22, W6:$W$23))/Z5</f>
        <v>361.06122644876655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1186.8912531731939</v>
      </c>
      <c r="P6">
        <f t="shared" si="22"/>
        <v>59.344562658659697</v>
      </c>
      <c r="Q6" s="4">
        <f t="shared" si="23"/>
        <v>12.5</v>
      </c>
      <c r="R6">
        <f t="shared" si="0"/>
        <v>250000</v>
      </c>
      <c r="S6">
        <f t="shared" si="1"/>
        <v>510.86241231665986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352.47298693094854</v>
      </c>
      <c r="AC6">
        <f t="shared" si="2"/>
        <v>492.71151763472335</v>
      </c>
      <c r="AE6">
        <f t="shared" si="3"/>
        <v>1144.7211157431088</v>
      </c>
      <c r="AF6">
        <f t="shared" si="4"/>
        <v>-57.236055787155451</v>
      </c>
      <c r="AG6">
        <f t="shared" si="4"/>
        <v>-12.055876145799566</v>
      </c>
      <c r="AH6">
        <f t="shared" si="5"/>
        <v>-495.41659411260093</v>
      </c>
      <c r="AI6">
        <f t="shared" si="6"/>
        <v>580.01258969755281</v>
      </c>
      <c r="AJ6">
        <f t="shared" si="7"/>
        <v>-140.23853070377481</v>
      </c>
      <c r="AK6">
        <f>G6*SUM(AB6, AE6:AF6)</f>
        <v>100.79706328208314</v>
      </c>
      <c r="AL6">
        <f t="shared" si="8"/>
        <v>540.57112227586117</v>
      </c>
      <c r="AN6">
        <f t="shared" si="9"/>
        <v>894.79550687756807</v>
      </c>
      <c r="AO6">
        <f t="shared" si="9"/>
        <v>-44.739775343878406</v>
      </c>
      <c r="AP6">
        <f t="shared" si="9"/>
        <v>-9.4237309492898156</v>
      </c>
      <c r="AQ6">
        <f t="shared" si="9"/>
        <v>-387.25287438833703</v>
      </c>
      <c r="AR6">
        <f t="shared" si="9"/>
        <v>453.37912619606271</v>
      </c>
      <c r="AS6">
        <f t="shared" si="9"/>
        <v>-109.62041796825741</v>
      </c>
      <c r="AT6">
        <f t="shared" si="9"/>
        <v>78.79015953393349</v>
      </c>
      <c r="AU6">
        <f t="shared" si="9"/>
        <v>422.54886776173879</v>
      </c>
      <c r="AW6">
        <v>3</v>
      </c>
      <c r="AX6">
        <f>(R6*SUMPRODUCT(K7:$K$23, X7:$X$23)-$AZ$3*SUMPRODUCT(K6:$K$22, W7:$W$23))/Z6</f>
        <v>510.86241231665986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1186.8912531731939</v>
      </c>
      <c r="P7">
        <f t="shared" si="22"/>
        <v>59.344562658659697</v>
      </c>
      <c r="Q7" s="4">
        <f t="shared" si="23"/>
        <v>12.5</v>
      </c>
      <c r="R7">
        <f t="shared" si="0"/>
        <v>250000</v>
      </c>
      <c r="S7">
        <f t="shared" si="1"/>
        <v>640.93421758803083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492.71151763472335</v>
      </c>
      <c r="AC7">
        <f t="shared" si="2"/>
        <v>610.69106650793492</v>
      </c>
      <c r="AE7">
        <f t="shared" si="3"/>
        <v>1130.8865486335565</v>
      </c>
      <c r="AF7">
        <f t="shared" si="4"/>
        <v>-56.544327431677829</v>
      </c>
      <c r="AG7">
        <f t="shared" si="4"/>
        <v>-11.91017443268384</v>
      </c>
      <c r="AH7">
        <f t="shared" si="5"/>
        <v>-502.85903315460195</v>
      </c>
      <c r="AI7">
        <f t="shared" si="6"/>
        <v>559.57301361459281</v>
      </c>
      <c r="AJ7">
        <f t="shared" si="7"/>
        <v>-117.97954887321157</v>
      </c>
      <c r="AK7">
        <f>G7*SUM(AB7, AE7:AF7)</f>
        <v>109.69376171856214</v>
      </c>
      <c r="AL7">
        <f t="shared" si="8"/>
        <v>551.28722645994344</v>
      </c>
      <c r="AN7">
        <f t="shared" si="9"/>
        <v>814.3001334424215</v>
      </c>
      <c r="AO7">
        <f t="shared" si="9"/>
        <v>-40.715006672121085</v>
      </c>
      <c r="AP7">
        <f t="shared" si="9"/>
        <v>-8.5759766455579083</v>
      </c>
      <c r="AQ7">
        <f t="shared" si="9"/>
        <v>-362.0859919991882</v>
      </c>
      <c r="AR7">
        <f t="shared" si="9"/>
        <v>402.92315812555438</v>
      </c>
      <c r="AS7">
        <f t="shared" si="9"/>
        <v>-84.951724385628793</v>
      </c>
      <c r="AT7">
        <f t="shared" si="9"/>
        <v>78.985504702620773</v>
      </c>
      <c r="AU7">
        <f t="shared" si="9"/>
        <v>396.9569384425464</v>
      </c>
      <c r="AW7">
        <v>4</v>
      </c>
      <c r="AX7">
        <f>(R7*SUMPRODUCT(K8:$K$23, X8:$X$23)-$AZ$3*SUMPRODUCT(K7:$K$22, W8:$W$23))/Z7</f>
        <v>640.93421758803083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1186.8912531731939</v>
      </c>
      <c r="P8">
        <f t="shared" si="22"/>
        <v>59.344562658659697</v>
      </c>
      <c r="Q8" s="4">
        <f t="shared" si="23"/>
        <v>12.5</v>
      </c>
      <c r="R8">
        <f t="shared" si="0"/>
        <v>250000</v>
      </c>
      <c r="S8">
        <f t="shared" si="1"/>
        <v>753.39032957606321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610.69106650793492</v>
      </c>
      <c r="AC8">
        <f t="shared" si="2"/>
        <v>709.12474581514743</v>
      </c>
      <c r="AE8">
        <f t="shared" si="3"/>
        <v>1117.1552449979895</v>
      </c>
      <c r="AF8">
        <f t="shared" si="4"/>
        <v>-55.85776224989948</v>
      </c>
      <c r="AG8">
        <f t="shared" si="4"/>
        <v>-11.765560261009982</v>
      </c>
      <c r="AH8">
        <f t="shared" si="5"/>
        <v>-510.24854694038135</v>
      </c>
      <c r="AI8">
        <f t="shared" si="6"/>
        <v>539.28337554669861</v>
      </c>
      <c r="AJ8">
        <f t="shared" si="7"/>
        <v>-98.433679307212515</v>
      </c>
      <c r="AK8">
        <f t="shared" ref="AK8:AK23" si="24">G8*SUM(AB8:AB8, AE8:AF8)</f>
        <v>117.03919844792176</v>
      </c>
      <c r="AL8">
        <f t="shared" si="8"/>
        <v>557.88889468740786</v>
      </c>
      <c r="AN8">
        <f t="shared" si="9"/>
        <v>741.00367752774991</v>
      </c>
      <c r="AO8">
        <f t="shared" si="9"/>
        <v>-37.0501838763875</v>
      </c>
      <c r="AP8">
        <f t="shared" si="9"/>
        <v>-7.8040392869465869</v>
      </c>
      <c r="AQ8">
        <f t="shared" si="9"/>
        <v>-338.44539640208529</v>
      </c>
      <c r="AR8">
        <f t="shared" si="9"/>
        <v>357.70405796233041</v>
      </c>
      <c r="AS8">
        <f t="shared" si="9"/>
        <v>-65.290583995210909</v>
      </c>
      <c r="AT8">
        <f t="shared" si="9"/>
        <v>77.631534966267125</v>
      </c>
      <c r="AU8">
        <f t="shared" si="9"/>
        <v>370.04500893338667</v>
      </c>
      <c r="AW8">
        <v>5</v>
      </c>
      <c r="AX8">
        <f>(R8*SUMPRODUCT(K9:$K$23, X9:$X$23)-$AZ$3*SUMPRODUCT(K8:$K$22, W9:$W$23))/Z8</f>
        <v>753.39032957606321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1186.8912531731939</v>
      </c>
      <c r="P9">
        <f t="shared" si="22"/>
        <v>59.344562658659697</v>
      </c>
      <c r="Q9" s="4">
        <f t="shared" si="23"/>
        <v>12.5</v>
      </c>
      <c r="R9">
        <f t="shared" si="0"/>
        <v>250000</v>
      </c>
      <c r="S9">
        <f t="shared" si="1"/>
        <v>849.85351386061029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709.12474581514743</v>
      </c>
      <c r="AC9">
        <f t="shared" si="2"/>
        <v>790.1600278799001</v>
      </c>
      <c r="AE9">
        <f t="shared" si="3"/>
        <v>1103.5243255481325</v>
      </c>
      <c r="AF9">
        <f t="shared" si="4"/>
        <v>-55.176216277406631</v>
      </c>
      <c r="AG9">
        <f t="shared" si="4"/>
        <v>-11.622003306935481</v>
      </c>
      <c r="AH9">
        <f t="shared" si="5"/>
        <v>-518.02702928803467</v>
      </c>
      <c r="AI9">
        <f t="shared" si="6"/>
        <v>518.69907667575569</v>
      </c>
      <c r="AJ9">
        <f t="shared" si="7"/>
        <v>-81.035282064752664</v>
      </c>
      <c r="AK9">
        <f t="shared" si="24"/>
        <v>123.02309985601114</v>
      </c>
      <c r="AL9">
        <f t="shared" si="8"/>
        <v>560.68689446701421</v>
      </c>
      <c r="AN9">
        <f t="shared" si="9"/>
        <v>674.26421693039288</v>
      </c>
      <c r="AO9">
        <f t="shared" si="9"/>
        <v>-33.713210846519651</v>
      </c>
      <c r="AP9">
        <f t="shared" si="9"/>
        <v>-7.1011583319841298</v>
      </c>
      <c r="AQ9">
        <f t="shared" si="9"/>
        <v>-316.51961009394125</v>
      </c>
      <c r="AR9">
        <f t="shared" si="9"/>
        <v>316.93023765794783</v>
      </c>
      <c r="AS9">
        <f t="shared" si="9"/>
        <v>-49.513354386623142</v>
      </c>
      <c r="AT9">
        <f t="shared" si="9"/>
        <v>75.168324039944181</v>
      </c>
      <c r="AU9">
        <f t="shared" si="9"/>
        <v>342.5852073112689</v>
      </c>
      <c r="AW9">
        <v>6</v>
      </c>
      <c r="AX9">
        <f>(R9*SUMPRODUCT(K10:$K$23, X10:$X$23)-$AZ$3*SUMPRODUCT(K9:$K$22, W10:$W$23))/Z9</f>
        <v>849.85351386061029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1186.8912531731939</v>
      </c>
      <c r="P10">
        <f t="shared" si="22"/>
        <v>59.344562658659697</v>
      </c>
      <c r="Q10" s="4">
        <f t="shared" si="23"/>
        <v>12.5</v>
      </c>
      <c r="R10">
        <f t="shared" si="0"/>
        <v>250000</v>
      </c>
      <c r="S10">
        <f t="shared" si="1"/>
        <v>930.82269256790266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790.1600278799001</v>
      </c>
      <c r="AC10">
        <f t="shared" si="2"/>
        <v>854.82227306747609</v>
      </c>
      <c r="AE10">
        <f t="shared" si="3"/>
        <v>1089.9831804942833</v>
      </c>
      <c r="AF10">
        <f t="shared" si="4"/>
        <v>-54.49915902471416</v>
      </c>
      <c r="AG10">
        <f t="shared" si="4"/>
        <v>-11.479391831182681</v>
      </c>
      <c r="AH10">
        <f t="shared" si="5"/>
        <v>-527.82885366890628</v>
      </c>
      <c r="AI10">
        <f t="shared" si="6"/>
        <v>496.17577596948013</v>
      </c>
      <c r="AJ10">
        <f t="shared" si="7"/>
        <v>-64.662245187575991</v>
      </c>
      <c r="AK10">
        <f t="shared" si="24"/>
        <v>127.79508345446285</v>
      </c>
      <c r="AL10">
        <f t="shared" si="8"/>
        <v>559.30861423636702</v>
      </c>
      <c r="AN10">
        <f t="shared" si="9"/>
        <v>613.49265098472699</v>
      </c>
      <c r="AO10">
        <f t="shared" si="9"/>
        <v>-30.674632549236346</v>
      </c>
      <c r="AP10">
        <f t="shared" si="9"/>
        <v>-6.4611295405595657</v>
      </c>
      <c r="AQ10">
        <f t="shared" si="9"/>
        <v>-297.08634821018251</v>
      </c>
      <c r="AR10">
        <f t="shared" si="9"/>
        <v>279.27054068474854</v>
      </c>
      <c r="AS10">
        <f t="shared" si="9"/>
        <v>-36.394884736442464</v>
      </c>
      <c r="AT10">
        <f t="shared" si="9"/>
        <v>71.928948936385936</v>
      </c>
      <c r="AU10">
        <f t="shared" si="9"/>
        <v>314.80460488469203</v>
      </c>
      <c r="AW10">
        <v>7</v>
      </c>
      <c r="AX10">
        <f>(R10*SUMPRODUCT(K11:$K$23, X11:$X$23)-$AZ$3*SUMPRODUCT(K10:$K$22, W11:$W$23))/Z10</f>
        <v>930.82269256790266</v>
      </c>
    </row>
    <row r="11" spans="1:52" x14ac:dyDescent="0.25">
      <c r="A11" t="s">
        <v>33</v>
      </c>
      <c r="C11" s="7">
        <f>AU25</f>
        <v>2613.3192628218399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1186.8912531731939</v>
      </c>
      <c r="P11">
        <f t="shared" si="22"/>
        <v>59.344562658659697</v>
      </c>
      <c r="Q11" s="4">
        <f t="shared" si="23"/>
        <v>12.5</v>
      </c>
      <c r="R11">
        <f t="shared" si="0"/>
        <v>250000</v>
      </c>
      <c r="S11">
        <f t="shared" si="1"/>
        <v>998.33906336760242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854.82227306747609</v>
      </c>
      <c r="AC11">
        <f t="shared" si="2"/>
        <v>905.51309776642347</v>
      </c>
      <c r="AE11">
        <f t="shared" si="3"/>
        <v>1076.5336295139989</v>
      </c>
      <c r="AF11">
        <f t="shared" si="4"/>
        <v>-53.826681475699949</v>
      </c>
      <c r="AG11">
        <f t="shared" si="4"/>
        <v>-11.337744998076381</v>
      </c>
      <c r="AH11">
        <f t="shared" si="5"/>
        <v>-537.05829588947608</v>
      </c>
      <c r="AI11">
        <f t="shared" si="6"/>
        <v>474.31090715074652</v>
      </c>
      <c r="AJ11">
        <f t="shared" si="7"/>
        <v>-50.690824698947381</v>
      </c>
      <c r="AK11">
        <f t="shared" si="24"/>
        <v>131.42704547740428</v>
      </c>
      <c r="AL11">
        <f t="shared" si="8"/>
        <v>555.04712792920338</v>
      </c>
      <c r="AN11">
        <f t="shared" si="9"/>
        <v>558.15977686224574</v>
      </c>
      <c r="AO11">
        <f t="shared" si="9"/>
        <v>-27.907988843112292</v>
      </c>
      <c r="AP11">
        <f t="shared" si="9"/>
        <v>-5.8783794994906522</v>
      </c>
      <c r="AQ11">
        <f t="shared" si="9"/>
        <v>-278.45329711717091</v>
      </c>
      <c r="AR11">
        <f t="shared" si="9"/>
        <v>245.92011140247192</v>
      </c>
      <c r="AS11">
        <f t="shared" si="9"/>
        <v>-26.282113839491316</v>
      </c>
      <c r="AT11">
        <f t="shared" si="9"/>
        <v>68.142126140963512</v>
      </c>
      <c r="AU11">
        <f t="shared" si="9"/>
        <v>287.78012370394413</v>
      </c>
      <c r="AW11">
        <v>8</v>
      </c>
      <c r="AX11">
        <f>(R11*SUMPRODUCT(K12:$K$23, X12:$X$23)-$AZ$3*SUMPRODUCT(K11:$K$22, W12:$W$23))/Z11</f>
        <v>998.33906336760242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1186.8912531731939</v>
      </c>
      <c r="P12">
        <f t="shared" si="22"/>
        <v>59.344562658659697</v>
      </c>
      <c r="Q12" s="4">
        <f t="shared" si="23"/>
        <v>12.5</v>
      </c>
      <c r="R12">
        <f t="shared" si="0"/>
        <v>250000</v>
      </c>
      <c r="S12">
        <f t="shared" si="1"/>
        <v>1052.9003508299509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905.51309776642347</v>
      </c>
      <c r="AC12">
        <f t="shared" si="2"/>
        <v>943.14241506989765</v>
      </c>
      <c r="AE12">
        <f t="shared" si="3"/>
        <v>1063.1656472150742</v>
      </c>
      <c r="AF12">
        <f t="shared" si="4"/>
        <v>-53.158282360753709</v>
      </c>
      <c r="AG12">
        <f t="shared" si="4"/>
        <v>-11.196957223046603</v>
      </c>
      <c r="AH12">
        <f t="shared" si="5"/>
        <v>-548.20650098028852</v>
      </c>
      <c r="AI12">
        <f t="shared" si="6"/>
        <v>450.60390665098532</v>
      </c>
      <c r="AJ12">
        <f t="shared" si="7"/>
        <v>-37.629317303474181</v>
      </c>
      <c r="AK12">
        <f t="shared" si="24"/>
        <v>134.08643238345209</v>
      </c>
      <c r="AL12">
        <f t="shared" si="8"/>
        <v>547.06102173096326</v>
      </c>
      <c r="AN12">
        <f t="shared" si="9"/>
        <v>507.77724787334694</v>
      </c>
      <c r="AO12">
        <f t="shared" si="9"/>
        <v>-25.388862393667349</v>
      </c>
      <c r="AP12">
        <f t="shared" si="9"/>
        <v>-5.3477650807918096</v>
      </c>
      <c r="AQ12">
        <f t="shared" si="9"/>
        <v>-261.82823820843009</v>
      </c>
      <c r="AR12">
        <f t="shared" si="9"/>
        <v>215.2123821904577</v>
      </c>
      <c r="AS12">
        <f t="shared" si="9"/>
        <v>-17.972092335528313</v>
      </c>
      <c r="AT12">
        <f t="shared" si="9"/>
        <v>64.040857406532993</v>
      </c>
      <c r="AU12">
        <f t="shared" si="9"/>
        <v>261.28114726146242</v>
      </c>
      <c r="AW12">
        <v>9</v>
      </c>
      <c r="AX12">
        <f>(R12*SUMPRODUCT(K13:$K$23, X13:$X$23)-$AZ$3*SUMPRODUCT(K12:$K$22, W13:$W$23))/Z12</f>
        <v>1052.9003508299509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1186.8912531731939</v>
      </c>
      <c r="P13">
        <f t="shared" si="22"/>
        <v>59.344562658659697</v>
      </c>
      <c r="Q13" s="4">
        <f t="shared" si="23"/>
        <v>12.5</v>
      </c>
      <c r="R13">
        <f t="shared" si="0"/>
        <v>250000</v>
      </c>
      <c r="S13">
        <f t="shared" si="1"/>
        <v>1095.5119458144172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943.14241506989765</v>
      </c>
      <c r="AC13">
        <f t="shared" si="2"/>
        <v>969.04349093348469</v>
      </c>
      <c r="AE13">
        <f t="shared" si="3"/>
        <v>1049.8737578606092</v>
      </c>
      <c r="AF13">
        <f t="shared" si="4"/>
        <v>-52.493687893030454</v>
      </c>
      <c r="AG13">
        <f t="shared" si="4"/>
        <v>-11.056970837194816</v>
      </c>
      <c r="AH13">
        <f t="shared" si="5"/>
        <v>-560.33627242639943</v>
      </c>
      <c r="AI13">
        <f t="shared" si="6"/>
        <v>425.98682670398443</v>
      </c>
      <c r="AJ13">
        <f t="shared" si="7"/>
        <v>-25.901075863587039</v>
      </c>
      <c r="AK13">
        <f t="shared" si="24"/>
        <v>135.83657395262335</v>
      </c>
      <c r="AL13">
        <f t="shared" si="8"/>
        <v>535.92232479302072</v>
      </c>
      <c r="AN13">
        <f t="shared" si="9"/>
        <v>461.90296434759978</v>
      </c>
      <c r="AO13">
        <f t="shared" si="9"/>
        <v>-23.095148217379986</v>
      </c>
      <c r="AP13">
        <f t="shared" si="9"/>
        <v>-4.8646302168868312</v>
      </c>
      <c r="AQ13">
        <f t="shared" si="9"/>
        <v>-246.52581639210908</v>
      </c>
      <c r="AR13">
        <f t="shared" si="9"/>
        <v>187.41736952122383</v>
      </c>
      <c r="AS13">
        <f t="shared" si="9"/>
        <v>-11.395449816330528</v>
      </c>
      <c r="AT13">
        <f t="shared" si="9"/>
        <v>59.762724523560344</v>
      </c>
      <c r="AU13">
        <f t="shared" si="9"/>
        <v>235.78464422845363</v>
      </c>
      <c r="AW13">
        <v>10</v>
      </c>
      <c r="AX13">
        <f>(R13*SUMPRODUCT(K14:$K$23, X14:$X$23)-$AZ$3*SUMPRODUCT(K13:$K$22, W14:$W$23))/Z13</f>
        <v>1095.5119458144172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1186.8912531731939</v>
      </c>
      <c r="P14">
        <f t="shared" si="22"/>
        <v>59.344562658659697</v>
      </c>
      <c r="Q14" s="4">
        <f t="shared" si="23"/>
        <v>12.5</v>
      </c>
      <c r="R14">
        <f t="shared" si="0"/>
        <v>250000</v>
      </c>
      <c r="S14">
        <f t="shared" si="1"/>
        <v>1127.0035734309265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969.04349093348469</v>
      </c>
      <c r="AC14">
        <f t="shared" si="2"/>
        <v>984.34435145093971</v>
      </c>
      <c r="AE14">
        <f t="shared" si="3"/>
        <v>1036.6512834479188</v>
      </c>
      <c r="AF14">
        <f t="shared" si="4"/>
        <v>-51.832564172395934</v>
      </c>
      <c r="AG14">
        <f t="shared" si="4"/>
        <v>-10.917715509702305</v>
      </c>
      <c r="AH14">
        <f t="shared" si="5"/>
        <v>-573.71238241127708</v>
      </c>
      <c r="AI14">
        <f t="shared" si="6"/>
        <v>400.18862135454356</v>
      </c>
      <c r="AJ14">
        <f t="shared" si="7"/>
        <v>-15.300860517455021</v>
      </c>
      <c r="AK14">
        <f t="shared" si="24"/>
        <v>136.77035471463054</v>
      </c>
      <c r="AL14">
        <f t="shared" si="8"/>
        <v>521.65811555171911</v>
      </c>
      <c r="AN14">
        <f t="shared" si="9"/>
        <v>420.13390004005038</v>
      </c>
      <c r="AO14">
        <f t="shared" si="9"/>
        <v>-21.006695002002516</v>
      </c>
      <c r="AP14">
        <f t="shared" si="9"/>
        <v>-4.4247303503670636</v>
      </c>
      <c r="AQ14">
        <f t="shared" si="9"/>
        <v>-232.51408122703418</v>
      </c>
      <c r="AR14">
        <f t="shared" si="9"/>
        <v>162.18839346064664</v>
      </c>
      <c r="AS14">
        <f t="shared" si="9"/>
        <v>-6.2011308005004402</v>
      </c>
      <c r="AT14">
        <f t="shared" si="9"/>
        <v>55.430271928087279</v>
      </c>
      <c r="AU14">
        <f t="shared" si="9"/>
        <v>211.41753458823348</v>
      </c>
      <c r="AW14">
        <v>11</v>
      </c>
      <c r="AX14">
        <f>(R14*SUMPRODUCT(K15:$K$23, X15:$X$23)-$AZ$3*SUMPRODUCT(K14:$K$22, W15:$W$23))/Z14</f>
        <v>1127.0035734309265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1186.8912531731939</v>
      </c>
      <c r="P15">
        <f t="shared" si="22"/>
        <v>59.344562658659697</v>
      </c>
      <c r="Q15" s="4">
        <f t="shared" si="23"/>
        <v>12.5</v>
      </c>
      <c r="R15">
        <f t="shared" si="0"/>
        <v>250000</v>
      </c>
      <c r="S15">
        <f t="shared" si="1"/>
        <v>1148.37912319107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984.34435145093971</v>
      </c>
      <c r="AC15">
        <f t="shared" si="2"/>
        <v>990.28365622420074</v>
      </c>
      <c r="AE15">
        <f t="shared" si="3"/>
        <v>1023.4938845516743</v>
      </c>
      <c r="AF15">
        <f t="shared" si="4"/>
        <v>-51.174694227583714</v>
      </c>
      <c r="AG15">
        <f t="shared" si="4"/>
        <v>-10.779145538979758</v>
      </c>
      <c r="AH15">
        <f t="shared" si="5"/>
        <v>-587.85631251044344</v>
      </c>
      <c r="AI15">
        <f t="shared" si="6"/>
        <v>373.68373227466748</v>
      </c>
      <c r="AJ15">
        <f t="shared" si="7"/>
        <v>-5.9393047732610285</v>
      </c>
      <c r="AK15">
        <f t="shared" si="24"/>
        <v>136.96644792425212</v>
      </c>
      <c r="AL15">
        <f t="shared" si="8"/>
        <v>504.71087542565857</v>
      </c>
      <c r="AN15">
        <f t="shared" si="9"/>
        <v>382.1040622752073</v>
      </c>
      <c r="AO15">
        <f t="shared" si="9"/>
        <v>-19.105203113760364</v>
      </c>
      <c r="AP15">
        <f t="shared" si="9"/>
        <v>-4.0242109508099322</v>
      </c>
      <c r="AQ15">
        <f t="shared" si="9"/>
        <v>-219.46617213326732</v>
      </c>
      <c r="AR15">
        <f t="shared" si="9"/>
        <v>139.50847607736969</v>
      </c>
      <c r="AS15">
        <f t="shared" si="9"/>
        <v>-2.217338584243381</v>
      </c>
      <c r="AT15">
        <f t="shared" si="9"/>
        <v>51.134097562475517</v>
      </c>
      <c r="AU15">
        <f t="shared" si="9"/>
        <v>188.42523505560183</v>
      </c>
      <c r="AW15">
        <v>12</v>
      </c>
      <c r="AX15">
        <f>(R15*SUMPRODUCT(K16:$K$23, X16:$X$23)-$AZ$3*SUMPRODUCT(K15:$K$22, W16:$W$23))/Z15</f>
        <v>1148.37912319107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1186.8912531731939</v>
      </c>
      <c r="P16">
        <f t="shared" si="22"/>
        <v>59.344562658659697</v>
      </c>
      <c r="Q16" s="4">
        <f t="shared" si="23"/>
        <v>12.5</v>
      </c>
      <c r="R16">
        <f t="shared" si="0"/>
        <v>250000</v>
      </c>
      <c r="S16">
        <f t="shared" si="1"/>
        <v>1159.6098355306958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990.28365622420074</v>
      </c>
      <c r="AC16">
        <f t="shared" si="2"/>
        <v>987.16147841537293</v>
      </c>
      <c r="AE16">
        <f t="shared" si="3"/>
        <v>1010.3858110728401</v>
      </c>
      <c r="AF16">
        <f t="shared" si="4"/>
        <v>-50.519290553642001</v>
      </c>
      <c r="AG16">
        <f t="shared" si="4"/>
        <v>-10.641095049478411</v>
      </c>
      <c r="AH16">
        <f t="shared" si="5"/>
        <v>-605.18068223099635</v>
      </c>
      <c r="AI16">
        <f t="shared" si="6"/>
        <v>344.0447432387233</v>
      </c>
      <c r="AJ16">
        <f t="shared" si="7"/>
        <v>3.1221778088278143</v>
      </c>
      <c r="AK16">
        <f t="shared" si="24"/>
        <v>136.51051237203794</v>
      </c>
      <c r="AL16">
        <f t="shared" si="8"/>
        <v>483.67743341958908</v>
      </c>
      <c r="AN16">
        <f t="shared" si="9"/>
        <v>347.47615600310741</v>
      </c>
      <c r="AO16">
        <f t="shared" si="9"/>
        <v>-17.373807800155369</v>
      </c>
      <c r="AP16">
        <f t="shared" si="9"/>
        <v>-3.6595197229960847</v>
      </c>
      <c r="AQ16">
        <f t="shared" si="9"/>
        <v>-208.12431730972207</v>
      </c>
      <c r="AR16">
        <f t="shared" si="9"/>
        <v>118.31851117023389</v>
      </c>
      <c r="AS16">
        <f t="shared" si="9"/>
        <v>1.0737307783625269</v>
      </c>
      <c r="AT16">
        <f t="shared" si="9"/>
        <v>46.946569887679061</v>
      </c>
      <c r="AU16">
        <f t="shared" si="9"/>
        <v>166.33881183627548</v>
      </c>
      <c r="AW16">
        <v>13</v>
      </c>
      <c r="AX16">
        <f>(R16*SUMPRODUCT(K17:$K$23, X17:$X$23)-$AZ$3*SUMPRODUCT(K16:$K$22, W17:$W$23))/Z16</f>
        <v>1159.6098355306958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1186.8912531731939</v>
      </c>
      <c r="P17">
        <f t="shared" si="22"/>
        <v>59.344562658659697</v>
      </c>
      <c r="Q17" s="4">
        <f t="shared" si="23"/>
        <v>12.5</v>
      </c>
      <c r="R17">
        <f t="shared" si="0"/>
        <v>250000</v>
      </c>
      <c r="S17">
        <f t="shared" si="1"/>
        <v>1160.8349970953821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987.16147841537293</v>
      </c>
      <c r="AC17">
        <f t="shared" si="2"/>
        <v>975.41781398465571</v>
      </c>
      <c r="AE17">
        <f t="shared" si="3"/>
        <v>997.31217141498689</v>
      </c>
      <c r="AF17">
        <f t="shared" si="4"/>
        <v>-49.865608570749345</v>
      </c>
      <c r="AG17">
        <f t="shared" si="4"/>
        <v>-10.503407207153973</v>
      </c>
      <c r="AH17">
        <f t="shared" si="5"/>
        <v>-625.53783659309329</v>
      </c>
      <c r="AI17">
        <f t="shared" si="6"/>
        <v>311.40531904399029</v>
      </c>
      <c r="AJ17">
        <f t="shared" si="7"/>
        <v>11.743664430717217</v>
      </c>
      <c r="AK17">
        <f t="shared" si="24"/>
        <v>135.42256288817273</v>
      </c>
      <c r="AL17">
        <f t="shared" si="8"/>
        <v>458.57154636288021</v>
      </c>
      <c r="AN17">
        <f t="shared" si="9"/>
        <v>315.94410450358288</v>
      </c>
      <c r="AO17">
        <f t="shared" si="9"/>
        <v>-15.797205225179145</v>
      </c>
      <c r="AP17">
        <f t="shared" si="9"/>
        <v>-3.3274331542474469</v>
      </c>
      <c r="AQ17">
        <f t="shared" si="9"/>
        <v>-198.16763224207804</v>
      </c>
      <c r="AR17">
        <f t="shared" si="9"/>
        <v>98.65183388207825</v>
      </c>
      <c r="AS17">
        <f t="shared" si="9"/>
        <v>3.7203411815272398</v>
      </c>
      <c r="AT17">
        <f t="shared" si="9"/>
        <v>42.901271625492278</v>
      </c>
      <c r="AU17">
        <f t="shared" si="9"/>
        <v>145.27344668909777</v>
      </c>
      <c r="AW17">
        <v>14</v>
      </c>
      <c r="AX17">
        <f>(R17*SUMPRODUCT(K18:$K$23, X18:$X$23)-$AZ$3*SUMPRODUCT(K17:$K$22, W18:$W$23))/Z17</f>
        <v>1160.8349970953821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1186.8912531731939</v>
      </c>
      <c r="P18">
        <f t="shared" si="22"/>
        <v>59.344562658659697</v>
      </c>
      <c r="Q18" s="4">
        <f t="shared" si="23"/>
        <v>12.5</v>
      </c>
      <c r="R18">
        <f t="shared" si="0"/>
        <v>250000</v>
      </c>
      <c r="S18">
        <f t="shared" si="1"/>
        <v>1102.4901714532959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975.41781398465571</v>
      </c>
      <c r="AC18">
        <f t="shared" si="2"/>
        <v>913.63312037794697</v>
      </c>
      <c r="AE18">
        <f t="shared" si="3"/>
        <v>983.57625969262801</v>
      </c>
      <c r="AF18">
        <f t="shared" si="4"/>
        <v>-49.178812984631406</v>
      </c>
      <c r="AG18">
        <f t="shared" si="4"/>
        <v>-10.358744504424939</v>
      </c>
      <c r="AH18">
        <f t="shared" si="5"/>
        <v>-792.57261314989296</v>
      </c>
      <c r="AI18">
        <f t="shared" si="6"/>
        <v>131.46608905367862</v>
      </c>
      <c r="AJ18">
        <f t="shared" si="7"/>
        <v>61.784693606708743</v>
      </c>
      <c r="AK18">
        <f t="shared" si="24"/>
        <v>133.68706824848567</v>
      </c>
      <c r="AL18">
        <f t="shared" si="8"/>
        <v>326.93785090887303</v>
      </c>
      <c r="AN18">
        <f t="shared" si="9"/>
        <v>287.03082628549578</v>
      </c>
      <c r="AO18">
        <f t="shared" si="9"/>
        <v>-14.351541314274792</v>
      </c>
      <c r="AP18">
        <f t="shared" si="9"/>
        <v>-3.0229267584341573</v>
      </c>
      <c r="AQ18">
        <f t="shared" si="9"/>
        <v>-231.2914426327867</v>
      </c>
      <c r="AR18">
        <f t="shared" si="9"/>
        <v>38.364915580000115</v>
      </c>
      <c r="AS18">
        <f t="shared" si="9"/>
        <v>18.030235564318918</v>
      </c>
      <c r="AT18">
        <f t="shared" si="9"/>
        <v>39.013049862590044</v>
      </c>
      <c r="AU18">
        <f t="shared" si="9"/>
        <v>95.408201006909081</v>
      </c>
      <c r="AW18">
        <v>15</v>
      </c>
      <c r="AX18">
        <f>(R18*SUMPRODUCT(K19:$K$23, X19:$X$23)-$AZ$3*SUMPRODUCT(K18:$K$22, W19:$W$23))/Z18</f>
        <v>1102.4901714532959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1186.8912531731939</v>
      </c>
      <c r="P19">
        <f t="shared" si="22"/>
        <v>59.344562658659697</v>
      </c>
      <c r="Q19" s="4">
        <f t="shared" si="23"/>
        <v>12.5</v>
      </c>
      <c r="R19">
        <f t="shared" si="0"/>
        <v>250000</v>
      </c>
      <c r="S19">
        <f t="shared" si="1"/>
        <v>987.74385252510751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913.63312037794697</v>
      </c>
      <c r="AC19">
        <f t="shared" si="2"/>
        <v>806.51984441172431</v>
      </c>
      <c r="AE19">
        <f t="shared" si="3"/>
        <v>969.1291384863855</v>
      </c>
      <c r="AF19">
        <f t="shared" si="4"/>
        <v>-48.456456924319276</v>
      </c>
      <c r="AG19">
        <f t="shared" si="4"/>
        <v>-10.206591546354668</v>
      </c>
      <c r="AH19">
        <f t="shared" si="5"/>
        <v>-971.31026052042387</v>
      </c>
      <c r="AI19">
        <f t="shared" si="6"/>
        <v>-60.844170504712224</v>
      </c>
      <c r="AJ19">
        <f t="shared" si="7"/>
        <v>107.11327596622266</v>
      </c>
      <c r="AK19">
        <f t="shared" si="24"/>
        <v>128.40140613580093</v>
      </c>
      <c r="AL19">
        <f t="shared" si="8"/>
        <v>174.67051159731136</v>
      </c>
      <c r="AN19">
        <f t="shared" si="9"/>
        <v>260.52147113682724</v>
      </c>
      <c r="AO19">
        <f t="shared" si="9"/>
        <v>-13.026073556841363</v>
      </c>
      <c r="AP19">
        <f t="shared" si="9"/>
        <v>-2.7437377944305581</v>
      </c>
      <c r="AQ19">
        <f t="shared" si="9"/>
        <v>-261.10780075841319</v>
      </c>
      <c r="AR19">
        <f t="shared" si="9"/>
        <v>-16.35614097285783</v>
      </c>
      <c r="AS19">
        <f t="shared" si="9"/>
        <v>28.794210311939047</v>
      </c>
      <c r="AT19">
        <f t="shared" si="9"/>
        <v>34.516889333016401</v>
      </c>
      <c r="AU19">
        <f t="shared" si="9"/>
        <v>46.954958672097618</v>
      </c>
      <c r="AW19">
        <v>16</v>
      </c>
      <c r="AX19">
        <f>(R19*SUMPRODUCT(K20:$K$23, X20:$X$23)-$AZ$3*SUMPRODUCT(K19:$K$22, W20:$W$23))/Z19</f>
        <v>987.74385252510751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1186.8912531731939</v>
      </c>
      <c r="P20">
        <f t="shared" si="22"/>
        <v>59.344562658659697</v>
      </c>
      <c r="Q20" s="4">
        <f t="shared" si="23"/>
        <v>12.5</v>
      </c>
      <c r="R20">
        <f t="shared" si="0"/>
        <v>250000</v>
      </c>
      <c r="S20">
        <f t="shared" si="1"/>
        <v>820.68897605860127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806.51984441172431</v>
      </c>
      <c r="AC20">
        <f t="shared" si="2"/>
        <v>659.61341384060188</v>
      </c>
      <c r="AE20">
        <f t="shared" si="3"/>
        <v>953.94164440100667</v>
      </c>
      <c r="AF20">
        <f t="shared" si="4"/>
        <v>-47.697082220050333</v>
      </c>
      <c r="AG20">
        <f t="shared" si="4"/>
        <v>-10.046641192386112</v>
      </c>
      <c r="AH20">
        <f t="shared" si="5"/>
        <v>-1157.6887701002061</v>
      </c>
      <c r="AI20">
        <f t="shared" si="6"/>
        <v>-261.49084911163584</v>
      </c>
      <c r="AJ20">
        <f t="shared" si="7"/>
        <v>146.90643057112243</v>
      </c>
      <c r="AK20">
        <f t="shared" si="24"/>
        <v>119.89350846148766</v>
      </c>
      <c r="AL20">
        <f t="shared" si="8"/>
        <v>5.3090899209742446</v>
      </c>
      <c r="AN20">
        <f t="shared" si="9"/>
        <v>236.22455831269613</v>
      </c>
      <c r="AO20">
        <f t="shared" si="9"/>
        <v>-11.811227915634806</v>
      </c>
      <c r="AP20">
        <f t="shared" si="9"/>
        <v>-2.487849641670433</v>
      </c>
      <c r="AQ20">
        <f t="shared" si="9"/>
        <v>-286.67845668086761</v>
      </c>
      <c r="AR20">
        <f t="shared" si="9"/>
        <v>-64.752975925476704</v>
      </c>
      <c r="AS20">
        <f t="shared" si="9"/>
        <v>36.378437694423745</v>
      </c>
      <c r="AT20">
        <f t="shared" si="9"/>
        <v>29.689228106461446</v>
      </c>
      <c r="AU20">
        <f t="shared" si="9"/>
        <v>1.3146898754084881</v>
      </c>
      <c r="AW20">
        <v>17</v>
      </c>
      <c r="AX20">
        <f>(R20*SUMPRODUCT(K21:$K$23, X21:$X$23)-$AZ$3*SUMPRODUCT(K20:$K$22, W21:$W$23))/Z20</f>
        <v>820.68897605860127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1186.8912531731939</v>
      </c>
      <c r="P21">
        <f t="shared" si="22"/>
        <v>59.344562658659697</v>
      </c>
      <c r="Q21" s="4">
        <f t="shared" si="23"/>
        <v>12.5</v>
      </c>
      <c r="R21">
        <f t="shared" si="0"/>
        <v>250000</v>
      </c>
      <c r="S21">
        <f t="shared" si="1"/>
        <v>600.53517825481629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659.61341384060188</v>
      </c>
      <c r="AC21">
        <f t="shared" si="2"/>
        <v>474.55887516892165</v>
      </c>
      <c r="AE21">
        <f t="shared" si="3"/>
        <v>937.9130456446087</v>
      </c>
      <c r="AF21">
        <f t="shared" si="4"/>
        <v>-46.895652282230436</v>
      </c>
      <c r="AG21">
        <f t="shared" si="4"/>
        <v>-9.877832564030891</v>
      </c>
      <c r="AH21">
        <f t="shared" si="5"/>
        <v>-1366.8443286271875</v>
      </c>
      <c r="AI21">
        <f t="shared" si="6"/>
        <v>-485.70476782884009</v>
      </c>
      <c r="AJ21">
        <f t="shared" si="7"/>
        <v>185.05453867168023</v>
      </c>
      <c r="AK21">
        <f t="shared" si="24"/>
        <v>108.54415650420862</v>
      </c>
      <c r="AL21">
        <f t="shared" si="8"/>
        <v>-192.10607265295124</v>
      </c>
      <c r="AN21">
        <f t="shared" si="9"/>
        <v>213.94748260732078</v>
      </c>
      <c r="AO21">
        <f t="shared" si="9"/>
        <v>-10.697374130366038</v>
      </c>
      <c r="AP21">
        <f t="shared" si="9"/>
        <v>-2.253233837086221</v>
      </c>
      <c r="AQ21">
        <f t="shared" si="9"/>
        <v>-311.79106057203524</v>
      </c>
      <c r="AR21">
        <f t="shared" si="9"/>
        <v>-110.79418593216671</v>
      </c>
      <c r="AS21">
        <f t="shared" si="9"/>
        <v>42.212817998127242</v>
      </c>
      <c r="AT21">
        <f t="shared" si="9"/>
        <v>24.760023483680143</v>
      </c>
      <c r="AU21">
        <f t="shared" si="9"/>
        <v>-43.821344450359327</v>
      </c>
      <c r="AW21">
        <v>18</v>
      </c>
      <c r="AX21">
        <f>(R21*SUMPRODUCT(K22:$K$23, X22:$X$23)-$AZ$3*SUMPRODUCT(K21:$K$22, W22:$W$23))/Z21</f>
        <v>600.53517825481629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1186.8912531731939</v>
      </c>
      <c r="P22">
        <f t="shared" si="22"/>
        <v>59.344562658659697</v>
      </c>
      <c r="Q22" s="4">
        <f t="shared" si="23"/>
        <v>12.5</v>
      </c>
      <c r="R22">
        <f t="shared" si="0"/>
        <v>250000</v>
      </c>
      <c r="S22">
        <f t="shared" si="1"/>
        <v>326.68535263436479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474.55887516892165</v>
      </c>
      <c r="AC22">
        <f t="shared" si="2"/>
        <v>253.48528114295902</v>
      </c>
      <c r="AE22">
        <f t="shared" si="3"/>
        <v>920.94567623133139</v>
      </c>
      <c r="AF22">
        <f t="shared" si="4"/>
        <v>-46.047283811566572</v>
      </c>
      <c r="AG22">
        <f t="shared" si="4"/>
        <v>-9.6991370709948352</v>
      </c>
      <c r="AH22">
        <f t="shared" si="5"/>
        <v>-1598.3433479149614</v>
      </c>
      <c r="AI22">
        <f t="shared" si="6"/>
        <v>-733.14409256619149</v>
      </c>
      <c r="AJ22">
        <f t="shared" si="7"/>
        <v>221.07359402596262</v>
      </c>
      <c r="AK22">
        <f t="shared" si="24"/>
        <v>94.462008731208073</v>
      </c>
      <c r="AL22">
        <f t="shared" si="8"/>
        <v>-417.6084898090208</v>
      </c>
      <c r="AN22">
        <f t="shared" si="9"/>
        <v>193.51738390287014</v>
      </c>
      <c r="AO22">
        <f t="shared" si="9"/>
        <v>-9.675869195143509</v>
      </c>
      <c r="AP22">
        <f t="shared" si="9"/>
        <v>-2.0380698672424167</v>
      </c>
      <c r="AQ22">
        <f t="shared" si="9"/>
        <v>-335.85827182858043</v>
      </c>
      <c r="AR22">
        <f t="shared" si="9"/>
        <v>-154.05482698809624</v>
      </c>
      <c r="AS22">
        <f t="shared" si="9"/>
        <v>46.453970815063805</v>
      </c>
      <c r="AT22">
        <f t="shared" si="9"/>
        <v>19.849206396927283</v>
      </c>
      <c r="AU22">
        <f t="shared" si="9"/>
        <v>-87.75164977610514</v>
      </c>
      <c r="AW22">
        <v>19</v>
      </c>
      <c r="AX22">
        <f>(R22*SUMPRODUCT(K23:$K$23, X23:$X$23)-$AZ$3*SUMPRODUCT(K22:$K$22, W23:$W$23))/Z22</f>
        <v>326.68535263436479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1186.8912531731939</v>
      </c>
      <c r="P23">
        <f t="shared" si="22"/>
        <v>59.344562658659697</v>
      </c>
      <c r="Q23" s="4">
        <f t="shared" si="23"/>
        <v>12.5</v>
      </c>
      <c r="R23">
        <f t="shared" si="0"/>
        <v>250000</v>
      </c>
      <c r="S23">
        <f t="shared" si="1"/>
        <v>333.18784019300244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253.48528114295902</v>
      </c>
      <c r="AC23">
        <f t="shared" si="2"/>
        <v>253.48528114295902</v>
      </c>
      <c r="AE23">
        <f t="shared" si="3"/>
        <v>902.97251791196857</v>
      </c>
      <c r="AF23">
        <f t="shared" si="4"/>
        <v>-45.148625895598428</v>
      </c>
      <c r="AG23">
        <f t="shared" si="4"/>
        <v>-9.5098488962009053</v>
      </c>
      <c r="AH23">
        <f t="shared" si="5"/>
        <v>-1845.93608167965</v>
      </c>
      <c r="AI23">
        <f t="shared" si="6"/>
        <v>-997.62203855948076</v>
      </c>
      <c r="AJ23">
        <f t="shared" si="7"/>
        <v>0</v>
      </c>
      <c r="AK23">
        <f t="shared" si="24"/>
        <v>77.79164212115306</v>
      </c>
      <c r="AL23">
        <f t="shared" si="8"/>
        <v>-919.83039643832774</v>
      </c>
      <c r="AN23">
        <f t="shared" si="9"/>
        <v>174.78407909880877</v>
      </c>
      <c r="AO23">
        <f t="shared" si="9"/>
        <v>-8.7392039549404394</v>
      </c>
      <c r="AP23">
        <f t="shared" si="9"/>
        <v>-1.8407760465788003</v>
      </c>
      <c r="AQ23">
        <f t="shared" si="9"/>
        <v>-357.30903400882409</v>
      </c>
      <c r="AR23">
        <f t="shared" si="9"/>
        <v>-193.10493491153454</v>
      </c>
      <c r="AS23">
        <f t="shared" si="9"/>
        <v>0</v>
      </c>
      <c r="AT23">
        <f t="shared" si="9"/>
        <v>15.05775675340697</v>
      </c>
      <c r="AU23">
        <f t="shared" si="9"/>
        <v>-178.04717815812759</v>
      </c>
      <c r="AW23">
        <v>20</v>
      </c>
      <c r="AX23">
        <f>(R23*SUMPRODUCT(K$23:$K24, X$23:$X24)-$AZ$3*SUMPRODUCT(K$22:$K23, W$23:$W24))/Z23</f>
        <v>333.18784019300244</v>
      </c>
    </row>
    <row r="25" spans="5:50" x14ac:dyDescent="0.25">
      <c r="AN25" s="8">
        <f t="shared" ref="AN25:AU25" si="25">SUM(AN3:AN23)</f>
        <v>10267.464160279238</v>
      </c>
      <c r="AO25" s="8">
        <f t="shared" si="25"/>
        <v>-1403.5416478938573</v>
      </c>
      <c r="AP25" s="8">
        <f t="shared" si="25"/>
        <v>-720.59097342380494</v>
      </c>
      <c r="AQ25" s="8">
        <f t="shared" si="25"/>
        <v>-5994.384635214411</v>
      </c>
      <c r="AR25" s="8">
        <f t="shared" si="25"/>
        <v>2148.9469037471617</v>
      </c>
      <c r="AS25" s="8">
        <f t="shared" si="25"/>
        <v>-545.94516989358578</v>
      </c>
      <c r="AT25" s="8">
        <f t="shared" si="25"/>
        <v>1010.3175289682637</v>
      </c>
      <c r="AU25" s="9">
        <f t="shared" si="25"/>
        <v>2613.3192628218399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5144.7580796167622</v>
      </c>
      <c r="K3">
        <v>1</v>
      </c>
      <c r="L3" s="2">
        <v>0</v>
      </c>
      <c r="O3">
        <f>$C$3</f>
        <v>5144.7580796167622</v>
      </c>
      <c r="P3">
        <f>O3*B5</f>
        <v>4115.8064636934096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5144.7580796167622</v>
      </c>
      <c r="AF3">
        <f t="shared" ref="AF3:AG23" si="4">-$Z3*P3</f>
        <v>-4115.8064636934096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403.99464522335256</v>
      </c>
      <c r="AJ3">
        <f t="shared" ref="AJ3:AJ23" si="7">AB3-AC3</f>
        <v>0</v>
      </c>
      <c r="AL3">
        <f t="shared" ref="AL3:AL23" si="8">SUM(AI3:AK3)</f>
        <v>403.99464522335256</v>
      </c>
      <c r="AN3">
        <f t="shared" ref="AN3:AU23" si="9">AE3*$K3</f>
        <v>5144.7580796167622</v>
      </c>
      <c r="AO3">
        <f t="shared" si="9"/>
        <v>-4115.8064636934096</v>
      </c>
      <c r="AP3">
        <f t="shared" si="9"/>
        <v>-624.95697070000006</v>
      </c>
      <c r="AQ3">
        <f t="shared" si="9"/>
        <v>0</v>
      </c>
      <c r="AR3">
        <f t="shared" si="9"/>
        <v>403.99464522335256</v>
      </c>
      <c r="AS3">
        <f t="shared" si="9"/>
        <v>0</v>
      </c>
      <c r="AT3">
        <f t="shared" si="9"/>
        <v>0</v>
      </c>
      <c r="AU3">
        <f t="shared" si="9"/>
        <v>403.99464522335256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1908.4630936765657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250000</v>
      </c>
      <c r="S4">
        <f t="shared" si="1"/>
        <v>1327.7240797481697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1311.0022619675656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-1311.0022619675656</v>
      </c>
      <c r="AK4">
        <f>H4*SUM(AB4, AE4:AF4)</f>
        <v>0</v>
      </c>
      <c r="AL4">
        <f t="shared" si="8"/>
        <v>-1959.5890119675655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-597.4608317089976</v>
      </c>
      <c r="AR4">
        <f t="shared" si="9"/>
        <v>-597.4608317089976</v>
      </c>
      <c r="AS4">
        <f t="shared" si="9"/>
        <v>-1207.6603504581601</v>
      </c>
      <c r="AT4">
        <f t="shared" si="9"/>
        <v>0</v>
      </c>
      <c r="AU4">
        <f t="shared" si="9"/>
        <v>-1805.1211821671577</v>
      </c>
      <c r="AW4">
        <v>1</v>
      </c>
      <c r="AX4">
        <f>(R4*SUMPRODUCT(K5:$K$23, X5:$X$23)-$AZ$3*SUMPRODUCT(K4:$K$22, W5:$W$23))/Z4</f>
        <v>1327.7240797481697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5144.7580796167622</v>
      </c>
      <c r="P5">
        <f t="shared" ref="P5:P23" si="22">O5*$C$5</f>
        <v>257.2379039808381</v>
      </c>
      <c r="Q5" s="4">
        <f t="shared" ref="Q5:Q23" si="23">$C$8</f>
        <v>12.5</v>
      </c>
      <c r="R5">
        <f t="shared" si="0"/>
        <v>250000</v>
      </c>
      <c r="S5">
        <f t="shared" si="1"/>
        <v>2546.94955470799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1311.0022619675656</v>
      </c>
      <c r="AC5">
        <f t="shared" si="2"/>
        <v>2482.9530922053382</v>
      </c>
      <c r="AE5">
        <f t="shared" si="3"/>
        <v>5015.4872360231766</v>
      </c>
      <c r="AF5">
        <f t="shared" si="4"/>
        <v>-250.77436180115879</v>
      </c>
      <c r="AG5">
        <f t="shared" si="4"/>
        <v>-12.185916126683999</v>
      </c>
      <c r="AH5">
        <f t="shared" si="5"/>
        <v>-664.57658382002217</v>
      </c>
      <c r="AI5">
        <f t="shared" si="6"/>
        <v>4087.9503742753113</v>
      </c>
      <c r="AJ5">
        <f t="shared" si="7"/>
        <v>-1171.9508302377726</v>
      </c>
      <c r="AK5">
        <f>H5*SUM(AB5, AE5:AF5)</f>
        <v>519.91109563401506</v>
      </c>
      <c r="AL5">
        <f t="shared" si="8"/>
        <v>3435.9106396715538</v>
      </c>
      <c r="AN5">
        <f t="shared" si="9"/>
        <v>4255.9435928741832</v>
      </c>
      <c r="AO5">
        <f t="shared" si="9"/>
        <v>-212.79717964370911</v>
      </c>
      <c r="AP5">
        <f t="shared" si="9"/>
        <v>-10.340485225476364</v>
      </c>
      <c r="AQ5">
        <f t="shared" si="9"/>
        <v>-563.93333703819746</v>
      </c>
      <c r="AR5">
        <f t="shared" si="9"/>
        <v>3468.8725909667996</v>
      </c>
      <c r="AS5">
        <f t="shared" si="9"/>
        <v>-994.4710039914014</v>
      </c>
      <c r="AT5">
        <f t="shared" si="9"/>
        <v>441.17594008319355</v>
      </c>
      <c r="AU5">
        <f t="shared" si="9"/>
        <v>2915.5775270585918</v>
      </c>
      <c r="AW5">
        <v>2</v>
      </c>
      <c r="AX5">
        <f>(R5*SUMPRODUCT(K6:$K$23, X6:$X$23)-$AZ$3*SUMPRODUCT(K5:$K$22, W6:$W$23))/Z5</f>
        <v>2546.94955470799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5144.7580796167622</v>
      </c>
      <c r="P6">
        <f t="shared" si="22"/>
        <v>257.2379039808381</v>
      </c>
      <c r="Q6" s="4">
        <f t="shared" si="23"/>
        <v>12.5</v>
      </c>
      <c r="R6">
        <f t="shared" si="0"/>
        <v>250000</v>
      </c>
      <c r="S6">
        <f t="shared" si="1"/>
        <v>3664.7573663075141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2482.9530922053382</v>
      </c>
      <c r="AC6">
        <f t="shared" si="2"/>
        <v>3526.9181806079614</v>
      </c>
      <c r="AE6">
        <f t="shared" si="3"/>
        <v>4951.2529731572631</v>
      </c>
      <c r="AF6">
        <f t="shared" si="4"/>
        <v>-247.56264865786315</v>
      </c>
      <c r="AG6">
        <f t="shared" si="4"/>
        <v>-12.029848868826907</v>
      </c>
      <c r="AH6">
        <f t="shared" si="5"/>
        <v>-684.16193180506332</v>
      </c>
      <c r="AI6">
        <f t="shared" si="6"/>
        <v>4007.4985438255098</v>
      </c>
      <c r="AJ6">
        <f t="shared" si="7"/>
        <v>-1043.9650884026232</v>
      </c>
      <c r="AK6">
        <f>H6*SUM(AB6, AE6:AF6)</f>
        <v>614.97545045425795</v>
      </c>
      <c r="AL6">
        <f t="shared" si="8"/>
        <v>3578.5089058771446</v>
      </c>
      <c r="AN6">
        <f t="shared" si="9"/>
        <v>3870.2517607699588</v>
      </c>
      <c r="AO6">
        <f t="shared" si="9"/>
        <v>-193.51258803849794</v>
      </c>
      <c r="AP6">
        <f t="shared" si="9"/>
        <v>-9.4033861769508551</v>
      </c>
      <c r="AQ6">
        <f t="shared" si="9"/>
        <v>-534.78966547973641</v>
      </c>
      <c r="AR6">
        <f t="shared" si="9"/>
        <v>3132.546121074774</v>
      </c>
      <c r="AS6">
        <f t="shared" si="9"/>
        <v>-816.03742395658151</v>
      </c>
      <c r="AT6">
        <f t="shared" si="9"/>
        <v>480.70858686769282</v>
      </c>
      <c r="AU6">
        <f t="shared" si="9"/>
        <v>2797.2172839858849</v>
      </c>
      <c r="AW6">
        <v>3</v>
      </c>
      <c r="AX6">
        <f>(R6*SUMPRODUCT(K7:$K$23, X7:$X$23)-$AZ$3*SUMPRODUCT(K6:$K$22, W7:$W$23))/Z6</f>
        <v>3664.7573663075141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5144.7580796167622</v>
      </c>
      <c r="P7">
        <f t="shared" si="22"/>
        <v>257.2379039808381</v>
      </c>
      <c r="Q7" s="4">
        <f t="shared" si="23"/>
        <v>12.5</v>
      </c>
      <c r="R7">
        <f t="shared" si="0"/>
        <v>250000</v>
      </c>
      <c r="S7">
        <f t="shared" si="1"/>
        <v>4688.1024528107164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3526.9181806079614</v>
      </c>
      <c r="AC7">
        <f t="shared" si="2"/>
        <v>4453.3941362208461</v>
      </c>
      <c r="AE7">
        <f t="shared" si="3"/>
        <v>4887.1874483680731</v>
      </c>
      <c r="AF7">
        <f t="shared" si="4"/>
        <v>-244.35937241840367</v>
      </c>
      <c r="AG7">
        <f t="shared" si="4"/>
        <v>-11.874191586701693</v>
      </c>
      <c r="AH7">
        <f t="shared" si="5"/>
        <v>-707.17586873887649</v>
      </c>
      <c r="AI7">
        <f t="shared" si="6"/>
        <v>3923.7780156240915</v>
      </c>
      <c r="AJ7">
        <f t="shared" si="7"/>
        <v>-926.47595561288472</v>
      </c>
      <c r="AK7">
        <f>H7*SUM(AB7, AE7:AF7)</f>
        <v>699.10152666614965</v>
      </c>
      <c r="AL7">
        <f t="shared" si="8"/>
        <v>3696.4035866773565</v>
      </c>
      <c r="AN7">
        <f t="shared" si="9"/>
        <v>3519.0421145010719</v>
      </c>
      <c r="AO7">
        <f t="shared" si="9"/>
        <v>-175.9521057250536</v>
      </c>
      <c r="AP7">
        <f t="shared" si="9"/>
        <v>-8.5500670294957981</v>
      </c>
      <c r="AQ7">
        <f t="shared" si="9"/>
        <v>-509.20528233104176</v>
      </c>
      <c r="AR7">
        <f t="shared" si="9"/>
        <v>2825.3346594154809</v>
      </c>
      <c r="AS7">
        <f t="shared" si="9"/>
        <v>-667.11333263123504</v>
      </c>
      <c r="AT7">
        <f t="shared" si="9"/>
        <v>503.39131466538538</v>
      </c>
      <c r="AU7">
        <f t="shared" si="9"/>
        <v>2661.6126414496312</v>
      </c>
      <c r="AW7">
        <v>4</v>
      </c>
      <c r="AX7">
        <f>(R7*SUMPRODUCT(K8:$K$23, X8:$X$23)-$AZ$3*SUMPRODUCT(K7:$K$22, W8:$W$23))/Z7</f>
        <v>4688.1024528107164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5144.7580796167622</v>
      </c>
      <c r="P8">
        <f t="shared" si="22"/>
        <v>257.2379039808381</v>
      </c>
      <c r="Q8" s="4">
        <f t="shared" si="23"/>
        <v>12.5</v>
      </c>
      <c r="R8">
        <f t="shared" si="0"/>
        <v>250000</v>
      </c>
      <c r="S8">
        <f t="shared" si="1"/>
        <v>5512.5829010741418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4453.3941362208461</v>
      </c>
      <c r="AC8">
        <f t="shared" si="2"/>
        <v>5164.4739479276723</v>
      </c>
      <c r="AE8">
        <f t="shared" si="3"/>
        <v>4819.8765528576341</v>
      </c>
      <c r="AF8">
        <f t="shared" si="4"/>
        <v>-240.99382764288171</v>
      </c>
      <c r="AG8">
        <f t="shared" si="4"/>
        <v>-11.710649165297271</v>
      </c>
      <c r="AH8">
        <f t="shared" si="5"/>
        <v>-896.01011074812016</v>
      </c>
      <c r="AI8">
        <f t="shared" si="6"/>
        <v>3671.1619653013345</v>
      </c>
      <c r="AJ8">
        <f t="shared" si="7"/>
        <v>-711.07981170682615</v>
      </c>
      <c r="AK8">
        <f t="shared" ref="AK8:AK23" si="24">H8*SUM(AB8:AB8, AE8:AF8)</f>
        <v>772.90999558676697</v>
      </c>
      <c r="AL8">
        <f t="shared" si="8"/>
        <v>3732.9921491812752</v>
      </c>
      <c r="AN8">
        <f t="shared" si="9"/>
        <v>3197.0008348335764</v>
      </c>
      <c r="AO8">
        <f t="shared" si="9"/>
        <v>-159.85004174167884</v>
      </c>
      <c r="AP8">
        <f t="shared" si="9"/>
        <v>-7.7676170224113923</v>
      </c>
      <c r="AQ8">
        <f t="shared" si="9"/>
        <v>-594.31917823345884</v>
      </c>
      <c r="AR8">
        <f t="shared" si="9"/>
        <v>2435.0639978360268</v>
      </c>
      <c r="AS8">
        <f t="shared" si="9"/>
        <v>-471.65580419527669</v>
      </c>
      <c r="AT8">
        <f t="shared" si="9"/>
        <v>512.66746648876176</v>
      </c>
      <c r="AU8">
        <f t="shared" si="9"/>
        <v>2476.075660129512</v>
      </c>
      <c r="AW8">
        <v>5</v>
      </c>
      <c r="AX8">
        <f>(R8*SUMPRODUCT(K9:$K$23, X9:$X$23)-$AZ$3*SUMPRODUCT(K8:$K$22, W9:$W$23))/Z8</f>
        <v>5512.5829010741418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5144.7580796167622</v>
      </c>
      <c r="P9">
        <f t="shared" si="22"/>
        <v>257.2379039808381</v>
      </c>
      <c r="Q9" s="4">
        <f t="shared" si="23"/>
        <v>12.5</v>
      </c>
      <c r="R9">
        <f t="shared" si="0"/>
        <v>250000</v>
      </c>
      <c r="S9">
        <f t="shared" si="1"/>
        <v>6152.6715348223788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5164.4739479276723</v>
      </c>
      <c r="AC9">
        <f t="shared" si="2"/>
        <v>5679.4764316071105</v>
      </c>
      <c r="AE9">
        <f t="shared" si="3"/>
        <v>4749.0804757135793</v>
      </c>
      <c r="AF9">
        <f t="shared" si="4"/>
        <v>-237.45402378567894</v>
      </c>
      <c r="AG9">
        <f t="shared" si="4"/>
        <v>-11.538638946234334</v>
      </c>
      <c r="AH9">
        <f t="shared" si="5"/>
        <v>-1098.0745481992788</v>
      </c>
      <c r="AI9">
        <f t="shared" si="6"/>
        <v>3402.0132647823866</v>
      </c>
      <c r="AJ9">
        <f t="shared" si="7"/>
        <v>-515.00248367943823</v>
      </c>
      <c r="AK9">
        <f t="shared" si="24"/>
        <v>828.0032634164412</v>
      </c>
      <c r="AL9">
        <f t="shared" si="8"/>
        <v>3715.0140445193897</v>
      </c>
      <c r="AN9">
        <f t="shared" si="9"/>
        <v>2901.7348815631221</v>
      </c>
      <c r="AO9">
        <f t="shared" si="9"/>
        <v>-145.08674407815607</v>
      </c>
      <c r="AP9">
        <f t="shared" si="9"/>
        <v>-7.050221887642369</v>
      </c>
      <c r="AQ9">
        <f t="shared" si="9"/>
        <v>-670.93434936744211</v>
      </c>
      <c r="AR9">
        <f t="shared" si="9"/>
        <v>2078.6635662298809</v>
      </c>
      <c r="AS9">
        <f t="shared" si="9"/>
        <v>-314.67158297832913</v>
      </c>
      <c r="AT9">
        <f t="shared" si="9"/>
        <v>505.91813800387808</v>
      </c>
      <c r="AU9">
        <f t="shared" si="9"/>
        <v>2269.9101212554301</v>
      </c>
      <c r="AW9">
        <v>6</v>
      </c>
      <c r="AX9">
        <f>(R9*SUMPRODUCT(K10:$K$23, X10:$X$23)-$AZ$3*SUMPRODUCT(K9:$K$22, W10:$W$23))/Z9</f>
        <v>6152.6715348223788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5144.7580796167622</v>
      </c>
      <c r="P10">
        <f t="shared" si="22"/>
        <v>257.2379039808381</v>
      </c>
      <c r="Q10" s="4">
        <f t="shared" si="23"/>
        <v>12.5</v>
      </c>
      <c r="R10">
        <f t="shared" si="0"/>
        <v>250000</v>
      </c>
      <c r="S10">
        <f t="shared" si="1"/>
        <v>6624.5623407863859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5679.4764316071105</v>
      </c>
      <c r="AC10">
        <f t="shared" si="2"/>
        <v>6019.2435952340229</v>
      </c>
      <c r="AE10">
        <f t="shared" si="3"/>
        <v>4674.656305836138</v>
      </c>
      <c r="AF10">
        <f t="shared" si="4"/>
        <v>-233.7328152918069</v>
      </c>
      <c r="AG10">
        <f t="shared" si="4"/>
        <v>-11.357813704488992</v>
      </c>
      <c r="AH10">
        <f t="shared" si="5"/>
        <v>-1308.7770456599972</v>
      </c>
      <c r="AI10">
        <f t="shared" si="6"/>
        <v>3120.7886311798447</v>
      </c>
      <c r="AJ10">
        <f t="shared" si="7"/>
        <v>-339.76716362691241</v>
      </c>
      <c r="AK10">
        <f t="shared" si="24"/>
        <v>866.02286213834316</v>
      </c>
      <c r="AL10">
        <f t="shared" si="8"/>
        <v>3647.0443296912754</v>
      </c>
      <c r="AN10">
        <f t="shared" si="9"/>
        <v>2631.1115078026878</v>
      </c>
      <c r="AO10">
        <f t="shared" si="9"/>
        <v>-131.55557539013438</v>
      </c>
      <c r="AP10">
        <f t="shared" si="9"/>
        <v>-6.3926997807413954</v>
      </c>
      <c r="AQ10">
        <f t="shared" si="9"/>
        <v>-736.63989835678194</v>
      </c>
      <c r="AR10">
        <f t="shared" si="9"/>
        <v>1756.52333427503</v>
      </c>
      <c r="AS10">
        <f t="shared" si="9"/>
        <v>-191.23658205121197</v>
      </c>
      <c r="AT10">
        <f t="shared" si="9"/>
        <v>487.43748620570517</v>
      </c>
      <c r="AU10">
        <f t="shared" si="9"/>
        <v>2052.7242384295232</v>
      </c>
      <c r="AW10">
        <v>7</v>
      </c>
      <c r="AX10">
        <f>(R10*SUMPRODUCT(K11:$K$23, X11:$X$23)-$AZ$3*SUMPRODUCT(K10:$K$22, W11:$W$23))/Z10</f>
        <v>6624.5623407863859</v>
      </c>
    </row>
    <row r="11" spans="1:52" x14ac:dyDescent="0.25">
      <c r="A11" t="s">
        <v>33</v>
      </c>
      <c r="C11" s="7">
        <f>AU25</f>
        <v>21878.516860894164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5144.7580796167622</v>
      </c>
      <c r="P11">
        <f t="shared" si="22"/>
        <v>257.2379039808381</v>
      </c>
      <c r="Q11" s="4">
        <f t="shared" si="23"/>
        <v>12.5</v>
      </c>
      <c r="R11">
        <f t="shared" si="0"/>
        <v>250000</v>
      </c>
      <c r="S11">
        <f t="shared" si="1"/>
        <v>6933.4960528630963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6019.2435952340229</v>
      </c>
      <c r="AC11">
        <f t="shared" si="2"/>
        <v>6194.0936719451747</v>
      </c>
      <c r="AE11">
        <f t="shared" si="3"/>
        <v>4596.1104213052649</v>
      </c>
      <c r="AF11">
        <f t="shared" si="4"/>
        <v>-229.80552106526324</v>
      </c>
      <c r="AG11">
        <f t="shared" si="4"/>
        <v>-11.166974107866197</v>
      </c>
      <c r="AH11">
        <f t="shared" si="5"/>
        <v>-1545.2291915580829</v>
      </c>
      <c r="AI11">
        <f t="shared" si="6"/>
        <v>2809.9087345740536</v>
      </c>
      <c r="AJ11">
        <f t="shared" si="7"/>
        <v>-174.85007671115181</v>
      </c>
      <c r="AK11">
        <f t="shared" si="24"/>
        <v>888.71215585470327</v>
      </c>
      <c r="AL11">
        <f t="shared" si="8"/>
        <v>3523.7708137176051</v>
      </c>
      <c r="AN11">
        <f t="shared" si="9"/>
        <v>2382.9854422180224</v>
      </c>
      <c r="AO11">
        <f t="shared" si="9"/>
        <v>-119.14927211090111</v>
      </c>
      <c r="AP11">
        <f t="shared" si="9"/>
        <v>-5.7898384271441117</v>
      </c>
      <c r="AQ11">
        <f t="shared" si="9"/>
        <v>-801.16845132878643</v>
      </c>
      <c r="AR11">
        <f t="shared" si="9"/>
        <v>1456.8778803511912</v>
      </c>
      <c r="AS11">
        <f t="shared" si="9"/>
        <v>-90.656043736879809</v>
      </c>
      <c r="AT11">
        <f t="shared" si="9"/>
        <v>460.77833985601114</v>
      </c>
      <c r="AU11">
        <f t="shared" si="9"/>
        <v>1827.0001764703225</v>
      </c>
      <c r="AW11">
        <v>8</v>
      </c>
      <c r="AX11">
        <f>(R11*SUMPRODUCT(K12:$K$23, X12:$X$23)-$AZ$3*SUMPRODUCT(K11:$K$22, W12:$W$23))/Z11</f>
        <v>6933.4960528630963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5144.7580796167622</v>
      </c>
      <c r="P12">
        <f t="shared" si="22"/>
        <v>257.2379039808381</v>
      </c>
      <c r="Q12" s="4">
        <f t="shared" si="23"/>
        <v>12.5</v>
      </c>
      <c r="R12">
        <f t="shared" si="0"/>
        <v>250000</v>
      </c>
      <c r="S12">
        <f t="shared" si="1"/>
        <v>7085.1373688790918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6194.0936719451747</v>
      </c>
      <c r="AC12">
        <f t="shared" si="2"/>
        <v>6215.0583120304582</v>
      </c>
      <c r="AE12">
        <f t="shared" si="3"/>
        <v>4512.9642237503476</v>
      </c>
      <c r="AF12">
        <f t="shared" si="4"/>
        <v>-225.6482111875174</v>
      </c>
      <c r="AG12">
        <f t="shared" si="4"/>
        <v>-10.964957326250321</v>
      </c>
      <c r="AH12">
        <f t="shared" si="5"/>
        <v>-1806.9408107443126</v>
      </c>
      <c r="AI12">
        <f t="shared" si="6"/>
        <v>2469.4102444922673</v>
      </c>
      <c r="AJ12">
        <f t="shared" si="7"/>
        <v>-20.964640085283463</v>
      </c>
      <c r="AK12">
        <f t="shared" si="24"/>
        <v>896.91518952271906</v>
      </c>
      <c r="AL12">
        <f t="shared" si="8"/>
        <v>3345.360793929703</v>
      </c>
      <c r="AN12">
        <f t="shared" si="9"/>
        <v>2155.431337806619</v>
      </c>
      <c r="AO12">
        <f t="shared" si="9"/>
        <v>-107.77156689033096</v>
      </c>
      <c r="AP12">
        <f t="shared" si="9"/>
        <v>-5.2369598930859231</v>
      </c>
      <c r="AQ12">
        <f t="shared" si="9"/>
        <v>-863.01079643910839</v>
      </c>
      <c r="AR12">
        <f t="shared" si="9"/>
        <v>1179.4120145840936</v>
      </c>
      <c r="AS12">
        <f t="shared" si="9"/>
        <v>-10.012896177604741</v>
      </c>
      <c r="AT12">
        <f t="shared" si="9"/>
        <v>428.37456957402554</v>
      </c>
      <c r="AU12">
        <f t="shared" si="9"/>
        <v>1597.7736879805145</v>
      </c>
      <c r="AW12">
        <v>9</v>
      </c>
      <c r="AX12">
        <f>(R12*SUMPRODUCT(K13:$K$23, X13:$X$23)-$AZ$3*SUMPRODUCT(K12:$K$22, W13:$W$23))/Z12</f>
        <v>7085.1373688790918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5144.7580796167622</v>
      </c>
      <c r="P13">
        <f t="shared" si="22"/>
        <v>257.2379039808381</v>
      </c>
      <c r="Q13" s="4">
        <f t="shared" si="23"/>
        <v>12.5</v>
      </c>
      <c r="R13">
        <f t="shared" si="0"/>
        <v>250000</v>
      </c>
      <c r="S13">
        <f t="shared" si="1"/>
        <v>7088.3074766522022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6215.0583120304582</v>
      </c>
      <c r="AC13">
        <f t="shared" si="2"/>
        <v>6096.4918896245681</v>
      </c>
      <c r="AE13">
        <f t="shared" si="3"/>
        <v>4424.8892997059565</v>
      </c>
      <c r="AF13">
        <f t="shared" si="4"/>
        <v>-221.24446498529781</v>
      </c>
      <c r="AG13">
        <f t="shared" si="4"/>
        <v>-10.75096542740541</v>
      </c>
      <c r="AH13">
        <f t="shared" si="5"/>
        <v>-2086.8465116481771</v>
      </c>
      <c r="AI13">
        <f t="shared" si="6"/>
        <v>2106.0473576450763</v>
      </c>
      <c r="AJ13">
        <f t="shared" si="7"/>
        <v>118.56642240589008</v>
      </c>
      <c r="AK13">
        <f t="shared" si="24"/>
        <v>891.54926567378652</v>
      </c>
      <c r="AL13">
        <f t="shared" si="8"/>
        <v>3116.1630457247529</v>
      </c>
      <c r="AN13">
        <f t="shared" si="9"/>
        <v>1946.7764282527373</v>
      </c>
      <c r="AO13">
        <f t="shared" si="9"/>
        <v>-97.338821412636861</v>
      </c>
      <c r="AP13">
        <f t="shared" si="9"/>
        <v>-4.7299999293595416</v>
      </c>
      <c r="AQ13">
        <f t="shared" si="9"/>
        <v>-918.1299967273967</v>
      </c>
      <c r="AR13">
        <f t="shared" si="9"/>
        <v>926.57761018334429</v>
      </c>
      <c r="AS13">
        <f t="shared" si="9"/>
        <v>52.164540328134912</v>
      </c>
      <c r="AT13">
        <f t="shared" si="9"/>
        <v>392.2464444828264</v>
      </c>
      <c r="AU13">
        <f t="shared" si="9"/>
        <v>1370.9885949943057</v>
      </c>
      <c r="AW13">
        <v>10</v>
      </c>
      <c r="AX13">
        <f>(R13*SUMPRODUCT(K14:$K$23, X14:$X$23)-$AZ$3*SUMPRODUCT(K13:$K$22, W14:$W$23))/Z13</f>
        <v>7088.3074766522022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5144.7580796167622</v>
      </c>
      <c r="P14">
        <f t="shared" si="22"/>
        <v>257.2379039808381</v>
      </c>
      <c r="Q14" s="4">
        <f t="shared" si="23"/>
        <v>12.5</v>
      </c>
      <c r="R14">
        <f t="shared" si="0"/>
        <v>250000</v>
      </c>
      <c r="S14">
        <f t="shared" si="1"/>
        <v>6946.5421883022354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6096.4918896245681</v>
      </c>
      <c r="AC14">
        <f t="shared" si="2"/>
        <v>5848.2884482396139</v>
      </c>
      <c r="AE14">
        <f t="shared" si="3"/>
        <v>4331.3678129929804</v>
      </c>
      <c r="AF14">
        <f t="shared" si="4"/>
        <v>-216.56839064964902</v>
      </c>
      <c r="AG14">
        <f t="shared" si="4"/>
        <v>-10.523740246780536</v>
      </c>
      <c r="AH14">
        <f t="shared" si="5"/>
        <v>-2394.3105270163887</v>
      </c>
      <c r="AI14">
        <f t="shared" si="6"/>
        <v>1709.9651550801627</v>
      </c>
      <c r="AJ14">
        <f t="shared" si="7"/>
        <v>248.2034413849542</v>
      </c>
      <c r="AK14">
        <f t="shared" si="24"/>
        <v>873.80062014771715</v>
      </c>
      <c r="AL14">
        <f t="shared" si="8"/>
        <v>2831.9692166128343</v>
      </c>
      <c r="AN14">
        <f t="shared" si="9"/>
        <v>1755.4161952398804</v>
      </c>
      <c r="AO14">
        <f t="shared" si="9"/>
        <v>-87.770809761994016</v>
      </c>
      <c r="AP14">
        <f t="shared" si="9"/>
        <v>-4.2650601060201918</v>
      </c>
      <c r="AQ14">
        <f t="shared" si="9"/>
        <v>-970.36586524699135</v>
      </c>
      <c r="AR14">
        <f t="shared" si="9"/>
        <v>693.01446012487509</v>
      </c>
      <c r="AS14">
        <f t="shared" si="9"/>
        <v>100.59185909227864</v>
      </c>
      <c r="AT14">
        <f t="shared" si="9"/>
        <v>354.13380397220021</v>
      </c>
      <c r="AU14">
        <f t="shared" si="9"/>
        <v>1147.7401231893541</v>
      </c>
      <c r="AW14">
        <v>11</v>
      </c>
      <c r="AX14">
        <f>(R14*SUMPRODUCT(K15:$K$23, X15:$X$23)-$AZ$3*SUMPRODUCT(K14:$K$22, W15:$W$23))/Z14</f>
        <v>6946.5421883022354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5144.7580796167622</v>
      </c>
      <c r="P15">
        <f t="shared" si="22"/>
        <v>257.2379039808381</v>
      </c>
      <c r="Q15" s="4">
        <f t="shared" si="23"/>
        <v>12.5</v>
      </c>
      <c r="R15">
        <f t="shared" si="0"/>
        <v>250000</v>
      </c>
      <c r="S15">
        <f t="shared" si="1"/>
        <v>6662.5106348961053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5848.2884482396139</v>
      </c>
      <c r="AC15">
        <f t="shared" si="2"/>
        <v>5480.3201208321552</v>
      </c>
      <c r="AE15">
        <f t="shared" si="3"/>
        <v>4231.8763549676814</v>
      </c>
      <c r="AF15">
        <f t="shared" si="4"/>
        <v>-211.59381774838405</v>
      </c>
      <c r="AG15">
        <f t="shared" si="4"/>
        <v>-10.28201008064435</v>
      </c>
      <c r="AH15">
        <f t="shared" si="5"/>
        <v>-2729.855273367602</v>
      </c>
      <c r="AI15">
        <f t="shared" si="6"/>
        <v>1280.1452537710511</v>
      </c>
      <c r="AJ15">
        <f t="shared" si="7"/>
        <v>367.96832740745867</v>
      </c>
      <c r="AK15">
        <f t="shared" si="24"/>
        <v>844.47335636769003</v>
      </c>
      <c r="AL15">
        <f t="shared" si="8"/>
        <v>2492.5869375461998</v>
      </c>
      <c r="AN15">
        <f t="shared" si="9"/>
        <v>1579.8991774023716</v>
      </c>
      <c r="AO15">
        <f t="shared" si="9"/>
        <v>-78.99495887011858</v>
      </c>
      <c r="AP15">
        <f t="shared" si="9"/>
        <v>-3.8386138690899818</v>
      </c>
      <c r="AQ15">
        <f t="shared" si="9"/>
        <v>-1019.145111779604</v>
      </c>
      <c r="AR15">
        <f t="shared" si="9"/>
        <v>477.92049288355912</v>
      </c>
      <c r="AS15">
        <f t="shared" si="9"/>
        <v>137.37472672110013</v>
      </c>
      <c r="AT15">
        <f t="shared" si="9"/>
        <v>315.26978795053247</v>
      </c>
      <c r="AU15">
        <f t="shared" si="9"/>
        <v>930.56500755519176</v>
      </c>
      <c r="AW15">
        <v>12</v>
      </c>
      <c r="AX15">
        <f>(R15*SUMPRODUCT(K16:$K$23, X16:$X$23)-$AZ$3*SUMPRODUCT(K15:$K$22, W16:$W$23))/Z15</f>
        <v>6662.5106348961053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5144.7580796167622</v>
      </c>
      <c r="P16">
        <f t="shared" si="22"/>
        <v>257.2379039808381</v>
      </c>
      <c r="Q16" s="4">
        <f t="shared" si="23"/>
        <v>12.5</v>
      </c>
      <c r="R16">
        <f t="shared" si="0"/>
        <v>250000</v>
      </c>
      <c r="S16">
        <f t="shared" si="1"/>
        <v>6250.957594571626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5480.3201208321552</v>
      </c>
      <c r="AC16">
        <f t="shared" si="2"/>
        <v>5013.8491370476859</v>
      </c>
      <c r="AE16">
        <f t="shared" si="3"/>
        <v>4126.5742836275522</v>
      </c>
      <c r="AF16">
        <f t="shared" si="4"/>
        <v>-206.32871418137759</v>
      </c>
      <c r="AG16">
        <f t="shared" si="4"/>
        <v>-10.026162114348981</v>
      </c>
      <c r="AH16">
        <f t="shared" si="5"/>
        <v>-3060.5573097785086</v>
      </c>
      <c r="AI16">
        <f t="shared" si="6"/>
        <v>849.66209755331693</v>
      </c>
      <c r="AJ16">
        <f t="shared" si="7"/>
        <v>466.47098378446935</v>
      </c>
      <c r="AK16">
        <f t="shared" si="24"/>
        <v>804.42520724849737</v>
      </c>
      <c r="AL16">
        <f t="shared" si="8"/>
        <v>2120.5582885862837</v>
      </c>
      <c r="AN16">
        <f t="shared" si="9"/>
        <v>1419.1471750911273</v>
      </c>
      <c r="AO16">
        <f t="shared" si="9"/>
        <v>-70.957358754556367</v>
      </c>
      <c r="AP16">
        <f t="shared" si="9"/>
        <v>-3.4480415627163001</v>
      </c>
      <c r="AQ16">
        <f t="shared" si="9"/>
        <v>-1052.5392157871274</v>
      </c>
      <c r="AR16">
        <f t="shared" si="9"/>
        <v>292.20255898672724</v>
      </c>
      <c r="AS16">
        <f t="shared" si="9"/>
        <v>160.42143758957653</v>
      </c>
      <c r="AT16">
        <f t="shared" si="9"/>
        <v>276.64539203090612</v>
      </c>
      <c r="AU16">
        <f t="shared" si="9"/>
        <v>729.26938860720986</v>
      </c>
      <c r="AW16">
        <v>13</v>
      </c>
      <c r="AX16">
        <f>(R16*SUMPRODUCT(K17:$K$23, X17:$X$23)-$AZ$3*SUMPRODUCT(K16:$K$22, W17:$W$23))/Z16</f>
        <v>6250.957594571626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5144.7580796167622</v>
      </c>
      <c r="P17">
        <f t="shared" si="22"/>
        <v>257.2379039808381</v>
      </c>
      <c r="Q17" s="4">
        <f t="shared" si="23"/>
        <v>12.5</v>
      </c>
      <c r="R17">
        <f t="shared" si="0"/>
        <v>250000</v>
      </c>
      <c r="S17">
        <f t="shared" si="1"/>
        <v>5720.4523555356291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5013.8491370476859</v>
      </c>
      <c r="AC17">
        <f t="shared" si="2"/>
        <v>4464.7677306571668</v>
      </c>
      <c r="AE17">
        <f t="shared" si="3"/>
        <v>4015.4429105038607</v>
      </c>
      <c r="AF17">
        <f t="shared" si="4"/>
        <v>-200.77214552519303</v>
      </c>
      <c r="AG17">
        <f t="shared" si="4"/>
        <v>-9.756150941316406</v>
      </c>
      <c r="AH17">
        <f t="shared" si="5"/>
        <v>-3394.9910377817164</v>
      </c>
      <c r="AI17">
        <f t="shared" si="6"/>
        <v>409.923576255635</v>
      </c>
      <c r="AJ17">
        <f t="shared" si="7"/>
        <v>549.08140639051908</v>
      </c>
      <c r="AK17">
        <f t="shared" si="24"/>
        <v>755.47410505619916</v>
      </c>
      <c r="AL17">
        <f t="shared" si="8"/>
        <v>1714.4790877023534</v>
      </c>
      <c r="AN17">
        <f t="shared" si="9"/>
        <v>1272.0746331055338</v>
      </c>
      <c r="AO17">
        <f t="shared" si="9"/>
        <v>-63.60373165527669</v>
      </c>
      <c r="AP17">
        <f t="shared" si="9"/>
        <v>-3.0907056595756681</v>
      </c>
      <c r="AQ17">
        <f t="shared" si="9"/>
        <v>-1075.5182118230741</v>
      </c>
      <c r="AR17">
        <f t="shared" si="9"/>
        <v>129.86198396760742</v>
      </c>
      <c r="AS17">
        <f t="shared" si="9"/>
        <v>173.9465718095953</v>
      </c>
      <c r="AT17">
        <f t="shared" si="9"/>
        <v>239.33086995115733</v>
      </c>
      <c r="AU17">
        <f t="shared" si="9"/>
        <v>543.13942572836004</v>
      </c>
      <c r="AW17">
        <v>14</v>
      </c>
      <c r="AX17">
        <f>(R17*SUMPRODUCT(K18:$K$23, X18:$X$23)-$AZ$3*SUMPRODUCT(K17:$K$22, W18:$W$23))/Z17</f>
        <v>5720.4523555356291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5144.7580796167622</v>
      </c>
      <c r="P18">
        <f t="shared" si="22"/>
        <v>257.2379039808381</v>
      </c>
      <c r="Q18" s="4">
        <f t="shared" si="23"/>
        <v>12.5</v>
      </c>
      <c r="R18">
        <f t="shared" si="0"/>
        <v>250000</v>
      </c>
      <c r="S18">
        <f t="shared" si="1"/>
        <v>5073.3874657029719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4464.7677306571668</v>
      </c>
      <c r="AC18">
        <f t="shared" si="2"/>
        <v>3844.1699362775016</v>
      </c>
      <c r="AE18">
        <f t="shared" si="3"/>
        <v>3898.2483543356116</v>
      </c>
      <c r="AF18">
        <f t="shared" si="4"/>
        <v>-194.91241771678057</v>
      </c>
      <c r="AG18">
        <f t="shared" si="4"/>
        <v>-9.4714083101891831</v>
      </c>
      <c r="AH18">
        <f t="shared" si="5"/>
        <v>-3743.6224342811779</v>
      </c>
      <c r="AI18">
        <f t="shared" si="6"/>
        <v>-49.757905972535809</v>
      </c>
      <c r="AJ18">
        <f t="shared" si="7"/>
        <v>620.59779437966517</v>
      </c>
      <c r="AK18">
        <f t="shared" si="24"/>
        <v>698.96096701614169</v>
      </c>
      <c r="AL18">
        <f t="shared" si="8"/>
        <v>1269.8008554232711</v>
      </c>
      <c r="AN18">
        <f t="shared" si="9"/>
        <v>1137.6011114386713</v>
      </c>
      <c r="AO18">
        <f t="shared" si="9"/>
        <v>-56.880055571933561</v>
      </c>
      <c r="AP18">
        <f t="shared" si="9"/>
        <v>-2.7639810605132773</v>
      </c>
      <c r="AQ18">
        <f t="shared" si="9"/>
        <v>-1092.4776091570598</v>
      </c>
      <c r="AR18">
        <f t="shared" si="9"/>
        <v>-14.520534350835353</v>
      </c>
      <c r="AS18">
        <f t="shared" si="9"/>
        <v>181.10512119051975</v>
      </c>
      <c r="AT18">
        <f t="shared" si="9"/>
        <v>203.97334922118597</v>
      </c>
      <c r="AU18">
        <f t="shared" si="9"/>
        <v>370.55793606087036</v>
      </c>
      <c r="AW18">
        <v>15</v>
      </c>
      <c r="AX18">
        <f>(R18*SUMPRODUCT(K19:$K$23, X19:$X$23)-$AZ$3*SUMPRODUCT(K18:$K$22, W19:$W$23))/Z18</f>
        <v>5073.3874657029719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5144.7580796167622</v>
      </c>
      <c r="P19">
        <f t="shared" si="22"/>
        <v>257.2379039808381</v>
      </c>
      <c r="Q19" s="4">
        <f t="shared" si="23"/>
        <v>12.5</v>
      </c>
      <c r="R19">
        <f t="shared" si="0"/>
        <v>250000</v>
      </c>
      <c r="S19">
        <f t="shared" si="1"/>
        <v>4296.5842611977287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3844.1699362775016</v>
      </c>
      <c r="AC19">
        <f t="shared" si="2"/>
        <v>3151.774740254757</v>
      </c>
      <c r="AE19">
        <f t="shared" si="3"/>
        <v>3773.9556760228666</v>
      </c>
      <c r="AF19">
        <f t="shared" si="4"/>
        <v>-188.69778380114332</v>
      </c>
      <c r="AG19">
        <f t="shared" si="4"/>
        <v>-9.1694196734319338</v>
      </c>
      <c r="AH19">
        <f t="shared" si="5"/>
        <v>-4145.4910731071586</v>
      </c>
      <c r="AI19">
        <f t="shared" si="6"/>
        <v>-569.40260055886756</v>
      </c>
      <c r="AJ19">
        <f t="shared" si="7"/>
        <v>692.39519602274459</v>
      </c>
      <c r="AK19">
        <f t="shared" si="24"/>
        <v>635.7509981403357</v>
      </c>
      <c r="AL19">
        <f t="shared" si="8"/>
        <v>758.74359360421272</v>
      </c>
      <c r="AN19">
        <f t="shared" si="9"/>
        <v>1014.5154507047862</v>
      </c>
      <c r="AO19">
        <f t="shared" si="9"/>
        <v>-50.725772535239308</v>
      </c>
      <c r="AP19">
        <f t="shared" si="9"/>
        <v>-2.4649250630565085</v>
      </c>
      <c r="AQ19">
        <f t="shared" si="9"/>
        <v>-1114.3916636715937</v>
      </c>
      <c r="AR19">
        <f t="shared" si="9"/>
        <v>-153.06691056510351</v>
      </c>
      <c r="AS19">
        <f t="shared" si="9"/>
        <v>186.12980243029949</v>
      </c>
      <c r="AT19">
        <f t="shared" si="9"/>
        <v>170.90269886106961</v>
      </c>
      <c r="AU19">
        <f t="shared" si="9"/>
        <v>203.96559072626559</v>
      </c>
      <c r="AW19">
        <v>16</v>
      </c>
      <c r="AX19">
        <f>(R19*SUMPRODUCT(K20:$K$23, X20:$X$23)-$AZ$3*SUMPRODUCT(K19:$K$22, W20:$W$23))/Z19</f>
        <v>4296.5842611977287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5144.7580796167622</v>
      </c>
      <c r="P20">
        <f t="shared" si="22"/>
        <v>257.2379039808381</v>
      </c>
      <c r="Q20" s="4">
        <f t="shared" si="23"/>
        <v>12.5</v>
      </c>
      <c r="R20">
        <f t="shared" si="0"/>
        <v>250000</v>
      </c>
      <c r="S20">
        <f t="shared" si="1"/>
        <v>3394.687666299692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3151.774740254757</v>
      </c>
      <c r="AC20">
        <f t="shared" si="2"/>
        <v>2403.6221865479929</v>
      </c>
      <c r="AE20">
        <f t="shared" si="3"/>
        <v>3642.7665459038394</v>
      </c>
      <c r="AF20">
        <f t="shared" si="4"/>
        <v>-182.13832729519197</v>
      </c>
      <c r="AG20">
        <f t="shared" si="4"/>
        <v>-8.8506750208923144</v>
      </c>
      <c r="AH20">
        <f t="shared" si="5"/>
        <v>-4541.0091161059636</v>
      </c>
      <c r="AI20">
        <f t="shared" si="6"/>
        <v>-1089.2315725182084</v>
      </c>
      <c r="AJ20">
        <f t="shared" si="7"/>
        <v>748.15255370676414</v>
      </c>
      <c r="AK20">
        <f t="shared" si="24"/>
        <v>565.8365459958593</v>
      </c>
      <c r="AL20">
        <f t="shared" si="8"/>
        <v>224.75752718441504</v>
      </c>
      <c r="AN20">
        <f t="shared" si="9"/>
        <v>902.05823741212919</v>
      </c>
      <c r="AO20">
        <f t="shared" si="9"/>
        <v>-45.102911870606455</v>
      </c>
      <c r="AP20">
        <f t="shared" si="9"/>
        <v>-2.1916925525274755</v>
      </c>
      <c r="AQ20">
        <f t="shared" si="9"/>
        <v>-1124.4900346285017</v>
      </c>
      <c r="AR20">
        <f t="shared" si="9"/>
        <v>-269.72640163950649</v>
      </c>
      <c r="AS20">
        <f t="shared" si="9"/>
        <v>185.26500817654158</v>
      </c>
      <c r="AT20">
        <f t="shared" si="9"/>
        <v>140.11809730665783</v>
      </c>
      <c r="AU20">
        <f t="shared" si="9"/>
        <v>55.656703843692902</v>
      </c>
      <c r="AW20">
        <v>17</v>
      </c>
      <c r="AX20">
        <f>(R20*SUMPRODUCT(K21:$K$23, X21:$X$23)-$AZ$3*SUMPRODUCT(K20:$K$22, W21:$W$23))/Z20</f>
        <v>3394.687666299692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5144.7580796167622</v>
      </c>
      <c r="P21">
        <f t="shared" si="22"/>
        <v>257.2379039808381</v>
      </c>
      <c r="Q21" s="4">
        <f t="shared" si="23"/>
        <v>12.5</v>
      </c>
      <c r="R21">
        <f t="shared" si="0"/>
        <v>250000</v>
      </c>
      <c r="S21">
        <f t="shared" si="1"/>
        <v>2381.3686220470172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2403.6221865479929</v>
      </c>
      <c r="AC21">
        <f t="shared" si="2"/>
        <v>1622.6927978784229</v>
      </c>
      <c r="AE21">
        <f t="shared" si="3"/>
        <v>3505.6991199643503</v>
      </c>
      <c r="AF21">
        <f t="shared" si="4"/>
        <v>-175.2849559982175</v>
      </c>
      <c r="AG21">
        <f t="shared" si="4"/>
        <v>-8.5176481228867935</v>
      </c>
      <c r="AH21">
        <f t="shared" si="5"/>
        <v>-4890.4029559319597</v>
      </c>
      <c r="AI21">
        <f t="shared" si="6"/>
        <v>-1568.5064400887136</v>
      </c>
      <c r="AJ21">
        <f t="shared" si="7"/>
        <v>780.92938866957002</v>
      </c>
      <c r="AK21">
        <f t="shared" si="24"/>
        <v>490.67295858619485</v>
      </c>
      <c r="AL21">
        <f t="shared" si="8"/>
        <v>-296.90409283294872</v>
      </c>
      <c r="AN21">
        <f t="shared" si="9"/>
        <v>799.68554118957616</v>
      </c>
      <c r="AO21">
        <f t="shared" si="9"/>
        <v>-39.984277059478806</v>
      </c>
      <c r="AP21">
        <f t="shared" si="9"/>
        <v>-1.9429619644261911</v>
      </c>
      <c r="AQ21">
        <f t="shared" si="9"/>
        <v>-1115.5505366043283</v>
      </c>
      <c r="AR21">
        <f t="shared" si="9"/>
        <v>-357.79223443865703</v>
      </c>
      <c r="AS21">
        <f t="shared" si="9"/>
        <v>178.13791755620502</v>
      </c>
      <c r="AT21">
        <f t="shared" si="9"/>
        <v>111.92748065557944</v>
      </c>
      <c r="AU21">
        <f t="shared" si="9"/>
        <v>-67.72683622687255</v>
      </c>
      <c r="AW21">
        <v>18</v>
      </c>
      <c r="AX21">
        <f>(R21*SUMPRODUCT(K22:$K$23, X22:$X$23)-$AZ$3*SUMPRODUCT(K21:$K$22, W22:$W$23))/Z21</f>
        <v>2381.3686220470172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5144.7580796167622</v>
      </c>
      <c r="P22">
        <f t="shared" si="22"/>
        <v>257.2379039808381</v>
      </c>
      <c r="Q22" s="4">
        <f t="shared" si="23"/>
        <v>12.5</v>
      </c>
      <c r="R22">
        <f t="shared" si="0"/>
        <v>250000</v>
      </c>
      <c r="S22">
        <f t="shared" si="1"/>
        <v>1250.7494626497066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1622.6927978784229</v>
      </c>
      <c r="AC22">
        <f t="shared" si="2"/>
        <v>817.51934515059622</v>
      </c>
      <c r="AE22">
        <f t="shared" si="3"/>
        <v>3362.735209412981</v>
      </c>
      <c r="AF22">
        <f t="shared" si="4"/>
        <v>-168.13676047064902</v>
      </c>
      <c r="AG22">
        <f t="shared" si="4"/>
        <v>-8.1702947868820743</v>
      </c>
      <c r="AH22">
        <f t="shared" si="5"/>
        <v>-5243.537095517042</v>
      </c>
      <c r="AI22">
        <f t="shared" si="6"/>
        <v>-2057.1089413615919</v>
      </c>
      <c r="AJ22">
        <f t="shared" si="7"/>
        <v>805.17345272782666</v>
      </c>
      <c r="AK22">
        <f t="shared" si="24"/>
        <v>412.22524657294571</v>
      </c>
      <c r="AL22">
        <f t="shared" si="8"/>
        <v>-839.71024206081938</v>
      </c>
      <c r="AN22">
        <f t="shared" si="9"/>
        <v>706.60814994717418</v>
      </c>
      <c r="AO22">
        <f t="shared" si="9"/>
        <v>-35.330407497358699</v>
      </c>
      <c r="AP22">
        <f t="shared" si="9"/>
        <v>-1.7168157836874665</v>
      </c>
      <c r="AQ22">
        <f t="shared" si="9"/>
        <v>-1101.8191488498032</v>
      </c>
      <c r="AR22">
        <f t="shared" si="9"/>
        <v>-432.25822218367534</v>
      </c>
      <c r="AS22">
        <f t="shared" si="9"/>
        <v>169.19028361971621</v>
      </c>
      <c r="AT22">
        <f t="shared" si="9"/>
        <v>86.620474317177866</v>
      </c>
      <c r="AU22">
        <f t="shared" si="9"/>
        <v>-176.44746424678124</v>
      </c>
      <c r="AW22">
        <v>19</v>
      </c>
      <c r="AX22">
        <f>(R22*SUMPRODUCT(K23:$K$23, X23:$X$23)-$AZ$3*SUMPRODUCT(K22:$K$22, W23:$W$23))/Z22</f>
        <v>1250.7494626497066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5144.7580796167622</v>
      </c>
      <c r="P23">
        <f t="shared" si="22"/>
        <v>257.2379039808381</v>
      </c>
      <c r="Q23" s="4">
        <f t="shared" si="23"/>
        <v>12.5</v>
      </c>
      <c r="R23">
        <f t="shared" si="0"/>
        <v>250000</v>
      </c>
      <c r="S23">
        <f t="shared" si="1"/>
        <v>1308.498294578183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817.51934515059622</v>
      </c>
      <c r="AC23">
        <f t="shared" si="2"/>
        <v>817.51934515059622</v>
      </c>
      <c r="AE23">
        <f t="shared" si="3"/>
        <v>3214.3253633833674</v>
      </c>
      <c r="AF23">
        <f t="shared" si="4"/>
        <v>-160.71626816916836</v>
      </c>
      <c r="AG23">
        <f t="shared" si="4"/>
        <v>-7.8097096929550993</v>
      </c>
      <c r="AH23">
        <f t="shared" si="5"/>
        <v>-5577.6429211630602</v>
      </c>
      <c r="AI23">
        <f t="shared" si="6"/>
        <v>-2531.8435356418163</v>
      </c>
      <c r="AJ23">
        <f t="shared" si="7"/>
        <v>0</v>
      </c>
      <c r="AK23">
        <f t="shared" si="24"/>
        <v>331.2602028988963</v>
      </c>
      <c r="AL23">
        <f t="shared" si="8"/>
        <v>-2200.58333274292</v>
      </c>
      <c r="AN23">
        <f t="shared" si="9"/>
        <v>622.18161396765493</v>
      </c>
      <c r="AO23">
        <f t="shared" si="9"/>
        <v>-31.109080698382741</v>
      </c>
      <c r="AP23">
        <f t="shared" si="9"/>
        <v>-1.5116882182291109</v>
      </c>
      <c r="AQ23">
        <f t="shared" si="9"/>
        <v>-1079.6377100953114</v>
      </c>
      <c r="AR23">
        <f t="shared" si="9"/>
        <v>-490.07686504426823</v>
      </c>
      <c r="AS23">
        <f t="shared" si="9"/>
        <v>0</v>
      </c>
      <c r="AT23">
        <f t="shared" si="9"/>
        <v>64.120455891230961</v>
      </c>
      <c r="AU23">
        <f t="shared" si="9"/>
        <v>-425.95640915303727</v>
      </c>
      <c r="AW23">
        <v>20</v>
      </c>
      <c r="AX23">
        <f>(R23*SUMPRODUCT(K$23:$K24, X$23:$X24)-$AZ$3*SUMPRODUCT(K$22:$K23, W$23:$W24))/Z23</f>
        <v>1308.498294578183</v>
      </c>
    </row>
    <row r="25" spans="5:50" x14ac:dyDescent="0.25">
      <c r="AN25" s="8">
        <f t="shared" ref="AN25:AU25" si="25">SUM(AN3:AN23)</f>
        <v>43214.223265737652</v>
      </c>
      <c r="AO25" s="8">
        <f t="shared" si="25"/>
        <v>-6019.279722999454</v>
      </c>
      <c r="AP25" s="8">
        <f t="shared" si="25"/>
        <v>-717.45273191215006</v>
      </c>
      <c r="AQ25" s="8">
        <f t="shared" si="25"/>
        <v>-17535.526894654344</v>
      </c>
      <c r="AR25" s="8">
        <f t="shared" si="25"/>
        <v>18941.963916171702</v>
      </c>
      <c r="AS25" s="8">
        <f t="shared" si="25"/>
        <v>-3239.1877516627133</v>
      </c>
      <c r="AT25" s="8">
        <f t="shared" si="25"/>
        <v>6175.7406963851772</v>
      </c>
      <c r="AU25" s="9">
        <f t="shared" si="25"/>
        <v>21878.516860894164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19122.057995107425</v>
      </c>
      <c r="K3">
        <v>1</v>
      </c>
      <c r="L3" s="2">
        <v>0</v>
      </c>
      <c r="O3">
        <f>$C$3</f>
        <v>19122.057995107425</v>
      </c>
      <c r="P3">
        <f>O3*B5</f>
        <v>15297.64639608594</v>
      </c>
      <c r="Q3" s="4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19122.057995107425</v>
      </c>
      <c r="AF3">
        <f t="shared" ref="AF3:AG23" si="4">-$Z3*P3</f>
        <v>-15297.64639608594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3199.454628321485</v>
      </c>
      <c r="AJ3">
        <f t="shared" ref="AJ3:AJ23" si="7">AB3-AC3</f>
        <v>0</v>
      </c>
      <c r="AL3">
        <f t="shared" ref="AL3:AL23" si="8">SUM(AI3:AK3)</f>
        <v>3199.454628321485</v>
      </c>
      <c r="AN3">
        <f t="shared" ref="AN3:AU23" si="9">AE3*$K3</f>
        <v>19122.057995107425</v>
      </c>
      <c r="AO3">
        <f t="shared" si="9"/>
        <v>-15297.64639608594</v>
      </c>
      <c r="AP3">
        <f t="shared" si="9"/>
        <v>-624.95697070000006</v>
      </c>
      <c r="AQ3">
        <f t="shared" si="9"/>
        <v>0</v>
      </c>
      <c r="AR3">
        <f t="shared" si="9"/>
        <v>3199.454628321485</v>
      </c>
      <c r="AS3">
        <f t="shared" si="9"/>
        <v>0</v>
      </c>
      <c r="AT3">
        <f t="shared" si="9"/>
        <v>0</v>
      </c>
      <c r="AU3">
        <f t="shared" si="9"/>
        <v>3199.454628321485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6273.309208304313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250000</v>
      </c>
      <c r="S4">
        <f t="shared" si="1"/>
        <v>3788.9990870249967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3708.917348529023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-3708.917348529023</v>
      </c>
      <c r="AK4">
        <f>H4*SUM(AB4, AE4:AF4)</f>
        <v>0</v>
      </c>
      <c r="AL4">
        <f t="shared" si="8"/>
        <v>-6492.7493485290233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-2564.3918597753077</v>
      </c>
      <c r="AR4">
        <f t="shared" si="9"/>
        <v>-2564.3918597753077</v>
      </c>
      <c r="AS4">
        <f t="shared" si="9"/>
        <v>-3416.5558328042944</v>
      </c>
      <c r="AT4">
        <f t="shared" si="9"/>
        <v>0</v>
      </c>
      <c r="AU4">
        <f t="shared" si="9"/>
        <v>-5980.9476925796025</v>
      </c>
      <c r="AW4">
        <v>1</v>
      </c>
      <c r="AX4">
        <f>(R4*SUMPRODUCT(K5:$K$23, X5:$X$23)-$AZ$3*SUMPRODUCT(K4:$K$22, W5:$W$23))/Z4</f>
        <v>3788.9990870249967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19122.057995107425</v>
      </c>
      <c r="P5">
        <f t="shared" ref="P5:P23" si="22">O5*$C$5</f>
        <v>956.10289975537125</v>
      </c>
      <c r="Q5" s="4">
        <f t="shared" ref="Q5:Q23" si="23">$C$8</f>
        <v>12.5</v>
      </c>
      <c r="R5">
        <f t="shared" si="0"/>
        <v>250000</v>
      </c>
      <c r="S5">
        <f t="shared" si="1"/>
        <v>6976.6028827775453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3708.917348529023</v>
      </c>
      <c r="AC5">
        <f t="shared" si="2"/>
        <v>6672.2846105071148</v>
      </c>
      <c r="AE5">
        <f t="shared" si="3"/>
        <v>18287.956964978373</v>
      </c>
      <c r="AF5">
        <f t="shared" si="4"/>
        <v>-914.39784824891865</v>
      </c>
      <c r="AG5">
        <f t="shared" si="4"/>
        <v>-11.954752052353317</v>
      </c>
      <c r="AH5">
        <f t="shared" si="5"/>
        <v>-3173.9652729336481</v>
      </c>
      <c r="AI5">
        <f t="shared" si="6"/>
        <v>14187.639091743455</v>
      </c>
      <c r="AJ5">
        <f t="shared" si="7"/>
        <v>-2963.3672619780918</v>
      </c>
      <c r="AK5">
        <f>H5*SUM(AB5, AE5:AF5)</f>
        <v>1804.0696760850988</v>
      </c>
      <c r="AL5">
        <f t="shared" si="8"/>
        <v>13028.341505850462</v>
      </c>
      <c r="AN5">
        <f t="shared" si="9"/>
        <v>15518.435120886195</v>
      </c>
      <c r="AO5">
        <f t="shared" si="9"/>
        <v>-775.92175604430975</v>
      </c>
      <c r="AP5">
        <f t="shared" si="9"/>
        <v>-10.144328558187059</v>
      </c>
      <c r="AQ5">
        <f t="shared" si="9"/>
        <v>-2693.3010755816217</v>
      </c>
      <c r="AR5">
        <f t="shared" si="9"/>
        <v>12039.067960702077</v>
      </c>
      <c r="AS5">
        <f t="shared" si="9"/>
        <v>-2514.5959541806897</v>
      </c>
      <c r="AT5">
        <f t="shared" si="9"/>
        <v>1530.8619916100008</v>
      </c>
      <c r="AU5">
        <f t="shared" si="9"/>
        <v>11055.333998131389</v>
      </c>
      <c r="AW5">
        <v>2</v>
      </c>
      <c r="AX5">
        <f>(R5*SUMPRODUCT(K6:$K$23, X6:$X$23)-$AZ$3*SUMPRODUCT(K5:$K$22, W6:$W$23))/Z5</f>
        <v>6976.6028827775453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19122.057995107425</v>
      </c>
      <c r="P6">
        <f t="shared" si="22"/>
        <v>956.10289975537125</v>
      </c>
      <c r="Q6" s="4">
        <f t="shared" si="23"/>
        <v>12.5</v>
      </c>
      <c r="R6">
        <f t="shared" si="0"/>
        <v>250000</v>
      </c>
      <c r="S6">
        <f t="shared" si="1"/>
        <v>9631.1196076412725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6672.2846105071148</v>
      </c>
      <c r="AC6">
        <f t="shared" si="2"/>
        <v>8981.8135106960981</v>
      </c>
      <c r="AE6">
        <f t="shared" si="3"/>
        <v>17832.896469949785</v>
      </c>
      <c r="AF6">
        <f t="shared" si="4"/>
        <v>-891.64482349748926</v>
      </c>
      <c r="AG6">
        <f t="shared" si="4"/>
        <v>-11.657281132156719</v>
      </c>
      <c r="AH6">
        <f t="shared" si="5"/>
        <v>-3558.4679934613209</v>
      </c>
      <c r="AI6">
        <f t="shared" si="6"/>
        <v>13371.126371858818</v>
      </c>
      <c r="AJ6">
        <f t="shared" si="7"/>
        <v>-2309.5289001889832</v>
      </c>
      <c r="AK6">
        <f>H6*SUM(AB6, AE6:AF6)</f>
        <v>2020.6575245805309</v>
      </c>
      <c r="AL6">
        <f t="shared" si="8"/>
        <v>13082.254996250365</v>
      </c>
      <c r="AN6">
        <f t="shared" si="9"/>
        <v>13939.461250843944</v>
      </c>
      <c r="AO6">
        <f t="shared" si="9"/>
        <v>-696.97306254219723</v>
      </c>
      <c r="AP6">
        <f t="shared" si="9"/>
        <v>-9.1121607140889971</v>
      </c>
      <c r="AQ6">
        <f t="shared" si="9"/>
        <v>-2781.551880302155</v>
      </c>
      <c r="AR6">
        <f t="shared" si="9"/>
        <v>10451.824147285502</v>
      </c>
      <c r="AS6">
        <f t="shared" si="9"/>
        <v>-1805.292183809735</v>
      </c>
      <c r="AT6">
        <f t="shared" si="9"/>
        <v>1579.4897543750428</v>
      </c>
      <c r="AU6">
        <f t="shared" si="9"/>
        <v>10226.02171785081</v>
      </c>
      <c r="AW6">
        <v>3</v>
      </c>
      <c r="AX6">
        <f>(R6*SUMPRODUCT(K7:$K$23, X7:$X$23)-$AZ$3*SUMPRODUCT(K6:$K$22, W7:$W$23))/Z6</f>
        <v>9631.1196076412725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19122.057995107425</v>
      </c>
      <c r="P7">
        <f t="shared" si="22"/>
        <v>956.10289975537125</v>
      </c>
      <c r="Q7" s="4">
        <f t="shared" si="23"/>
        <v>12.5</v>
      </c>
      <c r="R7">
        <f t="shared" si="0"/>
        <v>250000</v>
      </c>
      <c r="S7">
        <f t="shared" si="1"/>
        <v>11804.949363932525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8981.8135106960981</v>
      </c>
      <c r="AC7">
        <f t="shared" si="2"/>
        <v>10712.607032996257</v>
      </c>
      <c r="AE7">
        <f t="shared" si="3"/>
        <v>17352.644780469469</v>
      </c>
      <c r="AF7">
        <f t="shared" si="4"/>
        <v>-867.63223902347352</v>
      </c>
      <c r="AG7">
        <f t="shared" si="4"/>
        <v>-11.343342845804909</v>
      </c>
      <c r="AH7">
        <f t="shared" si="5"/>
        <v>-3947.3095006048325</v>
      </c>
      <c r="AI7">
        <f t="shared" si="6"/>
        <v>12526.359697995358</v>
      </c>
      <c r="AJ7">
        <f t="shared" si="7"/>
        <v>-1730.7935223001587</v>
      </c>
      <c r="AK7">
        <f>H7*SUM(AB7, AE7:AF7)</f>
        <v>2179.2472389339032</v>
      </c>
      <c r="AL7">
        <f t="shared" si="8"/>
        <v>12974.813414629103</v>
      </c>
      <c r="AN7">
        <f t="shared" si="9"/>
        <v>12494.852801449217</v>
      </c>
      <c r="AO7">
        <f t="shared" si="9"/>
        <v>-624.74264007246086</v>
      </c>
      <c r="AP7">
        <f t="shared" si="9"/>
        <v>-8.1678269179016674</v>
      </c>
      <c r="AQ7">
        <f t="shared" si="9"/>
        <v>-2842.2786149193007</v>
      </c>
      <c r="AR7">
        <f t="shared" si="9"/>
        <v>9019.6637195395524</v>
      </c>
      <c r="AS7">
        <f t="shared" si="9"/>
        <v>-1246.2659476083168</v>
      </c>
      <c r="AT7">
        <f t="shared" si="9"/>
        <v>1569.1771377173936</v>
      </c>
      <c r="AU7">
        <f t="shared" si="9"/>
        <v>9342.5749096486306</v>
      </c>
      <c r="AW7">
        <v>4</v>
      </c>
      <c r="AX7">
        <f>(R7*SUMPRODUCT(K8:$K$23, X8:$X$23)-$AZ$3*SUMPRODUCT(K7:$K$22, W8:$W$23))/Z7</f>
        <v>11804.949363932525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19122.057995107425</v>
      </c>
      <c r="P8">
        <f t="shared" si="22"/>
        <v>956.10289975537125</v>
      </c>
      <c r="Q8" s="4">
        <f t="shared" si="23"/>
        <v>12.5</v>
      </c>
      <c r="R8">
        <f t="shared" si="0"/>
        <v>250000</v>
      </c>
      <c r="S8">
        <f t="shared" si="1"/>
        <v>13535.636823729968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10712.607032996257</v>
      </c>
      <c r="AC8">
        <f t="shared" si="2"/>
        <v>11924.654019366364</v>
      </c>
      <c r="AE8">
        <f t="shared" si="3"/>
        <v>16846.191184012478</v>
      </c>
      <c r="AF8">
        <f t="shared" si="4"/>
        <v>-842.30955920062399</v>
      </c>
      <c r="AG8">
        <f t="shared" si="4"/>
        <v>-11.012276495240961</v>
      </c>
      <c r="AH8">
        <f t="shared" si="5"/>
        <v>-4352.6584421179823</v>
      </c>
      <c r="AI8">
        <f t="shared" si="6"/>
        <v>11640.21090619863</v>
      </c>
      <c r="AJ8">
        <f t="shared" si="7"/>
        <v>-1212.0469863701073</v>
      </c>
      <c r="AK8">
        <f t="shared" ref="AK8:AK23" si="24">H8*SUM(AB8:AB8, AE8:AF8)</f>
        <v>2286.183367425956</v>
      </c>
      <c r="AL8">
        <f t="shared" si="8"/>
        <v>12714.347287254479</v>
      </c>
      <c r="AN8">
        <f t="shared" si="9"/>
        <v>11173.997235909026</v>
      </c>
      <c r="AO8">
        <f t="shared" si="9"/>
        <v>-558.6998617954514</v>
      </c>
      <c r="AP8">
        <f t="shared" si="9"/>
        <v>-7.304389803890361</v>
      </c>
      <c r="AQ8">
        <f t="shared" si="9"/>
        <v>-2887.0973189025631</v>
      </c>
      <c r="AR8">
        <f t="shared" si="9"/>
        <v>7720.8956654071208</v>
      </c>
      <c r="AS8">
        <f t="shared" si="9"/>
        <v>-803.94491120013708</v>
      </c>
      <c r="AT8">
        <f t="shared" si="9"/>
        <v>1516.4143840800364</v>
      </c>
      <c r="AU8">
        <f t="shared" si="9"/>
        <v>8433.3651382870194</v>
      </c>
      <c r="AW8">
        <v>5</v>
      </c>
      <c r="AX8">
        <f>(R8*SUMPRODUCT(K9:$K$23, X9:$X$23)-$AZ$3*SUMPRODUCT(K8:$K$22, W9:$W$23))/Z8</f>
        <v>13535.636823729968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19122.057995107425</v>
      </c>
      <c r="P9">
        <f t="shared" si="22"/>
        <v>956.10289975537125</v>
      </c>
      <c r="Q9" s="4">
        <f t="shared" si="23"/>
        <v>12.5</v>
      </c>
      <c r="R9">
        <f t="shared" si="0"/>
        <v>250000</v>
      </c>
      <c r="S9">
        <f t="shared" si="1"/>
        <v>14826.554751835407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11924.654019366364</v>
      </c>
      <c r="AC9">
        <f t="shared" si="2"/>
        <v>12645.459958799725</v>
      </c>
      <c r="AE9">
        <f t="shared" si="3"/>
        <v>16309.063214907923</v>
      </c>
      <c r="AF9">
        <f t="shared" si="4"/>
        <v>-815.45316074539608</v>
      </c>
      <c r="AG9">
        <f t="shared" si="4"/>
        <v>-10.661158450544891</v>
      </c>
      <c r="AH9">
        <f t="shared" si="5"/>
        <v>-4819.9055948731811</v>
      </c>
      <c r="AI9">
        <f t="shared" si="6"/>
        <v>10663.043300838803</v>
      </c>
      <c r="AJ9">
        <f t="shared" si="7"/>
        <v>-720.80593943336135</v>
      </c>
      <c r="AK9">
        <f t="shared" si="24"/>
        <v>2346.2356933000142</v>
      </c>
      <c r="AL9">
        <f t="shared" si="8"/>
        <v>12288.473054705455</v>
      </c>
      <c r="AN9">
        <f t="shared" si="9"/>
        <v>9964.9980366368709</v>
      </c>
      <c r="AO9">
        <f t="shared" si="9"/>
        <v>-498.24990183184349</v>
      </c>
      <c r="AP9">
        <f t="shared" si="9"/>
        <v>-6.5140726740726054</v>
      </c>
      <c r="AQ9">
        <f t="shared" si="9"/>
        <v>-2945.0097259898002</v>
      </c>
      <c r="AR9">
        <f t="shared" si="9"/>
        <v>6515.2243361411547</v>
      </c>
      <c r="AS9">
        <f t="shared" si="9"/>
        <v>-440.4195186811159</v>
      </c>
      <c r="AT9">
        <f t="shared" si="9"/>
        <v>1433.5730856601494</v>
      </c>
      <c r="AU9">
        <f t="shared" si="9"/>
        <v>7508.3779031201884</v>
      </c>
      <c r="AW9">
        <v>6</v>
      </c>
      <c r="AX9">
        <f>(R9*SUMPRODUCT(K10:$K$23, X10:$X$23)-$AZ$3*SUMPRODUCT(K9:$K$22, W10:$W$23))/Z9</f>
        <v>14826.554751835407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19122.057995107425</v>
      </c>
      <c r="P10">
        <f t="shared" si="22"/>
        <v>956.10289975537125</v>
      </c>
      <c r="Q10" s="4">
        <f t="shared" si="23"/>
        <v>12.5</v>
      </c>
      <c r="R10">
        <f t="shared" si="0"/>
        <v>250000</v>
      </c>
      <c r="S10">
        <f t="shared" si="1"/>
        <v>15721.87102158689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12645.459958799725</v>
      </c>
      <c r="AC10">
        <f t="shared" si="2"/>
        <v>12942.946572755511</v>
      </c>
      <c r="AE10">
        <f t="shared" si="3"/>
        <v>15742.132386914005</v>
      </c>
      <c r="AF10">
        <f t="shared" si="4"/>
        <v>-787.10661934570021</v>
      </c>
      <c r="AG10">
        <f t="shared" si="4"/>
        <v>-10.290558416189951</v>
      </c>
      <c r="AH10">
        <f t="shared" si="5"/>
        <v>-5279.7689969898247</v>
      </c>
      <c r="AI10">
        <f t="shared" si="6"/>
        <v>9664.9662121622896</v>
      </c>
      <c r="AJ10">
        <f t="shared" si="7"/>
        <v>-297.48661395578529</v>
      </c>
      <c r="AK10">
        <f t="shared" si="24"/>
        <v>2361.8287645767655</v>
      </c>
      <c r="AL10">
        <f t="shared" si="8"/>
        <v>11729.308362783269</v>
      </c>
      <c r="AN10">
        <f t="shared" si="9"/>
        <v>8860.3959244773432</v>
      </c>
      <c r="AO10">
        <f t="shared" si="9"/>
        <v>-443.01979622386716</v>
      </c>
      <c r="AP10">
        <f t="shared" si="9"/>
        <v>-5.7919994325037916</v>
      </c>
      <c r="AQ10">
        <f t="shared" si="9"/>
        <v>-2971.6967532300823</v>
      </c>
      <c r="AR10">
        <f t="shared" si="9"/>
        <v>5439.8873755908899</v>
      </c>
      <c r="AS10">
        <f t="shared" si="9"/>
        <v>-167.43914465307842</v>
      </c>
      <c r="AT10">
        <f t="shared" si="9"/>
        <v>1329.3458246714495</v>
      </c>
      <c r="AU10">
        <f t="shared" si="9"/>
        <v>6601.7940556092608</v>
      </c>
      <c r="AW10">
        <v>7</v>
      </c>
      <c r="AX10">
        <f>(R10*SUMPRODUCT(K11:$K$23, X11:$X$23)-$AZ$3*SUMPRODUCT(K10:$K$22, W11:$W$23))/Z10</f>
        <v>15721.87102158689</v>
      </c>
    </row>
    <row r="11" spans="1:52" x14ac:dyDescent="0.25">
      <c r="A11" t="s">
        <v>33</v>
      </c>
      <c r="C11" s="7">
        <f>AU25</f>
        <v>77746.136783619266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19122.057995107425</v>
      </c>
      <c r="P11">
        <f t="shared" si="22"/>
        <v>956.10289975537125</v>
      </c>
      <c r="Q11" s="4">
        <f t="shared" si="23"/>
        <v>12.5</v>
      </c>
      <c r="R11">
        <f t="shared" si="0"/>
        <v>250000</v>
      </c>
      <c r="S11">
        <f t="shared" si="1"/>
        <v>16284.478427235663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12942.946572755511</v>
      </c>
      <c r="AC11">
        <f t="shared" si="2"/>
        <v>12901.674556069045</v>
      </c>
      <c r="AE11">
        <f t="shared" si="3"/>
        <v>15149.798637857464</v>
      </c>
      <c r="AF11">
        <f t="shared" si="4"/>
        <v>-757.4899318928733</v>
      </c>
      <c r="AG11">
        <f t="shared" si="4"/>
        <v>-9.9033526109831485</v>
      </c>
      <c r="AH11">
        <f t="shared" si="5"/>
        <v>-5686.0044208980735</v>
      </c>
      <c r="AI11">
        <f t="shared" si="6"/>
        <v>8696.4009324555336</v>
      </c>
      <c r="AJ11">
        <f t="shared" si="7"/>
        <v>41.272016686465577</v>
      </c>
      <c r="AK11">
        <f t="shared" si="24"/>
        <v>2339.1324647106367</v>
      </c>
      <c r="AL11">
        <f t="shared" si="8"/>
        <v>11076.805413852635</v>
      </c>
      <c r="AN11">
        <f t="shared" si="9"/>
        <v>7854.8481862400731</v>
      </c>
      <c r="AO11">
        <f t="shared" si="9"/>
        <v>-392.7424093120037</v>
      </c>
      <c r="AP11">
        <f t="shared" si="9"/>
        <v>-5.1346775725250238</v>
      </c>
      <c r="AQ11">
        <f t="shared" si="9"/>
        <v>-2948.072286640017</v>
      </c>
      <c r="AR11">
        <f t="shared" si="9"/>
        <v>4508.8988127155271</v>
      </c>
      <c r="AS11">
        <f t="shared" si="9"/>
        <v>21.39866232954774</v>
      </c>
      <c r="AT11">
        <f t="shared" si="9"/>
        <v>1212.7904031605046</v>
      </c>
      <c r="AU11">
        <f t="shared" si="9"/>
        <v>5743.0878782055788</v>
      </c>
      <c r="AW11">
        <v>8</v>
      </c>
      <c r="AX11">
        <f>(R11*SUMPRODUCT(K12:$K$23, X12:$X$23)-$AZ$3*SUMPRODUCT(K11:$K$22, W12:$W$23))/Z11</f>
        <v>16284.478427235663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19122.057995107425</v>
      </c>
      <c r="P12">
        <f t="shared" si="22"/>
        <v>956.10289975537125</v>
      </c>
      <c r="Q12" s="4">
        <f t="shared" si="23"/>
        <v>12.5</v>
      </c>
      <c r="R12">
        <f t="shared" si="0"/>
        <v>250000</v>
      </c>
      <c r="S12">
        <f t="shared" si="1"/>
        <v>16536.156624700707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12901.674556069045</v>
      </c>
      <c r="AC12">
        <f t="shared" si="2"/>
        <v>12566.803900369658</v>
      </c>
      <c r="AE12">
        <f t="shared" si="3"/>
        <v>14531.983365291821</v>
      </c>
      <c r="AF12">
        <f t="shared" si="4"/>
        <v>-726.59916826459096</v>
      </c>
      <c r="AG12">
        <f t="shared" si="4"/>
        <v>-9.499489652872338</v>
      </c>
      <c r="AH12">
        <f t="shared" si="5"/>
        <v>-6096.5886400195768</v>
      </c>
      <c r="AI12">
        <f t="shared" si="6"/>
        <v>7699.2960673547814</v>
      </c>
      <c r="AJ12">
        <f t="shared" si="7"/>
        <v>334.8706556993875</v>
      </c>
      <c r="AK12">
        <f t="shared" si="24"/>
        <v>2285.3764316199545</v>
      </c>
      <c r="AL12">
        <f t="shared" si="8"/>
        <v>10319.543154674124</v>
      </c>
      <c r="AN12">
        <f t="shared" si="9"/>
        <v>6940.6028483879281</v>
      </c>
      <c r="AO12">
        <f t="shared" si="9"/>
        <v>-347.03014241939638</v>
      </c>
      <c r="AP12">
        <f t="shared" si="9"/>
        <v>-4.537039665241414</v>
      </c>
      <c r="AQ12">
        <f t="shared" si="9"/>
        <v>-2911.7842634909762</v>
      </c>
      <c r="AR12">
        <f t="shared" si="9"/>
        <v>3677.2514028123151</v>
      </c>
      <c r="AS12">
        <f t="shared" si="9"/>
        <v>159.93716537962945</v>
      </c>
      <c r="AT12">
        <f t="shared" si="9"/>
        <v>1091.5158497101384</v>
      </c>
      <c r="AU12">
        <f t="shared" si="9"/>
        <v>4928.7044179020832</v>
      </c>
      <c r="AW12">
        <v>9</v>
      </c>
      <c r="AX12">
        <f>(R12*SUMPRODUCT(K13:$K$23, X13:$X$23)-$AZ$3*SUMPRODUCT(K12:$K$22, W13:$W$23))/Z12</f>
        <v>16536.156624700707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19122.057995107425</v>
      </c>
      <c r="P13">
        <f t="shared" si="22"/>
        <v>956.10289975537125</v>
      </c>
      <c r="Q13" s="4">
        <f t="shared" si="23"/>
        <v>12.5</v>
      </c>
      <c r="R13">
        <f t="shared" si="0"/>
        <v>250000</v>
      </c>
      <c r="S13">
        <f t="shared" si="1"/>
        <v>16506.468753279307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12566.803900369658</v>
      </c>
      <c r="AC13">
        <f t="shared" si="2"/>
        <v>11990.618878778838</v>
      </c>
      <c r="AE13">
        <f t="shared" si="3"/>
        <v>13890.633607002543</v>
      </c>
      <c r="AF13">
        <f t="shared" si="4"/>
        <v>-694.53168035012709</v>
      </c>
      <c r="AG13">
        <f t="shared" si="4"/>
        <v>-9.0802423113640565</v>
      </c>
      <c r="AH13">
        <f t="shared" si="5"/>
        <v>-6485.0488995911783</v>
      </c>
      <c r="AI13">
        <f t="shared" si="6"/>
        <v>6701.9727847498743</v>
      </c>
      <c r="AJ13">
        <f t="shared" si="7"/>
        <v>576.18502159081982</v>
      </c>
      <c r="AK13">
        <f t="shared" si="24"/>
        <v>2204.5833774299331</v>
      </c>
      <c r="AL13">
        <f t="shared" si="8"/>
        <v>9482.7411837706277</v>
      </c>
      <c r="AN13">
        <f t="shared" si="9"/>
        <v>6111.329854377339</v>
      </c>
      <c r="AO13">
        <f t="shared" si="9"/>
        <v>-305.56649271886693</v>
      </c>
      <c r="AP13">
        <f t="shared" si="9"/>
        <v>-3.9949477822555668</v>
      </c>
      <c r="AQ13">
        <f t="shared" si="9"/>
        <v>-2853.1652384228942</v>
      </c>
      <c r="AR13">
        <f t="shared" si="9"/>
        <v>2948.6031754533228</v>
      </c>
      <c r="AS13">
        <f t="shared" si="9"/>
        <v>253.49863971056681</v>
      </c>
      <c r="AT13">
        <f t="shared" si="9"/>
        <v>969.92956492348935</v>
      </c>
      <c r="AU13">
        <f t="shared" si="9"/>
        <v>4172.0313800873791</v>
      </c>
      <c r="AW13">
        <v>10</v>
      </c>
      <c r="AX13">
        <f>(R13*SUMPRODUCT(K14:$K$23, X14:$X$23)-$AZ$3*SUMPRODUCT(K13:$K$22, W14:$W$23))/Z13</f>
        <v>16506.468753279307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19122.057995107425</v>
      </c>
      <c r="P14">
        <f t="shared" si="22"/>
        <v>956.10289975537125</v>
      </c>
      <c r="Q14" s="4">
        <f t="shared" si="23"/>
        <v>12.5</v>
      </c>
      <c r="R14">
        <f t="shared" si="0"/>
        <v>250000</v>
      </c>
      <c r="S14">
        <f t="shared" si="1"/>
        <v>16205.488948819408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11990.618878778838</v>
      </c>
      <c r="AC14">
        <f t="shared" si="2"/>
        <v>11208.490107209695</v>
      </c>
      <c r="AE14">
        <f t="shared" si="3"/>
        <v>13225.728550650476</v>
      </c>
      <c r="AF14">
        <f t="shared" si="4"/>
        <v>-661.28642753252382</v>
      </c>
      <c r="AG14">
        <f t="shared" si="4"/>
        <v>-8.6455969815294029</v>
      </c>
      <c r="AH14">
        <f t="shared" si="5"/>
        <v>-6876.8581344202348</v>
      </c>
      <c r="AI14">
        <f t="shared" si="6"/>
        <v>5678.9383917161877</v>
      </c>
      <c r="AJ14">
        <f t="shared" si="7"/>
        <v>782.12877156914328</v>
      </c>
      <c r="AK14">
        <f t="shared" si="24"/>
        <v>2101.2256800543123</v>
      </c>
      <c r="AL14">
        <f t="shared" si="8"/>
        <v>8562.2928433396428</v>
      </c>
      <c r="AN14">
        <f t="shared" si="9"/>
        <v>5360.1215814584857</v>
      </c>
      <c r="AO14">
        <f t="shared" si="9"/>
        <v>-268.00607907292431</v>
      </c>
      <c r="AP14">
        <f t="shared" si="9"/>
        <v>-3.5038864428386365</v>
      </c>
      <c r="AQ14">
        <f t="shared" si="9"/>
        <v>-2787.0521882986422</v>
      </c>
      <c r="AR14">
        <f t="shared" si="9"/>
        <v>2301.5594276440802</v>
      </c>
      <c r="AS14">
        <f t="shared" si="9"/>
        <v>316.9810488633679</v>
      </c>
      <c r="AT14">
        <f t="shared" si="9"/>
        <v>851.58447582231429</v>
      </c>
      <c r="AU14">
        <f t="shared" si="9"/>
        <v>3470.1249523297624</v>
      </c>
      <c r="AW14">
        <v>11</v>
      </c>
      <c r="AX14">
        <f>(R14*SUMPRODUCT(K15:$K$23, X15:$X$23)-$AZ$3*SUMPRODUCT(K14:$K$22, W15:$W$23))/Z14</f>
        <v>16205.488948819408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19122.057995107425</v>
      </c>
      <c r="P15">
        <f t="shared" si="22"/>
        <v>956.10289975537125</v>
      </c>
      <c r="Q15" s="4">
        <f t="shared" si="23"/>
        <v>12.5</v>
      </c>
      <c r="R15">
        <f t="shared" si="0"/>
        <v>250000</v>
      </c>
      <c r="S15">
        <f t="shared" si="1"/>
        <v>15627.113160034976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11208.490107209695</v>
      </c>
      <c r="AC15">
        <f t="shared" si="2"/>
        <v>10244.549266768025</v>
      </c>
      <c r="AE15">
        <f t="shared" si="3"/>
        <v>12535.704016904614</v>
      </c>
      <c r="AF15">
        <f t="shared" si="4"/>
        <v>-626.78520084523075</v>
      </c>
      <c r="AG15">
        <f t="shared" si="4"/>
        <v>-8.1945311666453495</v>
      </c>
      <c r="AH15">
        <f t="shared" si="5"/>
        <v>-7292.1969013751905</v>
      </c>
      <c r="AI15">
        <f t="shared" si="6"/>
        <v>4608.5273835175476</v>
      </c>
      <c r="AJ15">
        <f t="shared" si="7"/>
        <v>963.94084044166993</v>
      </c>
      <c r="AK15">
        <f t="shared" si="24"/>
        <v>1978.2029163819816</v>
      </c>
      <c r="AL15">
        <f t="shared" si="8"/>
        <v>7550.6711403411991</v>
      </c>
      <c r="AN15">
        <f t="shared" si="9"/>
        <v>4679.9922311573437</v>
      </c>
      <c r="AO15">
        <f t="shared" si="9"/>
        <v>-233.99961155786718</v>
      </c>
      <c r="AP15">
        <f t="shared" si="9"/>
        <v>-3.0592890631559948</v>
      </c>
      <c r="AQ15">
        <f t="shared" si="9"/>
        <v>-2722.4178873786523</v>
      </c>
      <c r="AR15">
        <f t="shared" si="9"/>
        <v>1720.5154431576682</v>
      </c>
      <c r="AS15">
        <f t="shared" si="9"/>
        <v>359.87094450210503</v>
      </c>
      <c r="AT15">
        <f t="shared" si="9"/>
        <v>738.52846779374613</v>
      </c>
      <c r="AU15">
        <f t="shared" si="9"/>
        <v>2818.9148554535195</v>
      </c>
      <c r="AW15">
        <v>12</v>
      </c>
      <c r="AX15">
        <f>(R15*SUMPRODUCT(K16:$K$23, X16:$X$23)-$AZ$3*SUMPRODUCT(K15:$K$22, W16:$W$23))/Z15</f>
        <v>15627.113160034976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19122.057995107425</v>
      </c>
      <c r="P16">
        <f t="shared" si="22"/>
        <v>956.10289975537125</v>
      </c>
      <c r="Q16" s="4">
        <f t="shared" si="23"/>
        <v>12.5</v>
      </c>
      <c r="R16">
        <f t="shared" si="0"/>
        <v>250000</v>
      </c>
      <c r="S16">
        <f t="shared" si="1"/>
        <v>14786.958693244553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10244.549266768025</v>
      </c>
      <c r="AC16">
        <f t="shared" si="2"/>
        <v>9143.3862013536491</v>
      </c>
      <c r="AE16">
        <f t="shared" si="3"/>
        <v>11823.956828514411</v>
      </c>
      <c r="AF16">
        <f t="shared" si="4"/>
        <v>-591.19784142572053</v>
      </c>
      <c r="AG16">
        <f t="shared" si="4"/>
        <v>-7.7292653538780263</v>
      </c>
      <c r="AH16">
        <f t="shared" si="5"/>
        <v>-7666.4100220173905</v>
      </c>
      <c r="AI16">
        <f t="shared" si="6"/>
        <v>3558.6196997174202</v>
      </c>
      <c r="AJ16">
        <f t="shared" si="7"/>
        <v>1101.1630654143755</v>
      </c>
      <c r="AK16">
        <f t="shared" si="24"/>
        <v>1837.8562218990269</v>
      </c>
      <c r="AL16">
        <f t="shared" si="8"/>
        <v>6497.638987030823</v>
      </c>
      <c r="AN16">
        <f t="shared" si="9"/>
        <v>4066.3111283761782</v>
      </c>
      <c r="AO16">
        <f t="shared" si="9"/>
        <v>-203.31555641880891</v>
      </c>
      <c r="AP16">
        <f t="shared" si="9"/>
        <v>-2.658128592524263</v>
      </c>
      <c r="AQ16">
        <f t="shared" si="9"/>
        <v>-2636.5123654752683</v>
      </c>
      <c r="AR16">
        <f t="shared" si="9"/>
        <v>1223.8250778895767</v>
      </c>
      <c r="AS16">
        <f t="shared" si="9"/>
        <v>378.69485587540714</v>
      </c>
      <c r="AT16">
        <f t="shared" si="9"/>
        <v>632.04689562473436</v>
      </c>
      <c r="AU16">
        <f t="shared" si="9"/>
        <v>2234.5668293897184</v>
      </c>
      <c r="AW16">
        <v>13</v>
      </c>
      <c r="AX16">
        <f>(R16*SUMPRODUCT(K17:$K$23, X17:$X$23)-$AZ$3*SUMPRODUCT(K16:$K$22, W17:$W$23))/Z16</f>
        <v>14786.958693244553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19122.057995107425</v>
      </c>
      <c r="P17">
        <f t="shared" si="22"/>
        <v>956.10289975537125</v>
      </c>
      <c r="Q17" s="4">
        <f t="shared" si="23"/>
        <v>12.5</v>
      </c>
      <c r="R17">
        <f t="shared" si="0"/>
        <v>250000</v>
      </c>
      <c r="S17">
        <f t="shared" si="1"/>
        <v>13696.964582149418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9143.3862013536491</v>
      </c>
      <c r="AC17">
        <f t="shared" si="2"/>
        <v>7947.1033727867616</v>
      </c>
      <c r="AE17">
        <f t="shared" si="3"/>
        <v>11094.791891744451</v>
      </c>
      <c r="AF17">
        <f t="shared" si="4"/>
        <v>-554.73959458722254</v>
      </c>
      <c r="AG17">
        <f t="shared" si="4"/>
        <v>-7.2526136403461177</v>
      </c>
      <c r="AH17">
        <f t="shared" si="5"/>
        <v>-7987.1811998625899</v>
      </c>
      <c r="AI17">
        <f t="shared" si="6"/>
        <v>2545.6184836542916</v>
      </c>
      <c r="AJ17">
        <f t="shared" si="7"/>
        <v>1196.2828285668875</v>
      </c>
      <c r="AK17">
        <f t="shared" si="24"/>
        <v>1684.3511991945729</v>
      </c>
      <c r="AL17">
        <f t="shared" si="8"/>
        <v>5426.2525114157525</v>
      </c>
      <c r="AN17">
        <f t="shared" si="9"/>
        <v>3514.7812183194792</v>
      </c>
      <c r="AO17">
        <f t="shared" si="9"/>
        <v>-175.73906091597397</v>
      </c>
      <c r="AP17">
        <f t="shared" si="9"/>
        <v>-2.2975960662934214</v>
      </c>
      <c r="AQ17">
        <f t="shared" si="9"/>
        <v>-2530.3038346740436</v>
      </c>
      <c r="AR17">
        <f t="shared" si="9"/>
        <v>806.44072666316765</v>
      </c>
      <c r="AS17">
        <f t="shared" si="9"/>
        <v>378.97713257457866</v>
      </c>
      <c r="AT17">
        <f t="shared" si="9"/>
        <v>533.59504330929326</v>
      </c>
      <c r="AU17">
        <f t="shared" si="9"/>
        <v>1719.0129025470399</v>
      </c>
      <c r="AW17">
        <v>14</v>
      </c>
      <c r="AX17">
        <f>(R17*SUMPRODUCT(K18:$K$23, X18:$X$23)-$AZ$3*SUMPRODUCT(K17:$K$22, W18:$W$23))/Z17</f>
        <v>13696.964582149418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19122.057995107425</v>
      </c>
      <c r="P18">
        <f t="shared" si="22"/>
        <v>956.10289975537125</v>
      </c>
      <c r="Q18" s="4">
        <f t="shared" si="23"/>
        <v>12.5</v>
      </c>
      <c r="R18">
        <f t="shared" si="0"/>
        <v>250000</v>
      </c>
      <c r="S18">
        <f t="shared" si="1"/>
        <v>12342.010210428516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7947.1033727867616</v>
      </c>
      <c r="AC18">
        <f t="shared" si="2"/>
        <v>6679.8944488011402</v>
      </c>
      <c r="AE18">
        <f t="shared" si="3"/>
        <v>10349.475237286862</v>
      </c>
      <c r="AF18">
        <f t="shared" si="4"/>
        <v>-517.47376186434315</v>
      </c>
      <c r="AG18">
        <f t="shared" si="4"/>
        <v>-6.7654036243999487</v>
      </c>
      <c r="AH18">
        <f t="shared" si="5"/>
        <v>-8293.6775908541385</v>
      </c>
      <c r="AI18">
        <f t="shared" si="6"/>
        <v>1531.5584809439806</v>
      </c>
      <c r="AJ18">
        <f t="shared" si="7"/>
        <v>1267.2089239856214</v>
      </c>
      <c r="AK18">
        <f t="shared" si="24"/>
        <v>1521.3935600709644</v>
      </c>
      <c r="AL18">
        <f t="shared" si="8"/>
        <v>4320.1609650005666</v>
      </c>
      <c r="AN18">
        <f t="shared" si="9"/>
        <v>3020.2217669507977</v>
      </c>
      <c r="AO18">
        <f t="shared" si="9"/>
        <v>-151.0110883475399</v>
      </c>
      <c r="AP18">
        <f t="shared" si="9"/>
        <v>-1.9743048628209585</v>
      </c>
      <c r="AQ18">
        <f t="shared" si="9"/>
        <v>-2420.2913687570026</v>
      </c>
      <c r="AR18">
        <f t="shared" si="9"/>
        <v>446.94500498343456</v>
      </c>
      <c r="AS18">
        <f t="shared" si="9"/>
        <v>369.80154913622414</v>
      </c>
      <c r="AT18">
        <f t="shared" si="9"/>
        <v>443.97864054696441</v>
      </c>
      <c r="AU18">
        <f t="shared" si="9"/>
        <v>1260.7251946666231</v>
      </c>
      <c r="AW18">
        <v>15</v>
      </c>
      <c r="AX18">
        <f>(R18*SUMPRODUCT(K19:$K$23, X19:$X$23)-$AZ$3*SUMPRODUCT(K18:$K$22, W19:$W$23))/Z18</f>
        <v>12342.010210428516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19122.057995107425</v>
      </c>
      <c r="P19">
        <f t="shared" si="22"/>
        <v>956.10289975537125</v>
      </c>
      <c r="Q19" s="4">
        <f t="shared" si="23"/>
        <v>12.5</v>
      </c>
      <c r="R19">
        <f t="shared" si="0"/>
        <v>250000</v>
      </c>
      <c r="S19">
        <f t="shared" si="1"/>
        <v>10697.755114587646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6679.8944488011402</v>
      </c>
      <c r="AC19">
        <f t="shared" si="2"/>
        <v>5365.0511637310719</v>
      </c>
      <c r="AE19">
        <f t="shared" si="3"/>
        <v>9589.9390480241509</v>
      </c>
      <c r="AF19">
        <f t="shared" si="4"/>
        <v>-479.49695240120752</v>
      </c>
      <c r="AG19">
        <f t="shared" si="4"/>
        <v>-6.2688983649653682</v>
      </c>
      <c r="AH19">
        <f t="shared" si="5"/>
        <v>-8577.0244638116201</v>
      </c>
      <c r="AI19">
        <f t="shared" si="6"/>
        <v>527.14873344635816</v>
      </c>
      <c r="AJ19">
        <f t="shared" si="7"/>
        <v>1314.8432850700683</v>
      </c>
      <c r="AK19">
        <f t="shared" si="24"/>
        <v>1351.2106787794578</v>
      </c>
      <c r="AL19">
        <f t="shared" si="8"/>
        <v>3193.2026972958843</v>
      </c>
      <c r="AN19">
        <f t="shared" si="9"/>
        <v>2577.9691577593135</v>
      </c>
      <c r="AO19">
        <f t="shared" si="9"/>
        <v>-128.89845788796566</v>
      </c>
      <c r="AP19">
        <f t="shared" si="9"/>
        <v>-1.6852063977756169</v>
      </c>
      <c r="AQ19">
        <f t="shared" si="9"/>
        <v>-2305.6772751448448</v>
      </c>
      <c r="AR19">
        <f t="shared" si="9"/>
        <v>141.70821832872764</v>
      </c>
      <c r="AS19">
        <f t="shared" si="9"/>
        <v>353.45641085132331</v>
      </c>
      <c r="AT19">
        <f t="shared" si="9"/>
        <v>363.23270023766855</v>
      </c>
      <c r="AU19">
        <f t="shared" si="9"/>
        <v>858.39732941771956</v>
      </c>
      <c r="AW19">
        <v>16</v>
      </c>
      <c r="AX19">
        <f>(R19*SUMPRODUCT(K20:$K$23, X20:$X$23)-$AZ$3*SUMPRODUCT(K19:$K$22, W20:$W$23))/Z19</f>
        <v>10697.755114587646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19122.057995107425</v>
      </c>
      <c r="P20">
        <f t="shared" si="22"/>
        <v>956.10289975537125</v>
      </c>
      <c r="Q20" s="4">
        <f t="shared" si="23"/>
        <v>12.5</v>
      </c>
      <c r="R20">
        <f t="shared" si="0"/>
        <v>250000</v>
      </c>
      <c r="S20">
        <f t="shared" si="1"/>
        <v>8721.8639995058838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5365.0511637310719</v>
      </c>
      <c r="AC20">
        <f t="shared" si="2"/>
        <v>4022.0088044471463</v>
      </c>
      <c r="AE20">
        <f t="shared" si="3"/>
        <v>8817.964327330501</v>
      </c>
      <c r="AF20">
        <f t="shared" si="4"/>
        <v>-440.89821636652505</v>
      </c>
      <c r="AG20">
        <f t="shared" si="4"/>
        <v>-5.7642620956297357</v>
      </c>
      <c r="AH20">
        <f t="shared" si="5"/>
        <v>-8838.9457137195895</v>
      </c>
      <c r="AI20">
        <f t="shared" si="6"/>
        <v>-467.64386485124305</v>
      </c>
      <c r="AJ20">
        <f t="shared" si="7"/>
        <v>1343.0423592839256</v>
      </c>
      <c r="AK20">
        <f t="shared" si="24"/>
        <v>1175.9404594302048</v>
      </c>
      <c r="AL20">
        <f t="shared" si="8"/>
        <v>2051.3389538628871</v>
      </c>
      <c r="AN20">
        <f t="shared" si="9"/>
        <v>2183.592403861051</v>
      </c>
      <c r="AO20">
        <f t="shared" si="9"/>
        <v>-109.17962019305256</v>
      </c>
      <c r="AP20">
        <f t="shared" si="9"/>
        <v>-1.4274041557266912</v>
      </c>
      <c r="AQ20">
        <f t="shared" si="9"/>
        <v>-2188.7880243286559</v>
      </c>
      <c r="AR20">
        <f t="shared" si="9"/>
        <v>-115.80264481638399</v>
      </c>
      <c r="AS20">
        <f t="shared" si="9"/>
        <v>332.57756381555015</v>
      </c>
      <c r="AT20">
        <f t="shared" si="9"/>
        <v>291.19812229746486</v>
      </c>
      <c r="AU20">
        <f t="shared" si="9"/>
        <v>507.97304129663098</v>
      </c>
      <c r="AW20">
        <v>17</v>
      </c>
      <c r="AX20">
        <f>(R20*SUMPRODUCT(K21:$K$23, X21:$X$23)-$AZ$3*SUMPRODUCT(K20:$K$22, W21:$W$23))/Z20</f>
        <v>8721.8639995058838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19122.057995107425</v>
      </c>
      <c r="P21">
        <f t="shared" si="22"/>
        <v>956.10289975537125</v>
      </c>
      <c r="Q21" s="4">
        <f t="shared" si="23"/>
        <v>12.5</v>
      </c>
      <c r="R21">
        <f t="shared" si="0"/>
        <v>250000</v>
      </c>
      <c r="S21">
        <f t="shared" si="1"/>
        <v>6350.4611681591641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4022.0088044471463</v>
      </c>
      <c r="AC21">
        <f t="shared" si="2"/>
        <v>2668.6989149991268</v>
      </c>
      <c r="AE21">
        <f t="shared" si="3"/>
        <v>8035.7967827533612</v>
      </c>
      <c r="AF21">
        <f t="shared" si="4"/>
        <v>-401.78983913766808</v>
      </c>
      <c r="AG21">
        <f t="shared" si="4"/>
        <v>-5.2529628249280247</v>
      </c>
      <c r="AH21">
        <f t="shared" si="5"/>
        <v>-9073.1329949082628</v>
      </c>
      <c r="AI21">
        <f t="shared" si="6"/>
        <v>-1444.3790141174977</v>
      </c>
      <c r="AJ21">
        <f t="shared" si="7"/>
        <v>1353.3098894480195</v>
      </c>
      <c r="AK21">
        <f t="shared" si="24"/>
        <v>997.42857959323351</v>
      </c>
      <c r="AL21">
        <f t="shared" si="8"/>
        <v>906.35945492375527</v>
      </c>
      <c r="AN21">
        <f t="shared" si="9"/>
        <v>1833.0467844516343</v>
      </c>
      <c r="AO21">
        <f t="shared" si="9"/>
        <v>-91.652339222581716</v>
      </c>
      <c r="AP21">
        <f t="shared" si="9"/>
        <v>-1.1982541215756159</v>
      </c>
      <c r="AQ21">
        <f t="shared" si="9"/>
        <v>-2069.6737001753868</v>
      </c>
      <c r="AR21">
        <f t="shared" si="9"/>
        <v>-329.47750906790981</v>
      </c>
      <c r="AS21">
        <f t="shared" si="9"/>
        <v>308.70371766286951</v>
      </c>
      <c r="AT21">
        <f t="shared" si="9"/>
        <v>227.52357979827897</v>
      </c>
      <c r="AU21">
        <f t="shared" si="9"/>
        <v>206.74978839323867</v>
      </c>
      <c r="AW21">
        <v>18</v>
      </c>
      <c r="AX21">
        <f>(R21*SUMPRODUCT(K22:$K$23, X22:$X$23)-$AZ$3*SUMPRODUCT(K21:$K$22, W22:$W$23))/Z21</f>
        <v>6350.4611681591641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19122.057995107425</v>
      </c>
      <c r="P22">
        <f t="shared" si="22"/>
        <v>956.10289975537125</v>
      </c>
      <c r="Q22" s="4">
        <f t="shared" si="23"/>
        <v>12.5</v>
      </c>
      <c r="R22">
        <f t="shared" si="0"/>
        <v>250000</v>
      </c>
      <c r="S22">
        <f t="shared" si="1"/>
        <v>3493.15503661817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2668.6989149991268</v>
      </c>
      <c r="AC22">
        <f t="shared" si="2"/>
        <v>1323.8601024737939</v>
      </c>
      <c r="AE22">
        <f t="shared" si="3"/>
        <v>7247.0100500952576</v>
      </c>
      <c r="AF22">
        <f t="shared" si="4"/>
        <v>-362.35050250476286</v>
      </c>
      <c r="AG22">
        <f t="shared" si="4"/>
        <v>-4.7373366218933386</v>
      </c>
      <c r="AH22">
        <f t="shared" si="5"/>
        <v>-9261.9314957081169</v>
      </c>
      <c r="AI22">
        <f t="shared" si="6"/>
        <v>-2382.0092847395154</v>
      </c>
      <c r="AJ22">
        <f t="shared" si="7"/>
        <v>1344.838812525333</v>
      </c>
      <c r="AK22">
        <f t="shared" si="24"/>
        <v>817.49999036071927</v>
      </c>
      <c r="AL22">
        <f t="shared" si="8"/>
        <v>-219.67048185346312</v>
      </c>
      <c r="AN22">
        <f t="shared" si="9"/>
        <v>1522.80689535478</v>
      </c>
      <c r="AO22">
        <f t="shared" si="9"/>
        <v>-76.140344767738995</v>
      </c>
      <c r="AP22">
        <f t="shared" si="9"/>
        <v>-0.99545175507809214</v>
      </c>
      <c r="AQ22">
        <f t="shared" si="9"/>
        <v>-1946.2003017068455</v>
      </c>
      <c r="AR22">
        <f t="shared" si="9"/>
        <v>-500.52920287488251</v>
      </c>
      <c r="AS22">
        <f t="shared" si="9"/>
        <v>282.58962009130823</v>
      </c>
      <c r="AT22">
        <f t="shared" si="9"/>
        <v>171.78044651082084</v>
      </c>
      <c r="AU22">
        <f t="shared" si="9"/>
        <v>-46.159136272753436</v>
      </c>
      <c r="AW22">
        <v>19</v>
      </c>
      <c r="AX22">
        <f>(R22*SUMPRODUCT(K23:$K$23, X23:$X$23)-$AZ$3*SUMPRODUCT(K22:$K$22, W23:$W$23))/Z22</f>
        <v>3493.15503661817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19122.057995107425</v>
      </c>
      <c r="P23">
        <f t="shared" si="22"/>
        <v>956.10289975537125</v>
      </c>
      <c r="Q23" s="4">
        <f t="shared" si="23"/>
        <v>12.5</v>
      </c>
      <c r="R23">
        <f t="shared" si="0"/>
        <v>250000</v>
      </c>
      <c r="S23">
        <f t="shared" si="1"/>
        <v>3922.3640622663142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1323.8601024737939</v>
      </c>
      <c r="AC23">
        <f t="shared" si="2"/>
        <v>1323.8601024737939</v>
      </c>
      <c r="AE23">
        <f t="shared" si="3"/>
        <v>6453.9979601704681</v>
      </c>
      <c r="AF23">
        <f t="shared" si="4"/>
        <v>-322.69989800852341</v>
      </c>
      <c r="AG23">
        <f t="shared" si="4"/>
        <v>-4.2189483225483562</v>
      </c>
      <c r="AH23">
        <f t="shared" si="5"/>
        <v>-9420.2986625209796</v>
      </c>
      <c r="AI23">
        <f t="shared" si="6"/>
        <v>-3293.2195486815835</v>
      </c>
      <c r="AJ23">
        <f t="shared" si="7"/>
        <v>0</v>
      </c>
      <c r="AK23">
        <f t="shared" si="24"/>
        <v>637.95279446420943</v>
      </c>
      <c r="AL23">
        <f t="shared" si="8"/>
        <v>-2655.266754217374</v>
      </c>
      <c r="AN23">
        <f t="shared" si="9"/>
        <v>1249.2695708862766</v>
      </c>
      <c r="AO23">
        <f t="shared" si="9"/>
        <v>-62.46347854431383</v>
      </c>
      <c r="AP23">
        <f t="shared" si="9"/>
        <v>-0.81664168365528111</v>
      </c>
      <c r="AQ23">
        <f t="shared" si="9"/>
        <v>-1823.4422353981206</v>
      </c>
      <c r="AR23">
        <f t="shared" si="9"/>
        <v>-637.4527847398133</v>
      </c>
      <c r="AS23">
        <f t="shared" si="9"/>
        <v>0</v>
      </c>
      <c r="AT23">
        <f t="shared" si="9"/>
        <v>123.48547655335075</v>
      </c>
      <c r="AU23">
        <f t="shared" si="9"/>
        <v>-513.96730818646245</v>
      </c>
      <c r="AW23">
        <v>20</v>
      </c>
      <c r="AX23">
        <f>(R23*SUMPRODUCT(K$23:$K24, X$23:$X24)-$AZ$3*SUMPRODUCT(K$22:$K23, W$23:$W24))/Z23</f>
        <v>3922.3640622663142</v>
      </c>
    </row>
    <row r="25" spans="5:50" x14ac:dyDescent="0.25">
      <c r="AN25" s="8">
        <f t="shared" ref="AN25:AU25" si="25">SUM(AN3:AN23)</f>
        <v>141989.09199289072</v>
      </c>
      <c r="AO25" s="8">
        <f t="shared" si="25"/>
        <v>-21440.998095975108</v>
      </c>
      <c r="AP25" s="8">
        <f t="shared" si="25"/>
        <v>-705.27457696211104</v>
      </c>
      <c r="AQ25" s="8">
        <f t="shared" si="25"/>
        <v>-51828.708198592183</v>
      </c>
      <c r="AR25" s="8">
        <f t="shared" si="25"/>
        <v>68014.111121361319</v>
      </c>
      <c r="AS25" s="8">
        <f t="shared" si="25"/>
        <v>-6878.0261821448885</v>
      </c>
      <c r="AT25" s="8">
        <f t="shared" si="25"/>
        <v>16610.051844402838</v>
      </c>
      <c r="AU25" s="9">
        <f t="shared" si="25"/>
        <v>77746.136783619266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1114.3982880149294</v>
      </c>
      <c r="K3">
        <v>1</v>
      </c>
      <c r="L3" s="2">
        <v>0</v>
      </c>
      <c r="O3">
        <f>$C$3</f>
        <v>1114.3982880149294</v>
      </c>
      <c r="P3">
        <f>O3*B5</f>
        <v>891.5186304119436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1114.3982880149294</v>
      </c>
      <c r="AF3">
        <f t="shared" ref="AF3:AG23" si="4">-$Z3*P3</f>
        <v>-891.5186304119436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-402.07731309701421</v>
      </c>
      <c r="AJ3">
        <f t="shared" ref="AJ3:AJ23" si="7">AB3-AC3</f>
        <v>0</v>
      </c>
      <c r="AL3">
        <f t="shared" ref="AL3:AL23" si="8">SUM(AI3:AK3)</f>
        <v>-402.07731309701421</v>
      </c>
      <c r="AN3">
        <f t="shared" ref="AN3:AU23" si="9">AE3*$K3</f>
        <v>1114.3982880149294</v>
      </c>
      <c r="AO3">
        <f t="shared" si="9"/>
        <v>-891.5186304119436</v>
      </c>
      <c r="AP3">
        <f t="shared" si="9"/>
        <v>-624.95697070000006</v>
      </c>
      <c r="AQ3">
        <f t="shared" si="9"/>
        <v>0</v>
      </c>
      <c r="AR3">
        <f t="shared" si="9"/>
        <v>-402.07731309701421</v>
      </c>
      <c r="AS3">
        <f t="shared" si="9"/>
        <v>0</v>
      </c>
      <c r="AT3">
        <f t="shared" si="9"/>
        <v>0</v>
      </c>
      <c r="AU3">
        <f t="shared" si="9"/>
        <v>-402.07731309701421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892.81643877517774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500000</v>
      </c>
      <c r="S4">
        <f t="shared" si="1"/>
        <v>71.600996659602188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70.757192589759143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-70.757192589759143</v>
      </c>
      <c r="AK4">
        <f>G4*MAX(0, SUM(AB4, AE4:AF4))</f>
        <v>0</v>
      </c>
      <c r="AL4">
        <f t="shared" si="8"/>
        <v>-963.16169258975913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-822.05924618542122</v>
      </c>
      <c r="AR4">
        <f t="shared" si="9"/>
        <v>-822.05924618542122</v>
      </c>
      <c r="AS4">
        <f t="shared" si="9"/>
        <v>-65.179640401336016</v>
      </c>
      <c r="AT4">
        <f t="shared" si="9"/>
        <v>0</v>
      </c>
      <c r="AU4">
        <f t="shared" si="9"/>
        <v>-887.23888658675719</v>
      </c>
      <c r="AW4">
        <v>1</v>
      </c>
      <c r="AX4">
        <f>(R4*SUMPRODUCT(K5:$K$23, X5:$X$23)-$AZ$3*SUMPRODUCT(K4:$K$22, W5:$W$23))/Z4</f>
        <v>71.600996659602188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1114.3982880149294</v>
      </c>
      <c r="P5">
        <f t="shared" ref="P5:P23" si="22">O5*$C$5</f>
        <v>55.719914400746475</v>
      </c>
      <c r="Q5" s="4">
        <f t="shared" ref="Q5:Q23" si="23">$C$8</f>
        <v>12.5</v>
      </c>
      <c r="R5">
        <f t="shared" si="0"/>
        <v>500000</v>
      </c>
      <c r="S5">
        <f t="shared" si="1"/>
        <v>135.14942084133241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70.757192589759143</v>
      </c>
      <c r="AC5">
        <f t="shared" si="2"/>
        <v>131.98175523907412</v>
      </c>
      <c r="AE5">
        <f t="shared" si="3"/>
        <v>1088.278744903422</v>
      </c>
      <c r="AF5">
        <f t="shared" si="4"/>
        <v>-54.413937245171105</v>
      </c>
      <c r="AG5">
        <f t="shared" si="4"/>
        <v>-12.207021903743746</v>
      </c>
      <c r="AH5">
        <f t="shared" si="5"/>
        <v>-885.64339525015498</v>
      </c>
      <c r="AI5">
        <f t="shared" si="6"/>
        <v>136.01439050435204</v>
      </c>
      <c r="AJ5">
        <f t="shared" si="7"/>
        <v>-61.224562649314976</v>
      </c>
      <c r="AK5">
        <f>G5*SUM(AB5, AE5:AF5)</f>
        <v>77.323540017360699</v>
      </c>
      <c r="AL5">
        <f t="shared" si="8"/>
        <v>152.11336787239776</v>
      </c>
      <c r="AN5">
        <f t="shared" si="9"/>
        <v>923.47019016747686</v>
      </c>
      <c r="AO5">
        <f t="shared" si="9"/>
        <v>-46.173509508373854</v>
      </c>
      <c r="AP5">
        <f t="shared" si="9"/>
        <v>-10.358394750996617</v>
      </c>
      <c r="AQ5">
        <f t="shared" si="9"/>
        <v>-751.52186740981608</v>
      </c>
      <c r="AR5">
        <f t="shared" si="9"/>
        <v>115.41641849829028</v>
      </c>
      <c r="AS5">
        <f t="shared" si="9"/>
        <v>-51.952736169354296</v>
      </c>
      <c r="AT5">
        <f t="shared" si="9"/>
        <v>65.613690002363725</v>
      </c>
      <c r="AU5">
        <f t="shared" si="9"/>
        <v>129.0773723312997</v>
      </c>
      <c r="AW5">
        <v>2</v>
      </c>
      <c r="AX5">
        <f>(R5*SUMPRODUCT(K6:$K$23, X6:$X$23)-$AZ$3*SUMPRODUCT(K5:$K$22, W6:$W$23))/Z5</f>
        <v>135.14942084133241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1114.3982880149294</v>
      </c>
      <c r="P6">
        <f t="shared" si="22"/>
        <v>55.719914400746475</v>
      </c>
      <c r="Q6" s="4">
        <f t="shared" si="23"/>
        <v>12.5</v>
      </c>
      <c r="R6">
        <f t="shared" si="0"/>
        <v>500000</v>
      </c>
      <c r="S6">
        <f t="shared" si="1"/>
        <v>190.94578928824802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131.98175523907412</v>
      </c>
      <c r="AC6">
        <f t="shared" si="2"/>
        <v>184.26973643958081</v>
      </c>
      <c r="AE6">
        <f t="shared" si="3"/>
        <v>1075.4354918570052</v>
      </c>
      <c r="AF6">
        <f t="shared" si="4"/>
        <v>-53.771774592850271</v>
      </c>
      <c r="AG6">
        <f t="shared" si="4"/>
        <v>-12.062961503789095</v>
      </c>
      <c r="AH6">
        <f t="shared" si="5"/>
        <v>-879.6072366885769</v>
      </c>
      <c r="AI6">
        <f t="shared" si="6"/>
        <v>129.99351907178891</v>
      </c>
      <c r="AJ6">
        <f t="shared" si="7"/>
        <v>-52.287981200506692</v>
      </c>
      <c r="AK6">
        <f>G6*SUM(AB6, AE6:AF6)</f>
        <v>80.755183075226043</v>
      </c>
      <c r="AL6">
        <f t="shared" si="8"/>
        <v>158.46072094650827</v>
      </c>
      <c r="AN6">
        <f t="shared" si="9"/>
        <v>840.63693140283419</v>
      </c>
      <c r="AO6">
        <f t="shared" si="9"/>
        <v>-42.031846570141717</v>
      </c>
      <c r="AP6">
        <f t="shared" si="9"/>
        <v>-9.4292693694398917</v>
      </c>
      <c r="AQ6">
        <f t="shared" si="9"/>
        <v>-687.56362784047838</v>
      </c>
      <c r="AR6">
        <f t="shared" si="9"/>
        <v>101.61218762277417</v>
      </c>
      <c r="AS6">
        <f t="shared" si="9"/>
        <v>-40.87200803624539</v>
      </c>
      <c r="AT6">
        <f t="shared" si="9"/>
        <v>63.123999355842834</v>
      </c>
      <c r="AU6">
        <f t="shared" si="9"/>
        <v>123.86417894237162</v>
      </c>
      <c r="AW6">
        <v>3</v>
      </c>
      <c r="AX6">
        <f>(R6*SUMPRODUCT(K7:$K$23, X7:$X$23)-$AZ$3*SUMPRODUCT(K6:$K$22, W7:$W$23))/Z6</f>
        <v>190.94578928824802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1114.3982880149294</v>
      </c>
      <c r="P7">
        <f t="shared" si="22"/>
        <v>55.719914400746475</v>
      </c>
      <c r="Q7" s="4">
        <f t="shared" si="23"/>
        <v>12.5</v>
      </c>
      <c r="R7">
        <f t="shared" si="0"/>
        <v>500000</v>
      </c>
      <c r="S7">
        <f t="shared" si="1"/>
        <v>239.50501331367857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184.26973643958081</v>
      </c>
      <c r="AC7">
        <f t="shared" si="2"/>
        <v>228.40119438484271</v>
      </c>
      <c r="AE7">
        <f t="shared" si="3"/>
        <v>1062.7330780323884</v>
      </c>
      <c r="AF7">
        <f t="shared" si="4"/>
        <v>-53.136653901619425</v>
      </c>
      <c r="AG7">
        <f t="shared" si="4"/>
        <v>-11.920480871401779</v>
      </c>
      <c r="AH7">
        <f t="shared" si="5"/>
        <v>-874.04069397698481</v>
      </c>
      <c r="AI7">
        <f t="shared" si="6"/>
        <v>123.63524928238246</v>
      </c>
      <c r="AJ7">
        <f t="shared" si="7"/>
        <v>-44.1314579452619</v>
      </c>
      <c r="AK7">
        <f>G7*SUM(AB7, AE7:AF7)</f>
        <v>83.570631239924495</v>
      </c>
      <c r="AL7">
        <f t="shared" si="8"/>
        <v>163.07442257704506</v>
      </c>
      <c r="AN7">
        <f t="shared" si="9"/>
        <v>765.22590908972018</v>
      </c>
      <c r="AO7">
        <f t="shared" si="9"/>
        <v>-38.26129545448601</v>
      </c>
      <c r="AP7">
        <f t="shared" si="9"/>
        <v>-8.5833978448227466</v>
      </c>
      <c r="AQ7">
        <f t="shared" si="9"/>
        <v>-629.35707794875304</v>
      </c>
      <c r="AR7">
        <f t="shared" si="9"/>
        <v>89.02413784165843</v>
      </c>
      <c r="AS7">
        <f t="shared" si="9"/>
        <v>-31.777062108711913</v>
      </c>
      <c r="AT7">
        <f t="shared" si="9"/>
        <v>60.175422771421445</v>
      </c>
      <c r="AU7">
        <f t="shared" si="9"/>
        <v>117.42249850436797</v>
      </c>
      <c r="AW7">
        <v>4</v>
      </c>
      <c r="AX7">
        <f>(R7*SUMPRODUCT(K8:$K$23, X8:$X$23)-$AZ$3*SUMPRODUCT(K7:$K$22, W8:$W$23))/Z7</f>
        <v>239.50501331367857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1114.3982880149294</v>
      </c>
      <c r="P8">
        <f t="shared" si="22"/>
        <v>55.719914400746475</v>
      </c>
      <c r="Q8" s="4">
        <f t="shared" si="23"/>
        <v>12.5</v>
      </c>
      <c r="R8">
        <f t="shared" si="0"/>
        <v>500000</v>
      </c>
      <c r="S8">
        <f t="shared" si="1"/>
        <v>280.85482661907446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228.40119438484271</v>
      </c>
      <c r="AC8">
        <f t="shared" si="2"/>
        <v>264.66716091481612</v>
      </c>
      <c r="AE8">
        <f t="shared" si="3"/>
        <v>1050.1675707972738</v>
      </c>
      <c r="AF8">
        <f t="shared" si="4"/>
        <v>-52.508378539863692</v>
      </c>
      <c r="AG8">
        <f t="shared" si="4"/>
        <v>-11.779535894970849</v>
      </c>
      <c r="AH8">
        <f t="shared" si="5"/>
        <v>-869.60670867651754</v>
      </c>
      <c r="AI8">
        <f t="shared" si="6"/>
        <v>116.27294768592174</v>
      </c>
      <c r="AJ8">
        <f t="shared" si="7"/>
        <v>-36.265966529973412</v>
      </c>
      <c r="AK8">
        <f t="shared" ref="AK8:AK23" si="24">G8*SUM(AB8:AB8, AE8:AF8)</f>
        <v>85.824227064957697</v>
      </c>
      <c r="AL8">
        <f t="shared" si="8"/>
        <v>165.83120822090603</v>
      </c>
      <c r="AN8">
        <f t="shared" si="9"/>
        <v>696.57107681803348</v>
      </c>
      <c r="AO8">
        <f t="shared" si="9"/>
        <v>-34.828553840901677</v>
      </c>
      <c r="AP8">
        <f t="shared" si="9"/>
        <v>-7.8133092574427669</v>
      </c>
      <c r="AQ8">
        <f t="shared" si="9"/>
        <v>-576.80592918244031</v>
      </c>
      <c r="AR8">
        <f t="shared" si="9"/>
        <v>77.123284537248665</v>
      </c>
      <c r="AS8">
        <f t="shared" si="9"/>
        <v>-24.055040414599631</v>
      </c>
      <c r="AT8">
        <f t="shared" si="9"/>
        <v>56.926795233570914</v>
      </c>
      <c r="AU8">
        <f t="shared" si="9"/>
        <v>109.99503935621995</v>
      </c>
      <c r="AW8">
        <v>5</v>
      </c>
      <c r="AX8">
        <f>(R8*SUMPRODUCT(K9:$K$23, X9:$X$23)-$AZ$3*SUMPRODUCT(K8:$K$22, W9:$W$23))/Z8</f>
        <v>280.85482661907446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1114.3982880149294</v>
      </c>
      <c r="P9">
        <f t="shared" si="22"/>
        <v>55.719914400746475</v>
      </c>
      <c r="Q9" s="4">
        <f t="shared" si="23"/>
        <v>12.5</v>
      </c>
      <c r="R9">
        <f t="shared" si="0"/>
        <v>500000</v>
      </c>
      <c r="S9">
        <f t="shared" si="1"/>
        <v>313.65018647965343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264.66716091481612</v>
      </c>
      <c r="AC9">
        <f t="shared" si="2"/>
        <v>292.07175565316811</v>
      </c>
      <c r="AE9">
        <f t="shared" si="3"/>
        <v>1037.7301800154344</v>
      </c>
      <c r="AF9">
        <f t="shared" si="4"/>
        <v>-51.886509000771724</v>
      </c>
      <c r="AG9">
        <f t="shared" si="4"/>
        <v>-11.640027977159949</v>
      </c>
      <c r="AH9">
        <f t="shared" si="5"/>
        <v>-868.50235444758584</v>
      </c>
      <c r="AI9">
        <f t="shared" si="6"/>
        <v>105.70128858991677</v>
      </c>
      <c r="AJ9">
        <f t="shared" si="7"/>
        <v>-27.404594738351989</v>
      </c>
      <c r="AK9">
        <f t="shared" si="24"/>
        <v>87.535758235063525</v>
      </c>
      <c r="AL9">
        <f t="shared" si="8"/>
        <v>165.83245208662831</v>
      </c>
      <c r="AN9">
        <f t="shared" si="9"/>
        <v>634.0633468732932</v>
      </c>
      <c r="AO9">
        <f t="shared" si="9"/>
        <v>-31.703167343664667</v>
      </c>
      <c r="AP9">
        <f t="shared" si="9"/>
        <v>-7.1121715827779388</v>
      </c>
      <c r="AQ9">
        <f t="shared" si="9"/>
        <v>-530.66348096398337</v>
      </c>
      <c r="AR9">
        <f t="shared" si="9"/>
        <v>64.584526982867217</v>
      </c>
      <c r="AS9">
        <f t="shared" si="9"/>
        <v>-16.744476930648066</v>
      </c>
      <c r="AT9">
        <f t="shared" si="9"/>
        <v>53.485209263924759</v>
      </c>
      <c r="AU9">
        <f t="shared" si="9"/>
        <v>101.32525931614391</v>
      </c>
      <c r="AW9">
        <v>6</v>
      </c>
      <c r="AX9">
        <f>(R9*SUMPRODUCT(K10:$K$23, X10:$X$23)-$AZ$3*SUMPRODUCT(K9:$K$22, W10:$W$23))/Z9</f>
        <v>313.65018647965343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1114.3982880149294</v>
      </c>
      <c r="P10">
        <f t="shared" si="22"/>
        <v>55.719914400746475</v>
      </c>
      <c r="Q10" s="4">
        <f t="shared" si="23"/>
        <v>12.5</v>
      </c>
      <c r="R10">
        <f t="shared" si="0"/>
        <v>500000</v>
      </c>
      <c r="S10">
        <f t="shared" si="1"/>
        <v>338.03211007897767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292.07175565316811</v>
      </c>
      <c r="AC10">
        <f t="shared" si="2"/>
        <v>311.04110729930107</v>
      </c>
      <c r="AE10">
        <f t="shared" si="3"/>
        <v>1025.4164238883227</v>
      </c>
      <c r="AF10">
        <f t="shared" si="4"/>
        <v>-51.270821194416129</v>
      </c>
      <c r="AG10">
        <f t="shared" si="4"/>
        <v>-11.501906846461626</v>
      </c>
      <c r="AH10">
        <f t="shared" si="5"/>
        <v>-868.83403706893478</v>
      </c>
      <c r="AI10">
        <f t="shared" si="6"/>
        <v>93.809658778510084</v>
      </c>
      <c r="AJ10">
        <f t="shared" si="7"/>
        <v>-18.969351646132964</v>
      </c>
      <c r="AK10">
        <f t="shared" si="24"/>
        <v>88.63521508429524</v>
      </c>
      <c r="AL10">
        <f t="shared" si="8"/>
        <v>163.47552221667235</v>
      </c>
      <c r="AN10">
        <f t="shared" si="9"/>
        <v>577.15151161254551</v>
      </c>
      <c r="AO10">
        <f t="shared" si="9"/>
        <v>-28.85757558062727</v>
      </c>
      <c r="AP10">
        <f t="shared" si="9"/>
        <v>-6.4738020263901976</v>
      </c>
      <c r="AQ10">
        <f t="shared" si="9"/>
        <v>-489.01974471337167</v>
      </c>
      <c r="AR10">
        <f t="shared" si="9"/>
        <v>52.800389292156289</v>
      </c>
      <c r="AS10">
        <f t="shared" si="9"/>
        <v>-10.676823309851654</v>
      </c>
      <c r="AT10">
        <f t="shared" si="9"/>
        <v>49.887974462144413</v>
      </c>
      <c r="AU10">
        <f t="shared" si="9"/>
        <v>92.011540444449039</v>
      </c>
      <c r="AW10">
        <v>7</v>
      </c>
      <c r="AX10">
        <f>(R10*SUMPRODUCT(K11:$K$23, X11:$X$23)-$AZ$3*SUMPRODUCT(K10:$K$22, W11:$W$23))/Z10</f>
        <v>338.03211007897767</v>
      </c>
    </row>
    <row r="11" spans="1:52" x14ac:dyDescent="0.25">
      <c r="A11" t="s">
        <v>33</v>
      </c>
      <c r="C11" s="7">
        <f>AU25</f>
        <v>-263.90369618464786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1114.3982880149294</v>
      </c>
      <c r="P11">
        <f t="shared" si="22"/>
        <v>55.719914400746475</v>
      </c>
      <c r="Q11" s="4">
        <f t="shared" si="23"/>
        <v>12.5</v>
      </c>
      <c r="R11">
        <f t="shared" si="0"/>
        <v>500000</v>
      </c>
      <c r="S11">
        <f t="shared" si="1"/>
        <v>355.10728879267526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311.04110729930107</v>
      </c>
      <c r="AC11">
        <f t="shared" si="2"/>
        <v>322.86815990620335</v>
      </c>
      <c r="AE11">
        <f t="shared" si="3"/>
        <v>1013.2253997863451</v>
      </c>
      <c r="AF11">
        <f t="shared" si="4"/>
        <v>-50.661269989317255</v>
      </c>
      <c r="AG11">
        <f t="shared" si="4"/>
        <v>-11.365162378246257</v>
      </c>
      <c r="AH11">
        <f t="shared" si="5"/>
        <v>-869.01599003010938</v>
      </c>
      <c r="AI11">
        <f t="shared" si="6"/>
        <v>82.182977388672157</v>
      </c>
      <c r="AJ11">
        <f t="shared" si="7"/>
        <v>-11.827052606902271</v>
      </c>
      <c r="AK11">
        <f t="shared" si="24"/>
        <v>89.152366596743022</v>
      </c>
      <c r="AL11">
        <f t="shared" si="8"/>
        <v>159.50829137851292</v>
      </c>
      <c r="AN11">
        <f t="shared" si="9"/>
        <v>525.33580703021778</v>
      </c>
      <c r="AO11">
        <f t="shared" si="9"/>
        <v>-26.266790351510892</v>
      </c>
      <c r="AP11">
        <f t="shared" si="9"/>
        <v>-5.8925948276310969</v>
      </c>
      <c r="AQ11">
        <f t="shared" si="9"/>
        <v>-450.56629703607604</v>
      </c>
      <c r="AR11">
        <f t="shared" si="9"/>
        <v>42.610124814999793</v>
      </c>
      <c r="AS11">
        <f t="shared" si="9"/>
        <v>-6.1320750815623004</v>
      </c>
      <c r="AT11">
        <f t="shared" si="9"/>
        <v>46.223604801685518</v>
      </c>
      <c r="AU11">
        <f t="shared" si="9"/>
        <v>82.701654535123026</v>
      </c>
      <c r="AW11">
        <v>8</v>
      </c>
      <c r="AX11">
        <f>(R11*SUMPRODUCT(K12:$K$23, X12:$X$23)-$AZ$3*SUMPRODUCT(K11:$K$22, W12:$W$23))/Z11</f>
        <v>355.10728879267526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1114.3982880149294</v>
      </c>
      <c r="P12">
        <f t="shared" si="22"/>
        <v>55.719914400746475</v>
      </c>
      <c r="Q12" s="4">
        <f t="shared" si="23"/>
        <v>12.5</v>
      </c>
      <c r="R12">
        <f t="shared" si="0"/>
        <v>500000</v>
      </c>
      <c r="S12">
        <f t="shared" si="1"/>
        <v>364.48402934732252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322.86815990620335</v>
      </c>
      <c r="AC12">
        <f t="shared" si="2"/>
        <v>327.44427821654654</v>
      </c>
      <c r="AE12">
        <f t="shared" si="3"/>
        <v>1001.1504309756234</v>
      </c>
      <c r="AF12">
        <f t="shared" si="4"/>
        <v>-50.057521548781175</v>
      </c>
      <c r="AG12">
        <f t="shared" si="4"/>
        <v>-11.229719680821727</v>
      </c>
      <c r="AH12">
        <f t="shared" si="5"/>
        <v>-871.6429456826844</v>
      </c>
      <c r="AI12">
        <f t="shared" si="6"/>
        <v>68.220244063336054</v>
      </c>
      <c r="AJ12">
        <f t="shared" si="7"/>
        <v>-4.5761183103431904</v>
      </c>
      <c r="AK12">
        <f t="shared" si="24"/>
        <v>89.177274853313193</v>
      </c>
      <c r="AL12">
        <f t="shared" si="8"/>
        <v>152.82140060630604</v>
      </c>
      <c r="AN12">
        <f t="shared" si="9"/>
        <v>478.15823609392618</v>
      </c>
      <c r="AO12">
        <f t="shared" si="9"/>
        <v>-23.907911804696312</v>
      </c>
      <c r="AP12">
        <f t="shared" si="9"/>
        <v>-5.3634127182847973</v>
      </c>
      <c r="AQ12">
        <f t="shared" si="9"/>
        <v>-416.30432402170572</v>
      </c>
      <c r="AR12">
        <f t="shared" si="9"/>
        <v>32.5825875492393</v>
      </c>
      <c r="AS12">
        <f t="shared" si="9"/>
        <v>-2.1855942840662825</v>
      </c>
      <c r="AT12">
        <f t="shared" si="9"/>
        <v>42.591849460594915</v>
      </c>
      <c r="AU12">
        <f t="shared" si="9"/>
        <v>72.988842725767924</v>
      </c>
      <c r="AW12">
        <v>9</v>
      </c>
      <c r="AX12">
        <f>(R12*SUMPRODUCT(K13:$K$23, X13:$X$23)-$AZ$3*SUMPRODUCT(K12:$K$22, W13:$W$23))/Z12</f>
        <v>364.48402934732252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1114.3982880149294</v>
      </c>
      <c r="P13">
        <f t="shared" si="22"/>
        <v>55.719914400746475</v>
      </c>
      <c r="Q13" s="4">
        <f t="shared" si="23"/>
        <v>12.5</v>
      </c>
      <c r="R13">
        <f t="shared" si="0"/>
        <v>500000</v>
      </c>
      <c r="S13">
        <f t="shared" si="1"/>
        <v>366.92003517211447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327.44427821654654</v>
      </c>
      <c r="AC13">
        <f t="shared" si="2"/>
        <v>325.69451437631869</v>
      </c>
      <c r="AE13">
        <f t="shared" si="3"/>
        <v>989.18939944658393</v>
      </c>
      <c r="AF13">
        <f t="shared" si="4"/>
        <v>-49.459469972329202</v>
      </c>
      <c r="AG13">
        <f t="shared" si="4"/>
        <v>-11.095554996865403</v>
      </c>
      <c r="AH13">
        <f t="shared" si="5"/>
        <v>-874.69948592433195</v>
      </c>
      <c r="AI13">
        <f t="shared" si="6"/>
        <v>53.934888553057363</v>
      </c>
      <c r="AJ13">
        <f t="shared" si="7"/>
        <v>1.7497638402278426</v>
      </c>
      <c r="AK13">
        <f t="shared" si="24"/>
        <v>88.702194538356096</v>
      </c>
      <c r="AL13">
        <f t="shared" si="8"/>
        <v>144.38684693164129</v>
      </c>
      <c r="AN13">
        <f t="shared" si="9"/>
        <v>435.20424478145929</v>
      </c>
      <c r="AO13">
        <f t="shared" si="9"/>
        <v>-21.760212239072967</v>
      </c>
      <c r="AP13">
        <f t="shared" si="9"/>
        <v>-4.8816057223657205</v>
      </c>
      <c r="AQ13">
        <f t="shared" si="9"/>
        <v>-384.83320726587084</v>
      </c>
      <c r="AR13">
        <f t="shared" si="9"/>
        <v>23.729219554149726</v>
      </c>
      <c r="AS13">
        <f t="shared" si="9"/>
        <v>0.76982694219964221</v>
      </c>
      <c r="AT13">
        <f t="shared" si="9"/>
        <v>39.025460246663243</v>
      </c>
      <c r="AU13">
        <f t="shared" si="9"/>
        <v>63.524506743012601</v>
      </c>
      <c r="AW13">
        <v>10</v>
      </c>
      <c r="AX13">
        <f>(R13*SUMPRODUCT(K14:$K$23, X14:$X$23)-$AZ$3*SUMPRODUCT(K13:$K$22, W14:$W$23))/Z13</f>
        <v>366.92003517211447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1114.3982880149294</v>
      </c>
      <c r="P14">
        <f t="shared" si="22"/>
        <v>55.719914400746475</v>
      </c>
      <c r="Q14" s="4">
        <f t="shared" si="23"/>
        <v>12.5</v>
      </c>
      <c r="R14">
        <f t="shared" si="0"/>
        <v>500000</v>
      </c>
      <c r="S14">
        <f t="shared" si="1"/>
        <v>362.44087144234754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325.69451437631869</v>
      </c>
      <c r="AC14">
        <f t="shared" si="2"/>
        <v>317.86378768869031</v>
      </c>
      <c r="AE14">
        <f t="shared" si="3"/>
        <v>977.33696371647579</v>
      </c>
      <c r="AF14">
        <f t="shared" si="4"/>
        <v>-48.866848185823791</v>
      </c>
      <c r="AG14">
        <f t="shared" si="4"/>
        <v>-10.96260841195072</v>
      </c>
      <c r="AH14">
        <f t="shared" si="5"/>
        <v>-879.64139784109318</v>
      </c>
      <c r="AI14">
        <f t="shared" si="6"/>
        <v>37.866109277608189</v>
      </c>
      <c r="AJ14">
        <f t="shared" si="7"/>
        <v>7.8307266876283848</v>
      </c>
      <c r="AK14">
        <f t="shared" si="24"/>
        <v>87.791524093487965</v>
      </c>
      <c r="AL14">
        <f t="shared" si="8"/>
        <v>133.48836005872454</v>
      </c>
      <c r="AN14">
        <f t="shared" si="9"/>
        <v>396.09500009858743</v>
      </c>
      <c r="AO14">
        <f t="shared" si="9"/>
        <v>-19.804750004929371</v>
      </c>
      <c r="AP14">
        <f t="shared" si="9"/>
        <v>-4.4429245400689386</v>
      </c>
      <c r="AQ14">
        <f t="shared" si="9"/>
        <v>-356.5009536113954</v>
      </c>
      <c r="AR14">
        <f t="shared" si="9"/>
        <v>15.346371942193732</v>
      </c>
      <c r="AS14">
        <f t="shared" si="9"/>
        <v>3.17363591397734</v>
      </c>
      <c r="AT14">
        <f t="shared" si="9"/>
        <v>35.580137696043472</v>
      </c>
      <c r="AU14">
        <f t="shared" si="9"/>
        <v>54.100145552214549</v>
      </c>
      <c r="AW14">
        <v>11</v>
      </c>
      <c r="AX14">
        <f>(R14*SUMPRODUCT(K15:$K$23, X15:$X$23)-$AZ$3*SUMPRODUCT(K14:$K$22, W15:$W$23))/Z14</f>
        <v>362.44087144234754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1114.3982880149294</v>
      </c>
      <c r="P15">
        <f t="shared" si="22"/>
        <v>55.719914400746475</v>
      </c>
      <c r="Q15" s="4">
        <f t="shared" si="23"/>
        <v>12.5</v>
      </c>
      <c r="R15">
        <f t="shared" si="0"/>
        <v>500000</v>
      </c>
      <c r="S15">
        <f t="shared" si="1"/>
        <v>349.56275877392477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317.86378768869031</v>
      </c>
      <c r="AC15">
        <f t="shared" si="2"/>
        <v>302.8815542677055</v>
      </c>
      <c r="AE15">
        <f t="shared" si="3"/>
        <v>965.57964793247777</v>
      </c>
      <c r="AF15">
        <f t="shared" si="4"/>
        <v>-48.278982396623888</v>
      </c>
      <c r="AG15">
        <f t="shared" si="4"/>
        <v>-10.830728769922764</v>
      </c>
      <c r="AH15">
        <f t="shared" si="5"/>
        <v>-890.1423163379111</v>
      </c>
      <c r="AI15">
        <f t="shared" si="6"/>
        <v>16.327620428020055</v>
      </c>
      <c r="AJ15">
        <f t="shared" si="7"/>
        <v>14.982233420984812</v>
      </c>
      <c r="AK15">
        <f t="shared" si="24"/>
        <v>86.461511725718111</v>
      </c>
      <c r="AL15">
        <f t="shared" si="8"/>
        <v>117.77136557472298</v>
      </c>
      <c r="AN15">
        <f t="shared" si="9"/>
        <v>360.48276545089266</v>
      </c>
      <c r="AO15">
        <f t="shared" si="9"/>
        <v>-18.024138272544633</v>
      </c>
      <c r="AP15">
        <f t="shared" si="9"/>
        <v>-4.0434686741692039</v>
      </c>
      <c r="AQ15">
        <f t="shared" si="9"/>
        <v>-332.31951866988032</v>
      </c>
      <c r="AR15">
        <f t="shared" si="9"/>
        <v>6.0956398342985247</v>
      </c>
      <c r="AS15">
        <f t="shared" si="9"/>
        <v>5.5933624406767422</v>
      </c>
      <c r="AT15">
        <f t="shared" si="9"/>
        <v>32.278937235979512</v>
      </c>
      <c r="AU15">
        <f t="shared" si="9"/>
        <v>43.967939510954778</v>
      </c>
      <c r="AW15">
        <v>12</v>
      </c>
      <c r="AX15">
        <f>(R15*SUMPRODUCT(K16:$K$23, X16:$X$23)-$AZ$3*SUMPRODUCT(K15:$K$22, W16:$W$23))/Z15</f>
        <v>349.56275877392477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1114.3982880149294</v>
      </c>
      <c r="P16">
        <f t="shared" si="22"/>
        <v>55.719914400746475</v>
      </c>
      <c r="Q16" s="4">
        <f t="shared" si="23"/>
        <v>12.5</v>
      </c>
      <c r="R16">
        <f t="shared" si="0"/>
        <v>500000</v>
      </c>
      <c r="S16">
        <f t="shared" si="1"/>
        <v>328.23515078855672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302.8815542677055</v>
      </c>
      <c r="AC16">
        <f t="shared" si="2"/>
        <v>280.96492008917039</v>
      </c>
      <c r="AE16">
        <f t="shared" si="3"/>
        <v>953.91010130210213</v>
      </c>
      <c r="AF16">
        <f t="shared" si="4"/>
        <v>-47.69550506510511</v>
      </c>
      <c r="AG16">
        <f t="shared" si="4"/>
        <v>-10.699833618298356</v>
      </c>
      <c r="AH16">
        <f t="shared" si="5"/>
        <v>-903.514557007235</v>
      </c>
      <c r="AI16">
        <f t="shared" si="6"/>
        <v>-7.9997943885363156</v>
      </c>
      <c r="AJ16">
        <f t="shared" si="7"/>
        <v>21.916634178535105</v>
      </c>
      <c r="AK16">
        <f t="shared" si="24"/>
        <v>84.636730535329178</v>
      </c>
      <c r="AL16">
        <f t="shared" si="8"/>
        <v>98.553570325327968</v>
      </c>
      <c r="AN16">
        <f t="shared" si="9"/>
        <v>328.05390924981407</v>
      </c>
      <c r="AO16">
        <f t="shared" si="9"/>
        <v>-16.402695462490705</v>
      </c>
      <c r="AP16">
        <f t="shared" si="9"/>
        <v>-3.6797201769998944</v>
      </c>
      <c r="AQ16">
        <f t="shared" si="9"/>
        <v>-310.72265833619412</v>
      </c>
      <c r="AR16">
        <f t="shared" si="9"/>
        <v>-2.7511647258706735</v>
      </c>
      <c r="AS16">
        <f t="shared" si="9"/>
        <v>7.5372275752739046</v>
      </c>
      <c r="AT16">
        <f t="shared" si="9"/>
        <v>29.106946535462438</v>
      </c>
      <c r="AU16">
        <f t="shared" si="9"/>
        <v>33.893009384865671</v>
      </c>
      <c r="AW16">
        <v>13</v>
      </c>
      <c r="AX16">
        <f>(R16*SUMPRODUCT(K17:$K$23, X17:$X$23)-$AZ$3*SUMPRODUCT(K16:$K$22, W17:$W$23))/Z16</f>
        <v>328.23515078855672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1114.3982880149294</v>
      </c>
      <c r="P17">
        <f t="shared" si="22"/>
        <v>55.719914400746475</v>
      </c>
      <c r="Q17" s="4">
        <f t="shared" si="23"/>
        <v>12.5</v>
      </c>
      <c r="R17">
        <f t="shared" si="0"/>
        <v>500000</v>
      </c>
      <c r="S17">
        <f t="shared" si="1"/>
        <v>299.61748335245198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280.96492008917039</v>
      </c>
      <c r="AC17">
        <f t="shared" si="2"/>
        <v>253.35451825736575</v>
      </c>
      <c r="AE17">
        <f t="shared" si="3"/>
        <v>942.32765807838496</v>
      </c>
      <c r="AF17">
        <f t="shared" si="4"/>
        <v>-47.116382903919252</v>
      </c>
      <c r="AG17">
        <f t="shared" si="4"/>
        <v>-10.569915489516625</v>
      </c>
      <c r="AH17">
        <f t="shared" si="5"/>
        <v>-916.79170394993434</v>
      </c>
      <c r="AI17">
        <f t="shared" si="6"/>
        <v>-32.150344264985165</v>
      </c>
      <c r="AJ17">
        <f t="shared" si="7"/>
        <v>27.610401831804637</v>
      </c>
      <c r="AK17">
        <f t="shared" si="24"/>
        <v>82.332333668454538</v>
      </c>
      <c r="AL17">
        <f t="shared" si="8"/>
        <v>77.79239123527401</v>
      </c>
      <c r="AN17">
        <f t="shared" si="9"/>
        <v>298.5252527883265</v>
      </c>
      <c r="AO17">
        <f t="shared" si="9"/>
        <v>-14.926262639416326</v>
      </c>
      <c r="AP17">
        <f t="shared" si="9"/>
        <v>-3.3485026852482833</v>
      </c>
      <c r="AQ17">
        <f t="shared" si="9"/>
        <v>-290.43557496126147</v>
      </c>
      <c r="AR17">
        <f t="shared" si="9"/>
        <v>-10.185087497599547</v>
      </c>
      <c r="AS17">
        <f t="shared" si="9"/>
        <v>8.7468537252051348</v>
      </c>
      <c r="AT17">
        <f t="shared" si="9"/>
        <v>26.082520777484977</v>
      </c>
      <c r="AU17">
        <f t="shared" si="9"/>
        <v>24.644287005090565</v>
      </c>
      <c r="AW17">
        <v>14</v>
      </c>
      <c r="AX17">
        <f>(R17*SUMPRODUCT(K18:$K$23, X18:$X$23)-$AZ$3*SUMPRODUCT(K17:$K$22, W18:$W$23))/Z17</f>
        <v>299.61748335245198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1114.3982880149294</v>
      </c>
      <c r="P18">
        <f t="shared" si="22"/>
        <v>55.719914400746475</v>
      </c>
      <c r="Q18" s="4">
        <f t="shared" si="23"/>
        <v>12.5</v>
      </c>
      <c r="R18">
        <f t="shared" si="0"/>
        <v>500000</v>
      </c>
      <c r="S18">
        <f t="shared" si="1"/>
        <v>264.4663437892242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253.35451825736575</v>
      </c>
      <c r="AC18">
        <f t="shared" si="2"/>
        <v>220.90232929286299</v>
      </c>
      <c r="AE18">
        <f t="shared" si="3"/>
        <v>930.82988956308611</v>
      </c>
      <c r="AF18">
        <f t="shared" si="4"/>
        <v>-46.541494478154306</v>
      </c>
      <c r="AG18">
        <f t="shared" si="4"/>
        <v>-10.440947141317485</v>
      </c>
      <c r="AH18">
        <f t="shared" si="5"/>
        <v>-930.76773215895287</v>
      </c>
      <c r="AI18">
        <f t="shared" si="6"/>
        <v>-56.920284215338484</v>
      </c>
      <c r="AJ18">
        <f t="shared" si="7"/>
        <v>32.452188964502767</v>
      </c>
      <c r="AK18">
        <f t="shared" si="24"/>
        <v>79.635003933960832</v>
      </c>
      <c r="AL18">
        <f t="shared" si="8"/>
        <v>55.166908683125115</v>
      </c>
      <c r="AN18">
        <f t="shared" si="9"/>
        <v>271.63818737961748</v>
      </c>
      <c r="AO18">
        <f t="shared" si="9"/>
        <v>-13.581909368980876</v>
      </c>
      <c r="AP18">
        <f t="shared" si="9"/>
        <v>-3.0469154329854193</v>
      </c>
      <c r="AQ18">
        <f t="shared" si="9"/>
        <v>-271.62004837830233</v>
      </c>
      <c r="AR18">
        <f t="shared" si="9"/>
        <v>-16.610685800651115</v>
      </c>
      <c r="AS18">
        <f t="shared" si="9"/>
        <v>9.4703166342843481</v>
      </c>
      <c r="AT18">
        <f t="shared" si="9"/>
        <v>23.239378497765511</v>
      </c>
      <c r="AU18">
        <f t="shared" si="9"/>
        <v>16.099009331398747</v>
      </c>
      <c r="AW18">
        <v>15</v>
      </c>
      <c r="AX18">
        <f>(R18*SUMPRODUCT(K19:$K$23, X19:$X$23)-$AZ$3*SUMPRODUCT(K18:$K$22, W19:$W$23))/Z18</f>
        <v>264.4663437892242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1114.3982880149294</v>
      </c>
      <c r="P19">
        <f t="shared" si="22"/>
        <v>55.719914400746475</v>
      </c>
      <c r="Q19" s="4">
        <f t="shared" si="23"/>
        <v>12.5</v>
      </c>
      <c r="R19">
        <f t="shared" si="0"/>
        <v>500000</v>
      </c>
      <c r="S19">
        <f t="shared" si="1"/>
        <v>222.52110315914939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220.90232929286299</v>
      </c>
      <c r="AC19">
        <f t="shared" si="2"/>
        <v>183.58575243595203</v>
      </c>
      <c r="AE19">
        <f t="shared" si="3"/>
        <v>919.4078463301272</v>
      </c>
      <c r="AF19">
        <f t="shared" si="4"/>
        <v>-45.970392316506363</v>
      </c>
      <c r="AG19">
        <f t="shared" si="4"/>
        <v>-10.312828189639704</v>
      </c>
      <c r="AH19">
        <f t="shared" si="5"/>
        <v>-948.37921058420579</v>
      </c>
      <c r="AI19">
        <f t="shared" si="6"/>
        <v>-85.254584760224702</v>
      </c>
      <c r="AJ19">
        <f t="shared" si="7"/>
        <v>37.316576856910956</v>
      </c>
      <c r="AK19">
        <f t="shared" si="24"/>
        <v>76.603784831453879</v>
      </c>
      <c r="AL19">
        <f t="shared" si="8"/>
        <v>28.665776928140133</v>
      </c>
      <c r="AN19">
        <f t="shared" si="9"/>
        <v>247.15538434306566</v>
      </c>
      <c r="AO19">
        <f t="shared" si="9"/>
        <v>-12.357769217153285</v>
      </c>
      <c r="AP19">
        <f t="shared" si="9"/>
        <v>-2.7722963481858223</v>
      </c>
      <c r="AQ19">
        <f t="shared" si="9"/>
        <v>-254.94347174708452</v>
      </c>
      <c r="AR19">
        <f t="shared" si="9"/>
        <v>-22.918152969357955</v>
      </c>
      <c r="AS19">
        <f t="shared" si="9"/>
        <v>10.031448972565896</v>
      </c>
      <c r="AT19">
        <f t="shared" si="9"/>
        <v>20.59264336031487</v>
      </c>
      <c r="AU19">
        <f t="shared" si="9"/>
        <v>7.7059393635228108</v>
      </c>
      <c r="AW19">
        <v>16</v>
      </c>
      <c r="AX19">
        <f>(R19*SUMPRODUCT(K20:$K$23, X20:$X$23)-$AZ$3*SUMPRODUCT(K19:$K$22, W20:$W$23))/Z19</f>
        <v>222.52110315914939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1114.3982880149294</v>
      </c>
      <c r="P20">
        <f t="shared" si="22"/>
        <v>55.719914400746475</v>
      </c>
      <c r="Q20" s="4">
        <f t="shared" si="23"/>
        <v>12.5</v>
      </c>
      <c r="R20">
        <f t="shared" si="0"/>
        <v>500000</v>
      </c>
      <c r="S20">
        <f t="shared" si="1"/>
        <v>175.05674434974384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183.58575243595203</v>
      </c>
      <c r="AC20">
        <f t="shared" si="2"/>
        <v>142.64429982823657</v>
      </c>
      <c r="AE20">
        <f t="shared" si="3"/>
        <v>908.06306328927076</v>
      </c>
      <c r="AF20">
        <f t="shared" si="4"/>
        <v>-45.403153164463539</v>
      </c>
      <c r="AG20">
        <f t="shared" si="4"/>
        <v>-10.185575851282911</v>
      </c>
      <c r="AH20">
        <f t="shared" si="5"/>
        <v>-964.9622584157803</v>
      </c>
      <c r="AI20">
        <f t="shared" si="6"/>
        <v>-112.48792414225602</v>
      </c>
      <c r="AJ20">
        <f t="shared" si="7"/>
        <v>40.941452607715462</v>
      </c>
      <c r="AK20">
        <f t="shared" si="24"/>
        <v>73.237196379253163</v>
      </c>
      <c r="AL20">
        <f t="shared" si="8"/>
        <v>1.6907248447126051</v>
      </c>
      <c r="AN20">
        <f t="shared" si="9"/>
        <v>224.8636458053717</v>
      </c>
      <c r="AO20">
        <f t="shared" si="9"/>
        <v>-11.243182290268585</v>
      </c>
      <c r="AP20">
        <f t="shared" si="9"/>
        <v>-2.5222540296378222</v>
      </c>
      <c r="AQ20">
        <f t="shared" si="9"/>
        <v>-238.95359283305118</v>
      </c>
      <c r="AR20">
        <f t="shared" si="9"/>
        <v>-27.855383347585882</v>
      </c>
      <c r="AS20">
        <f t="shared" si="9"/>
        <v>10.138331433271853</v>
      </c>
      <c r="AT20">
        <f t="shared" si="9"/>
        <v>18.1357260879542</v>
      </c>
      <c r="AU20">
        <f t="shared" si="9"/>
        <v>0.41867417364017051</v>
      </c>
      <c r="AW20">
        <v>17</v>
      </c>
      <c r="AX20">
        <f>(R20*SUMPRODUCT(K21:$K$23, X21:$X$23)-$AZ$3*SUMPRODUCT(K20:$K$22, W21:$W$23))/Z20</f>
        <v>175.05674434974384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1114.3982880149294</v>
      </c>
      <c r="P21">
        <f t="shared" si="22"/>
        <v>55.719914400746475</v>
      </c>
      <c r="Q21" s="4">
        <f t="shared" si="23"/>
        <v>12.5</v>
      </c>
      <c r="R21">
        <f t="shared" si="0"/>
        <v>500000</v>
      </c>
      <c r="S21">
        <f t="shared" si="1"/>
        <v>121.91730663258011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142.64429982823657</v>
      </c>
      <c r="AC21">
        <f t="shared" si="2"/>
        <v>98.110224212331957</v>
      </c>
      <c r="AE21">
        <f t="shared" si="3"/>
        <v>896.78708395749777</v>
      </c>
      <c r="AF21">
        <f t="shared" si="4"/>
        <v>-44.83935419787489</v>
      </c>
      <c r="AG21">
        <f t="shared" si="4"/>
        <v>-10.059095271437231</v>
      </c>
      <c r="AH21">
        <f t="shared" si="5"/>
        <v>-984.99285331404144</v>
      </c>
      <c r="AI21">
        <f t="shared" si="6"/>
        <v>-143.10421882585581</v>
      </c>
      <c r="AJ21">
        <f t="shared" si="7"/>
        <v>44.534075615904612</v>
      </c>
      <c r="AK21">
        <f t="shared" si="24"/>
        <v>69.62144207115017</v>
      </c>
      <c r="AL21">
        <f t="shared" si="8"/>
        <v>-28.948701138801027</v>
      </c>
      <c r="AN21">
        <f t="shared" si="9"/>
        <v>204.56623344608826</v>
      </c>
      <c r="AO21">
        <f t="shared" si="9"/>
        <v>-10.228311672304415</v>
      </c>
      <c r="AP21">
        <f t="shared" si="9"/>
        <v>-2.2945816998974484</v>
      </c>
      <c r="AQ21">
        <f t="shared" si="9"/>
        <v>-224.68686445011119</v>
      </c>
      <c r="AR21">
        <f t="shared" si="9"/>
        <v>-32.643524376224782</v>
      </c>
      <c r="AS21">
        <f t="shared" si="9"/>
        <v>10.158674530130339</v>
      </c>
      <c r="AT21">
        <f t="shared" si="9"/>
        <v>15.881357377193458</v>
      </c>
      <c r="AU21">
        <f t="shared" si="9"/>
        <v>-6.6034924689009857</v>
      </c>
      <c r="AW21">
        <v>18</v>
      </c>
      <c r="AX21">
        <f>(R21*SUMPRODUCT(K22:$K$23, X22:$X$23)-$AZ$3*SUMPRODUCT(K21:$K$22, W22:$W$23))/Z21</f>
        <v>121.91730663258011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1114.3982880149294</v>
      </c>
      <c r="P22">
        <f t="shared" si="22"/>
        <v>55.719914400746475</v>
      </c>
      <c r="Q22" s="4">
        <f t="shared" si="23"/>
        <v>12.5</v>
      </c>
      <c r="R22">
        <f t="shared" si="0"/>
        <v>500000</v>
      </c>
      <c r="S22">
        <f t="shared" si="1"/>
        <v>63.481065436460966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98.110224212331957</v>
      </c>
      <c r="AC22">
        <f t="shared" si="2"/>
        <v>50.446293311145837</v>
      </c>
      <c r="AE22">
        <f t="shared" si="3"/>
        <v>885.57528951539905</v>
      </c>
      <c r="AF22">
        <f t="shared" si="4"/>
        <v>-44.278764475769954</v>
      </c>
      <c r="AG22">
        <f t="shared" si="4"/>
        <v>-9.9333346416574795</v>
      </c>
      <c r="AH22">
        <f t="shared" si="5"/>
        <v>-1006.7870826152032</v>
      </c>
      <c r="AI22">
        <f t="shared" si="6"/>
        <v>-175.42389221723158</v>
      </c>
      <c r="AJ22">
        <f t="shared" si="7"/>
        <v>47.66393090118612</v>
      </c>
      <c r="AK22">
        <f t="shared" si="24"/>
        <v>65.758472447637274</v>
      </c>
      <c r="AL22">
        <f t="shared" si="8"/>
        <v>-62.001488868408188</v>
      </c>
      <c r="AN22">
        <f t="shared" si="9"/>
        <v>186.08504030046561</v>
      </c>
      <c r="AO22">
        <f t="shared" si="9"/>
        <v>-9.3042520150232804</v>
      </c>
      <c r="AP22">
        <f t="shared" si="9"/>
        <v>-2.0872815660002684</v>
      </c>
      <c r="AQ22">
        <f t="shared" si="9"/>
        <v>-211.55515184367681</v>
      </c>
      <c r="AR22">
        <f t="shared" si="9"/>
        <v>-36.861645124234734</v>
      </c>
      <c r="AS22">
        <f t="shared" si="9"/>
        <v>10.015573613712036</v>
      </c>
      <c r="AT22">
        <f t="shared" si="9"/>
        <v>13.817761335924063</v>
      </c>
      <c r="AU22">
        <f t="shared" si="9"/>
        <v>-13.028310174598637</v>
      </c>
      <c r="AW22">
        <v>19</v>
      </c>
      <c r="AX22">
        <f>(R22*SUMPRODUCT(K23:$K$23, X23:$X$23)-$AZ$3*SUMPRODUCT(K22:$K$22, W23:$W$23))/Z22</f>
        <v>63.481065436460966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1114.3982880149294</v>
      </c>
      <c r="P23">
        <f t="shared" si="22"/>
        <v>55.719914400746475</v>
      </c>
      <c r="Q23" s="4">
        <f t="shared" si="23"/>
        <v>12.5</v>
      </c>
      <c r="R23">
        <f t="shared" si="0"/>
        <v>500000</v>
      </c>
      <c r="S23">
        <f t="shared" si="1"/>
        <v>64.290765647926634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50.446293311145837</v>
      </c>
      <c r="AC23">
        <f t="shared" si="2"/>
        <v>50.446293311145837</v>
      </c>
      <c r="AE23">
        <f t="shared" si="3"/>
        <v>874.42204702461663</v>
      </c>
      <c r="AF23">
        <f t="shared" si="4"/>
        <v>-43.721102351230833</v>
      </c>
      <c r="AG23">
        <f t="shared" si="4"/>
        <v>-9.8082307783133249</v>
      </c>
      <c r="AH23">
        <f t="shared" si="5"/>
        <v>-1030.8206771032062</v>
      </c>
      <c r="AI23">
        <f t="shared" si="6"/>
        <v>-209.92796320813375</v>
      </c>
      <c r="AJ23">
        <f t="shared" si="7"/>
        <v>0</v>
      </c>
      <c r="AK23">
        <f t="shared" si="24"/>
        <v>61.680306658917225</v>
      </c>
      <c r="AL23">
        <f t="shared" si="8"/>
        <v>-148.24765654921652</v>
      </c>
      <c r="AN23">
        <f t="shared" si="9"/>
        <v>169.25770076182195</v>
      </c>
      <c r="AO23">
        <f t="shared" si="9"/>
        <v>-8.4628850380910983</v>
      </c>
      <c r="AP23">
        <f t="shared" si="9"/>
        <v>-1.8985324028911559</v>
      </c>
      <c r="AQ23">
        <f t="shared" si="9"/>
        <v>-199.53103686934071</v>
      </c>
      <c r="AR23">
        <f t="shared" si="9"/>
        <v>-40.634753548501024</v>
      </c>
      <c r="AS23">
        <f t="shared" si="9"/>
        <v>0</v>
      </c>
      <c r="AT23">
        <f t="shared" si="9"/>
        <v>11.939162470681076</v>
      </c>
      <c r="AU23">
        <f t="shared" si="9"/>
        <v>-28.695591077819948</v>
      </c>
      <c r="AW23">
        <v>20</v>
      </c>
      <c r="AX23">
        <f>(R23*SUMPRODUCT(K$23:$K24, X$23:$X24)-$AZ$3*SUMPRODUCT(K$22:$K23, W$23:$W24))/Z23</f>
        <v>64.290765647926634</v>
      </c>
    </row>
    <row r="25" spans="5:50" x14ac:dyDescent="0.25">
      <c r="AN25" s="8">
        <f t="shared" ref="AN25:AU25" si="25">SUM(AN3:AN23)</f>
        <v>9676.9386615084895</v>
      </c>
      <c r="AO25" s="8">
        <f t="shared" si="25"/>
        <v>-1319.6456490866219</v>
      </c>
      <c r="AP25" s="8">
        <f t="shared" si="25"/>
        <v>-721.00140635623609</v>
      </c>
      <c r="AQ25" s="8">
        <f t="shared" si="25"/>
        <v>-8429.9636742682142</v>
      </c>
      <c r="AR25" s="8">
        <f t="shared" si="25"/>
        <v>-793.67206820258502</v>
      </c>
      <c r="AS25" s="8">
        <f t="shared" si="25"/>
        <v>-173.94020495507829</v>
      </c>
      <c r="AT25" s="8">
        <f t="shared" si="25"/>
        <v>703.70857697301528</v>
      </c>
      <c r="AU25" s="9">
        <f t="shared" si="25"/>
        <v>-263.90369618464786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2339.4753368321421</v>
      </c>
      <c r="K3">
        <v>1</v>
      </c>
      <c r="L3" s="2">
        <v>0</v>
      </c>
      <c r="O3">
        <f>$C$3</f>
        <v>2339.4753368321421</v>
      </c>
      <c r="P3">
        <f>O3*B5</f>
        <v>1871.5802694657139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2339.4753368321421</v>
      </c>
      <c r="AF3">
        <f t="shared" ref="AF3:AG23" si="4">-$Z3*P3</f>
        <v>-1871.5802694657139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-157.06190333357176</v>
      </c>
      <c r="AJ3">
        <f t="shared" ref="AJ3:AJ23" si="7">AB3-AC3</f>
        <v>0</v>
      </c>
      <c r="AL3">
        <f t="shared" ref="AL3:AL23" si="8">SUM(AI3:AK3)</f>
        <v>-157.06190333357176</v>
      </c>
      <c r="AN3">
        <f t="shared" ref="AN3:AU23" si="9">AE3*$K3</f>
        <v>2339.4753368321421</v>
      </c>
      <c r="AO3">
        <f t="shared" si="9"/>
        <v>-1871.5802694657139</v>
      </c>
      <c r="AP3">
        <f t="shared" si="9"/>
        <v>-624.95697070000006</v>
      </c>
      <c r="AQ3">
        <f t="shared" si="9"/>
        <v>0</v>
      </c>
      <c r="AR3">
        <f t="shared" si="9"/>
        <v>-157.06190333357176</v>
      </c>
      <c r="AS3">
        <f t="shared" si="9"/>
        <v>0</v>
      </c>
      <c r="AT3">
        <f t="shared" si="9"/>
        <v>0</v>
      </c>
      <c r="AU3">
        <f t="shared" si="9"/>
        <v>-157.06190333357176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1273.5548782528056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500000</v>
      </c>
      <c r="S4">
        <f t="shared" si="1"/>
        <v>381.21491396620763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376.66042998037301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-376.66042998037301</v>
      </c>
      <c r="AK4">
        <f>G4*MAX(0, SUM(AB4, AE4:AF4))</f>
        <v>0</v>
      </c>
      <c r="AL4">
        <f t="shared" si="8"/>
        <v>-1350.3039299803731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-896.89444827243153</v>
      </c>
      <c r="AR4">
        <f t="shared" si="9"/>
        <v>-896.89444827243153</v>
      </c>
      <c r="AS4">
        <f t="shared" si="9"/>
        <v>-346.96955151788461</v>
      </c>
      <c r="AT4">
        <f t="shared" si="9"/>
        <v>0</v>
      </c>
      <c r="AU4">
        <f t="shared" si="9"/>
        <v>-1243.8639997903163</v>
      </c>
      <c r="AW4">
        <v>1</v>
      </c>
      <c r="AX4">
        <f>(R4*SUMPRODUCT(K5:$K$23, X5:$X$23)-$AZ$3*SUMPRODUCT(K4:$K$22, W5:$W$23))/Z4</f>
        <v>381.21491396620763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2339.4753368321421</v>
      </c>
      <c r="P5">
        <f t="shared" ref="P5:P23" si="22">O5*$C$5</f>
        <v>116.97376684160712</v>
      </c>
      <c r="Q5" s="4">
        <f t="shared" ref="Q5:Q23" si="23">$C$8</f>
        <v>12.5</v>
      </c>
      <c r="R5">
        <f t="shared" si="0"/>
        <v>500000</v>
      </c>
      <c r="S5">
        <f t="shared" si="1"/>
        <v>722.12245289753309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376.66042998037301</v>
      </c>
      <c r="AC5">
        <f t="shared" si="2"/>
        <v>704.94597386189707</v>
      </c>
      <c r="AE5">
        <f t="shared" si="3"/>
        <v>2283.8283355289063</v>
      </c>
      <c r="AF5">
        <f t="shared" si="4"/>
        <v>-114.19141677644532</v>
      </c>
      <c r="AG5">
        <f t="shared" si="4"/>
        <v>-12.20267371263151</v>
      </c>
      <c r="AH5">
        <f t="shared" si="5"/>
        <v>-979.14442973959217</v>
      </c>
      <c r="AI5">
        <f t="shared" si="6"/>
        <v>1178.2898153002373</v>
      </c>
      <c r="AJ5">
        <f t="shared" si="7"/>
        <v>-328.28554388152406</v>
      </c>
      <c r="AK5">
        <f>G5*SUM(AB5, AE5:AF5)</f>
        <v>178.2408144112984</v>
      </c>
      <c r="AL5">
        <f t="shared" si="8"/>
        <v>1028.2450858300117</v>
      </c>
      <c r="AN5">
        <f t="shared" si="9"/>
        <v>1937.9661664787143</v>
      </c>
      <c r="AO5">
        <f t="shared" si="9"/>
        <v>-96.898308323935723</v>
      </c>
      <c r="AP5">
        <f t="shared" si="9"/>
        <v>-10.354705048434562</v>
      </c>
      <c r="AQ5">
        <f t="shared" si="9"/>
        <v>-830.86313774628582</v>
      </c>
      <c r="AR5">
        <f t="shared" si="9"/>
        <v>999.85001536005825</v>
      </c>
      <c r="AS5">
        <f t="shared" si="9"/>
        <v>-278.57009526029873</v>
      </c>
      <c r="AT5">
        <f t="shared" si="9"/>
        <v>151.24808745080742</v>
      </c>
      <c r="AU5">
        <f t="shared" si="9"/>
        <v>872.52800755056694</v>
      </c>
      <c r="AW5">
        <v>2</v>
      </c>
      <c r="AX5">
        <f>(R5*SUMPRODUCT(K6:$K$23, X6:$X$23)-$AZ$3*SUMPRODUCT(K5:$K$22, W6:$W$23))/Z5</f>
        <v>722.12245289753309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2339.4753368321421</v>
      </c>
      <c r="P6">
        <f t="shared" si="22"/>
        <v>116.97376684160712</v>
      </c>
      <c r="Q6" s="4">
        <f t="shared" si="23"/>
        <v>12.5</v>
      </c>
      <c r="R6">
        <f t="shared" si="0"/>
        <v>500000</v>
      </c>
      <c r="S6">
        <f t="shared" si="1"/>
        <v>1021.7248246333197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704.94597386189707</v>
      </c>
      <c r="AC6">
        <f t="shared" si="2"/>
        <v>985.4230352694467</v>
      </c>
      <c r="AE6">
        <f t="shared" si="3"/>
        <v>2256.3539925600821</v>
      </c>
      <c r="AF6">
        <f t="shared" si="4"/>
        <v>-112.81769962800411</v>
      </c>
      <c r="AG6">
        <f t="shared" si="4"/>
        <v>-12.055876145799566</v>
      </c>
      <c r="AH6">
        <f t="shared" si="5"/>
        <v>-990.83318822520187</v>
      </c>
      <c r="AI6">
        <f t="shared" si="6"/>
        <v>1140.6472285610766</v>
      </c>
      <c r="AJ6">
        <f t="shared" si="7"/>
        <v>-280.47706140754963</v>
      </c>
      <c r="AK6">
        <f>G6*SUM(AB6, AE6:AF6)</f>
        <v>199.39375867557828</v>
      </c>
      <c r="AL6">
        <f t="shared" si="8"/>
        <v>1059.5639258291053</v>
      </c>
      <c r="AN6">
        <f t="shared" si="9"/>
        <v>1763.7268909444219</v>
      </c>
      <c r="AO6">
        <f t="shared" si="9"/>
        <v>-88.186344547221097</v>
      </c>
      <c r="AP6">
        <f t="shared" si="9"/>
        <v>-9.4237309492898156</v>
      </c>
      <c r="AQ6">
        <f t="shared" si="9"/>
        <v>-774.50574877667407</v>
      </c>
      <c r="AR6">
        <f t="shared" si="9"/>
        <v>891.61106667123693</v>
      </c>
      <c r="AS6">
        <f t="shared" si="9"/>
        <v>-219.24083593651483</v>
      </c>
      <c r="AT6">
        <f t="shared" si="9"/>
        <v>155.86035490095449</v>
      </c>
      <c r="AU6">
        <f t="shared" si="9"/>
        <v>828.23058563567656</v>
      </c>
      <c r="AW6">
        <v>3</v>
      </c>
      <c r="AX6">
        <f>(R6*SUMPRODUCT(K7:$K$23, X7:$X$23)-$AZ$3*SUMPRODUCT(K6:$K$22, W7:$W$23))/Z6</f>
        <v>1021.7248246333197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2339.4753368321421</v>
      </c>
      <c r="P7">
        <f t="shared" si="22"/>
        <v>116.97376684160712</v>
      </c>
      <c r="Q7" s="4">
        <f t="shared" si="23"/>
        <v>12.5</v>
      </c>
      <c r="R7">
        <f t="shared" si="0"/>
        <v>500000</v>
      </c>
      <c r="S7">
        <f t="shared" si="1"/>
        <v>1281.8684351760617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985.4230352694467</v>
      </c>
      <c r="AC7">
        <f t="shared" si="2"/>
        <v>1221.3821330158698</v>
      </c>
      <c r="AE7">
        <f t="shared" si="3"/>
        <v>2229.0847474106076</v>
      </c>
      <c r="AF7">
        <f t="shared" si="4"/>
        <v>-111.45423737053038</v>
      </c>
      <c r="AG7">
        <f t="shared" si="4"/>
        <v>-11.91017443268384</v>
      </c>
      <c r="AH7">
        <f t="shared" si="5"/>
        <v>-1005.7180663092039</v>
      </c>
      <c r="AI7">
        <f t="shared" si="6"/>
        <v>1100.0022692981893</v>
      </c>
      <c r="AJ7">
        <f t="shared" si="7"/>
        <v>-235.95909774642314</v>
      </c>
      <c r="AK7">
        <f>G7*SUM(AB7, AE7:AF7)</f>
        <v>217.21374817166671</v>
      </c>
      <c r="AL7">
        <f t="shared" si="8"/>
        <v>1081.2569197234329</v>
      </c>
      <c r="AN7">
        <f t="shared" si="9"/>
        <v>1605.0628681224939</v>
      </c>
      <c r="AO7">
        <f t="shared" si="9"/>
        <v>-80.253143406124693</v>
      </c>
      <c r="AP7">
        <f t="shared" si="9"/>
        <v>-8.5759766455579083</v>
      </c>
      <c r="AQ7">
        <f t="shared" si="9"/>
        <v>-724.17198399837639</v>
      </c>
      <c r="AR7">
        <f t="shared" si="9"/>
        <v>792.06176407243481</v>
      </c>
      <c r="AS7">
        <f t="shared" si="9"/>
        <v>-169.90344877125759</v>
      </c>
      <c r="AT7">
        <f t="shared" si="9"/>
        <v>156.40577238754534</v>
      </c>
      <c r="AU7">
        <f t="shared" si="9"/>
        <v>778.56408768872257</v>
      </c>
      <c r="AW7">
        <v>4</v>
      </c>
      <c r="AX7">
        <f>(R7*SUMPRODUCT(K8:$K$23, X8:$X$23)-$AZ$3*SUMPRODUCT(K7:$K$22, W8:$W$23))/Z7</f>
        <v>1281.8684351760617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2339.4753368321421</v>
      </c>
      <c r="P8">
        <f t="shared" si="22"/>
        <v>116.97376684160712</v>
      </c>
      <c r="Q8" s="4">
        <f t="shared" si="23"/>
        <v>12.5</v>
      </c>
      <c r="R8">
        <f t="shared" si="0"/>
        <v>500000</v>
      </c>
      <c r="S8">
        <f t="shared" si="1"/>
        <v>1506.7806591521264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1221.3821330158698</v>
      </c>
      <c r="AC8">
        <f t="shared" si="2"/>
        <v>1418.2494916302949</v>
      </c>
      <c r="AE8">
        <f t="shared" si="3"/>
        <v>2202.0190443716156</v>
      </c>
      <c r="AF8">
        <f t="shared" si="4"/>
        <v>-110.10095221858079</v>
      </c>
      <c r="AG8">
        <f t="shared" si="4"/>
        <v>-11.765560261009982</v>
      </c>
      <c r="AH8">
        <f t="shared" si="5"/>
        <v>-1020.4970938807627</v>
      </c>
      <c r="AI8">
        <f t="shared" si="6"/>
        <v>1059.655438011262</v>
      </c>
      <c r="AJ8">
        <f t="shared" si="7"/>
        <v>-196.86735861442503</v>
      </c>
      <c r="AK8">
        <f t="shared" ref="AK8:AK23" si="24">G8*SUM(AB8:AB8, AE8:AF8)</f>
        <v>231.93101576182335</v>
      </c>
      <c r="AL8">
        <f t="shared" si="8"/>
        <v>1094.7190951586604</v>
      </c>
      <c r="AN8">
        <f t="shared" si="9"/>
        <v>1460.588595158451</v>
      </c>
      <c r="AO8">
        <f t="shared" si="9"/>
        <v>-73.029429757922557</v>
      </c>
      <c r="AP8">
        <f t="shared" si="9"/>
        <v>-7.8040392869465869</v>
      </c>
      <c r="AQ8">
        <f t="shared" si="9"/>
        <v>-676.89079280417059</v>
      </c>
      <c r="AR8">
        <f t="shared" si="9"/>
        <v>702.86433330941111</v>
      </c>
      <c r="AS8">
        <f t="shared" si="9"/>
        <v>-130.58116799042182</v>
      </c>
      <c r="AT8">
        <f t="shared" si="9"/>
        <v>153.83872239938052</v>
      </c>
      <c r="AU8">
        <f t="shared" si="9"/>
        <v>726.12188771836986</v>
      </c>
      <c r="AW8">
        <v>5</v>
      </c>
      <c r="AX8">
        <f>(R8*SUMPRODUCT(K9:$K$23, X9:$X$23)-$AZ$3*SUMPRODUCT(K8:$K$22, W9:$W$23))/Z8</f>
        <v>1506.7806591521264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2339.4753368321421</v>
      </c>
      <c r="P9">
        <f t="shared" si="22"/>
        <v>116.97376684160712</v>
      </c>
      <c r="Q9" s="4">
        <f t="shared" si="23"/>
        <v>12.5</v>
      </c>
      <c r="R9">
        <f t="shared" si="0"/>
        <v>500000</v>
      </c>
      <c r="S9">
        <f t="shared" si="1"/>
        <v>1699.7070277212206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1418.2494916302949</v>
      </c>
      <c r="AC9">
        <f t="shared" si="2"/>
        <v>1580.3200557598002</v>
      </c>
      <c r="AE9">
        <f t="shared" si="3"/>
        <v>2175.1512080925722</v>
      </c>
      <c r="AF9">
        <f t="shared" si="4"/>
        <v>-108.75756040462863</v>
      </c>
      <c r="AG9">
        <f t="shared" si="4"/>
        <v>-11.622003306935481</v>
      </c>
      <c r="AH9">
        <f t="shared" si="5"/>
        <v>-1036.0540585760693</v>
      </c>
      <c r="AI9">
        <f t="shared" si="6"/>
        <v>1018.7175858049388</v>
      </c>
      <c r="AJ9">
        <f t="shared" si="7"/>
        <v>-162.07056412950533</v>
      </c>
      <c r="AK9">
        <f t="shared" si="24"/>
        <v>243.92501975227671</v>
      </c>
      <c r="AL9">
        <f t="shared" si="8"/>
        <v>1100.5720414277102</v>
      </c>
      <c r="AN9">
        <f t="shared" si="9"/>
        <v>1329.0387824493555</v>
      </c>
      <c r="AO9">
        <f t="shared" si="9"/>
        <v>-66.451939122467792</v>
      </c>
      <c r="AP9">
        <f t="shared" si="9"/>
        <v>-7.1011583319841298</v>
      </c>
      <c r="AQ9">
        <f t="shared" si="9"/>
        <v>-633.03922018788251</v>
      </c>
      <c r="AR9">
        <f t="shared" si="9"/>
        <v>622.44646480702113</v>
      </c>
      <c r="AS9">
        <f t="shared" si="9"/>
        <v>-99.026708773246284</v>
      </c>
      <c r="AT9">
        <f t="shared" si="9"/>
        <v>149.04058626102827</v>
      </c>
      <c r="AU9">
        <f t="shared" si="9"/>
        <v>672.46034229480313</v>
      </c>
      <c r="AW9">
        <v>6</v>
      </c>
      <c r="AX9">
        <f>(R9*SUMPRODUCT(K10:$K$23, X10:$X$23)-$AZ$3*SUMPRODUCT(K9:$K$22, W10:$W$23))/Z9</f>
        <v>1699.7070277212206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2339.4753368321421</v>
      </c>
      <c r="P10">
        <f t="shared" si="22"/>
        <v>116.97376684160712</v>
      </c>
      <c r="Q10" s="4">
        <f t="shared" si="23"/>
        <v>12.5</v>
      </c>
      <c r="R10">
        <f t="shared" si="0"/>
        <v>500000</v>
      </c>
      <c r="S10">
        <f t="shared" si="1"/>
        <v>1861.6453851358053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1580.3200557598002</v>
      </c>
      <c r="AC10">
        <f t="shared" si="2"/>
        <v>1709.6445461349522</v>
      </c>
      <c r="AE10">
        <f t="shared" si="3"/>
        <v>2148.4603256707396</v>
      </c>
      <c r="AF10">
        <f t="shared" si="4"/>
        <v>-107.423016283537</v>
      </c>
      <c r="AG10">
        <f t="shared" si="4"/>
        <v>-11.479391831182681</v>
      </c>
      <c r="AH10">
        <f t="shared" si="5"/>
        <v>-1055.6577073378126</v>
      </c>
      <c r="AI10">
        <f t="shared" si="6"/>
        <v>973.90021021820735</v>
      </c>
      <c r="AJ10">
        <f t="shared" si="7"/>
        <v>-129.32449037515198</v>
      </c>
      <c r="AK10">
        <f t="shared" si="24"/>
        <v>253.49501556029023</v>
      </c>
      <c r="AL10">
        <f t="shared" si="8"/>
        <v>1098.0707354033457</v>
      </c>
      <c r="AN10">
        <f t="shared" si="9"/>
        <v>1209.2522566573355</v>
      </c>
      <c r="AO10">
        <f t="shared" si="9"/>
        <v>-60.462612832866782</v>
      </c>
      <c r="AP10">
        <f t="shared" si="9"/>
        <v>-6.4611295405595657</v>
      </c>
      <c r="AQ10">
        <f t="shared" si="9"/>
        <v>-594.17269642036501</v>
      </c>
      <c r="AR10">
        <f t="shared" si="9"/>
        <v>548.15581786354414</v>
      </c>
      <c r="AS10">
        <f t="shared" si="9"/>
        <v>-72.789769472884927</v>
      </c>
      <c r="AT10">
        <f t="shared" si="9"/>
        <v>142.67865035951601</v>
      </c>
      <c r="AU10">
        <f t="shared" si="9"/>
        <v>618.04469875017526</v>
      </c>
      <c r="AW10">
        <v>7</v>
      </c>
      <c r="AX10">
        <f>(R10*SUMPRODUCT(K11:$K$23, X11:$X$23)-$AZ$3*SUMPRODUCT(K10:$K$22, W11:$W$23))/Z10</f>
        <v>1861.6453851358053</v>
      </c>
    </row>
    <row r="11" spans="1:52" x14ac:dyDescent="0.25">
      <c r="A11" t="s">
        <v>33</v>
      </c>
      <c r="C11" s="7">
        <f>AU25</f>
        <v>5673.5626795784647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2339.4753368321421</v>
      </c>
      <c r="P11">
        <f t="shared" si="22"/>
        <v>116.97376684160712</v>
      </c>
      <c r="Q11" s="4">
        <f t="shared" si="23"/>
        <v>12.5</v>
      </c>
      <c r="R11">
        <f t="shared" si="0"/>
        <v>500000</v>
      </c>
      <c r="S11">
        <f t="shared" si="1"/>
        <v>1996.6781267352048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1709.6445461349522</v>
      </c>
      <c r="AC11">
        <f t="shared" si="2"/>
        <v>1811.0261955328469</v>
      </c>
      <c r="AE11">
        <f t="shared" si="3"/>
        <v>2121.9499838633342</v>
      </c>
      <c r="AF11">
        <f t="shared" si="4"/>
        <v>-106.09749919316671</v>
      </c>
      <c r="AG11">
        <f t="shared" si="4"/>
        <v>-11.337744998076381</v>
      </c>
      <c r="AH11">
        <f t="shared" si="5"/>
        <v>-1074.1165917789522</v>
      </c>
      <c r="AI11">
        <f t="shared" si="6"/>
        <v>930.39814789313891</v>
      </c>
      <c r="AJ11">
        <f t="shared" si="7"/>
        <v>-101.38164939789476</v>
      </c>
      <c r="AK11">
        <f t="shared" si="24"/>
        <v>260.78479215635838</v>
      </c>
      <c r="AL11">
        <f t="shared" si="8"/>
        <v>1089.8012906516026</v>
      </c>
      <c r="AN11">
        <f t="shared" si="9"/>
        <v>1100.1859087678442</v>
      </c>
      <c r="AO11">
        <f t="shared" si="9"/>
        <v>-55.009295438392215</v>
      </c>
      <c r="AP11">
        <f t="shared" si="9"/>
        <v>-5.8783794994906522</v>
      </c>
      <c r="AQ11">
        <f t="shared" si="9"/>
        <v>-556.90659423434181</v>
      </c>
      <c r="AR11">
        <f t="shared" si="9"/>
        <v>482.39163959561955</v>
      </c>
      <c r="AS11">
        <f t="shared" si="9"/>
        <v>-52.564227678982633</v>
      </c>
      <c r="AT11">
        <f t="shared" si="9"/>
        <v>135.21136489230997</v>
      </c>
      <c r="AU11">
        <f t="shared" si="9"/>
        <v>565.03877680894686</v>
      </c>
      <c r="AW11">
        <v>8</v>
      </c>
      <c r="AX11">
        <f>(R11*SUMPRODUCT(K12:$K$23, X12:$X$23)-$AZ$3*SUMPRODUCT(K11:$K$22, W12:$W$23))/Z11</f>
        <v>1996.6781267352048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2339.4753368321421</v>
      </c>
      <c r="P12">
        <f t="shared" si="22"/>
        <v>116.97376684160712</v>
      </c>
      <c r="Q12" s="4">
        <f t="shared" si="23"/>
        <v>12.5</v>
      </c>
      <c r="R12">
        <f t="shared" si="0"/>
        <v>500000</v>
      </c>
      <c r="S12">
        <f t="shared" si="1"/>
        <v>2105.8007016599017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1811.0261955328469</v>
      </c>
      <c r="AC12">
        <f t="shared" si="2"/>
        <v>1886.2848301397953</v>
      </c>
      <c r="AE12">
        <f t="shared" si="3"/>
        <v>2095.6004216705628</v>
      </c>
      <c r="AF12">
        <f t="shared" si="4"/>
        <v>-104.78002108352815</v>
      </c>
      <c r="AG12">
        <f t="shared" si="4"/>
        <v>-11.196957223046603</v>
      </c>
      <c r="AH12">
        <f t="shared" si="5"/>
        <v>-1096.413001960577</v>
      </c>
      <c r="AI12">
        <f t="shared" si="6"/>
        <v>883.21044140341087</v>
      </c>
      <c r="AJ12">
        <f t="shared" si="7"/>
        <v>-75.258634606948362</v>
      </c>
      <c r="AK12">
        <f t="shared" si="24"/>
        <v>266.12926172839173</v>
      </c>
      <c r="AL12">
        <f t="shared" si="8"/>
        <v>1074.0810685248543</v>
      </c>
      <c r="AN12">
        <f t="shared" si="9"/>
        <v>1000.8771610947667</v>
      </c>
      <c r="AO12">
        <f t="shared" si="9"/>
        <v>-50.043858054738344</v>
      </c>
      <c r="AP12">
        <f t="shared" si="9"/>
        <v>-5.3477650807918096</v>
      </c>
      <c r="AQ12">
        <f t="shared" si="9"/>
        <v>-523.65647641686019</v>
      </c>
      <c r="AR12">
        <f t="shared" si="9"/>
        <v>421.82906154237639</v>
      </c>
      <c r="AS12">
        <f t="shared" si="9"/>
        <v>-35.944184671056625</v>
      </c>
      <c r="AT12">
        <f t="shared" si="9"/>
        <v>127.10567205871283</v>
      </c>
      <c r="AU12">
        <f t="shared" si="9"/>
        <v>512.99054893003267</v>
      </c>
      <c r="AW12">
        <v>9</v>
      </c>
      <c r="AX12">
        <f>(R12*SUMPRODUCT(K13:$K$23, X13:$X$23)-$AZ$3*SUMPRODUCT(K12:$K$22, W13:$W$23))/Z12</f>
        <v>2105.8007016599017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2339.4753368321421</v>
      </c>
      <c r="P13">
        <f t="shared" si="22"/>
        <v>116.97376684160712</v>
      </c>
      <c r="Q13" s="4">
        <f t="shared" si="23"/>
        <v>12.5</v>
      </c>
      <c r="R13">
        <f t="shared" si="0"/>
        <v>500000</v>
      </c>
      <c r="S13">
        <f t="shared" si="1"/>
        <v>2191.0238916288345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1886.2848301397953</v>
      </c>
      <c r="AC13">
        <f t="shared" si="2"/>
        <v>1938.0869818669694</v>
      </c>
      <c r="AE13">
        <f t="shared" si="3"/>
        <v>2069.4008458951612</v>
      </c>
      <c r="AF13">
        <f t="shared" si="4"/>
        <v>-103.47004229475806</v>
      </c>
      <c r="AG13">
        <f t="shared" si="4"/>
        <v>-11.056970837194816</v>
      </c>
      <c r="AH13">
        <f t="shared" si="5"/>
        <v>-1120.6725448527989</v>
      </c>
      <c r="AI13">
        <f t="shared" si="6"/>
        <v>834.20128791040952</v>
      </c>
      <c r="AJ13">
        <f t="shared" si="7"/>
        <v>-51.802151727174078</v>
      </c>
      <c r="AK13">
        <f t="shared" si="24"/>
        <v>269.65509436181389</v>
      </c>
      <c r="AL13">
        <f t="shared" si="8"/>
        <v>1052.0542305450494</v>
      </c>
      <c r="AN13">
        <f t="shared" si="9"/>
        <v>910.4545932172108</v>
      </c>
      <c r="AO13">
        <f t="shared" si="9"/>
        <v>-45.522729660860541</v>
      </c>
      <c r="AP13">
        <f t="shared" si="9"/>
        <v>-4.8646302168868312</v>
      </c>
      <c r="AQ13">
        <f t="shared" si="9"/>
        <v>-493.05163278421816</v>
      </c>
      <c r="AR13">
        <f t="shared" si="9"/>
        <v>367.01560055524533</v>
      </c>
      <c r="AS13">
        <f t="shared" si="9"/>
        <v>-22.790899632661056</v>
      </c>
      <c r="AT13">
        <f t="shared" si="9"/>
        <v>118.63758523783443</v>
      </c>
      <c r="AU13">
        <f t="shared" si="9"/>
        <v>462.86228616041876</v>
      </c>
      <c r="AW13">
        <v>10</v>
      </c>
      <c r="AX13">
        <f>(R13*SUMPRODUCT(K14:$K$23, X14:$X$23)-$AZ$3*SUMPRODUCT(K13:$K$22, W14:$W$23))/Z13</f>
        <v>2191.0238916288345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2339.4753368321421</v>
      </c>
      <c r="P14">
        <f t="shared" si="22"/>
        <v>116.97376684160712</v>
      </c>
      <c r="Q14" s="4">
        <f t="shared" si="23"/>
        <v>12.5</v>
      </c>
      <c r="R14">
        <f t="shared" si="0"/>
        <v>500000</v>
      </c>
      <c r="S14">
        <f t="shared" si="1"/>
        <v>2254.007146861853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1938.0869818669694</v>
      </c>
      <c r="AC14">
        <f t="shared" si="2"/>
        <v>1968.6887029018794</v>
      </c>
      <c r="AE14">
        <f t="shared" si="3"/>
        <v>2043.3380935598641</v>
      </c>
      <c r="AF14">
        <f t="shared" si="4"/>
        <v>-102.1669046779932</v>
      </c>
      <c r="AG14">
        <f t="shared" si="4"/>
        <v>-10.917715509702305</v>
      </c>
      <c r="AH14">
        <f t="shared" si="5"/>
        <v>-1147.4247648225542</v>
      </c>
      <c r="AI14">
        <f t="shared" si="6"/>
        <v>782.82870854961448</v>
      </c>
      <c r="AJ14">
        <f t="shared" si="7"/>
        <v>-30.601721034910042</v>
      </c>
      <c r="AK14">
        <f t="shared" si="24"/>
        <v>271.54807195241887</v>
      </c>
      <c r="AL14">
        <f t="shared" si="8"/>
        <v>1023.7750594671234</v>
      </c>
      <c r="AN14">
        <f t="shared" si="9"/>
        <v>828.12380214531095</v>
      </c>
      <c r="AO14">
        <f t="shared" si="9"/>
        <v>-41.406190107265552</v>
      </c>
      <c r="AP14">
        <f t="shared" si="9"/>
        <v>-4.4247303503670636</v>
      </c>
      <c r="AQ14">
        <f t="shared" si="9"/>
        <v>-465.02816245406837</v>
      </c>
      <c r="AR14">
        <f t="shared" si="9"/>
        <v>317.26471923361004</v>
      </c>
      <c r="AS14">
        <f t="shared" si="9"/>
        <v>-12.40226160100088</v>
      </c>
      <c r="AT14">
        <f t="shared" si="9"/>
        <v>110.05296799351105</v>
      </c>
      <c r="AU14">
        <f t="shared" si="9"/>
        <v>414.91542562612022</v>
      </c>
      <c r="AW14">
        <v>11</v>
      </c>
      <c r="AX14">
        <f>(R14*SUMPRODUCT(K15:$K$23, X15:$X$23)-$AZ$3*SUMPRODUCT(K14:$K$22, W15:$W$23))/Z14</f>
        <v>2254.007146861853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2339.4753368321421</v>
      </c>
      <c r="P15">
        <f t="shared" si="22"/>
        <v>116.97376684160712</v>
      </c>
      <c r="Q15" s="4">
        <f t="shared" si="23"/>
        <v>12.5</v>
      </c>
      <c r="R15">
        <f t="shared" si="0"/>
        <v>500000</v>
      </c>
      <c r="S15">
        <f t="shared" si="1"/>
        <v>2296.75824638214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1968.6887029018794</v>
      </c>
      <c r="AC15">
        <f t="shared" si="2"/>
        <v>1980.5673124484015</v>
      </c>
      <c r="AE15">
        <f t="shared" si="3"/>
        <v>2017.4036112453884</v>
      </c>
      <c r="AF15">
        <f t="shared" si="4"/>
        <v>-100.87018056226943</v>
      </c>
      <c r="AG15">
        <f t="shared" si="4"/>
        <v>-10.779145538979758</v>
      </c>
      <c r="AH15">
        <f t="shared" si="5"/>
        <v>-1175.7126250208869</v>
      </c>
      <c r="AI15">
        <f t="shared" si="6"/>
        <v>730.04166012325231</v>
      </c>
      <c r="AJ15">
        <f t="shared" si="7"/>
        <v>-11.878609546522057</v>
      </c>
      <c r="AK15">
        <f t="shared" si="24"/>
        <v>271.96554935094991</v>
      </c>
      <c r="AL15">
        <f t="shared" si="8"/>
        <v>990.12859992768017</v>
      </c>
      <c r="AN15">
        <f t="shared" si="9"/>
        <v>753.16338157037296</v>
      </c>
      <c r="AO15">
        <f t="shared" si="9"/>
        <v>-37.658169078518654</v>
      </c>
      <c r="AP15">
        <f t="shared" si="9"/>
        <v>-4.0242109508099322</v>
      </c>
      <c r="AQ15">
        <f t="shared" si="9"/>
        <v>-438.93234426653464</v>
      </c>
      <c r="AR15">
        <f t="shared" si="9"/>
        <v>272.54865727450971</v>
      </c>
      <c r="AS15">
        <f t="shared" si="9"/>
        <v>-4.4346771684867621</v>
      </c>
      <c r="AT15">
        <f t="shared" si="9"/>
        <v>101.53371971677828</v>
      </c>
      <c r="AU15">
        <f t="shared" si="9"/>
        <v>369.64769982280126</v>
      </c>
      <c r="AW15">
        <v>12</v>
      </c>
      <c r="AX15">
        <f>(R15*SUMPRODUCT(K16:$K$23, X16:$X$23)-$AZ$3*SUMPRODUCT(K15:$K$22, W16:$W$23))/Z15</f>
        <v>2296.75824638214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2339.4753368321421</v>
      </c>
      <c r="P16">
        <f t="shared" si="22"/>
        <v>116.97376684160712</v>
      </c>
      <c r="Q16" s="4">
        <f t="shared" si="23"/>
        <v>12.5</v>
      </c>
      <c r="R16">
        <f t="shared" si="0"/>
        <v>500000</v>
      </c>
      <c r="S16">
        <f t="shared" si="1"/>
        <v>2319.2196710613916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1980.5673124484015</v>
      </c>
      <c r="AC16">
        <f t="shared" si="2"/>
        <v>1974.3229568307459</v>
      </c>
      <c r="AE16">
        <f t="shared" si="3"/>
        <v>1991.5663540113076</v>
      </c>
      <c r="AF16">
        <f t="shared" si="4"/>
        <v>-99.578317700565393</v>
      </c>
      <c r="AG16">
        <f t="shared" si="4"/>
        <v>-10.641095049478411</v>
      </c>
      <c r="AH16">
        <f t="shared" si="5"/>
        <v>-1210.3613644619927</v>
      </c>
      <c r="AI16">
        <f t="shared" si="6"/>
        <v>670.98557679927103</v>
      </c>
      <c r="AJ16">
        <f t="shared" si="7"/>
        <v>6.2443556176556285</v>
      </c>
      <c r="AK16">
        <f t="shared" si="24"/>
        <v>271.07887441314011</v>
      </c>
      <c r="AL16">
        <f t="shared" si="8"/>
        <v>948.30880683006671</v>
      </c>
      <c r="AN16">
        <f t="shared" si="9"/>
        <v>684.90849092801068</v>
      </c>
      <c r="AO16">
        <f t="shared" si="9"/>
        <v>-34.245424546400535</v>
      </c>
      <c r="AP16">
        <f t="shared" si="9"/>
        <v>-3.6595197229960847</v>
      </c>
      <c r="AQ16">
        <f t="shared" si="9"/>
        <v>-416.24863461944415</v>
      </c>
      <c r="AR16">
        <f t="shared" si="9"/>
        <v>230.75491203916985</v>
      </c>
      <c r="AS16">
        <f t="shared" si="9"/>
        <v>2.1474615567250539</v>
      </c>
      <c r="AT16">
        <f t="shared" si="9"/>
        <v>93.225225673657548</v>
      </c>
      <c r="AU16">
        <f t="shared" si="9"/>
        <v>326.12759926955243</v>
      </c>
      <c r="AW16">
        <v>13</v>
      </c>
      <c r="AX16">
        <f>(R16*SUMPRODUCT(K17:$K$23, X17:$X$23)-$AZ$3*SUMPRODUCT(K16:$K$22, W17:$W$23))/Z16</f>
        <v>2319.2196710613916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2339.4753368321421</v>
      </c>
      <c r="P17">
        <f t="shared" si="22"/>
        <v>116.97376684160712</v>
      </c>
      <c r="Q17" s="4">
        <f t="shared" si="23"/>
        <v>12.5</v>
      </c>
      <c r="R17">
        <f t="shared" si="0"/>
        <v>500000</v>
      </c>
      <c r="S17">
        <f t="shared" si="1"/>
        <v>2321.6699941907641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1974.3229568307459</v>
      </c>
      <c r="AC17">
        <f t="shared" si="2"/>
        <v>1950.8356279693114</v>
      </c>
      <c r="AE17">
        <f t="shared" si="3"/>
        <v>1965.7969691073351</v>
      </c>
      <c r="AF17">
        <f t="shared" si="4"/>
        <v>-98.289848455366766</v>
      </c>
      <c r="AG17">
        <f t="shared" si="4"/>
        <v>-10.503407207153973</v>
      </c>
      <c r="AH17">
        <f t="shared" si="5"/>
        <v>-1251.0756731861866</v>
      </c>
      <c r="AI17">
        <f t="shared" si="6"/>
        <v>605.92804025862779</v>
      </c>
      <c r="AJ17">
        <f t="shared" si="7"/>
        <v>23.487328861434435</v>
      </c>
      <c r="AK17">
        <f t="shared" si="24"/>
        <v>268.92810542379004</v>
      </c>
      <c r="AL17">
        <f t="shared" si="8"/>
        <v>898.34347454385227</v>
      </c>
      <c r="AN17">
        <f t="shared" si="9"/>
        <v>622.75582394555863</v>
      </c>
      <c r="AO17">
        <f t="shared" si="9"/>
        <v>-31.137791197277934</v>
      </c>
      <c r="AP17">
        <f t="shared" si="9"/>
        <v>-3.3274331542474469</v>
      </c>
      <c r="AQ17">
        <f t="shared" si="9"/>
        <v>-396.33526448415608</v>
      </c>
      <c r="AR17">
        <f t="shared" si="9"/>
        <v>191.95533510987718</v>
      </c>
      <c r="AS17">
        <f t="shared" si="9"/>
        <v>7.4406823630544796</v>
      </c>
      <c r="AT17">
        <f t="shared" si="9"/>
        <v>85.195239644387698</v>
      </c>
      <c r="AU17">
        <f t="shared" si="9"/>
        <v>284.59125711731934</v>
      </c>
      <c r="AW17">
        <v>14</v>
      </c>
      <c r="AX17">
        <f>(R17*SUMPRODUCT(K18:$K$23, X18:$X$23)-$AZ$3*SUMPRODUCT(K17:$K$22, W18:$W$23))/Z17</f>
        <v>2321.6699941907641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2339.4753368321421</v>
      </c>
      <c r="P18">
        <f t="shared" si="22"/>
        <v>116.97376684160712</v>
      </c>
      <c r="Q18" s="4">
        <f t="shared" si="23"/>
        <v>12.5</v>
      </c>
      <c r="R18">
        <f t="shared" si="0"/>
        <v>500000</v>
      </c>
      <c r="S18">
        <f t="shared" si="1"/>
        <v>2204.9803429065919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1950.8356279693114</v>
      </c>
      <c r="AC18">
        <f t="shared" si="2"/>
        <v>1827.2662407558939</v>
      </c>
      <c r="AE18">
        <f t="shared" si="3"/>
        <v>1938.7221830918106</v>
      </c>
      <c r="AF18">
        <f t="shared" si="4"/>
        <v>-96.93610915459054</v>
      </c>
      <c r="AG18">
        <f t="shared" si="4"/>
        <v>-10.358744504424939</v>
      </c>
      <c r="AH18">
        <f t="shared" si="5"/>
        <v>-1585.1452262997859</v>
      </c>
      <c r="AI18">
        <f t="shared" si="6"/>
        <v>246.28210313300929</v>
      </c>
      <c r="AJ18">
        <f t="shared" si="7"/>
        <v>123.56938721341749</v>
      </c>
      <c r="AK18">
        <f t="shared" si="24"/>
        <v>265.48351913345726</v>
      </c>
      <c r="AL18">
        <f t="shared" si="8"/>
        <v>635.33500947988409</v>
      </c>
      <c r="AN18">
        <f t="shared" si="9"/>
        <v>565.76500771253154</v>
      </c>
      <c r="AO18">
        <f t="shared" si="9"/>
        <v>-28.288250385626583</v>
      </c>
      <c r="AP18">
        <f t="shared" si="9"/>
        <v>-3.0229267584341573</v>
      </c>
      <c r="AQ18">
        <f t="shared" si="9"/>
        <v>-462.5828852655734</v>
      </c>
      <c r="AR18">
        <f t="shared" si="9"/>
        <v>71.870945302897468</v>
      </c>
      <c r="AS18">
        <f t="shared" si="9"/>
        <v>36.060471128637836</v>
      </c>
      <c r="AT18">
        <f t="shared" si="9"/>
        <v>77.474372842092507</v>
      </c>
      <c r="AU18">
        <f t="shared" si="9"/>
        <v>185.40578927362785</v>
      </c>
      <c r="AW18">
        <v>15</v>
      </c>
      <c r="AX18">
        <f>(R18*SUMPRODUCT(K19:$K$23, X19:$X$23)-$AZ$3*SUMPRODUCT(K18:$K$22, W19:$W$23))/Z18</f>
        <v>2204.9803429065919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2339.4753368321421</v>
      </c>
      <c r="P19">
        <f t="shared" si="22"/>
        <v>116.97376684160712</v>
      </c>
      <c r="Q19" s="4">
        <f t="shared" si="23"/>
        <v>12.5</v>
      </c>
      <c r="R19">
        <f t="shared" si="0"/>
        <v>500000</v>
      </c>
      <c r="S19">
        <f t="shared" si="1"/>
        <v>1975.487705050215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1827.2662407558939</v>
      </c>
      <c r="AC19">
        <f t="shared" si="2"/>
        <v>1613.0396888234486</v>
      </c>
      <c r="AE19">
        <f t="shared" si="3"/>
        <v>1910.2455356652945</v>
      </c>
      <c r="AF19">
        <f t="shared" si="4"/>
        <v>-95.512276783264738</v>
      </c>
      <c r="AG19">
        <f t="shared" si="4"/>
        <v>-10.206591546354668</v>
      </c>
      <c r="AH19">
        <f t="shared" si="5"/>
        <v>-1942.6205210408477</v>
      </c>
      <c r="AI19">
        <f t="shared" si="6"/>
        <v>-138.09385370517271</v>
      </c>
      <c r="AJ19">
        <f t="shared" si="7"/>
        <v>214.22655193244532</v>
      </c>
      <c r="AK19">
        <f t="shared" si="24"/>
        <v>254.93996497465466</v>
      </c>
      <c r="AL19">
        <f t="shared" si="8"/>
        <v>331.0726632019273</v>
      </c>
      <c r="AN19">
        <f t="shared" si="9"/>
        <v>513.51255206436076</v>
      </c>
      <c r="AO19">
        <f t="shared" si="9"/>
        <v>-25.675627603218039</v>
      </c>
      <c r="AP19">
        <f t="shared" si="9"/>
        <v>-2.7437377944305581</v>
      </c>
      <c r="AQ19">
        <f t="shared" si="9"/>
        <v>-522.21560151682638</v>
      </c>
      <c r="AR19">
        <f t="shared" si="9"/>
        <v>-37.122414850114218</v>
      </c>
      <c r="AS19">
        <f t="shared" si="9"/>
        <v>57.588420623878093</v>
      </c>
      <c r="AT19">
        <f t="shared" si="9"/>
        <v>68.533007717114771</v>
      </c>
      <c r="AU19">
        <f t="shared" si="9"/>
        <v>88.999013490878653</v>
      </c>
      <c r="AW19">
        <v>16</v>
      </c>
      <c r="AX19">
        <f>(R19*SUMPRODUCT(K20:$K$23, X20:$X$23)-$AZ$3*SUMPRODUCT(K19:$K$22, W20:$W$23))/Z19</f>
        <v>1975.487705050215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2339.4753368321421</v>
      </c>
      <c r="P20">
        <f t="shared" si="22"/>
        <v>116.97376684160712</v>
      </c>
      <c r="Q20" s="4">
        <f t="shared" si="23"/>
        <v>12.5</v>
      </c>
      <c r="R20">
        <f t="shared" si="0"/>
        <v>500000</v>
      </c>
      <c r="S20">
        <f t="shared" si="1"/>
        <v>1641.3779521172025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1613.0396888234486</v>
      </c>
      <c r="AC20">
        <f t="shared" si="2"/>
        <v>1319.2268276812038</v>
      </c>
      <c r="AE20">
        <f t="shared" si="3"/>
        <v>1880.3095430071339</v>
      </c>
      <c r="AF20">
        <f t="shared" si="4"/>
        <v>-94.015477150356702</v>
      </c>
      <c r="AG20">
        <f t="shared" si="4"/>
        <v>-10.046641192386112</v>
      </c>
      <c r="AH20">
        <f t="shared" si="5"/>
        <v>-2315.3775402004121</v>
      </c>
      <c r="AI20">
        <f t="shared" si="6"/>
        <v>-539.13011553602087</v>
      </c>
      <c r="AJ20">
        <f t="shared" si="7"/>
        <v>293.81286114224486</v>
      </c>
      <c r="AK20">
        <f t="shared" si="24"/>
        <v>237.95336282761582</v>
      </c>
      <c r="AL20">
        <f t="shared" si="8"/>
        <v>-7.3638915661601914</v>
      </c>
      <c r="AN20">
        <f t="shared" si="9"/>
        <v>465.62103027477281</v>
      </c>
      <c r="AO20">
        <f t="shared" si="9"/>
        <v>-23.281051513738642</v>
      </c>
      <c r="AP20">
        <f t="shared" si="9"/>
        <v>-2.487849641670433</v>
      </c>
      <c r="AQ20">
        <f t="shared" si="9"/>
        <v>-573.35691336173522</v>
      </c>
      <c r="AR20">
        <f t="shared" si="9"/>
        <v>-133.50478424237139</v>
      </c>
      <c r="AS20">
        <f t="shared" si="9"/>
        <v>72.75687538884749</v>
      </c>
      <c r="AT20">
        <f t="shared" si="9"/>
        <v>58.924388470606701</v>
      </c>
      <c r="AU20">
        <f t="shared" si="9"/>
        <v>-1.8235203829171918</v>
      </c>
      <c r="AW20">
        <v>17</v>
      </c>
      <c r="AX20">
        <f>(R20*SUMPRODUCT(K21:$K$23, X21:$X$23)-$AZ$3*SUMPRODUCT(K20:$K$22, W21:$W$23))/Z20</f>
        <v>1641.3779521172025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2339.4753368321421</v>
      </c>
      <c r="P21">
        <f t="shared" si="22"/>
        <v>116.97376684160712</v>
      </c>
      <c r="Q21" s="4">
        <f t="shared" si="23"/>
        <v>12.5</v>
      </c>
      <c r="R21">
        <f t="shared" si="0"/>
        <v>500000</v>
      </c>
      <c r="S21">
        <f t="shared" si="1"/>
        <v>1201.0703565096326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1319.2268276812038</v>
      </c>
      <c r="AC21">
        <f t="shared" si="2"/>
        <v>949.11775033784329</v>
      </c>
      <c r="AE21">
        <f t="shared" si="3"/>
        <v>1848.7156531926139</v>
      </c>
      <c r="AF21">
        <f t="shared" si="4"/>
        <v>-92.435782659630704</v>
      </c>
      <c r="AG21">
        <f t="shared" si="4"/>
        <v>-9.877832564030891</v>
      </c>
      <c r="AH21">
        <f t="shared" si="5"/>
        <v>-2733.6886572543749</v>
      </c>
      <c r="AI21">
        <f t="shared" si="6"/>
        <v>-987.2866192854226</v>
      </c>
      <c r="AJ21">
        <f t="shared" si="7"/>
        <v>370.10907734336047</v>
      </c>
      <c r="AK21">
        <f t="shared" si="24"/>
        <v>215.28546887499311</v>
      </c>
      <c r="AL21">
        <f t="shared" si="8"/>
        <v>-401.89207306706902</v>
      </c>
      <c r="AN21">
        <f t="shared" si="9"/>
        <v>421.71079919830942</v>
      </c>
      <c r="AO21">
        <f t="shared" si="9"/>
        <v>-21.085539959915472</v>
      </c>
      <c r="AP21">
        <f t="shared" si="9"/>
        <v>-2.253233837086221</v>
      </c>
      <c r="AQ21">
        <f t="shared" si="9"/>
        <v>-623.58212114407047</v>
      </c>
      <c r="AR21">
        <f t="shared" si="9"/>
        <v>-225.21009574276269</v>
      </c>
      <c r="AS21">
        <f t="shared" si="9"/>
        <v>84.425635996254485</v>
      </c>
      <c r="AT21">
        <f t="shared" si="9"/>
        <v>49.108799927274205</v>
      </c>
      <c r="AU21">
        <f t="shared" si="9"/>
        <v>-91.675659819233999</v>
      </c>
      <c r="AW21">
        <v>18</v>
      </c>
      <c r="AX21">
        <f>(R21*SUMPRODUCT(K22:$K$23, X22:$X$23)-$AZ$3*SUMPRODUCT(K21:$K$22, W22:$W$23))/Z21</f>
        <v>1201.0703565096326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2339.4753368321421</v>
      </c>
      <c r="P22">
        <f t="shared" si="22"/>
        <v>116.97376684160712</v>
      </c>
      <c r="Q22" s="4">
        <f t="shared" si="23"/>
        <v>12.5</v>
      </c>
      <c r="R22">
        <f t="shared" si="0"/>
        <v>500000</v>
      </c>
      <c r="S22">
        <f t="shared" si="1"/>
        <v>653.37070526872958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949.11775033784329</v>
      </c>
      <c r="AC22">
        <f t="shared" si="2"/>
        <v>506.97056228591805</v>
      </c>
      <c r="AE22">
        <f t="shared" si="3"/>
        <v>1815.2713572917407</v>
      </c>
      <c r="AF22">
        <f t="shared" si="4"/>
        <v>-90.763567864587046</v>
      </c>
      <c r="AG22">
        <f t="shared" si="4"/>
        <v>-9.6991370709948352</v>
      </c>
      <c r="AH22">
        <f t="shared" si="5"/>
        <v>-3196.6866958299229</v>
      </c>
      <c r="AI22">
        <f t="shared" si="6"/>
        <v>-1481.8780434737639</v>
      </c>
      <c r="AJ22">
        <f t="shared" si="7"/>
        <v>442.14718805192524</v>
      </c>
      <c r="AK22">
        <f t="shared" si="24"/>
        <v>187.1537877835498</v>
      </c>
      <c r="AL22">
        <f t="shared" si="8"/>
        <v>-852.5770676382889</v>
      </c>
      <c r="AN22">
        <f t="shared" si="9"/>
        <v>381.44113513235135</v>
      </c>
      <c r="AO22">
        <f t="shared" si="9"/>
        <v>-19.07205675661757</v>
      </c>
      <c r="AP22">
        <f t="shared" si="9"/>
        <v>-2.0380698672424167</v>
      </c>
      <c r="AQ22">
        <f t="shared" si="9"/>
        <v>-671.71654365716086</v>
      </c>
      <c r="AR22">
        <f t="shared" si="9"/>
        <v>-311.38553514866953</v>
      </c>
      <c r="AS22">
        <f t="shared" si="9"/>
        <v>92.90794163012761</v>
      </c>
      <c r="AT22">
        <f t="shared" si="9"/>
        <v>39.326436221074189</v>
      </c>
      <c r="AU22">
        <f t="shared" si="9"/>
        <v>-179.15115729746773</v>
      </c>
      <c r="AW22">
        <v>19</v>
      </c>
      <c r="AX22">
        <f>(R22*SUMPRODUCT(K23:$K$23, X23:$X$23)-$AZ$3*SUMPRODUCT(K22:$K$22, W23:$W$23))/Z22</f>
        <v>653.37070526872958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2339.4753368321421</v>
      </c>
      <c r="P23">
        <f t="shared" si="22"/>
        <v>116.97376684160712</v>
      </c>
      <c r="Q23" s="4">
        <f t="shared" si="23"/>
        <v>12.5</v>
      </c>
      <c r="R23">
        <f t="shared" si="0"/>
        <v>500000</v>
      </c>
      <c r="S23">
        <f t="shared" si="1"/>
        <v>666.37568038600489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506.97056228591805</v>
      </c>
      <c r="AC23">
        <f t="shared" si="2"/>
        <v>506.97056228591805</v>
      </c>
      <c r="AE23">
        <f t="shared" si="3"/>
        <v>1779.844555972991</v>
      </c>
      <c r="AF23">
        <f t="shared" si="4"/>
        <v>-88.992227798649552</v>
      </c>
      <c r="AG23">
        <f t="shared" si="4"/>
        <v>-9.5098488962009053</v>
      </c>
      <c r="AH23">
        <f t="shared" si="5"/>
        <v>-3691.8721633593</v>
      </c>
      <c r="AI23">
        <f t="shared" si="6"/>
        <v>-2010.5296840811595</v>
      </c>
      <c r="AJ23">
        <f t="shared" si="7"/>
        <v>0</v>
      </c>
      <c r="AK23">
        <f t="shared" si="24"/>
        <v>153.84760233221817</v>
      </c>
      <c r="AL23">
        <f t="shared" si="8"/>
        <v>-1856.6820817489413</v>
      </c>
      <c r="AN23">
        <f t="shared" si="9"/>
        <v>344.51601292819822</v>
      </c>
      <c r="AO23">
        <f t="shared" si="9"/>
        <v>-17.225800646409912</v>
      </c>
      <c r="AP23">
        <f t="shared" si="9"/>
        <v>-1.8407760465788003</v>
      </c>
      <c r="AQ23">
        <f t="shared" si="9"/>
        <v>-714.61806801764817</v>
      </c>
      <c r="AR23">
        <f t="shared" si="9"/>
        <v>-389.16863178243869</v>
      </c>
      <c r="AS23">
        <f t="shared" si="9"/>
        <v>0</v>
      </c>
      <c r="AT23">
        <f t="shared" si="9"/>
        <v>29.77954584639755</v>
      </c>
      <c r="AU23">
        <f t="shared" si="9"/>
        <v>-359.38908593604111</v>
      </c>
      <c r="AW23">
        <v>20</v>
      </c>
      <c r="AX23">
        <f>(R23*SUMPRODUCT(K$23:$K24, X$23:$X24)-$AZ$3*SUMPRODUCT(K$22:$K23, W$23:$W24))/Z23</f>
        <v>666.37568038600489</v>
      </c>
    </row>
    <row r="25" spans="5:50" x14ac:dyDescent="0.25">
      <c r="AN25" s="8">
        <f t="shared" ref="AN25:AU25" si="25">SUM(AN3:AN23)</f>
        <v>20238.146595622511</v>
      </c>
      <c r="AO25" s="8">
        <f t="shared" si="25"/>
        <v>-2766.5138324052323</v>
      </c>
      <c r="AP25" s="8">
        <f t="shared" si="25"/>
        <v>-720.59097342380494</v>
      </c>
      <c r="AQ25" s="8">
        <f t="shared" si="25"/>
        <v>-11988.769270428822</v>
      </c>
      <c r="AR25" s="8">
        <f t="shared" si="25"/>
        <v>4762.2725193646511</v>
      </c>
      <c r="AS25" s="8">
        <f t="shared" si="25"/>
        <v>-1091.8903397871716</v>
      </c>
      <c r="AT25" s="8">
        <f t="shared" si="25"/>
        <v>2003.1805000009836</v>
      </c>
      <c r="AU25" s="9">
        <f t="shared" si="25"/>
        <v>5673.5626795784647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10254.61558002604</v>
      </c>
      <c r="K3">
        <v>1</v>
      </c>
      <c r="L3" s="2">
        <v>0</v>
      </c>
      <c r="O3">
        <f>$C$3</f>
        <v>10254.61558002604</v>
      </c>
      <c r="P3">
        <f>O3*B5</f>
        <v>8203.6924640208326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10254.61558002604</v>
      </c>
      <c r="AF3">
        <f t="shared" ref="AF3:AG23" si="4">-$Z3*P3</f>
        <v>-8203.6924640208326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1425.9661453052076</v>
      </c>
      <c r="AJ3">
        <f t="shared" ref="AJ3:AJ23" si="7">AB3-AC3</f>
        <v>0</v>
      </c>
      <c r="AL3">
        <f t="shared" ref="AL3:AL23" si="8">SUM(AI3:AK3)</f>
        <v>1425.9661453052076</v>
      </c>
      <c r="AN3">
        <f t="shared" ref="AN3:AU23" si="9">AE3*$K3</f>
        <v>10254.61558002604</v>
      </c>
      <c r="AO3">
        <f t="shared" si="9"/>
        <v>-8203.6924640208326</v>
      </c>
      <c r="AP3">
        <f t="shared" si="9"/>
        <v>-624.95697070000006</v>
      </c>
      <c r="AQ3">
        <f t="shared" si="9"/>
        <v>0</v>
      </c>
      <c r="AR3">
        <f t="shared" si="9"/>
        <v>1425.9661453052076</v>
      </c>
      <c r="AS3">
        <f t="shared" si="9"/>
        <v>0</v>
      </c>
      <c r="AT3">
        <f t="shared" si="9"/>
        <v>0</v>
      </c>
      <c r="AU3">
        <f t="shared" si="9"/>
        <v>1425.9661453052076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3816.9261873531314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500000</v>
      </c>
      <c r="S4">
        <f t="shared" si="1"/>
        <v>2655.4481594963395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2622.0045239351311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-2622.0045239351311</v>
      </c>
      <c r="AK4">
        <f>H4*SUM(AB4, AE4:AF4)</f>
        <v>0</v>
      </c>
      <c r="AL4">
        <f t="shared" si="8"/>
        <v>-3919.178023935131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-1194.9216634179952</v>
      </c>
      <c r="AR4">
        <f t="shared" si="9"/>
        <v>-1194.9216634179952</v>
      </c>
      <c r="AS4">
        <f t="shared" si="9"/>
        <v>-2415.3207009163202</v>
      </c>
      <c r="AT4">
        <f t="shared" si="9"/>
        <v>0</v>
      </c>
      <c r="AU4">
        <f t="shared" si="9"/>
        <v>-3610.2423643343154</v>
      </c>
      <c r="AW4">
        <v>1</v>
      </c>
      <c r="AX4">
        <f>(R4*SUMPRODUCT(K5:$K$23, X5:$X$23)-$AZ$3*SUMPRODUCT(K4:$K$22, W5:$W$23))/Z4</f>
        <v>2655.4481594963395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10254.61558002604</v>
      </c>
      <c r="P5">
        <f t="shared" ref="P5:P23" si="22">O5*$C$5</f>
        <v>512.73077900130204</v>
      </c>
      <c r="Q5" s="4">
        <f t="shared" ref="Q5:Q23" si="23">$C$8</f>
        <v>12.5</v>
      </c>
      <c r="R5">
        <f t="shared" si="0"/>
        <v>500000</v>
      </c>
      <c r="S5">
        <f t="shared" si="1"/>
        <v>5093.8991094159801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2622.0045239351311</v>
      </c>
      <c r="AC5">
        <f t="shared" si="2"/>
        <v>4965.9061844106764</v>
      </c>
      <c r="AE5">
        <f t="shared" si="3"/>
        <v>9996.9508295667456</v>
      </c>
      <c r="AF5">
        <f t="shared" si="4"/>
        <v>-499.84754147833729</v>
      </c>
      <c r="AG5">
        <f t="shared" si="4"/>
        <v>-12.185916126683999</v>
      </c>
      <c r="AH5">
        <f t="shared" si="5"/>
        <v>-1329.1531676400443</v>
      </c>
      <c r="AI5">
        <f t="shared" si="6"/>
        <v>8155.7642043216802</v>
      </c>
      <c r="AJ5">
        <f t="shared" si="7"/>
        <v>-2343.9016604755452</v>
      </c>
      <c r="AK5">
        <f>H5*SUM(AB5, AE5:AF5)</f>
        <v>1037.0562936904785</v>
      </c>
      <c r="AL5">
        <f t="shared" si="8"/>
        <v>6848.9188375366139</v>
      </c>
      <c r="AN5">
        <f t="shared" si="9"/>
        <v>8483.0160718559218</v>
      </c>
      <c r="AO5">
        <f t="shared" si="9"/>
        <v>-424.15080359279608</v>
      </c>
      <c r="AP5">
        <f t="shared" si="9"/>
        <v>-10.340485225476364</v>
      </c>
      <c r="AQ5">
        <f t="shared" si="9"/>
        <v>-1127.8666740763949</v>
      </c>
      <c r="AR5">
        <f t="shared" si="9"/>
        <v>6920.6581089612537</v>
      </c>
      <c r="AS5">
        <f t="shared" si="9"/>
        <v>-1988.9420079828028</v>
      </c>
      <c r="AT5">
        <f t="shared" si="9"/>
        <v>880.00484915628306</v>
      </c>
      <c r="AU5">
        <f t="shared" si="9"/>
        <v>5811.7209501347343</v>
      </c>
      <c r="AW5">
        <v>2</v>
      </c>
      <c r="AX5">
        <f>(R5*SUMPRODUCT(K6:$K$23, X6:$X$23)-$AZ$3*SUMPRODUCT(K5:$K$22, W6:$W$23))/Z5</f>
        <v>5093.8991094159801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10254.61558002604</v>
      </c>
      <c r="P6">
        <f t="shared" si="22"/>
        <v>512.73077900130204</v>
      </c>
      <c r="Q6" s="4">
        <f t="shared" si="23"/>
        <v>12.5</v>
      </c>
      <c r="R6">
        <f t="shared" si="0"/>
        <v>500000</v>
      </c>
      <c r="S6">
        <f t="shared" si="1"/>
        <v>7329.5147326150282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4965.9061844106764</v>
      </c>
      <c r="AC6">
        <f t="shared" si="2"/>
        <v>7053.8363612159228</v>
      </c>
      <c r="AE6">
        <f t="shared" si="3"/>
        <v>9868.9180508504833</v>
      </c>
      <c r="AF6">
        <f t="shared" si="4"/>
        <v>-493.44590254252415</v>
      </c>
      <c r="AG6">
        <f t="shared" si="4"/>
        <v>-12.029848868826907</v>
      </c>
      <c r="AH6">
        <f t="shared" si="5"/>
        <v>-1368.3238636101266</v>
      </c>
      <c r="AI6">
        <f t="shared" si="6"/>
        <v>7995.1184358290047</v>
      </c>
      <c r="AJ6">
        <f t="shared" si="7"/>
        <v>-2087.9301768052464</v>
      </c>
      <c r="AK6">
        <f>H6*SUM(AB6, AE6:AF6)</f>
        <v>1227.2204266873991</v>
      </c>
      <c r="AL6">
        <f t="shared" si="8"/>
        <v>7134.4086857111579</v>
      </c>
      <c r="AN6">
        <f t="shared" si="9"/>
        <v>7714.2488316129402</v>
      </c>
      <c r="AO6">
        <f t="shared" si="9"/>
        <v>-385.71244158064701</v>
      </c>
      <c r="AP6">
        <f t="shared" si="9"/>
        <v>-9.4033861769508551</v>
      </c>
      <c r="AQ6">
        <f t="shared" si="9"/>
        <v>-1069.5793309594728</v>
      </c>
      <c r="AR6">
        <f t="shared" si="9"/>
        <v>6249.5536728958687</v>
      </c>
      <c r="AS6">
        <f t="shared" si="9"/>
        <v>-1632.074847913163</v>
      </c>
      <c r="AT6">
        <f t="shared" si="9"/>
        <v>959.28284072527572</v>
      </c>
      <c r="AU6">
        <f t="shared" si="9"/>
        <v>5576.7616657079825</v>
      </c>
      <c r="AW6">
        <v>3</v>
      </c>
      <c r="AX6">
        <f>(R6*SUMPRODUCT(K7:$K$23, X7:$X$23)-$AZ$3*SUMPRODUCT(K6:$K$22, W7:$W$23))/Z6</f>
        <v>7329.5147326150282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10254.61558002604</v>
      </c>
      <c r="P7">
        <f t="shared" si="22"/>
        <v>512.73077900130204</v>
      </c>
      <c r="Q7" s="4">
        <f t="shared" si="23"/>
        <v>12.5</v>
      </c>
      <c r="R7">
        <f t="shared" si="0"/>
        <v>500000</v>
      </c>
      <c r="S7">
        <f t="shared" si="1"/>
        <v>9376.2049056214328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7053.8363612159228</v>
      </c>
      <c r="AC7">
        <f t="shared" si="2"/>
        <v>8906.7882724416922</v>
      </c>
      <c r="AE7">
        <f t="shared" si="3"/>
        <v>9741.2216036164245</v>
      </c>
      <c r="AF7">
        <f t="shared" si="4"/>
        <v>-487.06108018082125</v>
      </c>
      <c r="AG7">
        <f t="shared" si="4"/>
        <v>-11.874191586701693</v>
      </c>
      <c r="AH7">
        <f t="shared" si="5"/>
        <v>-1414.351737477753</v>
      </c>
      <c r="AI7">
        <f t="shared" si="6"/>
        <v>7827.9345943711487</v>
      </c>
      <c r="AJ7">
        <f t="shared" si="7"/>
        <v>-1852.9519112257694</v>
      </c>
      <c r="AK7">
        <f>H7*SUM(AB7, AE7:AF7)</f>
        <v>1395.5079094134005</v>
      </c>
      <c r="AL7">
        <f t="shared" si="8"/>
        <v>7370.49059255878</v>
      </c>
      <c r="AN7">
        <f t="shared" si="9"/>
        <v>7014.2120456747662</v>
      </c>
      <c r="AO7">
        <f t="shared" si="9"/>
        <v>-350.71060228373835</v>
      </c>
      <c r="AP7">
        <f t="shared" si="9"/>
        <v>-8.5500670294957981</v>
      </c>
      <c r="AQ7">
        <f t="shared" si="9"/>
        <v>-1018.4105646620835</v>
      </c>
      <c r="AR7">
        <f t="shared" si="9"/>
        <v>5636.5408116994486</v>
      </c>
      <c r="AS7">
        <f t="shared" si="9"/>
        <v>-1334.2266652624701</v>
      </c>
      <c r="AT7">
        <f t="shared" si="9"/>
        <v>1004.841978382665</v>
      </c>
      <c r="AU7">
        <f t="shared" si="9"/>
        <v>5307.156124819644</v>
      </c>
      <c r="AW7">
        <v>4</v>
      </c>
      <c r="AX7">
        <f>(R7*SUMPRODUCT(K8:$K$23, X8:$X$23)-$AZ$3*SUMPRODUCT(K7:$K$22, W8:$W$23))/Z7</f>
        <v>9376.2049056214328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10254.61558002604</v>
      </c>
      <c r="P8">
        <f t="shared" si="22"/>
        <v>512.73077900130204</v>
      </c>
      <c r="Q8" s="4">
        <f t="shared" si="23"/>
        <v>12.5</v>
      </c>
      <c r="R8">
        <f t="shared" si="0"/>
        <v>500000</v>
      </c>
      <c r="S8">
        <f t="shared" si="1"/>
        <v>11025.165802148284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8906.7882724416922</v>
      </c>
      <c r="AC8">
        <f t="shared" si="2"/>
        <v>10328.947895855345</v>
      </c>
      <c r="AE8">
        <f t="shared" si="3"/>
        <v>9607.0564306141077</v>
      </c>
      <c r="AF8">
        <f t="shared" si="4"/>
        <v>-480.3528215307054</v>
      </c>
      <c r="AG8">
        <f t="shared" si="4"/>
        <v>-11.710649165297271</v>
      </c>
      <c r="AH8">
        <f t="shared" si="5"/>
        <v>-1792.0202214962403</v>
      </c>
      <c r="AI8">
        <f t="shared" si="6"/>
        <v>7322.972738421865</v>
      </c>
      <c r="AJ8">
        <f t="shared" si="7"/>
        <v>-1422.1596234136523</v>
      </c>
      <c r="AK8">
        <f t="shared" ref="AK8:AK23" si="24">H8*SUM(AB8:AB8, AE8:AF8)</f>
        <v>1543.1619672858658</v>
      </c>
      <c r="AL8">
        <f t="shared" si="8"/>
        <v>7443.9750822940787</v>
      </c>
      <c r="AN8">
        <f t="shared" si="9"/>
        <v>6372.314123015628</v>
      </c>
      <c r="AO8">
        <f t="shared" si="9"/>
        <v>-318.61570615078136</v>
      </c>
      <c r="AP8">
        <f t="shared" si="9"/>
        <v>-7.7676170224113923</v>
      </c>
      <c r="AQ8">
        <f t="shared" si="9"/>
        <v>-1188.6383564669177</v>
      </c>
      <c r="AR8">
        <f t="shared" si="9"/>
        <v>4857.292443375517</v>
      </c>
      <c r="AS8">
        <f t="shared" si="9"/>
        <v>-943.31160839055337</v>
      </c>
      <c r="AT8">
        <f t="shared" si="9"/>
        <v>1023.5718785725628</v>
      </c>
      <c r="AU8">
        <f t="shared" si="9"/>
        <v>4937.5527135575267</v>
      </c>
      <c r="AW8">
        <v>5</v>
      </c>
      <c r="AX8">
        <f>(R8*SUMPRODUCT(K9:$K$23, X9:$X$23)-$AZ$3*SUMPRODUCT(K8:$K$22, W9:$W$23))/Z8</f>
        <v>11025.165802148284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10254.61558002604</v>
      </c>
      <c r="P9">
        <f t="shared" si="22"/>
        <v>512.73077900130204</v>
      </c>
      <c r="Q9" s="4">
        <f t="shared" si="23"/>
        <v>12.5</v>
      </c>
      <c r="R9">
        <f t="shared" si="0"/>
        <v>500000</v>
      </c>
      <c r="S9">
        <f t="shared" si="1"/>
        <v>12305.343069644758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10328.947895855345</v>
      </c>
      <c r="AC9">
        <f t="shared" si="2"/>
        <v>11358.952863214221</v>
      </c>
      <c r="AE9">
        <f t="shared" si="3"/>
        <v>9465.9445368279885</v>
      </c>
      <c r="AF9">
        <f t="shared" si="4"/>
        <v>-473.29722684139949</v>
      </c>
      <c r="AG9">
        <f t="shared" si="4"/>
        <v>-11.538638946234334</v>
      </c>
      <c r="AH9">
        <f t="shared" si="5"/>
        <v>-2196.1490963985575</v>
      </c>
      <c r="AI9">
        <f t="shared" si="6"/>
        <v>6784.9595746417963</v>
      </c>
      <c r="AJ9">
        <f t="shared" si="7"/>
        <v>-1030.0049673588765</v>
      </c>
      <c r="AK9">
        <f t="shared" si="24"/>
        <v>1653.3875449543063</v>
      </c>
      <c r="AL9">
        <f t="shared" si="8"/>
        <v>7408.3421522372264</v>
      </c>
      <c r="AN9">
        <f t="shared" si="9"/>
        <v>5783.7852169326434</v>
      </c>
      <c r="AO9">
        <f t="shared" si="9"/>
        <v>-289.18926084663218</v>
      </c>
      <c r="AP9">
        <f t="shared" si="9"/>
        <v>-7.050221887642369</v>
      </c>
      <c r="AQ9">
        <f t="shared" si="9"/>
        <v>-1341.8686987348842</v>
      </c>
      <c r="AR9">
        <f t="shared" si="9"/>
        <v>4145.6770354634837</v>
      </c>
      <c r="AS9">
        <f t="shared" si="9"/>
        <v>-629.34316595665825</v>
      </c>
      <c r="AT9">
        <f t="shared" si="9"/>
        <v>1010.2360523202213</v>
      </c>
      <c r="AU9">
        <f t="shared" si="9"/>
        <v>4526.5699218270474</v>
      </c>
      <c r="AW9">
        <v>6</v>
      </c>
      <c r="AX9">
        <f>(R9*SUMPRODUCT(K10:$K$23, X10:$X$23)-$AZ$3*SUMPRODUCT(K9:$K$22, W10:$W$23))/Z9</f>
        <v>12305.343069644758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10254.61558002604</v>
      </c>
      <c r="P10">
        <f t="shared" si="22"/>
        <v>512.73077900130204</v>
      </c>
      <c r="Q10" s="4">
        <f t="shared" si="23"/>
        <v>12.5</v>
      </c>
      <c r="R10">
        <f t="shared" si="0"/>
        <v>500000</v>
      </c>
      <c r="S10">
        <f t="shared" si="1"/>
        <v>13249.124681572772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11358.952863214221</v>
      </c>
      <c r="AC10">
        <f t="shared" si="2"/>
        <v>12038.487190468046</v>
      </c>
      <c r="AE10">
        <f t="shared" si="3"/>
        <v>9317.6010695268869</v>
      </c>
      <c r="AF10">
        <f t="shared" si="4"/>
        <v>-465.88005347634441</v>
      </c>
      <c r="AG10">
        <f t="shared" si="4"/>
        <v>-11.357813704488992</v>
      </c>
      <c r="AH10">
        <f t="shared" si="5"/>
        <v>-2617.5540913199943</v>
      </c>
      <c r="AI10">
        <f t="shared" si="6"/>
        <v>6222.8091110260575</v>
      </c>
      <c r="AJ10">
        <f t="shared" si="7"/>
        <v>-679.53432725382481</v>
      </c>
      <c r="AK10">
        <f t="shared" si="24"/>
        <v>1729.4677851964448</v>
      </c>
      <c r="AL10">
        <f t="shared" si="8"/>
        <v>7272.742568968677</v>
      </c>
      <c r="AN10">
        <f t="shared" si="9"/>
        <v>5244.3743016015815</v>
      </c>
      <c r="AO10">
        <f t="shared" si="9"/>
        <v>-262.21871508007911</v>
      </c>
      <c r="AP10">
        <f t="shared" si="9"/>
        <v>-6.3926997807413954</v>
      </c>
      <c r="AQ10">
        <f t="shared" si="9"/>
        <v>-1473.2797967135639</v>
      </c>
      <c r="AR10">
        <f t="shared" si="9"/>
        <v>3502.4830900271959</v>
      </c>
      <c r="AS10">
        <f t="shared" si="9"/>
        <v>-382.47316410242394</v>
      </c>
      <c r="AT10">
        <f t="shared" si="9"/>
        <v>973.4239897644145</v>
      </c>
      <c r="AU10">
        <f t="shared" si="9"/>
        <v>4093.4339156891865</v>
      </c>
      <c r="AW10">
        <v>7</v>
      </c>
      <c r="AX10">
        <f>(R10*SUMPRODUCT(K11:$K$23, X11:$X$23)-$AZ$3*SUMPRODUCT(K10:$K$22, W11:$W$23))/Z10</f>
        <v>13249.124681572772</v>
      </c>
    </row>
    <row r="11" spans="1:52" x14ac:dyDescent="0.25">
      <c r="A11" t="s">
        <v>33</v>
      </c>
      <c r="C11" s="7">
        <f>AU25</f>
        <v>44201.172289357964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10254.61558002604</v>
      </c>
      <c r="P11">
        <f t="shared" si="22"/>
        <v>512.73077900130204</v>
      </c>
      <c r="Q11" s="4">
        <f t="shared" si="23"/>
        <v>12.5</v>
      </c>
      <c r="R11">
        <f t="shared" si="0"/>
        <v>500000</v>
      </c>
      <c r="S11">
        <f t="shared" si="1"/>
        <v>13866.992105726193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12038.487190468046</v>
      </c>
      <c r="AC11">
        <f t="shared" si="2"/>
        <v>12388.187343890349</v>
      </c>
      <c r="AE11">
        <f t="shared" si="3"/>
        <v>9161.0421334617695</v>
      </c>
      <c r="AF11">
        <f t="shared" si="4"/>
        <v>-458.05210667308847</v>
      </c>
      <c r="AG11">
        <f t="shared" si="4"/>
        <v>-11.166974107866197</v>
      </c>
      <c r="AH11">
        <f t="shared" si="5"/>
        <v>-3090.4583831161658</v>
      </c>
      <c r="AI11">
        <f t="shared" si="6"/>
        <v>5601.3646695646494</v>
      </c>
      <c r="AJ11">
        <f t="shared" si="7"/>
        <v>-349.70015342230363</v>
      </c>
      <c r="AK11">
        <f t="shared" si="24"/>
        <v>1774.8896884350929</v>
      </c>
      <c r="AL11">
        <f t="shared" si="8"/>
        <v>7026.5542045774382</v>
      </c>
      <c r="AN11">
        <f t="shared" si="9"/>
        <v>4749.8053872660385</v>
      </c>
      <c r="AO11">
        <f t="shared" si="9"/>
        <v>-237.49026936330191</v>
      </c>
      <c r="AP11">
        <f t="shared" si="9"/>
        <v>-5.7898384271441117</v>
      </c>
      <c r="AQ11">
        <f t="shared" si="9"/>
        <v>-1602.3369026575729</v>
      </c>
      <c r="AR11">
        <f t="shared" si="9"/>
        <v>2904.1883768180196</v>
      </c>
      <c r="AS11">
        <f t="shared" si="9"/>
        <v>-181.31208747375962</v>
      </c>
      <c r="AT11">
        <f t="shared" si="9"/>
        <v>920.2425314843822</v>
      </c>
      <c r="AU11">
        <f t="shared" si="9"/>
        <v>3643.1188208286421</v>
      </c>
      <c r="AW11">
        <v>8</v>
      </c>
      <c r="AX11">
        <f>(R11*SUMPRODUCT(K12:$K$23, X12:$X$23)-$AZ$3*SUMPRODUCT(K11:$K$22, W12:$W$23))/Z11</f>
        <v>13866.992105726193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10254.61558002604</v>
      </c>
      <c r="P12">
        <f t="shared" si="22"/>
        <v>512.73077900130204</v>
      </c>
      <c r="Q12" s="4">
        <f t="shared" si="23"/>
        <v>12.5</v>
      </c>
      <c r="R12">
        <f t="shared" si="0"/>
        <v>500000</v>
      </c>
      <c r="S12">
        <f t="shared" si="1"/>
        <v>14170.274737758184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12388.187343890349</v>
      </c>
      <c r="AC12">
        <f t="shared" si="2"/>
        <v>12430.116624060916</v>
      </c>
      <c r="AE12">
        <f t="shared" si="3"/>
        <v>8995.3137785669769</v>
      </c>
      <c r="AF12">
        <f t="shared" si="4"/>
        <v>-449.76568892834888</v>
      </c>
      <c r="AG12">
        <f t="shared" si="4"/>
        <v>-10.964957326250321</v>
      </c>
      <c r="AH12">
        <f t="shared" si="5"/>
        <v>-3613.8816214886251</v>
      </c>
      <c r="AI12">
        <f t="shared" si="6"/>
        <v>4920.7015108237538</v>
      </c>
      <c r="AJ12">
        <f t="shared" si="7"/>
        <v>-41.929280170566926</v>
      </c>
      <c r="AK12">
        <f t="shared" si="24"/>
        <v>1791.3416085179417</v>
      </c>
      <c r="AL12">
        <f t="shared" si="8"/>
        <v>6670.1138391711283</v>
      </c>
      <c r="AN12">
        <f t="shared" si="9"/>
        <v>4296.2408409288328</v>
      </c>
      <c r="AO12">
        <f t="shared" si="9"/>
        <v>-214.81204204644166</v>
      </c>
      <c r="AP12">
        <f t="shared" si="9"/>
        <v>-5.2369598930859231</v>
      </c>
      <c r="AQ12">
        <f t="shared" si="9"/>
        <v>-1726.0215928782168</v>
      </c>
      <c r="AR12">
        <f t="shared" si="9"/>
        <v>2350.170246111089</v>
      </c>
      <c r="AS12">
        <f t="shared" si="9"/>
        <v>-20.025792355209482</v>
      </c>
      <c r="AT12">
        <f t="shared" si="9"/>
        <v>855.56048049231788</v>
      </c>
      <c r="AU12">
        <f t="shared" si="9"/>
        <v>3185.7049342481973</v>
      </c>
      <c r="AW12">
        <v>9</v>
      </c>
      <c r="AX12">
        <f>(R12*SUMPRODUCT(K13:$K$23, X13:$X$23)-$AZ$3*SUMPRODUCT(K12:$K$22, W13:$W$23))/Z12</f>
        <v>14170.274737758184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10254.61558002604</v>
      </c>
      <c r="P13">
        <f t="shared" si="22"/>
        <v>512.73077900130204</v>
      </c>
      <c r="Q13" s="4">
        <f t="shared" si="23"/>
        <v>12.5</v>
      </c>
      <c r="R13">
        <f t="shared" si="0"/>
        <v>500000</v>
      </c>
      <c r="S13">
        <f t="shared" si="1"/>
        <v>14176.614953304404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12430.116624060916</v>
      </c>
      <c r="AC13">
        <f t="shared" si="2"/>
        <v>12192.983779249136</v>
      </c>
      <c r="AE13">
        <f t="shared" si="3"/>
        <v>8819.7614057754272</v>
      </c>
      <c r="AF13">
        <f t="shared" si="4"/>
        <v>-440.98807028877133</v>
      </c>
      <c r="AG13">
        <f t="shared" si="4"/>
        <v>-10.75096542740541</v>
      </c>
      <c r="AH13">
        <f t="shared" si="5"/>
        <v>-4173.6930232963541</v>
      </c>
      <c r="AI13">
        <f t="shared" si="6"/>
        <v>4194.3293467628964</v>
      </c>
      <c r="AJ13">
        <f t="shared" si="7"/>
        <v>237.13284481178016</v>
      </c>
      <c r="AK13">
        <f t="shared" si="24"/>
        <v>1780.6583316184049</v>
      </c>
      <c r="AL13">
        <f t="shared" si="8"/>
        <v>6212.1205231930817</v>
      </c>
      <c r="AN13">
        <f t="shared" si="9"/>
        <v>3880.3464775305947</v>
      </c>
      <c r="AO13">
        <f t="shared" si="9"/>
        <v>-194.01732387652973</v>
      </c>
      <c r="AP13">
        <f t="shared" si="9"/>
        <v>-4.7299999293595416</v>
      </c>
      <c r="AQ13">
        <f t="shared" si="9"/>
        <v>-1836.2599934547934</v>
      </c>
      <c r="AR13">
        <f t="shared" si="9"/>
        <v>1845.3391602699121</v>
      </c>
      <c r="AS13">
        <f t="shared" si="9"/>
        <v>104.32908065626982</v>
      </c>
      <c r="AT13">
        <f t="shared" si="9"/>
        <v>783.41929751709631</v>
      </c>
      <c r="AU13">
        <f t="shared" si="9"/>
        <v>2733.0875384432784</v>
      </c>
      <c r="AW13">
        <v>10</v>
      </c>
      <c r="AX13">
        <f>(R13*SUMPRODUCT(K14:$K$23, X14:$X$23)-$AZ$3*SUMPRODUCT(K13:$K$22, W14:$W$23))/Z13</f>
        <v>14176.614953304404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10254.61558002604</v>
      </c>
      <c r="P14">
        <f t="shared" si="22"/>
        <v>512.73077900130204</v>
      </c>
      <c r="Q14" s="4">
        <f t="shared" si="23"/>
        <v>12.5</v>
      </c>
      <c r="R14">
        <f t="shared" si="0"/>
        <v>500000</v>
      </c>
      <c r="S14">
        <f t="shared" si="1"/>
        <v>13893.084376604471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12192.983779249136</v>
      </c>
      <c r="AC14">
        <f t="shared" si="2"/>
        <v>11696.576896479228</v>
      </c>
      <c r="AE14">
        <f t="shared" si="3"/>
        <v>8633.3528555826215</v>
      </c>
      <c r="AF14">
        <f t="shared" si="4"/>
        <v>-431.66764277913109</v>
      </c>
      <c r="AG14">
        <f t="shared" si="4"/>
        <v>-10.523740246780536</v>
      </c>
      <c r="AH14">
        <f t="shared" si="5"/>
        <v>-4788.6210540327775</v>
      </c>
      <c r="AI14">
        <f t="shared" si="6"/>
        <v>3402.5404185239322</v>
      </c>
      <c r="AJ14">
        <f t="shared" si="7"/>
        <v>496.40688276990841</v>
      </c>
      <c r="AK14">
        <f t="shared" si="24"/>
        <v>1745.2126149879275</v>
      </c>
      <c r="AL14">
        <f t="shared" si="8"/>
        <v>5644.1599162817683</v>
      </c>
      <c r="AN14">
        <f t="shared" si="9"/>
        <v>3498.9241450353738</v>
      </c>
      <c r="AO14">
        <f t="shared" si="9"/>
        <v>-174.9462072517687</v>
      </c>
      <c r="AP14">
        <f t="shared" si="9"/>
        <v>-4.2650601060201918</v>
      </c>
      <c r="AQ14">
        <f t="shared" si="9"/>
        <v>-1940.7317304939827</v>
      </c>
      <c r="AR14">
        <f t="shared" si="9"/>
        <v>1378.9811471836024</v>
      </c>
      <c r="AS14">
        <f t="shared" si="9"/>
        <v>201.18371818455728</v>
      </c>
      <c r="AT14">
        <f t="shared" si="9"/>
        <v>707.29954618419174</v>
      </c>
      <c r="AU14">
        <f t="shared" si="9"/>
        <v>2287.4644115523515</v>
      </c>
      <c r="AW14">
        <v>11</v>
      </c>
      <c r="AX14">
        <f>(R14*SUMPRODUCT(K15:$K$23, X15:$X$23)-$AZ$3*SUMPRODUCT(K14:$K$22, W15:$W$23))/Z14</f>
        <v>13893.084376604471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10254.61558002604</v>
      </c>
      <c r="P15">
        <f t="shared" si="22"/>
        <v>512.73077900130204</v>
      </c>
      <c r="Q15" s="4">
        <f t="shared" si="23"/>
        <v>12.5</v>
      </c>
      <c r="R15">
        <f t="shared" si="0"/>
        <v>500000</v>
      </c>
      <c r="S15">
        <f t="shared" si="1"/>
        <v>13325.021269792211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11696.576896479228</v>
      </c>
      <c r="AC15">
        <f t="shared" si="2"/>
        <v>10960.64024166431</v>
      </c>
      <c r="AE15">
        <f t="shared" si="3"/>
        <v>8435.0448613568278</v>
      </c>
      <c r="AF15">
        <f t="shared" si="4"/>
        <v>-421.75224306784139</v>
      </c>
      <c r="AG15">
        <f t="shared" si="4"/>
        <v>-10.28201008064435</v>
      </c>
      <c r="AH15">
        <f t="shared" si="5"/>
        <v>-5459.7105467352039</v>
      </c>
      <c r="AI15">
        <f t="shared" si="6"/>
        <v>2543.3000614731372</v>
      </c>
      <c r="AJ15">
        <f t="shared" si="7"/>
        <v>735.93665481491735</v>
      </c>
      <c r="AK15">
        <f t="shared" si="24"/>
        <v>1686.6129541177459</v>
      </c>
      <c r="AL15">
        <f t="shared" si="8"/>
        <v>4965.8496704058007</v>
      </c>
      <c r="AN15">
        <f t="shared" si="9"/>
        <v>3149.0807670139334</v>
      </c>
      <c r="AO15">
        <f t="shared" si="9"/>
        <v>-157.45403835069666</v>
      </c>
      <c r="AP15">
        <f t="shared" si="9"/>
        <v>-3.8386138690899818</v>
      </c>
      <c r="AQ15">
        <f t="shared" si="9"/>
        <v>-2038.290223559208</v>
      </c>
      <c r="AR15">
        <f t="shared" si="9"/>
        <v>949.49789123493827</v>
      </c>
      <c r="AS15">
        <f t="shared" si="9"/>
        <v>274.74945344220026</v>
      </c>
      <c r="AT15">
        <f t="shared" si="9"/>
        <v>629.66830674975154</v>
      </c>
      <c r="AU15">
        <f t="shared" si="9"/>
        <v>1853.9156514268902</v>
      </c>
      <c r="AW15">
        <v>12</v>
      </c>
      <c r="AX15">
        <f>(R15*SUMPRODUCT(K16:$K$23, X16:$X$23)-$AZ$3*SUMPRODUCT(K15:$K$22, W16:$W$23))/Z15</f>
        <v>13325.021269792211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10254.61558002604</v>
      </c>
      <c r="P16">
        <f t="shared" si="22"/>
        <v>512.73077900130204</v>
      </c>
      <c r="Q16" s="4">
        <f t="shared" si="23"/>
        <v>12.5</v>
      </c>
      <c r="R16">
        <f t="shared" si="0"/>
        <v>500000</v>
      </c>
      <c r="S16">
        <f t="shared" si="1"/>
        <v>12501.915189143252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10960.64024166431</v>
      </c>
      <c r="AC16">
        <f t="shared" si="2"/>
        <v>10027.698274095372</v>
      </c>
      <c r="AE16">
        <f t="shared" si="3"/>
        <v>8225.1550580535913</v>
      </c>
      <c r="AF16">
        <f t="shared" si="4"/>
        <v>-411.25775290267956</v>
      </c>
      <c r="AG16">
        <f t="shared" si="4"/>
        <v>-10.026162114348981</v>
      </c>
      <c r="AH16">
        <f t="shared" si="5"/>
        <v>-6121.1146195570172</v>
      </c>
      <c r="AI16">
        <f t="shared" si="6"/>
        <v>1682.7565234795456</v>
      </c>
      <c r="AJ16">
        <f t="shared" si="7"/>
        <v>932.94196756893871</v>
      </c>
      <c r="AK16">
        <f t="shared" si="24"/>
        <v>1606.5747269560725</v>
      </c>
      <c r="AL16">
        <f t="shared" si="8"/>
        <v>4222.2732180045568</v>
      </c>
      <c r="AN16">
        <f t="shared" si="9"/>
        <v>2828.6672583686327</v>
      </c>
      <c r="AO16">
        <f t="shared" si="9"/>
        <v>-141.43336291843164</v>
      </c>
      <c r="AP16">
        <f t="shared" si="9"/>
        <v>-3.4480415627163001</v>
      </c>
      <c r="AQ16">
        <f t="shared" si="9"/>
        <v>-2105.0784315742549</v>
      </c>
      <c r="AR16">
        <f t="shared" si="9"/>
        <v>578.70742231322981</v>
      </c>
      <c r="AS16">
        <f t="shared" si="9"/>
        <v>320.84287517915305</v>
      </c>
      <c r="AT16">
        <f t="shared" si="9"/>
        <v>552.50816503617068</v>
      </c>
      <c r="AU16">
        <f t="shared" si="9"/>
        <v>1452.0584625285535</v>
      </c>
      <c r="AW16">
        <v>13</v>
      </c>
      <c r="AX16">
        <f>(R16*SUMPRODUCT(K17:$K$23, X17:$X$23)-$AZ$3*SUMPRODUCT(K16:$K$22, W17:$W$23))/Z16</f>
        <v>12501.915189143252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10254.61558002604</v>
      </c>
      <c r="P17">
        <f t="shared" si="22"/>
        <v>512.73077900130204</v>
      </c>
      <c r="Q17" s="4">
        <f t="shared" si="23"/>
        <v>12.5</v>
      </c>
      <c r="R17">
        <f t="shared" si="0"/>
        <v>500000</v>
      </c>
      <c r="S17">
        <f t="shared" si="1"/>
        <v>11440.904711071258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10027.698274095372</v>
      </c>
      <c r="AC17">
        <f t="shared" si="2"/>
        <v>8929.5354613143336</v>
      </c>
      <c r="AE17">
        <f t="shared" si="3"/>
        <v>8003.6461955127152</v>
      </c>
      <c r="AF17">
        <f t="shared" si="4"/>
        <v>-400.18230977563576</v>
      </c>
      <c r="AG17">
        <f t="shared" si="4"/>
        <v>-9.756150941316406</v>
      </c>
      <c r="AH17">
        <f t="shared" si="5"/>
        <v>-6789.9820755634328</v>
      </c>
      <c r="AI17">
        <f t="shared" si="6"/>
        <v>803.72565923233014</v>
      </c>
      <c r="AJ17">
        <f t="shared" si="7"/>
        <v>1098.1628127810382</v>
      </c>
      <c r="AK17">
        <f t="shared" si="24"/>
        <v>1508.7338083411828</v>
      </c>
      <c r="AL17">
        <f t="shared" si="8"/>
        <v>3410.6222803545511</v>
      </c>
      <c r="AN17">
        <f t="shared" si="9"/>
        <v>2535.5198727967445</v>
      </c>
      <c r="AO17">
        <f t="shared" si="9"/>
        <v>-126.77599363983724</v>
      </c>
      <c r="AP17">
        <f t="shared" si="9"/>
        <v>-3.0907056595756681</v>
      </c>
      <c r="AQ17">
        <f t="shared" si="9"/>
        <v>-2151.0364236461483</v>
      </c>
      <c r="AR17">
        <f t="shared" si="9"/>
        <v>254.6167498511835</v>
      </c>
      <c r="AS17">
        <f t="shared" si="9"/>
        <v>347.8931436191906</v>
      </c>
      <c r="AT17">
        <f t="shared" si="9"/>
        <v>477.96022717172679</v>
      </c>
      <c r="AU17">
        <f t="shared" si="9"/>
        <v>1080.4701206421009</v>
      </c>
      <c r="AW17">
        <v>14</v>
      </c>
      <c r="AX17">
        <f>(R17*SUMPRODUCT(K18:$K$23, X18:$X$23)-$AZ$3*SUMPRODUCT(K17:$K$22, W18:$W$23))/Z17</f>
        <v>11440.904711071258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10254.61558002604</v>
      </c>
      <c r="P18">
        <f t="shared" si="22"/>
        <v>512.73077900130204</v>
      </c>
      <c r="Q18" s="4">
        <f t="shared" si="23"/>
        <v>12.5</v>
      </c>
      <c r="R18">
        <f t="shared" si="0"/>
        <v>500000</v>
      </c>
      <c r="S18">
        <f t="shared" si="1"/>
        <v>10146.774931405944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8929.5354613143336</v>
      </c>
      <c r="AC18">
        <f t="shared" si="2"/>
        <v>7688.3398725550032</v>
      </c>
      <c r="AE18">
        <f t="shared" si="3"/>
        <v>7770.0520977963288</v>
      </c>
      <c r="AF18">
        <f t="shared" si="4"/>
        <v>-388.50260488981644</v>
      </c>
      <c r="AG18">
        <f t="shared" si="4"/>
        <v>-9.4714083101891831</v>
      </c>
      <c r="AH18">
        <f t="shared" si="5"/>
        <v>-7487.2448685623558</v>
      </c>
      <c r="AI18">
        <f t="shared" si="6"/>
        <v>-115.1667839660322</v>
      </c>
      <c r="AJ18">
        <f t="shared" si="7"/>
        <v>1241.1955887593303</v>
      </c>
      <c r="AK18">
        <f t="shared" si="24"/>
        <v>1395.7721617025866</v>
      </c>
      <c r="AL18">
        <f t="shared" si="8"/>
        <v>2521.8009664958845</v>
      </c>
      <c r="AN18">
        <f t="shared" si="9"/>
        <v>2267.4850596829083</v>
      </c>
      <c r="AO18">
        <f t="shared" si="9"/>
        <v>-113.37425298414541</v>
      </c>
      <c r="AP18">
        <f t="shared" si="9"/>
        <v>-2.7639810605132773</v>
      </c>
      <c r="AQ18">
        <f t="shared" si="9"/>
        <v>-2184.9552183141195</v>
      </c>
      <c r="AR18">
        <f t="shared" si="9"/>
        <v>-33.608392675870085</v>
      </c>
      <c r="AS18">
        <f t="shared" si="9"/>
        <v>362.21024238103951</v>
      </c>
      <c r="AT18">
        <f t="shared" si="9"/>
        <v>407.3193440079416</v>
      </c>
      <c r="AU18">
        <f t="shared" si="9"/>
        <v>735.92119371311094</v>
      </c>
      <c r="AW18">
        <v>15</v>
      </c>
      <c r="AX18">
        <f>(R18*SUMPRODUCT(K19:$K$23, X19:$X$23)-$AZ$3*SUMPRODUCT(K18:$K$22, W19:$W$23))/Z18</f>
        <v>10146.774931405944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10254.61558002604</v>
      </c>
      <c r="P19">
        <f t="shared" si="22"/>
        <v>512.73077900130204</v>
      </c>
      <c r="Q19" s="4">
        <f t="shared" si="23"/>
        <v>12.5</v>
      </c>
      <c r="R19">
        <f t="shared" si="0"/>
        <v>500000</v>
      </c>
      <c r="S19">
        <f t="shared" si="1"/>
        <v>8593.1685223954573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7688.3398725550032</v>
      </c>
      <c r="AC19">
        <f t="shared" si="2"/>
        <v>6303.5494805095141</v>
      </c>
      <c r="AE19">
        <f t="shared" si="3"/>
        <v>7522.3099074377915</v>
      </c>
      <c r="AF19">
        <f t="shared" si="4"/>
        <v>-376.11549537188955</v>
      </c>
      <c r="AG19">
        <f t="shared" si="4"/>
        <v>-9.1694196734319338</v>
      </c>
      <c r="AH19">
        <f t="shared" si="5"/>
        <v>-8290.9821462143173</v>
      </c>
      <c r="AI19">
        <f t="shared" si="6"/>
        <v>-1153.957153821847</v>
      </c>
      <c r="AJ19">
        <f t="shared" si="7"/>
        <v>1384.7903920454892</v>
      </c>
      <c r="AK19">
        <f t="shared" si="24"/>
        <v>1269.4207678035802</v>
      </c>
      <c r="AL19">
        <f t="shared" si="8"/>
        <v>1500.2540060272224</v>
      </c>
      <c r="AN19">
        <f t="shared" si="9"/>
        <v>2022.1487164172752</v>
      </c>
      <c r="AO19">
        <f t="shared" si="9"/>
        <v>-101.10743582086376</v>
      </c>
      <c r="AP19">
        <f t="shared" si="9"/>
        <v>-2.4649250630565085</v>
      </c>
      <c r="AQ19">
        <f t="shared" si="9"/>
        <v>-2228.7833273431875</v>
      </c>
      <c r="AR19">
        <f t="shared" si="9"/>
        <v>-310.20697180983268</v>
      </c>
      <c r="AS19">
        <f t="shared" si="9"/>
        <v>372.25960486059898</v>
      </c>
      <c r="AT19">
        <f t="shared" si="9"/>
        <v>341.24592150468646</v>
      </c>
      <c r="AU19">
        <f t="shared" si="9"/>
        <v>403.29855455545277</v>
      </c>
      <c r="AW19">
        <v>16</v>
      </c>
      <c r="AX19">
        <f>(R19*SUMPRODUCT(K20:$K$23, X20:$X$23)-$AZ$3*SUMPRODUCT(K19:$K$22, W20:$W$23))/Z19</f>
        <v>8593.1685223954573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10254.61558002604</v>
      </c>
      <c r="P20">
        <f t="shared" si="22"/>
        <v>512.73077900130204</v>
      </c>
      <c r="Q20" s="4">
        <f t="shared" si="23"/>
        <v>12.5</v>
      </c>
      <c r="R20">
        <f t="shared" si="0"/>
        <v>500000</v>
      </c>
      <c r="S20">
        <f t="shared" si="1"/>
        <v>6789.3753325993839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6303.5494805095141</v>
      </c>
      <c r="AC20">
        <f t="shared" si="2"/>
        <v>4807.2443730959858</v>
      </c>
      <c r="AE20">
        <f t="shared" si="3"/>
        <v>7260.8215970391711</v>
      </c>
      <c r="AF20">
        <f t="shared" si="4"/>
        <v>-363.04107985195856</v>
      </c>
      <c r="AG20">
        <f t="shared" si="4"/>
        <v>-8.8506750208923144</v>
      </c>
      <c r="AH20">
        <f t="shared" si="5"/>
        <v>-9082.0182322119272</v>
      </c>
      <c r="AI20">
        <f t="shared" si="6"/>
        <v>-2193.0883900456074</v>
      </c>
      <c r="AJ20">
        <f t="shared" si="7"/>
        <v>1496.3051074135283</v>
      </c>
      <c r="AK20">
        <f t="shared" si="24"/>
        <v>1129.6642105629044</v>
      </c>
      <c r="AL20">
        <f t="shared" si="8"/>
        <v>432.88092793082524</v>
      </c>
      <c r="AN20">
        <f t="shared" si="9"/>
        <v>1797.9971676620235</v>
      </c>
      <c r="AO20">
        <f t="shared" si="9"/>
        <v>-89.899858383101176</v>
      </c>
      <c r="AP20">
        <f t="shared" si="9"/>
        <v>-2.1916925525274755</v>
      </c>
      <c r="AQ20">
        <f t="shared" si="9"/>
        <v>-2248.9800692570034</v>
      </c>
      <c r="AR20">
        <f t="shared" si="9"/>
        <v>-543.07445253060882</v>
      </c>
      <c r="AS20">
        <f t="shared" si="9"/>
        <v>370.53001635308317</v>
      </c>
      <c r="AT20">
        <f t="shared" si="9"/>
        <v>279.73873532845323</v>
      </c>
      <c r="AU20">
        <f t="shared" si="9"/>
        <v>107.19429915092752</v>
      </c>
      <c r="AW20">
        <v>17</v>
      </c>
      <c r="AX20">
        <f>(R20*SUMPRODUCT(K21:$K$23, X21:$X$23)-$AZ$3*SUMPRODUCT(K20:$K$22, W21:$W$23))/Z20</f>
        <v>6789.3753325993839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10254.61558002604</v>
      </c>
      <c r="P21">
        <f t="shared" si="22"/>
        <v>512.73077900130204</v>
      </c>
      <c r="Q21" s="4">
        <f t="shared" si="23"/>
        <v>12.5</v>
      </c>
      <c r="R21">
        <f t="shared" si="0"/>
        <v>500000</v>
      </c>
      <c r="S21">
        <f t="shared" si="1"/>
        <v>4762.7372440940344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4807.2443730959858</v>
      </c>
      <c r="AC21">
        <f t="shared" si="2"/>
        <v>3245.3855957568458</v>
      </c>
      <c r="AE21">
        <f t="shared" si="3"/>
        <v>6987.6165716907581</v>
      </c>
      <c r="AF21">
        <f t="shared" si="4"/>
        <v>-349.38082858453788</v>
      </c>
      <c r="AG21">
        <f t="shared" si="4"/>
        <v>-8.5176481228867935</v>
      </c>
      <c r="AH21">
        <f t="shared" si="5"/>
        <v>-9780.8059118639194</v>
      </c>
      <c r="AI21">
        <f t="shared" si="6"/>
        <v>-3151.0878168805857</v>
      </c>
      <c r="AJ21">
        <f t="shared" si="7"/>
        <v>1561.85877733914</v>
      </c>
      <c r="AK21">
        <f t="shared" si="24"/>
        <v>979.41262450365537</v>
      </c>
      <c r="AL21">
        <f t="shared" si="8"/>
        <v>-609.81641503779031</v>
      </c>
      <c r="AN21">
        <f t="shared" si="9"/>
        <v>1593.9462425442257</v>
      </c>
      <c r="AO21">
        <f t="shared" si="9"/>
        <v>-79.697312127211276</v>
      </c>
      <c r="AP21">
        <f t="shared" si="9"/>
        <v>-1.9429619644261911</v>
      </c>
      <c r="AQ21">
        <f t="shared" si="9"/>
        <v>-2231.1010732086565</v>
      </c>
      <c r="AR21">
        <f t="shared" si="9"/>
        <v>-718.79510475606821</v>
      </c>
      <c r="AS21">
        <f t="shared" si="9"/>
        <v>356.27583511241005</v>
      </c>
      <c r="AT21">
        <f t="shared" si="9"/>
        <v>223.41395763652227</v>
      </c>
      <c r="AU21">
        <f t="shared" si="9"/>
        <v>-139.10531200713586</v>
      </c>
      <c r="AW21">
        <v>18</v>
      </c>
      <c r="AX21">
        <f>(R21*SUMPRODUCT(K22:$K$23, X22:$X$23)-$AZ$3*SUMPRODUCT(K21:$K$22, W22:$W$23))/Z21</f>
        <v>4762.7372440940344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10254.61558002604</v>
      </c>
      <c r="P22">
        <f t="shared" si="22"/>
        <v>512.73077900130204</v>
      </c>
      <c r="Q22" s="4">
        <f t="shared" si="23"/>
        <v>12.5</v>
      </c>
      <c r="R22">
        <f t="shared" si="0"/>
        <v>500000</v>
      </c>
      <c r="S22">
        <f t="shared" si="1"/>
        <v>2501.4989252994133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3245.3855957568458</v>
      </c>
      <c r="AC22">
        <f t="shared" si="2"/>
        <v>1635.0386903011924</v>
      </c>
      <c r="AE22">
        <f t="shared" si="3"/>
        <v>6702.6585771973159</v>
      </c>
      <c r="AF22">
        <f t="shared" si="4"/>
        <v>-335.13292885986579</v>
      </c>
      <c r="AG22">
        <f t="shared" si="4"/>
        <v>-8.1702947868820743</v>
      </c>
      <c r="AH22">
        <f t="shared" si="5"/>
        <v>-10487.074191034084</v>
      </c>
      <c r="AI22">
        <f t="shared" si="6"/>
        <v>-4127.718837483515</v>
      </c>
      <c r="AJ22">
        <f t="shared" si="7"/>
        <v>1610.3469054556533</v>
      </c>
      <c r="AK22">
        <f t="shared" si="24"/>
        <v>822.59604097963711</v>
      </c>
      <c r="AL22">
        <f t="shared" si="8"/>
        <v>-1694.7758910482244</v>
      </c>
      <c r="AN22">
        <f t="shared" si="9"/>
        <v>1408.4228706748888</v>
      </c>
      <c r="AO22">
        <f t="shared" si="9"/>
        <v>-70.421143533744441</v>
      </c>
      <c r="AP22">
        <f t="shared" si="9"/>
        <v>-1.7168157836874665</v>
      </c>
      <c r="AQ22">
        <f t="shared" si="9"/>
        <v>-2203.6382976996065</v>
      </c>
      <c r="AR22">
        <f t="shared" si="9"/>
        <v>-867.35338634214963</v>
      </c>
      <c r="AS22">
        <f t="shared" si="9"/>
        <v>338.38056723943242</v>
      </c>
      <c r="AT22">
        <f t="shared" si="9"/>
        <v>172.8512744754465</v>
      </c>
      <c r="AU22">
        <f t="shared" si="9"/>
        <v>-356.12154462727068</v>
      </c>
      <c r="AW22">
        <v>19</v>
      </c>
      <c r="AX22">
        <f>(R22*SUMPRODUCT(K23:$K$23, X23:$X$23)-$AZ$3*SUMPRODUCT(K22:$K$22, W23:$W$23))/Z22</f>
        <v>2501.4989252994133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10254.61558002604</v>
      </c>
      <c r="P23">
        <f t="shared" si="22"/>
        <v>512.73077900130204</v>
      </c>
      <c r="Q23" s="4">
        <f t="shared" si="23"/>
        <v>12.5</v>
      </c>
      <c r="R23">
        <f t="shared" si="0"/>
        <v>500000</v>
      </c>
      <c r="S23">
        <f t="shared" si="1"/>
        <v>2616.9965891563661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1635.0386903011924</v>
      </c>
      <c r="AC23">
        <f t="shared" si="2"/>
        <v>1635.0386903011924</v>
      </c>
      <c r="AE23">
        <f t="shared" si="3"/>
        <v>6406.8456554286195</v>
      </c>
      <c r="AF23">
        <f t="shared" si="4"/>
        <v>-320.34228277143103</v>
      </c>
      <c r="AG23">
        <f t="shared" si="4"/>
        <v>-7.8097096929550993</v>
      </c>
      <c r="AH23">
        <f t="shared" si="5"/>
        <v>-11155.28584232612</v>
      </c>
      <c r="AI23">
        <f t="shared" si="6"/>
        <v>-5076.5921793618872</v>
      </c>
      <c r="AJ23">
        <f t="shared" si="7"/>
        <v>0</v>
      </c>
      <c r="AK23">
        <f t="shared" si="24"/>
        <v>660.74779741147461</v>
      </c>
      <c r="AL23">
        <f t="shared" si="8"/>
        <v>-4415.8443819504128</v>
      </c>
      <c r="AN23">
        <f t="shared" si="9"/>
        <v>1240.1425243835236</v>
      </c>
      <c r="AO23">
        <f t="shared" si="9"/>
        <v>-62.007126219176193</v>
      </c>
      <c r="AP23">
        <f t="shared" si="9"/>
        <v>-1.5116882182291109</v>
      </c>
      <c r="AQ23">
        <f t="shared" si="9"/>
        <v>-2159.2754201906228</v>
      </c>
      <c r="AR23">
        <f t="shared" si="9"/>
        <v>-982.65171024450422</v>
      </c>
      <c r="AS23">
        <f t="shared" si="9"/>
        <v>0</v>
      </c>
      <c r="AT23">
        <f t="shared" si="9"/>
        <v>127.89779644034513</v>
      </c>
      <c r="AU23">
        <f t="shared" si="9"/>
        <v>-854.75391380415908</v>
      </c>
      <c r="AW23">
        <v>20</v>
      </c>
      <c r="AX23">
        <f>(R23*SUMPRODUCT(K$23:$K24, X$23:$X24)-$AZ$3*SUMPRODUCT(K$22:$K23, W$23:$W24))/Z23</f>
        <v>2616.9965891563661</v>
      </c>
    </row>
    <row r="25" spans="5:50" x14ac:dyDescent="0.25">
      <c r="AN25" s="8">
        <f t="shared" ref="AN25:AU25" si="25">SUM(AN3:AN23)</f>
        <v>86135.293501024513</v>
      </c>
      <c r="AO25" s="8">
        <f t="shared" si="25"/>
        <v>-11997.726360070756</v>
      </c>
      <c r="AP25" s="8">
        <f t="shared" si="25"/>
        <v>-717.45273191215006</v>
      </c>
      <c r="AQ25" s="8">
        <f t="shared" si="25"/>
        <v>-35071.053789308688</v>
      </c>
      <c r="AR25" s="8">
        <f t="shared" si="25"/>
        <v>38349.060619732918</v>
      </c>
      <c r="AS25" s="8">
        <f t="shared" si="25"/>
        <v>-6478.3755033254265</v>
      </c>
      <c r="AT25" s="8">
        <f t="shared" si="25"/>
        <v>12330.487172950452</v>
      </c>
      <c r="AU25" s="9">
        <f t="shared" si="25"/>
        <v>44201.172289357964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38204.042043686233</v>
      </c>
      <c r="K3">
        <v>1</v>
      </c>
      <c r="L3" s="2">
        <v>0</v>
      </c>
      <c r="O3">
        <f>$C$3</f>
        <v>38204.042043686233</v>
      </c>
      <c r="P3">
        <f>O3*B5</f>
        <v>30563.233634948989</v>
      </c>
      <c r="Q3" s="4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38204.042043686233</v>
      </c>
      <c r="AF3">
        <f t="shared" ref="AF3:AG23" si="4">-$Z3*P3</f>
        <v>-30563.233634948989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7015.8514380372444</v>
      </c>
      <c r="AJ3">
        <f t="shared" ref="AJ3:AJ23" si="7">AB3-AC3</f>
        <v>0</v>
      </c>
      <c r="AL3">
        <f t="shared" ref="AL3:AL23" si="8">SUM(AI3:AK3)</f>
        <v>7015.8514380372444</v>
      </c>
      <c r="AN3">
        <f t="shared" ref="AN3:AU23" si="9">AE3*$K3</f>
        <v>38204.042043686233</v>
      </c>
      <c r="AO3">
        <f t="shared" si="9"/>
        <v>-30563.233634948989</v>
      </c>
      <c r="AP3">
        <f t="shared" si="9"/>
        <v>-624.95697070000006</v>
      </c>
      <c r="AQ3">
        <f t="shared" si="9"/>
        <v>0</v>
      </c>
      <c r="AR3">
        <f t="shared" si="9"/>
        <v>7015.8514380372444</v>
      </c>
      <c r="AS3">
        <f t="shared" si="9"/>
        <v>0</v>
      </c>
      <c r="AT3">
        <f t="shared" si="9"/>
        <v>0</v>
      </c>
      <c r="AU3">
        <f t="shared" si="9"/>
        <v>7015.8514380372444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12546.618416608626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500000</v>
      </c>
      <c r="S4">
        <f t="shared" si="1"/>
        <v>7577.9981740499934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7417.834697058046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-7417.834697058046</v>
      </c>
      <c r="AK4">
        <f>H4*SUM(AB4, AE4:AF4)</f>
        <v>0</v>
      </c>
      <c r="AL4">
        <f t="shared" si="8"/>
        <v>-12985.498697058047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-5128.7837195506154</v>
      </c>
      <c r="AR4">
        <f t="shared" si="9"/>
        <v>-5128.7837195506154</v>
      </c>
      <c r="AS4">
        <f t="shared" si="9"/>
        <v>-6833.1116656085887</v>
      </c>
      <c r="AT4">
        <f t="shared" si="9"/>
        <v>0</v>
      </c>
      <c r="AU4">
        <f t="shared" si="9"/>
        <v>-11961.895385159205</v>
      </c>
      <c r="AW4">
        <v>1</v>
      </c>
      <c r="AX4">
        <f>(R4*SUMPRODUCT(K5:$K$23, X5:$X$23)-$AZ$3*SUMPRODUCT(K4:$K$22, W5:$W$23))/Z4</f>
        <v>7577.9981740499934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38204.042043686233</v>
      </c>
      <c r="P5">
        <f t="shared" ref="P5:P23" si="22">O5*$C$5</f>
        <v>1910.2021021843118</v>
      </c>
      <c r="Q5" s="4">
        <f t="shared" ref="Q5:Q23" si="23">$C$8</f>
        <v>12.5</v>
      </c>
      <c r="R5">
        <f t="shared" si="0"/>
        <v>500000</v>
      </c>
      <c r="S5">
        <f t="shared" si="1"/>
        <v>13953.205765555091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7417.834697058046</v>
      </c>
      <c r="AC5">
        <f t="shared" si="2"/>
        <v>13344.56922101423</v>
      </c>
      <c r="AE5">
        <f t="shared" si="3"/>
        <v>36537.588002396034</v>
      </c>
      <c r="AF5">
        <f t="shared" si="4"/>
        <v>-1826.8794001198019</v>
      </c>
      <c r="AG5">
        <f t="shared" si="4"/>
        <v>-11.954752052353317</v>
      </c>
      <c r="AH5">
        <f t="shared" si="5"/>
        <v>-6347.9305458672961</v>
      </c>
      <c r="AI5">
        <f t="shared" si="6"/>
        <v>28350.823304356578</v>
      </c>
      <c r="AJ5">
        <f t="shared" si="7"/>
        <v>-5926.7345239561837</v>
      </c>
      <c r="AK5">
        <f>H5*SUM(AB5, AE5:AF5)</f>
        <v>3605.0237072106329</v>
      </c>
      <c r="AL5">
        <f t="shared" si="8"/>
        <v>26029.112487611026</v>
      </c>
      <c r="AN5">
        <f t="shared" si="9"/>
        <v>31004.34837935563</v>
      </c>
      <c r="AO5">
        <f t="shared" si="9"/>
        <v>-1550.2174189677814</v>
      </c>
      <c r="AP5">
        <f t="shared" si="9"/>
        <v>-10.144328558187059</v>
      </c>
      <c r="AQ5">
        <f t="shared" si="9"/>
        <v>-5386.6021511632434</v>
      </c>
      <c r="AR5">
        <f t="shared" si="9"/>
        <v>24057.384480666413</v>
      </c>
      <c r="AS5">
        <f t="shared" si="9"/>
        <v>-5029.1919083613793</v>
      </c>
      <c r="AT5">
        <f t="shared" si="9"/>
        <v>3059.0801704498103</v>
      </c>
      <c r="AU5">
        <f t="shared" si="9"/>
        <v>22087.272742754842</v>
      </c>
      <c r="AW5">
        <v>2</v>
      </c>
      <c r="AX5">
        <f>(R5*SUMPRODUCT(K6:$K$23, X6:$X$23)-$AZ$3*SUMPRODUCT(K5:$K$22, W6:$W$23))/Z5</f>
        <v>13953.205765555091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38204.042043686233</v>
      </c>
      <c r="P6">
        <f t="shared" si="22"/>
        <v>1910.2021021843118</v>
      </c>
      <c r="Q6" s="4">
        <f t="shared" si="23"/>
        <v>12.5</v>
      </c>
      <c r="R6">
        <f t="shared" si="0"/>
        <v>500000</v>
      </c>
      <c r="S6">
        <f t="shared" si="1"/>
        <v>19262.239215282545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13344.56922101423</v>
      </c>
      <c r="AC6">
        <f t="shared" si="2"/>
        <v>17963.627021392196</v>
      </c>
      <c r="AE6">
        <f t="shared" si="3"/>
        <v>35628.420679038842</v>
      </c>
      <c r="AF6">
        <f t="shared" si="4"/>
        <v>-1781.4210339519423</v>
      </c>
      <c r="AG6">
        <f t="shared" si="4"/>
        <v>-11.657281132156719</v>
      </c>
      <c r="AH6">
        <f t="shared" si="5"/>
        <v>-7116.9359869226419</v>
      </c>
      <c r="AI6">
        <f t="shared" si="6"/>
        <v>26718.406377032097</v>
      </c>
      <c r="AJ6">
        <f t="shared" si="7"/>
        <v>-4619.0578003779665</v>
      </c>
      <c r="AK6">
        <f>H6*SUM(AB6, AE6:AF6)</f>
        <v>4038.2769310100061</v>
      </c>
      <c r="AL6">
        <f t="shared" si="8"/>
        <v>26137.625507664136</v>
      </c>
      <c r="AN6">
        <f t="shared" si="9"/>
        <v>27849.709682390563</v>
      </c>
      <c r="AO6">
        <f t="shared" si="9"/>
        <v>-1392.4854841195283</v>
      </c>
      <c r="AP6">
        <f t="shared" si="9"/>
        <v>-9.1121607140889971</v>
      </c>
      <c r="AQ6">
        <f t="shared" si="9"/>
        <v>-5563.1037606043101</v>
      </c>
      <c r="AR6">
        <f t="shared" si="9"/>
        <v>20885.008276952634</v>
      </c>
      <c r="AS6">
        <f t="shared" si="9"/>
        <v>-3610.58436761947</v>
      </c>
      <c r="AT6">
        <f t="shared" si="9"/>
        <v>3156.6046993458203</v>
      </c>
      <c r="AU6">
        <f t="shared" si="9"/>
        <v>20431.028608678982</v>
      </c>
      <c r="AW6">
        <v>3</v>
      </c>
      <c r="AX6">
        <f>(R6*SUMPRODUCT(K7:$K$23, X7:$X$23)-$AZ$3*SUMPRODUCT(K6:$K$22, W7:$W$23))/Z6</f>
        <v>19262.239215282545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38204.042043686233</v>
      </c>
      <c r="P7">
        <f t="shared" si="22"/>
        <v>1910.2021021843118</v>
      </c>
      <c r="Q7" s="4">
        <f t="shared" si="23"/>
        <v>12.5</v>
      </c>
      <c r="R7">
        <f t="shared" si="0"/>
        <v>500000</v>
      </c>
      <c r="S7">
        <f t="shared" si="1"/>
        <v>23609.898727865049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17963.627021392196</v>
      </c>
      <c r="AC7">
        <f t="shared" si="2"/>
        <v>21425.214065992513</v>
      </c>
      <c r="AE7">
        <f t="shared" si="3"/>
        <v>34668.923759766258</v>
      </c>
      <c r="AF7">
        <f t="shared" si="4"/>
        <v>-1733.4461879883129</v>
      </c>
      <c r="AG7">
        <f t="shared" si="4"/>
        <v>-11.343342845804909</v>
      </c>
      <c r="AH7">
        <f t="shared" si="5"/>
        <v>-7894.6190012096649</v>
      </c>
      <c r="AI7">
        <f t="shared" si="6"/>
        <v>25029.51522772247</v>
      </c>
      <c r="AJ7">
        <f t="shared" si="7"/>
        <v>-3461.5870446003173</v>
      </c>
      <c r="AK7">
        <f>H7*SUM(AB7, AE7:AF7)</f>
        <v>4355.5381782467557</v>
      </c>
      <c r="AL7">
        <f t="shared" si="8"/>
        <v>25923.466361368908</v>
      </c>
      <c r="AN7">
        <f t="shared" si="9"/>
        <v>24963.520238165398</v>
      </c>
      <c r="AO7">
        <f t="shared" si="9"/>
        <v>-1248.1760119082699</v>
      </c>
      <c r="AP7">
        <f t="shared" si="9"/>
        <v>-8.1678269179016674</v>
      </c>
      <c r="AQ7">
        <f t="shared" si="9"/>
        <v>-5684.5572298386014</v>
      </c>
      <c r="AR7">
        <f t="shared" si="9"/>
        <v>18022.61916950062</v>
      </c>
      <c r="AS7">
        <f t="shared" si="9"/>
        <v>-2492.5318952166335</v>
      </c>
      <c r="AT7">
        <f t="shared" si="9"/>
        <v>3136.2255781053987</v>
      </c>
      <c r="AU7">
        <f t="shared" si="9"/>
        <v>18666.312852389387</v>
      </c>
      <c r="AW7">
        <v>4</v>
      </c>
      <c r="AX7">
        <f>(R7*SUMPRODUCT(K8:$K$23, X8:$X$23)-$AZ$3*SUMPRODUCT(K7:$K$22, W8:$W$23))/Z7</f>
        <v>23609.898727865049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38204.042043686233</v>
      </c>
      <c r="P8">
        <f t="shared" si="22"/>
        <v>1910.2021021843118</v>
      </c>
      <c r="Q8" s="4">
        <f t="shared" si="23"/>
        <v>12.5</v>
      </c>
      <c r="R8">
        <f t="shared" si="0"/>
        <v>500000</v>
      </c>
      <c r="S8">
        <f t="shared" si="1"/>
        <v>27071.273647459937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21425.214065992513</v>
      </c>
      <c r="AC8">
        <f t="shared" si="2"/>
        <v>23849.308038732728</v>
      </c>
      <c r="AE8">
        <f t="shared" si="3"/>
        <v>33657.077937670671</v>
      </c>
      <c r="AF8">
        <f t="shared" si="4"/>
        <v>-1682.8538968835335</v>
      </c>
      <c r="AG8">
        <f t="shared" si="4"/>
        <v>-11.012276495240961</v>
      </c>
      <c r="AH8">
        <f t="shared" si="5"/>
        <v>-8705.3168842359646</v>
      </c>
      <c r="AI8">
        <f t="shared" si="6"/>
        <v>23257.89488005593</v>
      </c>
      <c r="AJ8">
        <f t="shared" si="7"/>
        <v>-2424.0939727402147</v>
      </c>
      <c r="AK8">
        <f t="shared" ref="AK8:AK23" si="24">H8*SUM(AB8:AB8, AE8:AF8)</f>
        <v>4569.4967176733489</v>
      </c>
      <c r="AL8">
        <f t="shared" si="8"/>
        <v>25403.297624989063</v>
      </c>
      <c r="AN8">
        <f t="shared" si="9"/>
        <v>22324.577213704033</v>
      </c>
      <c r="AO8">
        <f t="shared" si="9"/>
        <v>-1116.2288606852017</v>
      </c>
      <c r="AP8">
        <f t="shared" si="9"/>
        <v>-7.304389803890361</v>
      </c>
      <c r="AQ8">
        <f t="shared" si="9"/>
        <v>-5774.1946378051261</v>
      </c>
      <c r="AR8">
        <f t="shared" si="9"/>
        <v>15426.849325409814</v>
      </c>
      <c r="AS8">
        <f t="shared" si="9"/>
        <v>-1607.8898224002742</v>
      </c>
      <c r="AT8">
        <f t="shared" si="9"/>
        <v>3030.9250996293067</v>
      </c>
      <c r="AU8">
        <f t="shared" si="9"/>
        <v>16849.884602638846</v>
      </c>
      <c r="AW8">
        <v>5</v>
      </c>
      <c r="AX8">
        <f>(R8*SUMPRODUCT(K9:$K$23, X9:$X$23)-$AZ$3*SUMPRODUCT(K8:$K$22, W9:$W$23))/Z8</f>
        <v>27071.273647459937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38204.042043686233</v>
      </c>
      <c r="P9">
        <f t="shared" si="22"/>
        <v>1910.2021021843118</v>
      </c>
      <c r="Q9" s="4">
        <f t="shared" si="23"/>
        <v>12.5</v>
      </c>
      <c r="R9">
        <f t="shared" si="0"/>
        <v>500000</v>
      </c>
      <c r="S9">
        <f t="shared" si="1"/>
        <v>29653.109503670814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23849.308038732728</v>
      </c>
      <c r="AC9">
        <f t="shared" si="2"/>
        <v>25290.919917599451</v>
      </c>
      <c r="AE9">
        <f t="shared" si="3"/>
        <v>32583.947654321426</v>
      </c>
      <c r="AF9">
        <f t="shared" si="4"/>
        <v>-1629.1973827160714</v>
      </c>
      <c r="AG9">
        <f t="shared" si="4"/>
        <v>-10.661158450544891</v>
      </c>
      <c r="AH9">
        <f t="shared" si="5"/>
        <v>-9639.8111897463623</v>
      </c>
      <c r="AI9">
        <f t="shared" si="6"/>
        <v>21304.277923408445</v>
      </c>
      <c r="AJ9">
        <f t="shared" si="7"/>
        <v>-1441.6118788667227</v>
      </c>
      <c r="AK9">
        <f t="shared" si="24"/>
        <v>4689.692877732251</v>
      </c>
      <c r="AL9">
        <f t="shared" si="8"/>
        <v>24552.358922273972</v>
      </c>
      <c r="AN9">
        <f t="shared" si="9"/>
        <v>19909.112505271794</v>
      </c>
      <c r="AO9">
        <f t="shared" si="9"/>
        <v>-995.45562526358981</v>
      </c>
      <c r="AP9">
        <f t="shared" si="9"/>
        <v>-6.5140726740726054</v>
      </c>
      <c r="AQ9">
        <f t="shared" si="9"/>
        <v>-5890.0194519796005</v>
      </c>
      <c r="AR9">
        <f t="shared" si="9"/>
        <v>13017.12335535453</v>
      </c>
      <c r="AS9">
        <f t="shared" si="9"/>
        <v>-880.83903736223181</v>
      </c>
      <c r="AT9">
        <f t="shared" si="9"/>
        <v>2865.44847507329</v>
      </c>
      <c r="AU9">
        <f t="shared" si="9"/>
        <v>15001.732793065588</v>
      </c>
      <c r="AW9">
        <v>6</v>
      </c>
      <c r="AX9">
        <f>(R9*SUMPRODUCT(K10:$K$23, X10:$X$23)-$AZ$3*SUMPRODUCT(K9:$K$22, W10:$W$23))/Z9</f>
        <v>29653.109503670814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38204.042043686233</v>
      </c>
      <c r="P10">
        <f t="shared" si="22"/>
        <v>1910.2021021843118</v>
      </c>
      <c r="Q10" s="4">
        <f t="shared" si="23"/>
        <v>12.5</v>
      </c>
      <c r="R10">
        <f t="shared" si="0"/>
        <v>500000</v>
      </c>
      <c r="S10">
        <f t="shared" si="1"/>
        <v>31443.742043173781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25290.919917599451</v>
      </c>
      <c r="AC10">
        <f t="shared" si="2"/>
        <v>25885.893145511021</v>
      </c>
      <c r="AE10">
        <f t="shared" si="3"/>
        <v>31451.274110810409</v>
      </c>
      <c r="AF10">
        <f t="shared" si="4"/>
        <v>-1572.5637055405207</v>
      </c>
      <c r="AG10">
        <f t="shared" si="4"/>
        <v>-10.290558416189951</v>
      </c>
      <c r="AH10">
        <f t="shared" si="5"/>
        <v>-10559.537993979649</v>
      </c>
      <c r="AI10">
        <f t="shared" si="6"/>
        <v>19308.881852874052</v>
      </c>
      <c r="AJ10">
        <f t="shared" si="7"/>
        <v>-594.97322791157058</v>
      </c>
      <c r="AK10">
        <f t="shared" si="24"/>
        <v>4720.9756059885749</v>
      </c>
      <c r="AL10">
        <f t="shared" si="8"/>
        <v>23434.884230951058</v>
      </c>
      <c r="AN10">
        <f t="shared" si="9"/>
        <v>17702.223186910531</v>
      </c>
      <c r="AO10">
        <f t="shared" si="9"/>
        <v>-885.11115934552674</v>
      </c>
      <c r="AP10">
        <f t="shared" si="9"/>
        <v>-5.7919994325037916</v>
      </c>
      <c r="AQ10">
        <f t="shared" si="9"/>
        <v>-5943.3935064601646</v>
      </c>
      <c r="AR10">
        <f t="shared" si="9"/>
        <v>10867.926521672338</v>
      </c>
      <c r="AS10">
        <f t="shared" si="9"/>
        <v>-334.87828930615683</v>
      </c>
      <c r="AT10">
        <f t="shared" si="9"/>
        <v>2657.1821396718783</v>
      </c>
      <c r="AU10">
        <f t="shared" si="9"/>
        <v>13190.230372038061</v>
      </c>
      <c r="AW10">
        <v>7</v>
      </c>
      <c r="AX10">
        <f>(R10*SUMPRODUCT(K11:$K$23, X11:$X$23)-$AZ$3*SUMPRODUCT(K10:$K$22, W11:$W$23))/Z10</f>
        <v>31443.742043173781</v>
      </c>
    </row>
    <row r="11" spans="1:52" x14ac:dyDescent="0.25">
      <c r="A11" t="s">
        <v>33</v>
      </c>
      <c r="C11" s="7">
        <f>AU25</f>
        <v>155923.9840944258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38204.042043686233</v>
      </c>
      <c r="P11">
        <f t="shared" si="22"/>
        <v>1910.2021021843118</v>
      </c>
      <c r="Q11" s="4">
        <f t="shared" si="23"/>
        <v>12.5</v>
      </c>
      <c r="R11">
        <f t="shared" si="0"/>
        <v>500000</v>
      </c>
      <c r="S11">
        <f t="shared" si="1"/>
        <v>32568.956854471326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25885.893145511021</v>
      </c>
      <c r="AC11">
        <f t="shared" si="2"/>
        <v>25803.34911213809</v>
      </c>
      <c r="AE11">
        <f t="shared" si="3"/>
        <v>30267.847961876003</v>
      </c>
      <c r="AF11">
        <f t="shared" si="4"/>
        <v>-1513.3923980938002</v>
      </c>
      <c r="AG11">
        <f t="shared" si="4"/>
        <v>-9.9033526109831485</v>
      </c>
      <c r="AH11">
        <f t="shared" si="5"/>
        <v>-11372.008841796147</v>
      </c>
      <c r="AI11">
        <f t="shared" si="6"/>
        <v>17372.543369375075</v>
      </c>
      <c r="AJ11">
        <f t="shared" si="7"/>
        <v>82.544033372931153</v>
      </c>
      <c r="AK11">
        <f t="shared" si="24"/>
        <v>4675.6839197516401</v>
      </c>
      <c r="AL11">
        <f t="shared" si="8"/>
        <v>22130.771322499648</v>
      </c>
      <c r="AN11">
        <f t="shared" si="9"/>
        <v>15693.235028921503</v>
      </c>
      <c r="AO11">
        <f t="shared" si="9"/>
        <v>-784.66175144607519</v>
      </c>
      <c r="AP11">
        <f t="shared" si="9"/>
        <v>-5.1346775725250238</v>
      </c>
      <c r="AQ11">
        <f t="shared" si="9"/>
        <v>-5896.1445732800339</v>
      </c>
      <c r="AR11">
        <f t="shared" si="9"/>
        <v>9007.2940266228688</v>
      </c>
      <c r="AS11">
        <f t="shared" si="9"/>
        <v>42.79732465909548</v>
      </c>
      <c r="AT11">
        <f t="shared" si="9"/>
        <v>2424.242607734559</v>
      </c>
      <c r="AU11">
        <f t="shared" si="9"/>
        <v>11474.333959016525</v>
      </c>
      <c r="AW11">
        <v>8</v>
      </c>
      <c r="AX11">
        <f>(R11*SUMPRODUCT(K12:$K$23, X12:$X$23)-$AZ$3*SUMPRODUCT(K11:$K$22, W12:$W$23))/Z11</f>
        <v>32568.956854471326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38204.042043686233</v>
      </c>
      <c r="P12">
        <f t="shared" si="22"/>
        <v>1910.2021021843118</v>
      </c>
      <c r="Q12" s="4">
        <f t="shared" si="23"/>
        <v>12.5</v>
      </c>
      <c r="R12">
        <f t="shared" si="0"/>
        <v>500000</v>
      </c>
      <c r="S12">
        <f t="shared" si="1"/>
        <v>33072.313249401413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25803.34911213809</v>
      </c>
      <c r="AC12">
        <f t="shared" si="2"/>
        <v>25133.607800739315</v>
      </c>
      <c r="AE12">
        <f t="shared" si="3"/>
        <v>29033.512167351771</v>
      </c>
      <c r="AF12">
        <f t="shared" si="4"/>
        <v>-1451.6756083675887</v>
      </c>
      <c r="AG12">
        <f t="shared" si="4"/>
        <v>-9.499489652872338</v>
      </c>
      <c r="AH12">
        <f t="shared" si="5"/>
        <v>-12193.177280039154</v>
      </c>
      <c r="AI12">
        <f t="shared" si="6"/>
        <v>15379.159789292155</v>
      </c>
      <c r="AJ12">
        <f t="shared" si="7"/>
        <v>669.741311398775</v>
      </c>
      <c r="AK12">
        <f t="shared" si="24"/>
        <v>4568.2771082492764</v>
      </c>
      <c r="AL12">
        <f t="shared" si="8"/>
        <v>20617.178208940204</v>
      </c>
      <c r="AN12">
        <f t="shared" si="9"/>
        <v>13866.660329980408</v>
      </c>
      <c r="AO12">
        <f t="shared" si="9"/>
        <v>-693.33301649902046</v>
      </c>
      <c r="AP12">
        <f t="shared" si="9"/>
        <v>-4.537039665241414</v>
      </c>
      <c r="AQ12">
        <f t="shared" si="9"/>
        <v>-5823.5685269819523</v>
      </c>
      <c r="AR12">
        <f t="shared" si="9"/>
        <v>7345.2217468341933</v>
      </c>
      <c r="AS12">
        <f t="shared" si="9"/>
        <v>319.8743307592589</v>
      </c>
      <c r="AT12">
        <f t="shared" si="9"/>
        <v>2181.849257099228</v>
      </c>
      <c r="AU12">
        <f t="shared" si="9"/>
        <v>9846.9453346926784</v>
      </c>
      <c r="AW12">
        <v>9</v>
      </c>
      <c r="AX12">
        <f>(R12*SUMPRODUCT(K13:$K$23, X13:$X$23)-$AZ$3*SUMPRODUCT(K12:$K$22, W13:$W$23))/Z12</f>
        <v>33072.313249401413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38204.042043686233</v>
      </c>
      <c r="P13">
        <f t="shared" si="22"/>
        <v>1910.2021021843118</v>
      </c>
      <c r="Q13" s="4">
        <f t="shared" si="23"/>
        <v>12.5</v>
      </c>
      <c r="R13">
        <f t="shared" si="0"/>
        <v>500000</v>
      </c>
      <c r="S13">
        <f t="shared" si="1"/>
        <v>33012.937506558614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25133.607800739315</v>
      </c>
      <c r="AC13">
        <f t="shared" si="2"/>
        <v>23981.237757557676</v>
      </c>
      <c r="AE13">
        <f t="shared" si="3"/>
        <v>27752.156722416887</v>
      </c>
      <c r="AF13">
        <f t="shared" si="4"/>
        <v>-1387.6078361208445</v>
      </c>
      <c r="AG13">
        <f t="shared" si="4"/>
        <v>-9.0802423113640565</v>
      </c>
      <c r="AH13">
        <f t="shared" si="5"/>
        <v>-12970.097799182357</v>
      </c>
      <c r="AI13">
        <f t="shared" si="6"/>
        <v>13385.370844802321</v>
      </c>
      <c r="AJ13">
        <f t="shared" si="7"/>
        <v>1152.3700431816396</v>
      </c>
      <c r="AK13">
        <f t="shared" si="24"/>
        <v>4406.8002640229906</v>
      </c>
      <c r="AL13">
        <f t="shared" si="8"/>
        <v>18944.54115200695</v>
      </c>
      <c r="AN13">
        <f t="shared" si="9"/>
        <v>12209.85224284982</v>
      </c>
      <c r="AO13">
        <f t="shared" si="9"/>
        <v>-610.49261214249111</v>
      </c>
      <c r="AP13">
        <f t="shared" si="9"/>
        <v>-3.9949477822555668</v>
      </c>
      <c r="AQ13">
        <f t="shared" si="9"/>
        <v>-5706.3304768457883</v>
      </c>
      <c r="AR13">
        <f t="shared" si="9"/>
        <v>5889.0342060792846</v>
      </c>
      <c r="AS13">
        <f t="shared" si="9"/>
        <v>506.99727942113361</v>
      </c>
      <c r="AT13">
        <f t="shared" si="9"/>
        <v>1938.8179673981888</v>
      </c>
      <c r="AU13">
        <f t="shared" si="9"/>
        <v>8334.8494528986066</v>
      </c>
      <c r="AW13">
        <v>10</v>
      </c>
      <c r="AX13">
        <f>(R13*SUMPRODUCT(K14:$K$23, X14:$X$23)-$AZ$3*SUMPRODUCT(K13:$K$22, W14:$W$23))/Z13</f>
        <v>33012.937506558614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38204.042043686233</v>
      </c>
      <c r="P14">
        <f t="shared" si="22"/>
        <v>1910.2021021843118</v>
      </c>
      <c r="Q14" s="4">
        <f t="shared" si="23"/>
        <v>12.5</v>
      </c>
      <c r="R14">
        <f t="shared" si="0"/>
        <v>500000</v>
      </c>
      <c r="S14">
        <f t="shared" si="1"/>
        <v>32410.977897638815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23981.237757557676</v>
      </c>
      <c r="AC14">
        <f t="shared" si="2"/>
        <v>22416.980214419389</v>
      </c>
      <c r="AE14">
        <f t="shared" si="3"/>
        <v>26423.74004600929</v>
      </c>
      <c r="AF14">
        <f t="shared" si="4"/>
        <v>-1321.1870023004647</v>
      </c>
      <c r="AG14">
        <f t="shared" si="4"/>
        <v>-8.6455969815294029</v>
      </c>
      <c r="AH14">
        <f t="shared" si="5"/>
        <v>-13753.71626884047</v>
      </c>
      <c r="AI14">
        <f t="shared" si="6"/>
        <v>11340.191177886829</v>
      </c>
      <c r="AJ14">
        <f t="shared" si="7"/>
        <v>1564.2575431382866</v>
      </c>
      <c r="AK14">
        <f t="shared" si="24"/>
        <v>4200.1981464459777</v>
      </c>
      <c r="AL14">
        <f t="shared" si="8"/>
        <v>17104.646867471092</v>
      </c>
      <c r="AN14">
        <f t="shared" si="9"/>
        <v>10709.009998280759</v>
      </c>
      <c r="AO14">
        <f t="shared" si="9"/>
        <v>-535.45049991403801</v>
      </c>
      <c r="AP14">
        <f t="shared" si="9"/>
        <v>-3.5038864428386365</v>
      </c>
      <c r="AQ14">
        <f t="shared" si="9"/>
        <v>-5574.1043765972845</v>
      </c>
      <c r="AR14">
        <f t="shared" si="9"/>
        <v>4595.9512353265982</v>
      </c>
      <c r="AS14">
        <f t="shared" si="9"/>
        <v>633.96209772673581</v>
      </c>
      <c r="AT14">
        <f t="shared" si="9"/>
        <v>1702.2557694985912</v>
      </c>
      <c r="AU14">
        <f t="shared" si="9"/>
        <v>6932.1691025519249</v>
      </c>
      <c r="AW14">
        <v>11</v>
      </c>
      <c r="AX14">
        <f>(R14*SUMPRODUCT(K15:$K$23, X15:$X$23)-$AZ$3*SUMPRODUCT(K14:$K$22, W15:$W$23))/Z14</f>
        <v>32410.977897638815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38204.042043686233</v>
      </c>
      <c r="P15">
        <f t="shared" si="22"/>
        <v>1910.2021021843118</v>
      </c>
      <c r="Q15" s="4">
        <f t="shared" si="23"/>
        <v>12.5</v>
      </c>
      <c r="R15">
        <f t="shared" si="0"/>
        <v>500000</v>
      </c>
      <c r="S15">
        <f t="shared" si="1"/>
        <v>31254.226320069953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22416.980214419389</v>
      </c>
      <c r="AC15">
        <f t="shared" si="2"/>
        <v>20489.098533536049</v>
      </c>
      <c r="AE15">
        <f t="shared" si="3"/>
        <v>25045.13705750529</v>
      </c>
      <c r="AF15">
        <f t="shared" si="4"/>
        <v>-1252.2568528752647</v>
      </c>
      <c r="AG15">
        <f t="shared" si="4"/>
        <v>-8.1945311666453495</v>
      </c>
      <c r="AH15">
        <f t="shared" si="5"/>
        <v>-14584.393802750381</v>
      </c>
      <c r="AI15">
        <f t="shared" si="6"/>
        <v>9200.2918707129993</v>
      </c>
      <c r="AJ15">
        <f t="shared" si="7"/>
        <v>1927.8816808833399</v>
      </c>
      <c r="AK15">
        <f t="shared" si="24"/>
        <v>3954.2701757788968</v>
      </c>
      <c r="AL15">
        <f t="shared" si="8"/>
        <v>15082.443727375236</v>
      </c>
      <c r="AN15">
        <f t="shared" si="9"/>
        <v>9350.1766394080878</v>
      </c>
      <c r="AO15">
        <f t="shared" si="9"/>
        <v>-467.50883197040446</v>
      </c>
      <c r="AP15">
        <f t="shared" si="9"/>
        <v>-3.0592890631559948</v>
      </c>
      <c r="AQ15">
        <f t="shared" si="9"/>
        <v>-5444.8357747573045</v>
      </c>
      <c r="AR15">
        <f t="shared" si="9"/>
        <v>3434.7727436172227</v>
      </c>
      <c r="AS15">
        <f t="shared" si="9"/>
        <v>719.74188900421007</v>
      </c>
      <c r="AT15">
        <f t="shared" si="9"/>
        <v>1476.2596243168171</v>
      </c>
      <c r="AU15">
        <f t="shared" si="9"/>
        <v>5630.7742569382499</v>
      </c>
      <c r="AW15">
        <v>12</v>
      </c>
      <c r="AX15">
        <f>(R15*SUMPRODUCT(K16:$K$23, X16:$X$23)-$AZ$3*SUMPRODUCT(K15:$K$22, W16:$W$23))/Z15</f>
        <v>31254.226320069953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38204.042043686233</v>
      </c>
      <c r="P16">
        <f t="shared" si="22"/>
        <v>1910.2021021843118</v>
      </c>
      <c r="Q16" s="4">
        <f t="shared" si="23"/>
        <v>12.5</v>
      </c>
      <c r="R16">
        <f t="shared" si="0"/>
        <v>500000</v>
      </c>
      <c r="S16">
        <f t="shared" si="1"/>
        <v>29573.917386489105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20489.098533536049</v>
      </c>
      <c r="AC16">
        <f t="shared" si="2"/>
        <v>18286.772402707298</v>
      </c>
      <c r="AE16">
        <f t="shared" si="3"/>
        <v>23623.134283709078</v>
      </c>
      <c r="AF16">
        <f t="shared" si="4"/>
        <v>-1181.1567141854539</v>
      </c>
      <c r="AG16">
        <f t="shared" si="4"/>
        <v>-7.7292653538780263</v>
      </c>
      <c r="AH16">
        <f t="shared" si="5"/>
        <v>-15332.820044034781</v>
      </c>
      <c r="AI16">
        <f t="shared" si="6"/>
        <v>7101.4282601349641</v>
      </c>
      <c r="AJ16">
        <f t="shared" si="7"/>
        <v>2202.326130828751</v>
      </c>
      <c r="AK16">
        <f t="shared" si="24"/>
        <v>3673.6980442910226</v>
      </c>
      <c r="AL16">
        <f t="shared" si="8"/>
        <v>12977.452435254738</v>
      </c>
      <c r="AN16">
        <f t="shared" si="9"/>
        <v>8124.1005205057163</v>
      </c>
      <c r="AO16">
        <f t="shared" si="9"/>
        <v>-406.20502602528586</v>
      </c>
      <c r="AP16">
        <f t="shared" si="9"/>
        <v>-2.658128592524263</v>
      </c>
      <c r="AQ16">
        <f t="shared" si="9"/>
        <v>-5273.0247309505367</v>
      </c>
      <c r="AR16">
        <f t="shared" si="9"/>
        <v>2442.2126349373702</v>
      </c>
      <c r="AS16">
        <f t="shared" si="9"/>
        <v>757.38971175081429</v>
      </c>
      <c r="AT16">
        <f t="shared" si="9"/>
        <v>1263.401030336076</v>
      </c>
      <c r="AU16">
        <f t="shared" si="9"/>
        <v>4463.0033770242608</v>
      </c>
      <c r="AW16">
        <v>13</v>
      </c>
      <c r="AX16">
        <f>(R16*SUMPRODUCT(K17:$K$23, X17:$X$23)-$AZ$3*SUMPRODUCT(K16:$K$22, W17:$W$23))/Z16</f>
        <v>29573.917386489105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38204.042043686233</v>
      </c>
      <c r="P17">
        <f t="shared" si="22"/>
        <v>1910.2021021843118</v>
      </c>
      <c r="Q17" s="4">
        <f t="shared" si="23"/>
        <v>12.5</v>
      </c>
      <c r="R17">
        <f t="shared" si="0"/>
        <v>500000</v>
      </c>
      <c r="S17">
        <f t="shared" si="1"/>
        <v>27393.929164298836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18286.772402707298</v>
      </c>
      <c r="AC17">
        <f t="shared" si="2"/>
        <v>15894.206745573523</v>
      </c>
      <c r="AE17">
        <f t="shared" si="3"/>
        <v>22166.332515391627</v>
      </c>
      <c r="AF17">
        <f t="shared" si="4"/>
        <v>-1108.3166257695814</v>
      </c>
      <c r="AG17">
        <f t="shared" si="4"/>
        <v>-7.2526136403461177</v>
      </c>
      <c r="AH17">
        <f t="shared" si="5"/>
        <v>-15974.36239972518</v>
      </c>
      <c r="AI17">
        <f t="shared" si="6"/>
        <v>5076.400876256519</v>
      </c>
      <c r="AJ17">
        <f t="shared" si="7"/>
        <v>2392.5656571337749</v>
      </c>
      <c r="AK17">
        <f t="shared" si="24"/>
        <v>3366.8122237512061</v>
      </c>
      <c r="AL17">
        <f t="shared" si="8"/>
        <v>10835.778757141499</v>
      </c>
      <c r="AN17">
        <f t="shared" si="9"/>
        <v>7022.1965372865579</v>
      </c>
      <c r="AO17">
        <f t="shared" si="9"/>
        <v>-351.10982686432794</v>
      </c>
      <c r="AP17">
        <f t="shared" si="9"/>
        <v>-2.2975960662934214</v>
      </c>
      <c r="AQ17">
        <f t="shared" si="9"/>
        <v>-5060.6076693480873</v>
      </c>
      <c r="AR17">
        <f t="shared" si="9"/>
        <v>1608.1814450078491</v>
      </c>
      <c r="AS17">
        <f t="shared" si="9"/>
        <v>757.95426514915732</v>
      </c>
      <c r="AT17">
        <f t="shared" si="9"/>
        <v>1066.5912876161719</v>
      </c>
      <c r="AU17">
        <f t="shared" si="9"/>
        <v>3432.726997773178</v>
      </c>
      <c r="AW17">
        <v>14</v>
      </c>
      <c r="AX17">
        <f>(R17*SUMPRODUCT(K18:$K$23, X18:$X$23)-$AZ$3*SUMPRODUCT(K17:$K$22, W18:$W$23))/Z17</f>
        <v>27393.929164298836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38204.042043686233</v>
      </c>
      <c r="P18">
        <f t="shared" si="22"/>
        <v>1910.2021021843118</v>
      </c>
      <c r="Q18" s="4">
        <f t="shared" si="23"/>
        <v>12.5</v>
      </c>
      <c r="R18">
        <f t="shared" si="0"/>
        <v>500000</v>
      </c>
      <c r="S18">
        <f t="shared" si="1"/>
        <v>24684.020420857032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15894.206745573523</v>
      </c>
      <c r="AC18">
        <f t="shared" si="2"/>
        <v>13359.78889760228</v>
      </c>
      <c r="AE18">
        <f t="shared" si="3"/>
        <v>20677.26116072663</v>
      </c>
      <c r="AF18">
        <f t="shared" si="4"/>
        <v>-1033.8630580363315</v>
      </c>
      <c r="AG18">
        <f t="shared" si="4"/>
        <v>-6.7654036243999487</v>
      </c>
      <c r="AH18">
        <f t="shared" si="5"/>
        <v>-16587.355181708277</v>
      </c>
      <c r="AI18">
        <f t="shared" si="6"/>
        <v>3049.2775173576229</v>
      </c>
      <c r="AJ18">
        <f t="shared" si="7"/>
        <v>2534.4178479712427</v>
      </c>
      <c r="AK18">
        <f t="shared" si="24"/>
        <v>3041.0239220756321</v>
      </c>
      <c r="AL18">
        <f t="shared" si="8"/>
        <v>8624.7192874044977</v>
      </c>
      <c r="AN18">
        <f t="shared" si="9"/>
        <v>6034.1140789012861</v>
      </c>
      <c r="AO18">
        <f t="shared" si="9"/>
        <v>-301.70570394506433</v>
      </c>
      <c r="AP18">
        <f t="shared" si="9"/>
        <v>-1.9743048628209585</v>
      </c>
      <c r="AQ18">
        <f t="shared" si="9"/>
        <v>-4840.5827375140052</v>
      </c>
      <c r="AR18">
        <f t="shared" si="9"/>
        <v>889.85133257939663</v>
      </c>
      <c r="AS18">
        <f t="shared" si="9"/>
        <v>739.60309827244828</v>
      </c>
      <c r="AT18">
        <f t="shared" si="9"/>
        <v>887.44273817680687</v>
      </c>
      <c r="AU18">
        <f t="shared" si="9"/>
        <v>2516.8971690286517</v>
      </c>
      <c r="AW18">
        <v>15</v>
      </c>
      <c r="AX18">
        <f>(R18*SUMPRODUCT(K19:$K$23, X19:$X$23)-$AZ$3*SUMPRODUCT(K18:$K$22, W19:$W$23))/Z18</f>
        <v>24684.020420857032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38204.042043686233</v>
      </c>
      <c r="P19">
        <f t="shared" si="22"/>
        <v>1910.2021021843118</v>
      </c>
      <c r="Q19" s="4">
        <f t="shared" si="23"/>
        <v>12.5</v>
      </c>
      <c r="R19">
        <f t="shared" si="0"/>
        <v>500000</v>
      </c>
      <c r="S19">
        <f t="shared" si="1"/>
        <v>21395.510229175292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13359.78889760228</v>
      </c>
      <c r="AC19">
        <f t="shared" si="2"/>
        <v>10730.102327462144</v>
      </c>
      <c r="AE19">
        <f t="shared" si="3"/>
        <v>19159.780536218626</v>
      </c>
      <c r="AF19">
        <f t="shared" si="4"/>
        <v>-957.98902681093136</v>
      </c>
      <c r="AG19">
        <f t="shared" si="4"/>
        <v>-6.2688983649653682</v>
      </c>
      <c r="AH19">
        <f t="shared" si="5"/>
        <v>-17154.04892762324</v>
      </c>
      <c r="AI19">
        <f t="shared" si="6"/>
        <v>1041.4736834194919</v>
      </c>
      <c r="AJ19">
        <f t="shared" si="7"/>
        <v>2629.6865701401366</v>
      </c>
      <c r="AK19">
        <f t="shared" si="24"/>
        <v>2700.7875585886582</v>
      </c>
      <c r="AL19">
        <f t="shared" si="8"/>
        <v>6371.9478121482862</v>
      </c>
      <c r="AN19">
        <f t="shared" si="9"/>
        <v>5150.5356858326959</v>
      </c>
      <c r="AO19">
        <f t="shared" si="9"/>
        <v>-257.52678429163478</v>
      </c>
      <c r="AP19">
        <f t="shared" si="9"/>
        <v>-1.6852063977756169</v>
      </c>
      <c r="AQ19">
        <f t="shared" si="9"/>
        <v>-4611.3545502896895</v>
      </c>
      <c r="AR19">
        <f t="shared" si="9"/>
        <v>279.96914485359679</v>
      </c>
      <c r="AS19">
        <f t="shared" si="9"/>
        <v>706.91282170264662</v>
      </c>
      <c r="AT19">
        <f t="shared" si="9"/>
        <v>726.02620233922698</v>
      </c>
      <c r="AU19">
        <f t="shared" si="9"/>
        <v>1712.9081688954702</v>
      </c>
      <c r="AW19">
        <v>16</v>
      </c>
      <c r="AX19">
        <f>(R19*SUMPRODUCT(K20:$K$23, X20:$X$23)-$AZ$3*SUMPRODUCT(K19:$K$22, W20:$W$23))/Z19</f>
        <v>21395.510229175292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38204.042043686233</v>
      </c>
      <c r="P20">
        <f t="shared" si="22"/>
        <v>1910.2021021843118</v>
      </c>
      <c r="Q20" s="4">
        <f t="shared" si="23"/>
        <v>12.5</v>
      </c>
      <c r="R20">
        <f t="shared" si="0"/>
        <v>500000</v>
      </c>
      <c r="S20">
        <f t="shared" si="1"/>
        <v>17443.727999011768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10730.102327462144</v>
      </c>
      <c r="AC20">
        <f t="shared" si="2"/>
        <v>8044.0176088942926</v>
      </c>
      <c r="AE20">
        <f t="shared" si="3"/>
        <v>17617.448916181227</v>
      </c>
      <c r="AF20">
        <f t="shared" si="4"/>
        <v>-880.87244580906133</v>
      </c>
      <c r="AG20">
        <f t="shared" si="4"/>
        <v>-5.7642620956297357</v>
      </c>
      <c r="AH20">
        <f t="shared" si="5"/>
        <v>-17677.891427439179</v>
      </c>
      <c r="AI20">
        <f t="shared" si="6"/>
        <v>-947.0792191626424</v>
      </c>
      <c r="AJ20">
        <f t="shared" si="7"/>
        <v>2686.0847185678513</v>
      </c>
      <c r="AK20">
        <f t="shared" si="24"/>
        <v>2350.378638088278</v>
      </c>
      <c r="AL20">
        <f t="shared" si="8"/>
        <v>4089.3841374934868</v>
      </c>
      <c r="AN20">
        <f t="shared" si="9"/>
        <v>4362.608670297197</v>
      </c>
      <c r="AO20">
        <f t="shared" si="9"/>
        <v>-218.13043351485985</v>
      </c>
      <c r="AP20">
        <f t="shared" si="9"/>
        <v>-1.4274041557266912</v>
      </c>
      <c r="AQ20">
        <f t="shared" si="9"/>
        <v>-4377.5760486573117</v>
      </c>
      <c r="AR20">
        <f t="shared" si="9"/>
        <v>-234.5252160307011</v>
      </c>
      <c r="AS20">
        <f t="shared" si="9"/>
        <v>665.1551276311003</v>
      </c>
      <c r="AT20">
        <f t="shared" si="9"/>
        <v>582.02423482479196</v>
      </c>
      <c r="AU20">
        <f t="shared" si="9"/>
        <v>1012.6541464251912</v>
      </c>
      <c r="AW20">
        <v>17</v>
      </c>
      <c r="AX20">
        <f>(R20*SUMPRODUCT(K21:$K$23, X21:$X$23)-$AZ$3*SUMPRODUCT(K20:$K$22, W21:$W$23))/Z20</f>
        <v>17443.727999011768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38204.042043686233</v>
      </c>
      <c r="P21">
        <f t="shared" si="22"/>
        <v>1910.2021021843118</v>
      </c>
      <c r="Q21" s="4">
        <f t="shared" si="23"/>
        <v>12.5</v>
      </c>
      <c r="R21">
        <f t="shared" si="0"/>
        <v>500000</v>
      </c>
      <c r="S21">
        <f t="shared" si="1"/>
        <v>12700.922336318328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8044.0176088942926</v>
      </c>
      <c r="AC21">
        <f t="shared" si="2"/>
        <v>5337.3978299982537</v>
      </c>
      <c r="AE21">
        <f t="shared" si="3"/>
        <v>16054.753009397684</v>
      </c>
      <c r="AF21">
        <f t="shared" si="4"/>
        <v>-802.73765046988422</v>
      </c>
      <c r="AG21">
        <f t="shared" si="4"/>
        <v>-5.2529628249280247</v>
      </c>
      <c r="AH21">
        <f t="shared" si="5"/>
        <v>-18146.265989816526</v>
      </c>
      <c r="AI21">
        <f t="shared" si="6"/>
        <v>-2899.5035937136545</v>
      </c>
      <c r="AJ21">
        <f t="shared" si="7"/>
        <v>2706.619778896039</v>
      </c>
      <c r="AK21">
        <f t="shared" si="24"/>
        <v>1993.4881331224722</v>
      </c>
      <c r="AL21">
        <f t="shared" si="8"/>
        <v>1800.6043183048566</v>
      </c>
      <c r="AN21">
        <f t="shared" si="9"/>
        <v>3662.2520671756115</v>
      </c>
      <c r="AO21">
        <f t="shared" si="9"/>
        <v>-183.11260335878058</v>
      </c>
      <c r="AP21">
        <f t="shared" si="9"/>
        <v>-1.1982541215756159</v>
      </c>
      <c r="AQ21">
        <f t="shared" si="9"/>
        <v>-4139.3474003507736</v>
      </c>
      <c r="AR21">
        <f t="shared" si="9"/>
        <v>-661.40619065551857</v>
      </c>
      <c r="AS21">
        <f t="shared" si="9"/>
        <v>617.40743532573902</v>
      </c>
      <c r="AT21">
        <f t="shared" si="9"/>
        <v>454.73487086001069</v>
      </c>
      <c r="AU21">
        <f t="shared" si="9"/>
        <v>410.73611553023119</v>
      </c>
      <c r="AW21">
        <v>18</v>
      </c>
      <c r="AX21">
        <f>(R21*SUMPRODUCT(K22:$K$23, X22:$X$23)-$AZ$3*SUMPRODUCT(K21:$K$22, W22:$W$23))/Z21</f>
        <v>12700.922336318328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38204.042043686233</v>
      </c>
      <c r="P22">
        <f t="shared" si="22"/>
        <v>1910.2021021843118</v>
      </c>
      <c r="Q22" s="4">
        <f t="shared" si="23"/>
        <v>12.5</v>
      </c>
      <c r="R22">
        <f t="shared" si="0"/>
        <v>500000</v>
      </c>
      <c r="S22">
        <f t="shared" si="1"/>
        <v>6986.31007323634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5337.3978299982537</v>
      </c>
      <c r="AC22">
        <f t="shared" si="2"/>
        <v>2647.7202049475877</v>
      </c>
      <c r="AE22">
        <f t="shared" si="3"/>
        <v>14478.83259823261</v>
      </c>
      <c r="AF22">
        <f t="shared" si="4"/>
        <v>-723.94162991163057</v>
      </c>
      <c r="AG22">
        <f t="shared" si="4"/>
        <v>-4.7373366218933386</v>
      </c>
      <c r="AH22">
        <f t="shared" si="5"/>
        <v>-18523.862991416234</v>
      </c>
      <c r="AI22">
        <f t="shared" si="6"/>
        <v>-4773.7093597171479</v>
      </c>
      <c r="AJ22">
        <f t="shared" si="7"/>
        <v>2689.6776250506659</v>
      </c>
      <c r="AK22">
        <f t="shared" si="24"/>
        <v>1633.7653370497733</v>
      </c>
      <c r="AL22">
        <f t="shared" si="8"/>
        <v>-450.26639761670867</v>
      </c>
      <c r="AN22">
        <f t="shared" si="9"/>
        <v>3042.4224562771747</v>
      </c>
      <c r="AO22">
        <f t="shared" si="9"/>
        <v>-152.12112281385876</v>
      </c>
      <c r="AP22">
        <f t="shared" si="9"/>
        <v>-0.99545175507809214</v>
      </c>
      <c r="AQ22">
        <f t="shared" si="9"/>
        <v>-3892.400603413691</v>
      </c>
      <c r="AR22">
        <f t="shared" si="9"/>
        <v>-1003.0947217054533</v>
      </c>
      <c r="AS22">
        <f t="shared" si="9"/>
        <v>565.17924018261647</v>
      </c>
      <c r="AT22">
        <f t="shared" si="9"/>
        <v>343.30145859509594</v>
      </c>
      <c r="AU22">
        <f t="shared" si="9"/>
        <v>-94.614022927740848</v>
      </c>
      <c r="AW22">
        <v>19</v>
      </c>
      <c r="AX22">
        <f>(R22*SUMPRODUCT(K23:$K$23, X23:$X$23)-$AZ$3*SUMPRODUCT(K22:$K$22, W23:$W$23))/Z22</f>
        <v>6986.31007323634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38204.042043686233</v>
      </c>
      <c r="P23">
        <f t="shared" si="22"/>
        <v>1910.2021021843118</v>
      </c>
      <c r="Q23" s="4">
        <f t="shared" si="23"/>
        <v>12.5</v>
      </c>
      <c r="R23">
        <f t="shared" si="0"/>
        <v>500000</v>
      </c>
      <c r="S23">
        <f t="shared" si="1"/>
        <v>7844.7281245326285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2647.7202049475877</v>
      </c>
      <c r="AC23">
        <f t="shared" si="2"/>
        <v>2647.7202049475877</v>
      </c>
      <c r="AE23">
        <f t="shared" si="3"/>
        <v>12894.470327582152</v>
      </c>
      <c r="AF23">
        <f t="shared" si="4"/>
        <v>-644.72351637910765</v>
      </c>
      <c r="AG23">
        <f t="shared" si="4"/>
        <v>-4.2189483225483562</v>
      </c>
      <c r="AH23">
        <f t="shared" si="5"/>
        <v>-18840.597325041959</v>
      </c>
      <c r="AI23">
        <f t="shared" si="6"/>
        <v>-6595.0694621614639</v>
      </c>
      <c r="AJ23">
        <f t="shared" si="7"/>
        <v>0</v>
      </c>
      <c r="AK23">
        <f t="shared" si="24"/>
        <v>1274.806047506042</v>
      </c>
      <c r="AL23">
        <f t="shared" si="8"/>
        <v>-5320.2634146554219</v>
      </c>
      <c r="AN23">
        <f t="shared" si="9"/>
        <v>2495.921057359446</v>
      </c>
      <c r="AO23">
        <f t="shared" si="9"/>
        <v>-124.79605286797229</v>
      </c>
      <c r="AP23">
        <f t="shared" si="9"/>
        <v>-0.81664168365528111</v>
      </c>
      <c r="AQ23">
        <f t="shared" si="9"/>
        <v>-3646.8844707962412</v>
      </c>
      <c r="AR23">
        <f t="shared" si="9"/>
        <v>-1276.5761079884232</v>
      </c>
      <c r="AS23">
        <f t="shared" si="9"/>
        <v>0</v>
      </c>
      <c r="AT23">
        <f t="shared" si="9"/>
        <v>246.75812012327302</v>
      </c>
      <c r="AU23">
        <f t="shared" si="9"/>
        <v>-1029.8179878651501</v>
      </c>
      <c r="AW23">
        <v>20</v>
      </c>
      <c r="AX23">
        <f>(R23*SUMPRODUCT(K$23:$K24, X$23:$X24)-$AZ$3*SUMPRODUCT(K$22:$K23, W$23:$W24))/Z23</f>
        <v>7844.7281245326285</v>
      </c>
    </row>
    <row r="25" spans="5:50" x14ac:dyDescent="0.25">
      <c r="AN25" s="8">
        <f t="shared" ref="AN25:AU25" si="25">SUM(AN3:AN23)</f>
        <v>283680.61856256041</v>
      </c>
      <c r="AO25" s="8">
        <f t="shared" si="25"/>
        <v>-42837.062460892696</v>
      </c>
      <c r="AP25" s="8">
        <f t="shared" si="25"/>
        <v>-705.27457696211104</v>
      </c>
      <c r="AQ25" s="8">
        <f t="shared" si="25"/>
        <v>-103657.41639718437</v>
      </c>
      <c r="AR25" s="8">
        <f t="shared" si="25"/>
        <v>136480.86512752128</v>
      </c>
      <c r="AS25" s="8">
        <f t="shared" si="25"/>
        <v>-13756.052364289777</v>
      </c>
      <c r="AT25" s="8">
        <f t="shared" si="25"/>
        <v>33199.171331194346</v>
      </c>
      <c r="AU25" s="9">
        <f t="shared" si="25"/>
        <v>155923.9840944258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2194.61171773776</v>
      </c>
      <c r="K3">
        <v>1</v>
      </c>
      <c r="L3" s="2">
        <v>0</v>
      </c>
      <c r="O3">
        <f>$C$3</f>
        <v>2194.61171773776</v>
      </c>
      <c r="P3">
        <f>O3*B5</f>
        <v>1755.6893741902081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2194.61171773776</v>
      </c>
      <c r="AF3">
        <f t="shared" ref="AF3:AG23" si="4">-$Z3*P3</f>
        <v>-1755.6893741902081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-186.03462715244814</v>
      </c>
      <c r="AJ3">
        <f t="shared" ref="AJ3:AJ23" si="7">AB3-AC3</f>
        <v>0</v>
      </c>
      <c r="AL3">
        <f t="shared" ref="AL3:AL23" si="8">SUM(AI3:AK3)</f>
        <v>-186.03462715244814</v>
      </c>
      <c r="AN3">
        <f t="shared" ref="AN3:AU23" si="9">AE3*$K3</f>
        <v>2194.61171773776</v>
      </c>
      <c r="AO3">
        <f t="shared" si="9"/>
        <v>-1755.6893741902081</v>
      </c>
      <c r="AP3">
        <f t="shared" si="9"/>
        <v>-624.95697070000006</v>
      </c>
      <c r="AQ3">
        <f t="shared" si="9"/>
        <v>0</v>
      </c>
      <c r="AR3">
        <f t="shared" si="9"/>
        <v>-186.03462715244814</v>
      </c>
      <c r="AS3">
        <f t="shared" si="9"/>
        <v>0</v>
      </c>
      <c r="AT3">
        <f t="shared" si="9"/>
        <v>0</v>
      </c>
      <c r="AU3">
        <f t="shared" si="9"/>
        <v>-186.03462715244814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1785.6328775503555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1000000</v>
      </c>
      <c r="S4">
        <f t="shared" si="1"/>
        <v>143.20199331920438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141.51438517951829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-141.51438517951829</v>
      </c>
      <c r="AK4">
        <f>G4*MAX(0, SUM(AB4, AE4:AF4))</f>
        <v>0</v>
      </c>
      <c r="AL4">
        <f t="shared" si="8"/>
        <v>-1926.3233851795183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-1644.1184923708424</v>
      </c>
      <c r="AR4">
        <f t="shared" si="9"/>
        <v>-1644.1184923708424</v>
      </c>
      <c r="AS4">
        <f t="shared" si="9"/>
        <v>-130.35928080267203</v>
      </c>
      <c r="AT4">
        <f t="shared" si="9"/>
        <v>0</v>
      </c>
      <c r="AU4">
        <f t="shared" si="9"/>
        <v>-1774.4777731735144</v>
      </c>
      <c r="AW4">
        <v>1</v>
      </c>
      <c r="AX4">
        <f>(R4*SUMPRODUCT(K5:$K$23, X5:$X$23)-$AZ$3*SUMPRODUCT(K4:$K$22, W5:$W$23))/Z4</f>
        <v>143.20199331920438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2194.61171773776</v>
      </c>
      <c r="P5">
        <f t="shared" ref="P5:P23" si="22">O5*$C$5</f>
        <v>109.73058588688801</v>
      </c>
      <c r="Q5" s="4">
        <f t="shared" ref="Q5:Q23" si="23">$C$8</f>
        <v>12.5</v>
      </c>
      <c r="R5">
        <f t="shared" si="0"/>
        <v>1000000</v>
      </c>
      <c r="S5">
        <f t="shared" si="1"/>
        <v>270.29884168266483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141.51438517951829</v>
      </c>
      <c r="AC5">
        <f t="shared" si="2"/>
        <v>263.96351047814824</v>
      </c>
      <c r="AE5">
        <f t="shared" si="3"/>
        <v>2143.1738646910021</v>
      </c>
      <c r="AF5">
        <f t="shared" si="4"/>
        <v>-107.1586932345501</v>
      </c>
      <c r="AG5">
        <f t="shared" si="4"/>
        <v>-12.207021903743746</v>
      </c>
      <c r="AH5">
        <f t="shared" si="5"/>
        <v>-1771.28679050031</v>
      </c>
      <c r="AI5">
        <f t="shared" si="6"/>
        <v>252.52135905239834</v>
      </c>
      <c r="AJ5">
        <f t="shared" si="7"/>
        <v>-122.44912529862995</v>
      </c>
      <c r="AK5">
        <f>G5*SUM(AB5, AE5:AF5)</f>
        <v>152.42706896451796</v>
      </c>
      <c r="AL5">
        <f t="shared" si="8"/>
        <v>282.49930271828634</v>
      </c>
      <c r="AN5">
        <f t="shared" si="9"/>
        <v>1818.6123597992389</v>
      </c>
      <c r="AO5">
        <f t="shared" si="9"/>
        <v>-90.930617989961945</v>
      </c>
      <c r="AP5">
        <f t="shared" si="9"/>
        <v>-10.358394750996617</v>
      </c>
      <c r="AQ5">
        <f t="shared" si="9"/>
        <v>-1503.0437348196322</v>
      </c>
      <c r="AR5">
        <f t="shared" si="9"/>
        <v>214.27961223864821</v>
      </c>
      <c r="AS5">
        <f t="shared" si="9"/>
        <v>-103.90547233870859</v>
      </c>
      <c r="AT5">
        <f t="shared" si="9"/>
        <v>129.34356663910242</v>
      </c>
      <c r="AU5">
        <f t="shared" si="9"/>
        <v>239.71770653904204</v>
      </c>
      <c r="AW5">
        <v>2</v>
      </c>
      <c r="AX5">
        <f>(R5*SUMPRODUCT(K6:$K$23, X6:$X$23)-$AZ$3*SUMPRODUCT(K5:$K$22, W6:$W$23))/Z5</f>
        <v>270.29884168266483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2194.61171773776</v>
      </c>
      <c r="P6">
        <f t="shared" si="22"/>
        <v>109.73058588688801</v>
      </c>
      <c r="Q6" s="4">
        <f t="shared" si="23"/>
        <v>12.5</v>
      </c>
      <c r="R6">
        <f t="shared" si="0"/>
        <v>1000000</v>
      </c>
      <c r="S6">
        <f t="shared" si="1"/>
        <v>381.89157857649604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263.96351047814824</v>
      </c>
      <c r="AC6">
        <f t="shared" si="2"/>
        <v>368.53947287916162</v>
      </c>
      <c r="AE6">
        <f t="shared" si="3"/>
        <v>2117.8813333468047</v>
      </c>
      <c r="AF6">
        <f t="shared" si="4"/>
        <v>-105.89406666734024</v>
      </c>
      <c r="AG6">
        <f t="shared" si="4"/>
        <v>-12.062961503789095</v>
      </c>
      <c r="AH6">
        <f t="shared" si="5"/>
        <v>-1759.2144733771538</v>
      </c>
      <c r="AI6">
        <f t="shared" si="6"/>
        <v>240.70983179852169</v>
      </c>
      <c r="AJ6">
        <f t="shared" si="7"/>
        <v>-104.57596240101338</v>
      </c>
      <c r="AK6">
        <f>G6*SUM(AB6, AE6:AF6)</f>
        <v>159.3165544010329</v>
      </c>
      <c r="AL6">
        <f t="shared" si="8"/>
        <v>295.45042379854124</v>
      </c>
      <c r="AN6">
        <f t="shared" si="9"/>
        <v>1655.486803830282</v>
      </c>
      <c r="AO6">
        <f t="shared" si="9"/>
        <v>-82.774340191514113</v>
      </c>
      <c r="AP6">
        <f t="shared" si="9"/>
        <v>-9.4292693694398917</v>
      </c>
      <c r="AQ6">
        <f t="shared" si="9"/>
        <v>-1375.1272556809568</v>
      </c>
      <c r="AR6">
        <f t="shared" si="9"/>
        <v>188.15593858837138</v>
      </c>
      <c r="AS6">
        <f t="shared" si="9"/>
        <v>-81.74401607249078</v>
      </c>
      <c r="AT6">
        <f t="shared" si="9"/>
        <v>124.53315928982246</v>
      </c>
      <c r="AU6">
        <f t="shared" si="9"/>
        <v>230.9450818057031</v>
      </c>
      <c r="AW6">
        <v>3</v>
      </c>
      <c r="AX6">
        <f>(R6*SUMPRODUCT(K7:$K$23, X7:$X$23)-$AZ$3*SUMPRODUCT(K6:$K$22, W7:$W$23))/Z6</f>
        <v>381.89157857649604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2194.61171773776</v>
      </c>
      <c r="P7">
        <f t="shared" si="22"/>
        <v>109.73058588688801</v>
      </c>
      <c r="Q7" s="4">
        <f t="shared" si="23"/>
        <v>12.5</v>
      </c>
      <c r="R7">
        <f t="shared" si="0"/>
        <v>1000000</v>
      </c>
      <c r="S7">
        <f t="shared" si="1"/>
        <v>479.01002662735715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368.53947287916162</v>
      </c>
      <c r="AC7">
        <f t="shared" si="2"/>
        <v>456.80238876968542</v>
      </c>
      <c r="AE7">
        <f t="shared" si="3"/>
        <v>2092.8661601157733</v>
      </c>
      <c r="AF7">
        <f t="shared" si="4"/>
        <v>-104.64330800578868</v>
      </c>
      <c r="AG7">
        <f t="shared" si="4"/>
        <v>-11.920480871401779</v>
      </c>
      <c r="AH7">
        <f t="shared" si="5"/>
        <v>-1748.0813879539696</v>
      </c>
      <c r="AI7">
        <f t="shared" si="6"/>
        <v>228.22098328461311</v>
      </c>
      <c r="AJ7">
        <f t="shared" si="7"/>
        <v>-88.2629158905238</v>
      </c>
      <c r="AK7">
        <f>G7*SUM(AB7, AE7:AF7)</f>
        <v>164.97336274924027</v>
      </c>
      <c r="AL7">
        <f t="shared" si="8"/>
        <v>304.93143014332958</v>
      </c>
      <c r="AN7">
        <f t="shared" si="9"/>
        <v>1506.9780390602425</v>
      </c>
      <c r="AO7">
        <f t="shared" si="9"/>
        <v>-75.348901953012145</v>
      </c>
      <c r="AP7">
        <f t="shared" si="9"/>
        <v>-8.5833978448227466</v>
      </c>
      <c r="AQ7">
        <f t="shared" si="9"/>
        <v>-1258.7141558975061</v>
      </c>
      <c r="AR7">
        <f t="shared" si="9"/>
        <v>164.33158336490158</v>
      </c>
      <c r="AS7">
        <f t="shared" si="9"/>
        <v>-63.554124217423826</v>
      </c>
      <c r="AT7">
        <f t="shared" si="9"/>
        <v>118.78983923141625</v>
      </c>
      <c r="AU7">
        <f t="shared" si="9"/>
        <v>219.56729837889401</v>
      </c>
      <c r="AW7">
        <v>4</v>
      </c>
      <c r="AX7">
        <f>(R7*SUMPRODUCT(K8:$K$23, X8:$X$23)-$AZ$3*SUMPRODUCT(K7:$K$22, W8:$W$23))/Z7</f>
        <v>479.01002662735715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2194.61171773776</v>
      </c>
      <c r="P8">
        <f t="shared" si="22"/>
        <v>109.73058588688801</v>
      </c>
      <c r="Q8" s="4">
        <f t="shared" si="23"/>
        <v>12.5</v>
      </c>
      <c r="R8">
        <f t="shared" si="0"/>
        <v>1000000</v>
      </c>
      <c r="S8">
        <f t="shared" si="1"/>
        <v>561.70965323814892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456.80238876968542</v>
      </c>
      <c r="AC8">
        <f t="shared" si="2"/>
        <v>529.33432182963224</v>
      </c>
      <c r="AE8">
        <f t="shared" si="3"/>
        <v>2068.1206003692459</v>
      </c>
      <c r="AF8">
        <f t="shared" si="4"/>
        <v>-103.4060300184623</v>
      </c>
      <c r="AG8">
        <f t="shared" si="4"/>
        <v>-11.779535894970849</v>
      </c>
      <c r="AH8">
        <f t="shared" si="5"/>
        <v>-1739.2134173530351</v>
      </c>
      <c r="AI8">
        <f t="shared" si="6"/>
        <v>213.7216171027776</v>
      </c>
      <c r="AJ8">
        <f t="shared" si="7"/>
        <v>-72.531933059946823</v>
      </c>
      <c r="AK8">
        <f t="shared" ref="AK8:AK23" si="24">G8*SUM(AB8:AB8, AE8:AF8)</f>
        <v>169.50618713843284</v>
      </c>
      <c r="AL8">
        <f t="shared" si="8"/>
        <v>310.69587118126361</v>
      </c>
      <c r="AN8">
        <f t="shared" si="9"/>
        <v>1371.7744040554248</v>
      </c>
      <c r="AO8">
        <f t="shared" si="9"/>
        <v>-68.588720202771242</v>
      </c>
      <c r="AP8">
        <f t="shared" si="9"/>
        <v>-7.8133092574427669</v>
      </c>
      <c r="AQ8">
        <f t="shared" si="9"/>
        <v>-1153.6118583648806</v>
      </c>
      <c r="AR8">
        <f t="shared" si="9"/>
        <v>141.76051623033007</v>
      </c>
      <c r="AS8">
        <f t="shared" si="9"/>
        <v>-48.110080829199262</v>
      </c>
      <c r="AT8">
        <f t="shared" si="9"/>
        <v>112.43263512002913</v>
      </c>
      <c r="AU8">
        <f t="shared" si="9"/>
        <v>206.08307052115993</v>
      </c>
      <c r="AW8">
        <v>5</v>
      </c>
      <c r="AX8">
        <f>(R8*SUMPRODUCT(K9:$K$23, X9:$X$23)-$AZ$3*SUMPRODUCT(K8:$K$22, W9:$W$23))/Z8</f>
        <v>561.70965323814892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2194.61171773776</v>
      </c>
      <c r="P9">
        <f t="shared" si="22"/>
        <v>109.73058588688801</v>
      </c>
      <c r="Q9" s="4">
        <f t="shared" si="23"/>
        <v>12.5</v>
      </c>
      <c r="R9">
        <f t="shared" si="0"/>
        <v>1000000</v>
      </c>
      <c r="S9">
        <f t="shared" si="1"/>
        <v>627.30037295930686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529.33432182963224</v>
      </c>
      <c r="AC9">
        <f t="shared" si="2"/>
        <v>584.14351130633622</v>
      </c>
      <c r="AE9">
        <f t="shared" si="3"/>
        <v>2043.6273434776467</v>
      </c>
      <c r="AF9">
        <f t="shared" si="4"/>
        <v>-102.18136717388234</v>
      </c>
      <c r="AG9">
        <f t="shared" si="4"/>
        <v>-11.640027977159949</v>
      </c>
      <c r="AH9">
        <f t="shared" si="5"/>
        <v>-1737.0047088951717</v>
      </c>
      <c r="AI9">
        <f t="shared" si="6"/>
        <v>192.8012394314328</v>
      </c>
      <c r="AJ9">
        <f t="shared" si="7"/>
        <v>-54.809189476703978</v>
      </c>
      <c r="AK9">
        <f t="shared" si="24"/>
        <v>172.95462086933779</v>
      </c>
      <c r="AL9">
        <f t="shared" si="8"/>
        <v>310.94667082406659</v>
      </c>
      <c r="AN9">
        <f t="shared" si="9"/>
        <v>1248.6764075300782</v>
      </c>
      <c r="AO9">
        <f t="shared" si="9"/>
        <v>-62.43382037650391</v>
      </c>
      <c r="AP9">
        <f t="shared" si="9"/>
        <v>-7.1121715827779388</v>
      </c>
      <c r="AQ9">
        <f t="shared" si="9"/>
        <v>-1061.3269619279667</v>
      </c>
      <c r="AR9">
        <f t="shared" si="9"/>
        <v>117.80345364282961</v>
      </c>
      <c r="AS9">
        <f t="shared" si="9"/>
        <v>-33.488953861296132</v>
      </c>
      <c r="AT9">
        <f t="shared" si="9"/>
        <v>105.67697449445171</v>
      </c>
      <c r="AU9">
        <f t="shared" si="9"/>
        <v>189.99147427598518</v>
      </c>
      <c r="AW9">
        <v>6</v>
      </c>
      <c r="AX9">
        <f>(R9*SUMPRODUCT(K10:$K$23, X10:$X$23)-$AZ$3*SUMPRODUCT(K9:$K$22, W10:$W$23))/Z9</f>
        <v>627.30037295930686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2194.61171773776</v>
      </c>
      <c r="P10">
        <f t="shared" si="22"/>
        <v>109.73058588688801</v>
      </c>
      <c r="Q10" s="4">
        <f t="shared" si="23"/>
        <v>12.5</v>
      </c>
      <c r="R10">
        <f t="shared" si="0"/>
        <v>1000000</v>
      </c>
      <c r="S10">
        <f t="shared" si="1"/>
        <v>676.06422015795533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584.14351130633622</v>
      </c>
      <c r="AC10">
        <f t="shared" si="2"/>
        <v>622.08221459860215</v>
      </c>
      <c r="AE10">
        <f t="shared" si="3"/>
        <v>2019.3775633258283</v>
      </c>
      <c r="AF10">
        <f t="shared" si="4"/>
        <v>-100.96887816629142</v>
      </c>
      <c r="AG10">
        <f t="shared" si="4"/>
        <v>-11.501906846461626</v>
      </c>
      <c r="AH10">
        <f t="shared" si="5"/>
        <v>-1737.6680741378696</v>
      </c>
      <c r="AI10">
        <f t="shared" si="6"/>
        <v>169.23870417520561</v>
      </c>
      <c r="AJ10">
        <f t="shared" si="7"/>
        <v>-37.938703292265927</v>
      </c>
      <c r="AK10">
        <f t="shared" si="24"/>
        <v>175.17865375261115</v>
      </c>
      <c r="AL10">
        <f t="shared" si="8"/>
        <v>306.47865463555081</v>
      </c>
      <c r="AN10">
        <f t="shared" si="9"/>
        <v>1136.5985428344309</v>
      </c>
      <c r="AO10">
        <f t="shared" si="9"/>
        <v>-56.829927141721541</v>
      </c>
      <c r="AP10">
        <f t="shared" si="9"/>
        <v>-6.4738020263901976</v>
      </c>
      <c r="AQ10">
        <f t="shared" si="9"/>
        <v>-978.03948942674333</v>
      </c>
      <c r="AR10">
        <f t="shared" si="9"/>
        <v>95.255324239575657</v>
      </c>
      <c r="AS10">
        <f t="shared" si="9"/>
        <v>-21.353646619703309</v>
      </c>
      <c r="AT10">
        <f t="shared" si="9"/>
        <v>98.598600978309932</v>
      </c>
      <c r="AU10">
        <f t="shared" si="9"/>
        <v>172.50027859818226</v>
      </c>
      <c r="AW10">
        <v>7</v>
      </c>
      <c r="AX10">
        <f>(R10*SUMPRODUCT(K11:$K$23, X11:$X$23)-$AZ$3*SUMPRODUCT(K10:$K$22, W11:$W$23))/Z10</f>
        <v>676.06422015795533</v>
      </c>
    </row>
    <row r="11" spans="1:52" x14ac:dyDescent="0.25">
      <c r="A11" t="s">
        <v>33</v>
      </c>
      <c r="C11" s="7">
        <f>AU25</f>
        <v>-80.638101841623751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2194.61171773776</v>
      </c>
      <c r="P11">
        <f t="shared" si="22"/>
        <v>109.73058588688801</v>
      </c>
      <c r="Q11" s="4">
        <f t="shared" si="23"/>
        <v>12.5</v>
      </c>
      <c r="R11">
        <f t="shared" si="0"/>
        <v>1000000</v>
      </c>
      <c r="S11">
        <f t="shared" si="1"/>
        <v>710.21457758535053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622.08221459860215</v>
      </c>
      <c r="AC11">
        <f t="shared" si="2"/>
        <v>645.73631981240669</v>
      </c>
      <c r="AE11">
        <f t="shared" si="3"/>
        <v>1995.3694823433268</v>
      </c>
      <c r="AF11">
        <f t="shared" si="4"/>
        <v>-99.768474117166349</v>
      </c>
      <c r="AG11">
        <f t="shared" si="4"/>
        <v>-11.365162378246257</v>
      </c>
      <c r="AH11">
        <f t="shared" si="5"/>
        <v>-1738.0319800602188</v>
      </c>
      <c r="AI11">
        <f t="shared" si="6"/>
        <v>146.20386578769558</v>
      </c>
      <c r="AJ11">
        <f t="shared" si="7"/>
        <v>-23.654105213804542</v>
      </c>
      <c r="AK11">
        <f t="shared" si="24"/>
        <v>176.2378255977334</v>
      </c>
      <c r="AL11">
        <f t="shared" si="8"/>
        <v>298.78758617162441</v>
      </c>
      <c r="AN11">
        <f t="shared" si="9"/>
        <v>1034.5566125280097</v>
      </c>
      <c r="AO11">
        <f t="shared" si="9"/>
        <v>-51.72783062640049</v>
      </c>
      <c r="AP11">
        <f t="shared" si="9"/>
        <v>-5.8925948276310969</v>
      </c>
      <c r="AQ11">
        <f t="shared" si="9"/>
        <v>-901.13259407215207</v>
      </c>
      <c r="AR11">
        <f t="shared" si="9"/>
        <v>75.803593001826172</v>
      </c>
      <c r="AS11">
        <f t="shared" si="9"/>
        <v>-12.264150163124601</v>
      </c>
      <c r="AT11">
        <f t="shared" si="9"/>
        <v>91.375562001464729</v>
      </c>
      <c r="AU11">
        <f t="shared" si="9"/>
        <v>154.91500484016629</v>
      </c>
      <c r="AW11">
        <v>8</v>
      </c>
      <c r="AX11">
        <f>(R11*SUMPRODUCT(K12:$K$23, X12:$X$23)-$AZ$3*SUMPRODUCT(K11:$K$22, W12:$W$23))/Z11</f>
        <v>710.21457758535053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2194.61171773776</v>
      </c>
      <c r="P12">
        <f t="shared" si="22"/>
        <v>109.73058588688801</v>
      </c>
      <c r="Q12" s="4">
        <f t="shared" si="23"/>
        <v>12.5</v>
      </c>
      <c r="R12">
        <f t="shared" si="0"/>
        <v>1000000</v>
      </c>
      <c r="S12">
        <f t="shared" si="1"/>
        <v>728.96805869464504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645.73631981240669</v>
      </c>
      <c r="AC12">
        <f t="shared" si="2"/>
        <v>654.88855643309307</v>
      </c>
      <c r="AE12">
        <f t="shared" si="3"/>
        <v>1971.5899518753361</v>
      </c>
      <c r="AF12">
        <f t="shared" si="4"/>
        <v>-98.579497593766817</v>
      </c>
      <c r="AG12">
        <f t="shared" si="4"/>
        <v>-11.229719680821727</v>
      </c>
      <c r="AH12">
        <f t="shared" si="5"/>
        <v>-1743.2858913653688</v>
      </c>
      <c r="AI12">
        <f t="shared" si="6"/>
        <v>118.49484323537877</v>
      </c>
      <c r="AJ12">
        <f t="shared" si="7"/>
        <v>-9.1522366206863808</v>
      </c>
      <c r="AK12">
        <f t="shared" si="24"/>
        <v>176.31227418657829</v>
      </c>
      <c r="AL12">
        <f t="shared" si="8"/>
        <v>285.65488080127068</v>
      </c>
      <c r="AN12">
        <f t="shared" si="9"/>
        <v>941.64867188892379</v>
      </c>
      <c r="AO12">
        <f t="shared" si="9"/>
        <v>-47.082433594446201</v>
      </c>
      <c r="AP12">
        <f t="shared" si="9"/>
        <v>-5.3634127182847973</v>
      </c>
      <c r="AQ12">
        <f t="shared" si="9"/>
        <v>-832.60864804341145</v>
      </c>
      <c r="AR12">
        <f t="shared" si="9"/>
        <v>56.594177532781366</v>
      </c>
      <c r="AS12">
        <f t="shared" si="9"/>
        <v>-4.3711885681325651</v>
      </c>
      <c r="AT12">
        <f t="shared" si="9"/>
        <v>84.208290201311073</v>
      </c>
      <c r="AU12">
        <f t="shared" si="9"/>
        <v>136.43127916595986</v>
      </c>
      <c r="AW12">
        <v>9</v>
      </c>
      <c r="AX12">
        <f>(R12*SUMPRODUCT(K13:$K$23, X13:$X$23)-$AZ$3*SUMPRODUCT(K12:$K$22, W13:$W$23))/Z12</f>
        <v>728.96805869464504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2194.61171773776</v>
      </c>
      <c r="P13">
        <f t="shared" si="22"/>
        <v>109.73058588688801</v>
      </c>
      <c r="Q13" s="4">
        <f t="shared" si="23"/>
        <v>12.5</v>
      </c>
      <c r="R13">
        <f t="shared" si="0"/>
        <v>1000000</v>
      </c>
      <c r="S13">
        <f t="shared" si="1"/>
        <v>733.84007034422893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654.88855643309307</v>
      </c>
      <c r="AC13">
        <f t="shared" si="2"/>
        <v>651.38902875263739</v>
      </c>
      <c r="AE13">
        <f t="shared" si="3"/>
        <v>1948.0348008739652</v>
      </c>
      <c r="AF13">
        <f t="shared" si="4"/>
        <v>-97.401740043698268</v>
      </c>
      <c r="AG13">
        <f t="shared" si="4"/>
        <v>-11.095554996865403</v>
      </c>
      <c r="AH13">
        <f t="shared" si="5"/>
        <v>-1749.3989718486639</v>
      </c>
      <c r="AI13">
        <f t="shared" si="6"/>
        <v>90.138533984737705</v>
      </c>
      <c r="AJ13">
        <f t="shared" si="7"/>
        <v>3.4995276804556852</v>
      </c>
      <c r="AK13">
        <f t="shared" si="24"/>
        <v>175.38651320843522</v>
      </c>
      <c r="AL13">
        <f t="shared" si="8"/>
        <v>269.02457487362858</v>
      </c>
      <c r="AN13">
        <f t="shared" si="9"/>
        <v>857.05832957436087</v>
      </c>
      <c r="AO13">
        <f t="shared" si="9"/>
        <v>-42.852916478718043</v>
      </c>
      <c r="AP13">
        <f t="shared" si="9"/>
        <v>-4.8816057223657205</v>
      </c>
      <c r="AQ13">
        <f t="shared" si="9"/>
        <v>-769.66641453174168</v>
      </c>
      <c r="AR13">
        <f t="shared" si="9"/>
        <v>39.657392841535412</v>
      </c>
      <c r="AS13">
        <f t="shared" si="9"/>
        <v>1.5396538843992844</v>
      </c>
      <c r="AT13">
        <f t="shared" si="9"/>
        <v>77.163134854087403</v>
      </c>
      <c r="AU13">
        <f t="shared" si="9"/>
        <v>118.36018158002209</v>
      </c>
      <c r="AW13">
        <v>10</v>
      </c>
      <c r="AX13">
        <f>(R13*SUMPRODUCT(K14:$K$23, X14:$X$23)-$AZ$3*SUMPRODUCT(K13:$K$22, W14:$W$23))/Z13</f>
        <v>733.84007034422893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2194.61171773776</v>
      </c>
      <c r="P14">
        <f t="shared" si="22"/>
        <v>109.73058588688801</v>
      </c>
      <c r="Q14" s="4">
        <f t="shared" si="23"/>
        <v>12.5</v>
      </c>
      <c r="R14">
        <f t="shared" si="0"/>
        <v>1000000</v>
      </c>
      <c r="S14">
        <f t="shared" si="1"/>
        <v>724.88174288469509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651.38902875263739</v>
      </c>
      <c r="AC14">
        <f t="shared" si="2"/>
        <v>635.72757537738062</v>
      </c>
      <c r="AE14">
        <f t="shared" si="3"/>
        <v>1924.6935102270072</v>
      </c>
      <c r="AF14">
        <f t="shared" si="4"/>
        <v>-96.23467551135036</v>
      </c>
      <c r="AG14">
        <f t="shared" si="4"/>
        <v>-10.96260841195072</v>
      </c>
      <c r="AH14">
        <f t="shared" si="5"/>
        <v>-1759.2827956821864</v>
      </c>
      <c r="AI14">
        <f t="shared" si="6"/>
        <v>58.213430621519819</v>
      </c>
      <c r="AJ14">
        <f t="shared" si="7"/>
        <v>15.66145337525677</v>
      </c>
      <c r="AK14">
        <f t="shared" si="24"/>
        <v>173.58935044278061</v>
      </c>
      <c r="AL14">
        <f t="shared" si="8"/>
        <v>247.4642344395572</v>
      </c>
      <c r="AN14">
        <f t="shared" si="9"/>
        <v>780.03954053279529</v>
      </c>
      <c r="AO14">
        <f t="shared" si="9"/>
        <v>-39.001977026639764</v>
      </c>
      <c r="AP14">
        <f t="shared" si="9"/>
        <v>-4.4429245400689386</v>
      </c>
      <c r="AQ14">
        <f t="shared" si="9"/>
        <v>-713.00190722279081</v>
      </c>
      <c r="AR14">
        <f t="shared" si="9"/>
        <v>23.592731743295769</v>
      </c>
      <c r="AS14">
        <f t="shared" si="9"/>
        <v>6.34727182795468</v>
      </c>
      <c r="AT14">
        <f t="shared" si="9"/>
        <v>70.35226982440571</v>
      </c>
      <c r="AU14">
        <f t="shared" si="9"/>
        <v>100.29227339565615</v>
      </c>
      <c r="AW14">
        <v>11</v>
      </c>
      <c r="AX14">
        <f>(R14*SUMPRODUCT(K15:$K$23, X15:$X$23)-$AZ$3*SUMPRODUCT(K14:$K$22, W15:$W$23))/Z14</f>
        <v>724.88174288469509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2194.61171773776</v>
      </c>
      <c r="P15">
        <f t="shared" si="22"/>
        <v>109.73058588688801</v>
      </c>
      <c r="Q15" s="4">
        <f t="shared" si="23"/>
        <v>12.5</v>
      </c>
      <c r="R15">
        <f t="shared" si="0"/>
        <v>1000000</v>
      </c>
      <c r="S15">
        <f t="shared" si="1"/>
        <v>699.12551754784954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635.72757537738062</v>
      </c>
      <c r="AC15">
        <f t="shared" si="2"/>
        <v>605.76310853541099</v>
      </c>
      <c r="AE15">
        <f t="shared" si="3"/>
        <v>1901.5395416089582</v>
      </c>
      <c r="AF15">
        <f t="shared" si="4"/>
        <v>-95.076977080447904</v>
      </c>
      <c r="AG15">
        <f t="shared" si="4"/>
        <v>-10.830728769922764</v>
      </c>
      <c r="AH15">
        <f t="shared" si="5"/>
        <v>-1780.2846326758222</v>
      </c>
      <c r="AI15">
        <f t="shared" si="6"/>
        <v>15.347203082765191</v>
      </c>
      <c r="AJ15">
        <f t="shared" si="7"/>
        <v>29.964466841969625</v>
      </c>
      <c r="AK15">
        <f t="shared" si="24"/>
        <v>170.95330979341239</v>
      </c>
      <c r="AL15">
        <f t="shared" si="8"/>
        <v>216.2649797181472</v>
      </c>
      <c r="AN15">
        <f t="shared" si="9"/>
        <v>709.90749861098413</v>
      </c>
      <c r="AO15">
        <f t="shared" si="9"/>
        <v>-35.495374930549204</v>
      </c>
      <c r="AP15">
        <f t="shared" si="9"/>
        <v>-4.0434686741692039</v>
      </c>
      <c r="AQ15">
        <f t="shared" si="9"/>
        <v>-664.63903733976065</v>
      </c>
      <c r="AR15">
        <f t="shared" si="9"/>
        <v>5.7296176665050602</v>
      </c>
      <c r="AS15">
        <f t="shared" si="9"/>
        <v>11.186724881353484</v>
      </c>
      <c r="AT15">
        <f t="shared" si="9"/>
        <v>63.822515324620746</v>
      </c>
      <c r="AU15">
        <f t="shared" si="9"/>
        <v>80.738857872479286</v>
      </c>
      <c r="AW15">
        <v>12</v>
      </c>
      <c r="AX15">
        <f>(R15*SUMPRODUCT(K16:$K$23, X16:$X$23)-$AZ$3*SUMPRODUCT(K15:$K$22, W16:$W$23))/Z15</f>
        <v>699.12551754784954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2194.61171773776</v>
      </c>
      <c r="P16">
        <f t="shared" si="22"/>
        <v>109.73058588688801</v>
      </c>
      <c r="Q16" s="4">
        <f t="shared" si="23"/>
        <v>12.5</v>
      </c>
      <c r="R16">
        <f t="shared" si="0"/>
        <v>1000000</v>
      </c>
      <c r="S16">
        <f t="shared" si="1"/>
        <v>656.47030157711345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605.76310853541099</v>
      </c>
      <c r="AC16">
        <f t="shared" si="2"/>
        <v>561.92984017834078</v>
      </c>
      <c r="AE16">
        <f t="shared" si="3"/>
        <v>1878.5584189249591</v>
      </c>
      <c r="AF16">
        <f t="shared" si="4"/>
        <v>-93.927920946247966</v>
      </c>
      <c r="AG16">
        <f t="shared" si="4"/>
        <v>-10.699833618298356</v>
      </c>
      <c r="AH16">
        <f t="shared" si="5"/>
        <v>-1807.02911401447</v>
      </c>
      <c r="AI16">
        <f t="shared" si="6"/>
        <v>-33.098449654057049</v>
      </c>
      <c r="AJ16">
        <f t="shared" si="7"/>
        <v>43.83326835707021</v>
      </c>
      <c r="AK16">
        <f t="shared" si="24"/>
        <v>167.32755245598855</v>
      </c>
      <c r="AL16">
        <f t="shared" si="8"/>
        <v>178.06237115900171</v>
      </c>
      <c r="AN16">
        <f t="shared" si="9"/>
        <v>646.04456147520261</v>
      </c>
      <c r="AO16">
        <f t="shared" si="9"/>
        <v>-32.302228073760133</v>
      </c>
      <c r="AP16">
        <f t="shared" si="9"/>
        <v>-3.6797201769998944</v>
      </c>
      <c r="AQ16">
        <f t="shared" si="9"/>
        <v>-621.44531667238823</v>
      </c>
      <c r="AR16">
        <f t="shared" si="9"/>
        <v>-11.382703447945596</v>
      </c>
      <c r="AS16">
        <f t="shared" si="9"/>
        <v>15.074455150547809</v>
      </c>
      <c r="AT16">
        <f t="shared" si="9"/>
        <v>57.544686478800578</v>
      </c>
      <c r="AU16">
        <f t="shared" si="9"/>
        <v>61.236438181402796</v>
      </c>
      <c r="AW16">
        <v>13</v>
      </c>
      <c r="AX16">
        <f>(R16*SUMPRODUCT(K17:$K$23, X17:$X$23)-$AZ$3*SUMPRODUCT(K16:$K$22, W17:$W$23))/Z16</f>
        <v>656.47030157711345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2194.61171773776</v>
      </c>
      <c r="P17">
        <f t="shared" si="22"/>
        <v>109.73058588688801</v>
      </c>
      <c r="Q17" s="4">
        <f t="shared" si="23"/>
        <v>12.5</v>
      </c>
      <c r="R17">
        <f t="shared" si="0"/>
        <v>1000000</v>
      </c>
      <c r="S17">
        <f t="shared" si="1"/>
        <v>599.23496670490397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561.92984017834078</v>
      </c>
      <c r="AC17">
        <f t="shared" si="2"/>
        <v>506.70903651473151</v>
      </c>
      <c r="AE17">
        <f t="shared" si="3"/>
        <v>1855.748831103283</v>
      </c>
      <c r="AF17">
        <f t="shared" si="4"/>
        <v>-92.78744155516415</v>
      </c>
      <c r="AG17">
        <f t="shared" si="4"/>
        <v>-10.569915489516625</v>
      </c>
      <c r="AH17">
        <f t="shared" si="5"/>
        <v>-1833.5834078998687</v>
      </c>
      <c r="AI17">
        <f t="shared" si="6"/>
        <v>-81.191933841266518</v>
      </c>
      <c r="AJ17">
        <f t="shared" si="7"/>
        <v>55.220803663609274</v>
      </c>
      <c r="AK17">
        <f t="shared" si="24"/>
        <v>162.74238608085219</v>
      </c>
      <c r="AL17">
        <f t="shared" si="8"/>
        <v>136.77125590319494</v>
      </c>
      <c r="AN17">
        <f t="shared" si="9"/>
        <v>587.89305839377903</v>
      </c>
      <c r="AO17">
        <f t="shared" si="9"/>
        <v>-29.394652919688951</v>
      </c>
      <c r="AP17">
        <f t="shared" si="9"/>
        <v>-3.3485026852482833</v>
      </c>
      <c r="AQ17">
        <f t="shared" si="9"/>
        <v>-580.87114992252293</v>
      </c>
      <c r="AR17">
        <f t="shared" si="9"/>
        <v>-25.721247133681192</v>
      </c>
      <c r="AS17">
        <f t="shared" si="9"/>
        <v>17.49370745041027</v>
      </c>
      <c r="AT17">
        <f t="shared" si="9"/>
        <v>51.556071317308835</v>
      </c>
      <c r="AU17">
        <f t="shared" si="9"/>
        <v>43.328531634037908</v>
      </c>
      <c r="AW17">
        <v>14</v>
      </c>
      <c r="AX17">
        <f>(R17*SUMPRODUCT(K18:$K$23, X18:$X$23)-$AZ$3*SUMPRODUCT(K17:$K$22, W18:$W$23))/Z17</f>
        <v>599.23496670490397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2194.61171773776</v>
      </c>
      <c r="P18">
        <f t="shared" si="22"/>
        <v>109.73058588688801</v>
      </c>
      <c r="Q18" s="4">
        <f t="shared" si="23"/>
        <v>12.5</v>
      </c>
      <c r="R18">
        <f t="shared" si="0"/>
        <v>1000000</v>
      </c>
      <c r="S18">
        <f t="shared" si="1"/>
        <v>528.93268757844839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506.70903651473151</v>
      </c>
      <c r="AC18">
        <f t="shared" si="2"/>
        <v>441.80465858572597</v>
      </c>
      <c r="AE18">
        <f t="shared" si="3"/>
        <v>1833.1059952492735</v>
      </c>
      <c r="AF18">
        <f t="shared" si="4"/>
        <v>-91.655299762463684</v>
      </c>
      <c r="AG18">
        <f t="shared" si="4"/>
        <v>-10.440947141317485</v>
      </c>
      <c r="AH18">
        <f t="shared" si="5"/>
        <v>-1861.5354643179057</v>
      </c>
      <c r="AI18">
        <f t="shared" si="6"/>
        <v>-130.52571597241354</v>
      </c>
      <c r="AJ18">
        <f t="shared" si="7"/>
        <v>64.904377929005534</v>
      </c>
      <c r="AK18">
        <f t="shared" si="24"/>
        <v>157.37118124010794</v>
      </c>
      <c r="AL18">
        <f t="shared" si="8"/>
        <v>91.749843196699942</v>
      </c>
      <c r="AN18">
        <f t="shared" si="9"/>
        <v>534.94370497486568</v>
      </c>
      <c r="AO18">
        <f t="shared" si="9"/>
        <v>-26.747185248743289</v>
      </c>
      <c r="AP18">
        <f t="shared" si="9"/>
        <v>-3.0469154329854193</v>
      </c>
      <c r="AQ18">
        <f t="shared" si="9"/>
        <v>-543.24009675660466</v>
      </c>
      <c r="AR18">
        <f t="shared" si="9"/>
        <v>-38.090492463467697</v>
      </c>
      <c r="AS18">
        <f t="shared" si="9"/>
        <v>18.940633268568696</v>
      </c>
      <c r="AT18">
        <f t="shared" si="9"/>
        <v>45.924634454870478</v>
      </c>
      <c r="AU18">
        <f t="shared" si="9"/>
        <v>26.774775259971481</v>
      </c>
      <c r="AW18">
        <v>15</v>
      </c>
      <c r="AX18">
        <f>(R18*SUMPRODUCT(K19:$K$23, X19:$X$23)-$AZ$3*SUMPRODUCT(K18:$K$22, W19:$W$23))/Z18</f>
        <v>528.93268757844839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2194.61171773776</v>
      </c>
      <c r="P19">
        <f t="shared" si="22"/>
        <v>109.73058588688801</v>
      </c>
      <c r="Q19" s="4">
        <f t="shared" si="23"/>
        <v>12.5</v>
      </c>
      <c r="R19">
        <f t="shared" si="0"/>
        <v>1000000</v>
      </c>
      <c r="S19">
        <f t="shared" si="1"/>
        <v>445.04220631829878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441.80465858572597</v>
      </c>
      <c r="AC19">
        <f t="shared" si="2"/>
        <v>367.17150487190406</v>
      </c>
      <c r="AE19">
        <f t="shared" si="3"/>
        <v>1810.6122870399668</v>
      </c>
      <c r="AF19">
        <f t="shared" si="4"/>
        <v>-90.530614351998352</v>
      </c>
      <c r="AG19">
        <f t="shared" si="4"/>
        <v>-10.312828189639704</v>
      </c>
      <c r="AH19">
        <f t="shared" si="5"/>
        <v>-1896.7584211684116</v>
      </c>
      <c r="AI19">
        <f t="shared" si="6"/>
        <v>-186.9895766700829</v>
      </c>
      <c r="AJ19">
        <f t="shared" si="7"/>
        <v>74.633153713821912</v>
      </c>
      <c r="AK19">
        <f t="shared" si="24"/>
        <v>151.33204318915861</v>
      </c>
      <c r="AL19">
        <f t="shared" si="8"/>
        <v>38.975620232897626</v>
      </c>
      <c r="AN19">
        <f t="shared" si="9"/>
        <v>486.72912406161652</v>
      </c>
      <c r="AO19">
        <f t="shared" si="9"/>
        <v>-24.336456203080829</v>
      </c>
      <c r="AP19">
        <f t="shared" si="9"/>
        <v>-2.7722963481858223</v>
      </c>
      <c r="AQ19">
        <f t="shared" si="9"/>
        <v>-509.88694349416903</v>
      </c>
      <c r="AR19">
        <f t="shared" si="9"/>
        <v>-50.266571983819162</v>
      </c>
      <c r="AS19">
        <f t="shared" si="9"/>
        <v>20.062897945131791</v>
      </c>
      <c r="AT19">
        <f t="shared" si="9"/>
        <v>40.681107353099499</v>
      </c>
      <c r="AU19">
        <f t="shared" si="9"/>
        <v>10.477433314412126</v>
      </c>
      <c r="AW19">
        <v>16</v>
      </c>
      <c r="AX19">
        <f>(R19*SUMPRODUCT(K20:$K$23, X20:$X$23)-$AZ$3*SUMPRODUCT(K19:$K$22, W20:$W$23))/Z19</f>
        <v>445.04220631829878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2194.61171773776</v>
      </c>
      <c r="P20">
        <f t="shared" si="22"/>
        <v>109.73058588688801</v>
      </c>
      <c r="Q20" s="4">
        <f t="shared" si="23"/>
        <v>12.5</v>
      </c>
      <c r="R20">
        <f t="shared" si="0"/>
        <v>1000000</v>
      </c>
      <c r="S20">
        <f t="shared" si="1"/>
        <v>350.11348869948768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367.17150487190406</v>
      </c>
      <c r="AC20">
        <f t="shared" si="2"/>
        <v>285.28859965647314</v>
      </c>
      <c r="AE20">
        <f t="shared" si="3"/>
        <v>1788.270729210579</v>
      </c>
      <c r="AF20">
        <f t="shared" si="4"/>
        <v>-89.41353646052896</v>
      </c>
      <c r="AG20">
        <f t="shared" si="4"/>
        <v>-10.185575851282911</v>
      </c>
      <c r="AH20">
        <f t="shared" si="5"/>
        <v>-1929.9245168315606</v>
      </c>
      <c r="AI20">
        <f t="shared" si="6"/>
        <v>-241.25289993279353</v>
      </c>
      <c r="AJ20">
        <f t="shared" si="7"/>
        <v>81.882905215430924</v>
      </c>
      <c r="AK20">
        <f t="shared" si="24"/>
        <v>144.6220088335368</v>
      </c>
      <c r="AL20">
        <f t="shared" si="8"/>
        <v>-14.747985883825805</v>
      </c>
      <c r="AN20">
        <f t="shared" si="9"/>
        <v>442.82945988435586</v>
      </c>
      <c r="AO20">
        <f t="shared" si="9"/>
        <v>-22.141472994217796</v>
      </c>
      <c r="AP20">
        <f t="shared" si="9"/>
        <v>-2.5222540296378222</v>
      </c>
      <c r="AQ20">
        <f t="shared" si="9"/>
        <v>-477.90718566610235</v>
      </c>
      <c r="AR20">
        <f t="shared" si="9"/>
        <v>-59.74145280560213</v>
      </c>
      <c r="AS20">
        <f t="shared" si="9"/>
        <v>20.276662866543706</v>
      </c>
      <c r="AT20">
        <f t="shared" si="9"/>
        <v>35.812746366103624</v>
      </c>
      <c r="AU20">
        <f t="shared" si="9"/>
        <v>-3.6520435729547986</v>
      </c>
      <c r="AW20">
        <v>17</v>
      </c>
      <c r="AX20">
        <f>(R20*SUMPRODUCT(K21:$K$23, X21:$X$23)-$AZ$3*SUMPRODUCT(K20:$K$22, W21:$W$23))/Z20</f>
        <v>350.11348869948768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2194.61171773776</v>
      </c>
      <c r="P21">
        <f t="shared" si="22"/>
        <v>109.73058588688801</v>
      </c>
      <c r="Q21" s="4">
        <f t="shared" si="23"/>
        <v>12.5</v>
      </c>
      <c r="R21">
        <f t="shared" si="0"/>
        <v>1000000</v>
      </c>
      <c r="S21">
        <f t="shared" si="1"/>
        <v>243.83461326516021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285.28859965647314</v>
      </c>
      <c r="AC21">
        <f t="shared" si="2"/>
        <v>196.22044842466391</v>
      </c>
      <c r="AE21">
        <f t="shared" si="3"/>
        <v>1766.0646682029312</v>
      </c>
      <c r="AF21">
        <f t="shared" si="4"/>
        <v>-88.303233410146575</v>
      </c>
      <c r="AG21">
        <f t="shared" si="4"/>
        <v>-10.059095271437231</v>
      </c>
      <c r="AH21">
        <f t="shared" si="5"/>
        <v>-1969.9857066280829</v>
      </c>
      <c r="AI21">
        <f t="shared" si="6"/>
        <v>-302.28336710673534</v>
      </c>
      <c r="AJ21">
        <f t="shared" si="7"/>
        <v>89.068151231809225</v>
      </c>
      <c r="AK21">
        <f t="shared" si="24"/>
        <v>137.41350241144806</v>
      </c>
      <c r="AL21">
        <f t="shared" si="8"/>
        <v>-75.801713463478052</v>
      </c>
      <c r="AN21">
        <f t="shared" si="9"/>
        <v>402.85727087212553</v>
      </c>
      <c r="AO21">
        <f t="shared" si="9"/>
        <v>-20.142863543606278</v>
      </c>
      <c r="AP21">
        <f t="shared" si="9"/>
        <v>-2.2945816998974484</v>
      </c>
      <c r="AQ21">
        <f t="shared" si="9"/>
        <v>-449.37372890022237</v>
      </c>
      <c r="AR21">
        <f t="shared" si="9"/>
        <v>-68.953903271600552</v>
      </c>
      <c r="AS21">
        <f t="shared" si="9"/>
        <v>20.317349060260678</v>
      </c>
      <c r="AT21">
        <f t="shared" si="9"/>
        <v>31.345414219053524</v>
      </c>
      <c r="AU21">
        <f t="shared" si="9"/>
        <v>-17.291139992286347</v>
      </c>
      <c r="AW21">
        <v>18</v>
      </c>
      <c r="AX21">
        <f>(R21*SUMPRODUCT(K22:$K$23, X22:$X$23)-$AZ$3*SUMPRODUCT(K21:$K$22, W22:$W$23))/Z21</f>
        <v>243.83461326516021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2194.61171773776</v>
      </c>
      <c r="P22">
        <f t="shared" si="22"/>
        <v>109.73058588688801</v>
      </c>
      <c r="Q22" s="4">
        <f t="shared" si="23"/>
        <v>12.5</v>
      </c>
      <c r="R22">
        <f t="shared" si="0"/>
        <v>1000000</v>
      </c>
      <c r="S22">
        <f t="shared" si="1"/>
        <v>126.96213087292193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196.22044842466391</v>
      </c>
      <c r="AC22">
        <f t="shared" si="2"/>
        <v>100.89258662229167</v>
      </c>
      <c r="AE22">
        <f t="shared" si="3"/>
        <v>1743.9850080633535</v>
      </c>
      <c r="AF22">
        <f t="shared" si="4"/>
        <v>-87.199250403167667</v>
      </c>
      <c r="AG22">
        <f t="shared" si="4"/>
        <v>-9.9333346416574795</v>
      </c>
      <c r="AH22">
        <f t="shared" si="5"/>
        <v>-2013.5741652304064</v>
      </c>
      <c r="AI22">
        <f t="shared" si="6"/>
        <v>-366.72174221187811</v>
      </c>
      <c r="AJ22">
        <f t="shared" si="7"/>
        <v>95.32786180237224</v>
      </c>
      <c r="AK22">
        <f t="shared" si="24"/>
        <v>129.71043442593947</v>
      </c>
      <c r="AL22">
        <f t="shared" si="8"/>
        <v>-141.6834459835664</v>
      </c>
      <c r="AN22">
        <f t="shared" si="9"/>
        <v>366.46180663697686</v>
      </c>
      <c r="AO22">
        <f t="shared" si="9"/>
        <v>-18.323090331848842</v>
      </c>
      <c r="AP22">
        <f t="shared" si="9"/>
        <v>-2.0872815660002684</v>
      </c>
      <c r="AQ22">
        <f t="shared" si="9"/>
        <v>-423.11030368735362</v>
      </c>
      <c r="AR22">
        <f t="shared" si="9"/>
        <v>-77.05886894822585</v>
      </c>
      <c r="AS22">
        <f t="shared" si="9"/>
        <v>20.031147227424071</v>
      </c>
      <c r="AT22">
        <f t="shared" si="9"/>
        <v>27.255922453245159</v>
      </c>
      <c r="AU22">
        <f t="shared" si="9"/>
        <v>-29.771799267556617</v>
      </c>
      <c r="AW22">
        <v>19</v>
      </c>
      <c r="AX22">
        <f>(R22*SUMPRODUCT(K23:$K$23, X23:$X$23)-$AZ$3*SUMPRODUCT(K22:$K$22, W23:$W$23))/Z22</f>
        <v>126.96213087292193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2194.61171773776</v>
      </c>
      <c r="P23">
        <f t="shared" si="22"/>
        <v>109.73058588688801</v>
      </c>
      <c r="Q23" s="4">
        <f t="shared" si="23"/>
        <v>12.5</v>
      </c>
      <c r="R23">
        <f t="shared" si="0"/>
        <v>1000000</v>
      </c>
      <c r="S23">
        <f t="shared" si="1"/>
        <v>128.58153129585327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100.89258662229167</v>
      </c>
      <c r="AC23">
        <f t="shared" si="2"/>
        <v>100.89258662229167</v>
      </c>
      <c r="AE23">
        <f t="shared" si="3"/>
        <v>1722.0206557090057</v>
      </c>
      <c r="AF23">
        <f t="shared" si="4"/>
        <v>-86.1010327854503</v>
      </c>
      <c r="AG23">
        <f t="shared" si="4"/>
        <v>-9.8082307783133249</v>
      </c>
      <c r="AH23">
        <f t="shared" si="5"/>
        <v>-2061.6413542064124</v>
      </c>
      <c r="AI23">
        <f t="shared" si="6"/>
        <v>-435.52996206117041</v>
      </c>
      <c r="AJ23">
        <f t="shared" si="7"/>
        <v>0</v>
      </c>
      <c r="AK23">
        <f t="shared" si="24"/>
        <v>121.57685466820931</v>
      </c>
      <c r="AL23">
        <f t="shared" si="8"/>
        <v>-313.9531073929611</v>
      </c>
      <c r="AN23">
        <f t="shared" si="9"/>
        <v>333.32331663118049</v>
      </c>
      <c r="AO23">
        <f t="shared" si="9"/>
        <v>-16.666165831559027</v>
      </c>
      <c r="AP23">
        <f t="shared" si="9"/>
        <v>-1.8985324028911559</v>
      </c>
      <c r="AQ23">
        <f t="shared" si="9"/>
        <v>-399.06207373868142</v>
      </c>
      <c r="AR23">
        <f t="shared" si="9"/>
        <v>-84.303455341951121</v>
      </c>
      <c r="AS23">
        <f t="shared" si="9"/>
        <v>0</v>
      </c>
      <c r="AT23">
        <f t="shared" si="9"/>
        <v>23.533051296013333</v>
      </c>
      <c r="AU23">
        <f t="shared" si="9"/>
        <v>-60.770404045937781</v>
      </c>
      <c r="AW23">
        <v>20</v>
      </c>
      <c r="AX23">
        <f>(R23*SUMPRODUCT(K$23:$K24, X$23:$X24)-$AZ$3*SUMPRODUCT(K$22:$K23, W$23:$W24))/Z23</f>
        <v>128.58153129585327</v>
      </c>
    </row>
    <row r="25" spans="5:50" x14ac:dyDescent="0.25">
      <c r="AN25" s="8">
        <f t="shared" ref="AN25:AU25" si="25">SUM(AN3:AN23)</f>
        <v>19057.031230912638</v>
      </c>
      <c r="AO25" s="8">
        <f t="shared" si="25"/>
        <v>-2598.8103498489518</v>
      </c>
      <c r="AP25" s="8">
        <f t="shared" si="25"/>
        <v>-721.00140635623609</v>
      </c>
      <c r="AQ25" s="8">
        <f t="shared" si="25"/>
        <v>-16859.927348536428</v>
      </c>
      <c r="AR25" s="8">
        <f t="shared" si="25"/>
        <v>-1122.7078738289836</v>
      </c>
      <c r="AS25" s="8">
        <f t="shared" si="25"/>
        <v>-347.88040991015657</v>
      </c>
      <c r="AT25" s="8">
        <f t="shared" si="25"/>
        <v>1389.9501818975166</v>
      </c>
      <c r="AU25" s="9">
        <f t="shared" si="25"/>
        <v>-80.638101841623751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4644.6435041500381</v>
      </c>
      <c r="K3">
        <v>1</v>
      </c>
      <c r="L3" s="2">
        <v>0</v>
      </c>
      <c r="O3">
        <f>$C$3</f>
        <v>4644.6435041500381</v>
      </c>
      <c r="P3">
        <f>O3*B5</f>
        <v>3715.7148033200306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4644.6435041500381</v>
      </c>
      <c r="AF3">
        <f t="shared" ref="AF3:AG23" si="4">-$Z3*P3</f>
        <v>-3715.7148033200306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303.97173013000747</v>
      </c>
      <c r="AJ3">
        <f t="shared" ref="AJ3:AJ23" si="7">AB3-AC3</f>
        <v>0</v>
      </c>
      <c r="AL3">
        <f t="shared" ref="AL3:AL23" si="8">SUM(AI3:AK3)</f>
        <v>303.97173013000747</v>
      </c>
      <c r="AN3">
        <f t="shared" ref="AN3:AU23" si="9">AE3*$K3</f>
        <v>4644.6435041500381</v>
      </c>
      <c r="AO3">
        <f t="shared" si="9"/>
        <v>-3715.7148033200306</v>
      </c>
      <c r="AP3">
        <f t="shared" si="9"/>
        <v>-624.95697070000006</v>
      </c>
      <c r="AQ3">
        <f t="shared" si="9"/>
        <v>0</v>
      </c>
      <c r="AR3">
        <f t="shared" si="9"/>
        <v>303.97173013000747</v>
      </c>
      <c r="AS3">
        <f t="shared" si="9"/>
        <v>0</v>
      </c>
      <c r="AT3">
        <f t="shared" si="9"/>
        <v>0</v>
      </c>
      <c r="AU3">
        <f t="shared" si="9"/>
        <v>303.97173013000747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2547.1097565056111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1000000</v>
      </c>
      <c r="S4">
        <f t="shared" si="1"/>
        <v>762.42982793241526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753.32085996074602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-753.32085996074602</v>
      </c>
      <c r="AK4">
        <f>G4*MAX(0, SUM(AB4, AE4:AF4))</f>
        <v>0</v>
      </c>
      <c r="AL4">
        <f t="shared" si="8"/>
        <v>-2700.6078599607463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-1793.7888965448631</v>
      </c>
      <c r="AR4">
        <f t="shared" si="9"/>
        <v>-1793.7888965448631</v>
      </c>
      <c r="AS4">
        <f t="shared" si="9"/>
        <v>-693.93910303576922</v>
      </c>
      <c r="AT4">
        <f t="shared" si="9"/>
        <v>0</v>
      </c>
      <c r="AU4">
        <f t="shared" si="9"/>
        <v>-2487.7279995806325</v>
      </c>
      <c r="AW4">
        <v>1</v>
      </c>
      <c r="AX4">
        <f>(R4*SUMPRODUCT(K5:$K$23, X5:$X$23)-$AZ$3*SUMPRODUCT(K4:$K$22, W5:$W$23))/Z4</f>
        <v>762.42982793241526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4644.6435041500381</v>
      </c>
      <c r="P5">
        <f t="shared" ref="P5:P23" si="22">O5*$C$5</f>
        <v>232.23217520750191</v>
      </c>
      <c r="Q5" s="4">
        <f t="shared" ref="Q5:Q23" si="23">$C$8</f>
        <v>12.5</v>
      </c>
      <c r="R5">
        <f t="shared" si="0"/>
        <v>1000000</v>
      </c>
      <c r="S5">
        <f t="shared" si="1"/>
        <v>1444.2449057950662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753.32085996074602</v>
      </c>
      <c r="AC5">
        <f t="shared" si="2"/>
        <v>1409.8919477237941</v>
      </c>
      <c r="AE5">
        <f t="shared" si="3"/>
        <v>4534.1655354109098</v>
      </c>
      <c r="AF5">
        <f t="shared" si="4"/>
        <v>-226.7082767705455</v>
      </c>
      <c r="AG5">
        <f t="shared" si="4"/>
        <v>-12.20267371263151</v>
      </c>
      <c r="AH5">
        <f t="shared" si="5"/>
        <v>-1958.2888594791843</v>
      </c>
      <c r="AI5">
        <f t="shared" si="6"/>
        <v>2336.9657254485487</v>
      </c>
      <c r="AJ5">
        <f t="shared" si="7"/>
        <v>-656.57108776304813</v>
      </c>
      <c r="AK5">
        <f>G5*SUM(AB5, AE5:AF5)</f>
        <v>354.25446830207778</v>
      </c>
      <c r="AL5">
        <f t="shared" si="8"/>
        <v>2034.6491059875784</v>
      </c>
      <c r="AN5">
        <f t="shared" si="9"/>
        <v>3847.5130832480954</v>
      </c>
      <c r="AO5">
        <f t="shared" si="9"/>
        <v>-192.37565416240477</v>
      </c>
      <c r="AP5">
        <f t="shared" si="9"/>
        <v>-10.354705048434562</v>
      </c>
      <c r="AQ5">
        <f t="shared" si="9"/>
        <v>-1661.7262754925716</v>
      </c>
      <c r="AR5">
        <f t="shared" si="9"/>
        <v>1983.0564485446848</v>
      </c>
      <c r="AS5">
        <f t="shared" si="9"/>
        <v>-557.14019052059746</v>
      </c>
      <c r="AT5">
        <f t="shared" si="9"/>
        <v>300.60629479594417</v>
      </c>
      <c r="AU5">
        <f t="shared" si="9"/>
        <v>1726.5225528200315</v>
      </c>
      <c r="AW5">
        <v>2</v>
      </c>
      <c r="AX5">
        <f>(R5*SUMPRODUCT(K6:$K$23, X6:$X$23)-$AZ$3*SUMPRODUCT(K5:$K$22, W6:$W$23))/Z5</f>
        <v>1444.2449057950662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4644.6435041500381</v>
      </c>
      <c r="P6">
        <f t="shared" si="22"/>
        <v>232.23217520750191</v>
      </c>
      <c r="Q6" s="4">
        <f t="shared" si="23"/>
        <v>12.5</v>
      </c>
      <c r="R6">
        <f t="shared" si="0"/>
        <v>1000000</v>
      </c>
      <c r="S6">
        <f t="shared" si="1"/>
        <v>2043.4496492666394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1409.8919477237941</v>
      </c>
      <c r="AC6">
        <f t="shared" si="2"/>
        <v>1970.8460705388934</v>
      </c>
      <c r="AE6">
        <f t="shared" si="3"/>
        <v>4479.6197461940283</v>
      </c>
      <c r="AF6">
        <f t="shared" si="4"/>
        <v>-223.98098730970139</v>
      </c>
      <c r="AG6">
        <f t="shared" si="4"/>
        <v>-12.055876145799566</v>
      </c>
      <c r="AH6">
        <f t="shared" si="5"/>
        <v>-1981.6663764504037</v>
      </c>
      <c r="AI6">
        <f t="shared" si="6"/>
        <v>2261.9165062881239</v>
      </c>
      <c r="AJ6">
        <f t="shared" si="7"/>
        <v>-560.95412281509925</v>
      </c>
      <c r="AK6">
        <f>G6*SUM(AB6, AE6:AF6)</f>
        <v>396.58714946256856</v>
      </c>
      <c r="AL6">
        <f t="shared" si="8"/>
        <v>2097.5495329355931</v>
      </c>
      <c r="AN6">
        <f t="shared" si="9"/>
        <v>3501.589659078129</v>
      </c>
      <c r="AO6">
        <f t="shared" si="9"/>
        <v>-175.07948295390645</v>
      </c>
      <c r="AP6">
        <f t="shared" si="9"/>
        <v>-9.4237309492898156</v>
      </c>
      <c r="AQ6">
        <f t="shared" si="9"/>
        <v>-1549.0114975533481</v>
      </c>
      <c r="AR6">
        <f t="shared" si="9"/>
        <v>1768.0749476215851</v>
      </c>
      <c r="AS6">
        <f t="shared" si="9"/>
        <v>-438.48167187302965</v>
      </c>
      <c r="AT6">
        <f t="shared" si="9"/>
        <v>310.00074563499652</v>
      </c>
      <c r="AU6">
        <f t="shared" si="9"/>
        <v>1639.5940213835518</v>
      </c>
      <c r="AW6">
        <v>3</v>
      </c>
      <c r="AX6">
        <f>(R6*SUMPRODUCT(K7:$K$23, X7:$X$23)-$AZ$3*SUMPRODUCT(K6:$K$22, W7:$W$23))/Z6</f>
        <v>2043.4496492666394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4644.6435041500381</v>
      </c>
      <c r="P7">
        <f t="shared" si="22"/>
        <v>232.23217520750191</v>
      </c>
      <c r="Q7" s="4">
        <f t="shared" si="23"/>
        <v>12.5</v>
      </c>
      <c r="R7">
        <f t="shared" si="0"/>
        <v>1000000</v>
      </c>
      <c r="S7">
        <f t="shared" si="1"/>
        <v>2563.7368703521233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1970.8460705388934</v>
      </c>
      <c r="AC7">
        <f t="shared" si="2"/>
        <v>2442.7642660317397</v>
      </c>
      <c r="AE7">
        <f t="shared" si="3"/>
        <v>4425.4811449647086</v>
      </c>
      <c r="AF7">
        <f t="shared" si="4"/>
        <v>-221.27405724823547</v>
      </c>
      <c r="AG7">
        <f t="shared" si="4"/>
        <v>-11.91017443268384</v>
      </c>
      <c r="AH7">
        <f t="shared" si="5"/>
        <v>-2011.4361326184078</v>
      </c>
      <c r="AI7">
        <f t="shared" si="6"/>
        <v>2180.8607806653818</v>
      </c>
      <c r="AJ7">
        <f t="shared" si="7"/>
        <v>-471.91819549284628</v>
      </c>
      <c r="AK7">
        <f>G7*SUM(AB7, AE7:AF7)</f>
        <v>432.2537210778757</v>
      </c>
      <c r="AL7">
        <f t="shared" si="8"/>
        <v>2141.196306250411</v>
      </c>
      <c r="AN7">
        <f t="shared" si="9"/>
        <v>3186.5883374826376</v>
      </c>
      <c r="AO7">
        <f t="shared" si="9"/>
        <v>-159.32941687413191</v>
      </c>
      <c r="AP7">
        <f t="shared" si="9"/>
        <v>-8.5759766455579083</v>
      </c>
      <c r="AQ7">
        <f t="shared" si="9"/>
        <v>-1448.3439679967528</v>
      </c>
      <c r="AR7">
        <f t="shared" si="9"/>
        <v>1570.3389759661952</v>
      </c>
      <c r="AS7">
        <f t="shared" si="9"/>
        <v>-339.80689754251517</v>
      </c>
      <c r="AT7">
        <f t="shared" si="9"/>
        <v>311.24630775739439</v>
      </c>
      <c r="AU7">
        <f t="shared" si="9"/>
        <v>1541.7783861810744</v>
      </c>
      <c r="AW7">
        <v>4</v>
      </c>
      <c r="AX7">
        <f>(R7*SUMPRODUCT(K8:$K$23, X8:$X$23)-$AZ$3*SUMPRODUCT(K7:$K$22, W8:$W$23))/Z7</f>
        <v>2563.7368703521233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4644.6435041500381</v>
      </c>
      <c r="P8">
        <f t="shared" si="22"/>
        <v>232.23217520750191</v>
      </c>
      <c r="Q8" s="4">
        <f t="shared" si="23"/>
        <v>12.5</v>
      </c>
      <c r="R8">
        <f t="shared" si="0"/>
        <v>1000000</v>
      </c>
      <c r="S8">
        <f t="shared" si="1"/>
        <v>3013.5613183042528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2442.7642660317397</v>
      </c>
      <c r="AC8">
        <f t="shared" si="2"/>
        <v>2836.4989832605897</v>
      </c>
      <c r="AE8">
        <f t="shared" si="3"/>
        <v>4371.7466431188677</v>
      </c>
      <c r="AF8">
        <f t="shared" si="4"/>
        <v>-218.58733215594339</v>
      </c>
      <c r="AG8">
        <f t="shared" si="4"/>
        <v>-11.765560261009982</v>
      </c>
      <c r="AH8">
        <f t="shared" si="5"/>
        <v>-2040.9941877615254</v>
      </c>
      <c r="AI8">
        <f t="shared" si="6"/>
        <v>2100.3995629403889</v>
      </c>
      <c r="AJ8">
        <f t="shared" si="7"/>
        <v>-393.73471722885006</v>
      </c>
      <c r="AK8">
        <f t="shared" ref="AK8:AK23" si="24">G8*SUM(AB8:AB8, AE8:AF8)</f>
        <v>461.71465038962657</v>
      </c>
      <c r="AL8">
        <f t="shared" si="8"/>
        <v>2168.3794961011654</v>
      </c>
      <c r="AN8">
        <f t="shared" si="9"/>
        <v>2899.7584304198531</v>
      </c>
      <c r="AO8">
        <f t="shared" si="9"/>
        <v>-144.98792152099264</v>
      </c>
      <c r="AP8">
        <f t="shared" si="9"/>
        <v>-7.8040392869465869</v>
      </c>
      <c r="AQ8">
        <f t="shared" si="9"/>
        <v>-1353.7815856083412</v>
      </c>
      <c r="AR8">
        <f t="shared" si="9"/>
        <v>1393.1848840035725</v>
      </c>
      <c r="AS8">
        <f t="shared" si="9"/>
        <v>-261.16233598084364</v>
      </c>
      <c r="AT8">
        <f t="shared" si="9"/>
        <v>306.25309726560727</v>
      </c>
      <c r="AU8">
        <f t="shared" si="9"/>
        <v>1438.2756452883364</v>
      </c>
      <c r="AW8">
        <v>5</v>
      </c>
      <c r="AX8">
        <f>(R8*SUMPRODUCT(K9:$K$23, X9:$X$23)-$AZ$3*SUMPRODUCT(K8:$K$22, W9:$W$23))/Z8</f>
        <v>3013.5613183042528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4644.6435041500381</v>
      </c>
      <c r="P9">
        <f t="shared" si="22"/>
        <v>232.23217520750191</v>
      </c>
      <c r="Q9" s="4">
        <f t="shared" si="23"/>
        <v>12.5</v>
      </c>
      <c r="R9">
        <f t="shared" si="0"/>
        <v>1000000</v>
      </c>
      <c r="S9">
        <f t="shared" si="1"/>
        <v>3399.4140554424412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2836.4989832605897</v>
      </c>
      <c r="AC9">
        <f t="shared" si="2"/>
        <v>3160.6401115196004</v>
      </c>
      <c r="AE9">
        <f t="shared" si="3"/>
        <v>4318.4049731814512</v>
      </c>
      <c r="AF9">
        <f t="shared" si="4"/>
        <v>-215.9202486590726</v>
      </c>
      <c r="AG9">
        <f t="shared" si="4"/>
        <v>-11.622003306935481</v>
      </c>
      <c r="AH9">
        <f t="shared" si="5"/>
        <v>-2072.1081171521387</v>
      </c>
      <c r="AI9">
        <f t="shared" si="6"/>
        <v>2018.7546040633042</v>
      </c>
      <c r="AJ9">
        <f t="shared" si="7"/>
        <v>-324.14112825901066</v>
      </c>
      <c r="AK9">
        <f t="shared" si="24"/>
        <v>485.72885954480779</v>
      </c>
      <c r="AL9">
        <f t="shared" si="8"/>
        <v>2180.3423353491012</v>
      </c>
      <c r="AN9">
        <f t="shared" si="9"/>
        <v>2638.5879134872807</v>
      </c>
      <c r="AO9">
        <f t="shared" si="9"/>
        <v>-131.92939567436406</v>
      </c>
      <c r="AP9">
        <f t="shared" si="9"/>
        <v>-7.1011583319841298</v>
      </c>
      <c r="AQ9">
        <f t="shared" si="9"/>
        <v>-1266.078440375765</v>
      </c>
      <c r="AR9">
        <f t="shared" si="9"/>
        <v>1233.4789191051673</v>
      </c>
      <c r="AS9">
        <f t="shared" si="9"/>
        <v>-198.05341754649257</v>
      </c>
      <c r="AT9">
        <f t="shared" si="9"/>
        <v>296.78511070319638</v>
      </c>
      <c r="AU9">
        <f t="shared" si="9"/>
        <v>1332.2106122618709</v>
      </c>
      <c r="AW9">
        <v>6</v>
      </c>
      <c r="AX9">
        <f>(R9*SUMPRODUCT(K10:$K$23, X10:$X$23)-$AZ$3*SUMPRODUCT(K9:$K$22, W10:$W$23))/Z9</f>
        <v>3399.4140554424412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4644.6435041500381</v>
      </c>
      <c r="P10">
        <f t="shared" si="22"/>
        <v>232.23217520750191</v>
      </c>
      <c r="Q10" s="4">
        <f t="shared" si="23"/>
        <v>12.5</v>
      </c>
      <c r="R10">
        <f t="shared" si="0"/>
        <v>1000000</v>
      </c>
      <c r="S10">
        <f t="shared" si="1"/>
        <v>3723.2907702716107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3160.6401115196004</v>
      </c>
      <c r="AC10">
        <f t="shared" si="2"/>
        <v>3419.2890922699044</v>
      </c>
      <c r="AE10">
        <f t="shared" si="3"/>
        <v>4265.4146160236523</v>
      </c>
      <c r="AF10">
        <f t="shared" si="4"/>
        <v>-213.27073080118262</v>
      </c>
      <c r="AG10">
        <f t="shared" si="4"/>
        <v>-11.479391831182681</v>
      </c>
      <c r="AH10">
        <f t="shared" si="5"/>
        <v>-2111.3154146756251</v>
      </c>
      <c r="AI10">
        <f t="shared" si="6"/>
        <v>1929.349078715662</v>
      </c>
      <c r="AJ10">
        <f t="shared" si="7"/>
        <v>-258.64898075030396</v>
      </c>
      <c r="AK10">
        <f t="shared" si="24"/>
        <v>504.894879771945</v>
      </c>
      <c r="AL10">
        <f t="shared" si="8"/>
        <v>2175.594977737303</v>
      </c>
      <c r="AN10">
        <f t="shared" si="9"/>
        <v>2400.7714680025524</v>
      </c>
      <c r="AO10">
        <f t="shared" si="9"/>
        <v>-120.03857340012763</v>
      </c>
      <c r="AP10">
        <f t="shared" si="9"/>
        <v>-6.4611295405595657</v>
      </c>
      <c r="AQ10">
        <f t="shared" si="9"/>
        <v>-1188.34539284073</v>
      </c>
      <c r="AR10">
        <f t="shared" si="9"/>
        <v>1085.9263722211354</v>
      </c>
      <c r="AS10">
        <f t="shared" si="9"/>
        <v>-145.57953894576985</v>
      </c>
      <c r="AT10">
        <f t="shared" si="9"/>
        <v>284.17805320577617</v>
      </c>
      <c r="AU10">
        <f t="shared" si="9"/>
        <v>1224.5248864811417</v>
      </c>
      <c r="AW10">
        <v>7</v>
      </c>
      <c r="AX10">
        <f>(R10*SUMPRODUCT(K11:$K$23, X11:$X$23)-$AZ$3*SUMPRODUCT(K10:$K$22, W11:$W$23))/Z10</f>
        <v>3723.2907702716107</v>
      </c>
    </row>
    <row r="11" spans="1:52" x14ac:dyDescent="0.25">
      <c r="A11" t="s">
        <v>33</v>
      </c>
      <c r="C11" s="7">
        <f>AU25</f>
        <v>11794.04951309171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4644.6435041500381</v>
      </c>
      <c r="P11">
        <f t="shared" si="22"/>
        <v>232.23217520750191</v>
      </c>
      <c r="Q11" s="4">
        <f t="shared" si="23"/>
        <v>12.5</v>
      </c>
      <c r="R11">
        <f t="shared" si="0"/>
        <v>1000000</v>
      </c>
      <c r="S11">
        <f t="shared" si="1"/>
        <v>3993.3562534704097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3419.2890922699044</v>
      </c>
      <c r="AC11">
        <f t="shared" si="2"/>
        <v>3622.0523910656939</v>
      </c>
      <c r="AE11">
        <f t="shared" si="3"/>
        <v>4212.7826925620038</v>
      </c>
      <c r="AF11">
        <f t="shared" si="4"/>
        <v>-210.63913462810021</v>
      </c>
      <c r="AG11">
        <f t="shared" si="4"/>
        <v>-11.337744998076381</v>
      </c>
      <c r="AH11">
        <f t="shared" si="5"/>
        <v>-2148.2331835579043</v>
      </c>
      <c r="AI11">
        <f t="shared" si="6"/>
        <v>1842.572629377923</v>
      </c>
      <c r="AJ11">
        <f t="shared" si="7"/>
        <v>-202.76329879578952</v>
      </c>
      <c r="AK11">
        <f t="shared" si="24"/>
        <v>519.50028551426669</v>
      </c>
      <c r="AL11">
        <f t="shared" si="8"/>
        <v>2159.3096160964001</v>
      </c>
      <c r="AN11">
        <f t="shared" si="9"/>
        <v>2184.2381725790406</v>
      </c>
      <c r="AO11">
        <f t="shared" si="9"/>
        <v>-109.21190862895205</v>
      </c>
      <c r="AP11">
        <f t="shared" si="9"/>
        <v>-5.8783794994906522</v>
      </c>
      <c r="AQ11">
        <f t="shared" si="9"/>
        <v>-1113.8131884686836</v>
      </c>
      <c r="AR11">
        <f t="shared" si="9"/>
        <v>955.33469598191436</v>
      </c>
      <c r="AS11">
        <f t="shared" si="9"/>
        <v>-105.12845535796527</v>
      </c>
      <c r="AT11">
        <f t="shared" si="9"/>
        <v>269.3498423950029</v>
      </c>
      <c r="AU11">
        <f t="shared" si="9"/>
        <v>1119.556083018952</v>
      </c>
      <c r="AW11">
        <v>8</v>
      </c>
      <c r="AX11">
        <f>(R11*SUMPRODUCT(K12:$K$23, X12:$X$23)-$AZ$3*SUMPRODUCT(K11:$K$22, W12:$W$23))/Z11</f>
        <v>3993.3562534704097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4644.6435041500381</v>
      </c>
      <c r="P12">
        <f t="shared" si="22"/>
        <v>232.23217520750191</v>
      </c>
      <c r="Q12" s="4">
        <f t="shared" si="23"/>
        <v>12.5</v>
      </c>
      <c r="R12">
        <f t="shared" si="0"/>
        <v>1000000</v>
      </c>
      <c r="S12">
        <f t="shared" si="1"/>
        <v>4211.6014033198035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3622.0523910656939</v>
      </c>
      <c r="AC12">
        <f t="shared" si="2"/>
        <v>3772.5696602795906</v>
      </c>
      <c r="AE12">
        <f t="shared" si="3"/>
        <v>4160.4699705815401</v>
      </c>
      <c r="AF12">
        <f t="shared" si="4"/>
        <v>-208.02349852907702</v>
      </c>
      <c r="AG12">
        <f t="shared" si="4"/>
        <v>-11.196957223046603</v>
      </c>
      <c r="AH12">
        <f t="shared" si="5"/>
        <v>-2192.8260039211541</v>
      </c>
      <c r="AI12">
        <f t="shared" si="6"/>
        <v>1748.4235109082624</v>
      </c>
      <c r="AJ12">
        <f t="shared" si="7"/>
        <v>-150.51726921389672</v>
      </c>
      <c r="AK12">
        <f t="shared" si="24"/>
        <v>530.21492041827105</v>
      </c>
      <c r="AL12">
        <f t="shared" si="8"/>
        <v>2128.1211621126367</v>
      </c>
      <c r="AN12">
        <f t="shared" si="9"/>
        <v>1987.0769875376063</v>
      </c>
      <c r="AO12">
        <f t="shared" si="9"/>
        <v>-99.353849376880319</v>
      </c>
      <c r="AP12">
        <f t="shared" si="9"/>
        <v>-5.3477650807918096</v>
      </c>
      <c r="AQ12">
        <f t="shared" si="9"/>
        <v>-1047.3129528337204</v>
      </c>
      <c r="AR12">
        <f t="shared" si="9"/>
        <v>835.06242024621395</v>
      </c>
      <c r="AS12">
        <f t="shared" si="9"/>
        <v>-71.888369342113251</v>
      </c>
      <c r="AT12">
        <f t="shared" si="9"/>
        <v>253.23530136307252</v>
      </c>
      <c r="AU12">
        <f t="shared" si="9"/>
        <v>1016.4093522671732</v>
      </c>
      <c r="AW12">
        <v>9</v>
      </c>
      <c r="AX12">
        <f>(R12*SUMPRODUCT(K13:$K$23, X13:$X$23)-$AZ$3*SUMPRODUCT(K12:$K$22, W13:$W$23))/Z12</f>
        <v>4211.6014033198035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4644.6435041500381</v>
      </c>
      <c r="P13">
        <f t="shared" si="22"/>
        <v>232.23217520750191</v>
      </c>
      <c r="Q13" s="4">
        <f t="shared" si="23"/>
        <v>12.5</v>
      </c>
      <c r="R13">
        <f t="shared" si="0"/>
        <v>1000000</v>
      </c>
      <c r="S13">
        <f t="shared" si="1"/>
        <v>4382.0477832576689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3772.5696602795906</v>
      </c>
      <c r="AC13">
        <f t="shared" si="2"/>
        <v>3876.1739637339388</v>
      </c>
      <c r="AE13">
        <f t="shared" si="3"/>
        <v>4108.4550219642642</v>
      </c>
      <c r="AF13">
        <f t="shared" si="4"/>
        <v>-205.42275109821324</v>
      </c>
      <c r="AG13">
        <f t="shared" si="4"/>
        <v>-11.056970837194816</v>
      </c>
      <c r="AH13">
        <f t="shared" si="5"/>
        <v>-2241.3450897055977</v>
      </c>
      <c r="AI13">
        <f t="shared" si="6"/>
        <v>1650.6302103232583</v>
      </c>
      <c r="AJ13">
        <f t="shared" si="7"/>
        <v>-103.60430345434816</v>
      </c>
      <c r="AK13">
        <f t="shared" si="24"/>
        <v>537.29213518019492</v>
      </c>
      <c r="AL13">
        <f t="shared" si="8"/>
        <v>2084.3180420491053</v>
      </c>
      <c r="AN13">
        <f t="shared" si="9"/>
        <v>1807.5578509564325</v>
      </c>
      <c r="AO13">
        <f t="shared" si="9"/>
        <v>-90.377892547821631</v>
      </c>
      <c r="AP13">
        <f t="shared" si="9"/>
        <v>-4.8646302168868312</v>
      </c>
      <c r="AQ13">
        <f t="shared" si="9"/>
        <v>-986.10326556843631</v>
      </c>
      <c r="AR13">
        <f t="shared" si="9"/>
        <v>726.21206262328769</v>
      </c>
      <c r="AS13">
        <f t="shared" si="9"/>
        <v>-45.581799265322111</v>
      </c>
      <c r="AT13">
        <f t="shared" si="9"/>
        <v>236.38730666638259</v>
      </c>
      <c r="AU13">
        <f t="shared" si="9"/>
        <v>917.01757002434829</v>
      </c>
      <c r="AW13">
        <v>10</v>
      </c>
      <c r="AX13">
        <f>(R13*SUMPRODUCT(K14:$K$23, X14:$X$23)-$AZ$3*SUMPRODUCT(K13:$K$22, W14:$W$23))/Z13</f>
        <v>4382.0477832576689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4644.6435041500381</v>
      </c>
      <c r="P14">
        <f t="shared" si="22"/>
        <v>232.23217520750191</v>
      </c>
      <c r="Q14" s="4">
        <f t="shared" si="23"/>
        <v>12.5</v>
      </c>
      <c r="R14">
        <f t="shared" si="0"/>
        <v>1000000</v>
      </c>
      <c r="S14">
        <f t="shared" si="1"/>
        <v>4508.014293723706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3876.1739637339388</v>
      </c>
      <c r="AC14">
        <f t="shared" si="2"/>
        <v>3937.3774058037588</v>
      </c>
      <c r="AE14">
        <f t="shared" si="3"/>
        <v>4056.7117137837545</v>
      </c>
      <c r="AF14">
        <f t="shared" si="4"/>
        <v>-202.83558568918772</v>
      </c>
      <c r="AG14">
        <f t="shared" si="4"/>
        <v>-10.917715509702305</v>
      </c>
      <c r="AH14">
        <f t="shared" si="5"/>
        <v>-2294.8495296451083</v>
      </c>
      <c r="AI14">
        <f t="shared" si="6"/>
        <v>1548.1088829397563</v>
      </c>
      <c r="AJ14">
        <f t="shared" si="7"/>
        <v>-61.203442069820085</v>
      </c>
      <c r="AK14">
        <f t="shared" si="24"/>
        <v>541.10350642799551</v>
      </c>
      <c r="AL14">
        <f t="shared" si="8"/>
        <v>2028.0089472979316</v>
      </c>
      <c r="AN14">
        <f t="shared" si="9"/>
        <v>1644.1036063558322</v>
      </c>
      <c r="AO14">
        <f t="shared" si="9"/>
        <v>-82.205180317791616</v>
      </c>
      <c r="AP14">
        <f t="shared" si="9"/>
        <v>-4.4247303503670636</v>
      </c>
      <c r="AQ14">
        <f t="shared" si="9"/>
        <v>-930.05632490813673</v>
      </c>
      <c r="AR14">
        <f t="shared" si="9"/>
        <v>627.41737077953678</v>
      </c>
      <c r="AS14">
        <f t="shared" si="9"/>
        <v>-24.804523202001761</v>
      </c>
      <c r="AT14">
        <f t="shared" si="9"/>
        <v>219.29836012435857</v>
      </c>
      <c r="AU14">
        <f t="shared" si="9"/>
        <v>821.91120770189366</v>
      </c>
      <c r="AW14">
        <v>11</v>
      </c>
      <c r="AX14">
        <f>(R14*SUMPRODUCT(K15:$K$23, X15:$X$23)-$AZ$3*SUMPRODUCT(K14:$K$22, W15:$W$23))/Z14</f>
        <v>4508.014293723706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4644.6435041500381</v>
      </c>
      <c r="P15">
        <f t="shared" si="22"/>
        <v>232.23217520750191</v>
      </c>
      <c r="Q15" s="4">
        <f t="shared" si="23"/>
        <v>12.5</v>
      </c>
      <c r="R15">
        <f t="shared" si="0"/>
        <v>1000000</v>
      </c>
      <c r="S15">
        <f t="shared" si="1"/>
        <v>4593.51649276428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3937.3774058037588</v>
      </c>
      <c r="AC15">
        <f t="shared" si="2"/>
        <v>3961.134624896803</v>
      </c>
      <c r="AE15">
        <f t="shared" si="3"/>
        <v>4005.2230646328157</v>
      </c>
      <c r="AF15">
        <f t="shared" si="4"/>
        <v>-200.2611532316408</v>
      </c>
      <c r="AG15">
        <f t="shared" si="4"/>
        <v>-10.779145538979758</v>
      </c>
      <c r="AH15">
        <f t="shared" si="5"/>
        <v>-2351.4252500417738</v>
      </c>
      <c r="AI15">
        <f t="shared" si="6"/>
        <v>1442.7575158204213</v>
      </c>
      <c r="AJ15">
        <f t="shared" si="7"/>
        <v>-23.757219093044114</v>
      </c>
      <c r="AK15">
        <f t="shared" si="24"/>
        <v>541.9637522043455</v>
      </c>
      <c r="AL15">
        <f t="shared" si="8"/>
        <v>1960.9640489317226</v>
      </c>
      <c r="AN15">
        <f t="shared" si="9"/>
        <v>1495.2820201607042</v>
      </c>
      <c r="AO15">
        <f t="shared" si="9"/>
        <v>-74.764101008035212</v>
      </c>
      <c r="AP15">
        <f t="shared" si="9"/>
        <v>-4.0242109508099322</v>
      </c>
      <c r="AQ15">
        <f t="shared" si="9"/>
        <v>-877.86468853306928</v>
      </c>
      <c r="AR15">
        <f t="shared" si="9"/>
        <v>538.62901966878962</v>
      </c>
      <c r="AS15">
        <f t="shared" si="9"/>
        <v>-8.8693543369735242</v>
      </c>
      <c r="AT15">
        <f t="shared" si="9"/>
        <v>202.3329640253838</v>
      </c>
      <c r="AU15">
        <f t="shared" si="9"/>
        <v>732.09262935719983</v>
      </c>
      <c r="AW15">
        <v>12</v>
      </c>
      <c r="AX15">
        <f>(R15*SUMPRODUCT(K16:$K$23, X16:$X$23)-$AZ$3*SUMPRODUCT(K15:$K$22, W16:$W$23))/Z15</f>
        <v>4593.51649276428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4644.6435041500381</v>
      </c>
      <c r="P16">
        <f t="shared" si="22"/>
        <v>232.23217520750191</v>
      </c>
      <c r="Q16" s="4">
        <f t="shared" si="23"/>
        <v>12.5</v>
      </c>
      <c r="R16">
        <f t="shared" si="0"/>
        <v>1000000</v>
      </c>
      <c r="S16">
        <f t="shared" si="1"/>
        <v>4638.4393421227833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3961.134624896803</v>
      </c>
      <c r="AC16">
        <f t="shared" si="2"/>
        <v>3948.6459136614917</v>
      </c>
      <c r="AE16">
        <f t="shared" si="3"/>
        <v>3953.9274398882421</v>
      </c>
      <c r="AF16">
        <f t="shared" si="4"/>
        <v>-197.69637199441212</v>
      </c>
      <c r="AG16">
        <f t="shared" si="4"/>
        <v>-10.641095049478411</v>
      </c>
      <c r="AH16">
        <f t="shared" si="5"/>
        <v>-2420.7227289239854</v>
      </c>
      <c r="AI16">
        <f t="shared" si="6"/>
        <v>1324.8672439203665</v>
      </c>
      <c r="AJ16">
        <f t="shared" si="7"/>
        <v>12.488711235311257</v>
      </c>
      <c r="AK16">
        <f t="shared" si="24"/>
        <v>540.21559849534435</v>
      </c>
      <c r="AL16">
        <f t="shared" si="8"/>
        <v>1877.571553651022</v>
      </c>
      <c r="AN16">
        <f t="shared" si="9"/>
        <v>1359.7731607778169</v>
      </c>
      <c r="AO16">
        <f t="shared" si="9"/>
        <v>-67.988658038890847</v>
      </c>
      <c r="AP16">
        <f t="shared" si="9"/>
        <v>-3.6595197229960847</v>
      </c>
      <c r="AQ16">
        <f t="shared" si="9"/>
        <v>-832.49726923888829</v>
      </c>
      <c r="AR16">
        <f t="shared" si="9"/>
        <v>455.62771377704183</v>
      </c>
      <c r="AS16">
        <f t="shared" si="9"/>
        <v>4.2949231134501078</v>
      </c>
      <c r="AT16">
        <f t="shared" si="9"/>
        <v>185.78253724561449</v>
      </c>
      <c r="AU16">
        <f t="shared" si="9"/>
        <v>645.70517413610639</v>
      </c>
      <c r="AW16">
        <v>13</v>
      </c>
      <c r="AX16">
        <f>(R16*SUMPRODUCT(K17:$K$23, X17:$X$23)-$AZ$3*SUMPRODUCT(K16:$K$22, W17:$W$23))/Z16</f>
        <v>4638.4393421227833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4644.6435041500381</v>
      </c>
      <c r="P17">
        <f t="shared" si="22"/>
        <v>232.23217520750191</v>
      </c>
      <c r="Q17" s="4">
        <f t="shared" si="23"/>
        <v>12.5</v>
      </c>
      <c r="R17">
        <f t="shared" si="0"/>
        <v>1000000</v>
      </c>
      <c r="S17">
        <f t="shared" si="1"/>
        <v>4643.3399883815282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3948.6459136614917</v>
      </c>
      <c r="AC17">
        <f t="shared" si="2"/>
        <v>3901.6712559386228</v>
      </c>
      <c r="AE17">
        <f t="shared" si="3"/>
        <v>3902.7665644920312</v>
      </c>
      <c r="AF17">
        <f t="shared" si="4"/>
        <v>-195.13832822460157</v>
      </c>
      <c r="AG17">
        <f t="shared" si="4"/>
        <v>-10.503407207153973</v>
      </c>
      <c r="AH17">
        <f t="shared" si="5"/>
        <v>-2502.1513463723732</v>
      </c>
      <c r="AI17">
        <f t="shared" si="6"/>
        <v>1194.9734826879026</v>
      </c>
      <c r="AJ17">
        <f t="shared" si="7"/>
        <v>46.974657722868869</v>
      </c>
      <c r="AK17">
        <f t="shared" si="24"/>
        <v>535.93919049502449</v>
      </c>
      <c r="AL17">
        <f t="shared" si="8"/>
        <v>1777.8873309057958</v>
      </c>
      <c r="AN17">
        <f t="shared" si="9"/>
        <v>1236.37926282951</v>
      </c>
      <c r="AO17">
        <f t="shared" si="9"/>
        <v>-61.8189631414755</v>
      </c>
      <c r="AP17">
        <f t="shared" si="9"/>
        <v>-3.3274331542474469</v>
      </c>
      <c r="AQ17">
        <f t="shared" si="9"/>
        <v>-792.67052896831217</v>
      </c>
      <c r="AR17">
        <f t="shared" si="9"/>
        <v>378.56233756547493</v>
      </c>
      <c r="AS17">
        <f t="shared" si="9"/>
        <v>14.881364726108959</v>
      </c>
      <c r="AT17">
        <f t="shared" si="9"/>
        <v>169.78317568217849</v>
      </c>
      <c r="AU17">
        <f t="shared" si="9"/>
        <v>563.22687797376238</v>
      </c>
      <c r="AW17">
        <v>14</v>
      </c>
      <c r="AX17">
        <f>(R17*SUMPRODUCT(K18:$K$23, X18:$X$23)-$AZ$3*SUMPRODUCT(K17:$K$22, W18:$W$23))/Z17</f>
        <v>4643.3399883815282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4644.6435041500381</v>
      </c>
      <c r="P18">
        <f t="shared" si="22"/>
        <v>232.23217520750191</v>
      </c>
      <c r="Q18" s="4">
        <f t="shared" si="23"/>
        <v>12.5</v>
      </c>
      <c r="R18">
        <f t="shared" si="0"/>
        <v>1000000</v>
      </c>
      <c r="S18">
        <f t="shared" si="1"/>
        <v>4409.9606858131838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3901.6712559386228</v>
      </c>
      <c r="AC18">
        <f t="shared" si="2"/>
        <v>3654.5324815117879</v>
      </c>
      <c r="AE18">
        <f t="shared" si="3"/>
        <v>3849.0140298901756</v>
      </c>
      <c r="AF18">
        <f t="shared" si="4"/>
        <v>-192.45070149450879</v>
      </c>
      <c r="AG18">
        <f t="shared" si="4"/>
        <v>-10.358744504424939</v>
      </c>
      <c r="AH18">
        <f t="shared" si="5"/>
        <v>-3170.2904525995718</v>
      </c>
      <c r="AI18">
        <f t="shared" si="6"/>
        <v>475.91413129166995</v>
      </c>
      <c r="AJ18">
        <f t="shared" si="7"/>
        <v>247.13877442683497</v>
      </c>
      <c r="AK18">
        <f t="shared" si="24"/>
        <v>529.07642090340039</v>
      </c>
      <c r="AL18">
        <f t="shared" si="8"/>
        <v>1252.1293266219054</v>
      </c>
      <c r="AN18">
        <f t="shared" si="9"/>
        <v>1123.2333705666031</v>
      </c>
      <c r="AO18">
        <f t="shared" si="9"/>
        <v>-56.161668528330161</v>
      </c>
      <c r="AP18">
        <f t="shared" si="9"/>
        <v>-3.0229267584341573</v>
      </c>
      <c r="AQ18">
        <f t="shared" si="9"/>
        <v>-925.16577053114679</v>
      </c>
      <c r="AR18">
        <f t="shared" si="9"/>
        <v>138.88300474869197</v>
      </c>
      <c r="AS18">
        <f t="shared" si="9"/>
        <v>72.120942257275672</v>
      </c>
      <c r="AT18">
        <f t="shared" si="9"/>
        <v>154.39701880109743</v>
      </c>
      <c r="AU18">
        <f t="shared" si="9"/>
        <v>365.40096580706512</v>
      </c>
      <c r="AW18">
        <v>15</v>
      </c>
      <c r="AX18">
        <f>(R18*SUMPRODUCT(K19:$K$23, X19:$X$23)-$AZ$3*SUMPRODUCT(K18:$K$22, W19:$W$23))/Z18</f>
        <v>4409.9606858131838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4644.6435041500381</v>
      </c>
      <c r="P19">
        <f t="shared" si="22"/>
        <v>232.23217520750191</v>
      </c>
      <c r="Q19" s="4">
        <f t="shared" si="23"/>
        <v>12.5</v>
      </c>
      <c r="R19">
        <f t="shared" si="0"/>
        <v>1000000</v>
      </c>
      <c r="S19">
        <f t="shared" si="1"/>
        <v>3950.9754101004301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3654.5324815117879</v>
      </c>
      <c r="AC19">
        <f t="shared" si="2"/>
        <v>3226.0793776468972</v>
      </c>
      <c r="AE19">
        <f t="shared" si="3"/>
        <v>3792.478330023112</v>
      </c>
      <c r="AF19">
        <f t="shared" si="4"/>
        <v>-189.62391650115561</v>
      </c>
      <c r="AG19">
        <f t="shared" si="4"/>
        <v>-10.206591546354668</v>
      </c>
      <c r="AH19">
        <f t="shared" si="5"/>
        <v>-3885.2410420816955</v>
      </c>
      <c r="AI19">
        <f t="shared" si="6"/>
        <v>-292.59322010609367</v>
      </c>
      <c r="AJ19">
        <f t="shared" si="7"/>
        <v>428.45310386489064</v>
      </c>
      <c r="AK19">
        <f t="shared" si="24"/>
        <v>508.01708265236209</v>
      </c>
      <c r="AL19">
        <f t="shared" si="8"/>
        <v>643.87696641115906</v>
      </c>
      <c r="AN19">
        <f t="shared" si="9"/>
        <v>1019.4947139194276</v>
      </c>
      <c r="AO19">
        <f t="shared" si="9"/>
        <v>-50.974735695971383</v>
      </c>
      <c r="AP19">
        <f t="shared" si="9"/>
        <v>-2.7437377944305581</v>
      </c>
      <c r="AQ19">
        <f t="shared" si="9"/>
        <v>-1044.4312030336528</v>
      </c>
      <c r="AR19">
        <f t="shared" si="9"/>
        <v>-78.654962604626988</v>
      </c>
      <c r="AS19">
        <f t="shared" si="9"/>
        <v>115.17684124775619</v>
      </c>
      <c r="AT19">
        <f t="shared" si="9"/>
        <v>136.5652444853115</v>
      </c>
      <c r="AU19">
        <f t="shared" si="9"/>
        <v>173.08712312844068</v>
      </c>
      <c r="AW19">
        <v>16</v>
      </c>
      <c r="AX19">
        <f>(R19*SUMPRODUCT(K20:$K$23, X20:$X$23)-$AZ$3*SUMPRODUCT(K19:$K$22, W20:$W$23))/Z19</f>
        <v>3950.9754101004301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4644.6435041500381</v>
      </c>
      <c r="P20">
        <f t="shared" si="22"/>
        <v>232.23217520750191</v>
      </c>
      <c r="Q20" s="4">
        <f t="shared" si="23"/>
        <v>12.5</v>
      </c>
      <c r="R20">
        <f t="shared" si="0"/>
        <v>1000000</v>
      </c>
      <c r="S20">
        <f t="shared" si="1"/>
        <v>3282.7559042344051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3226.0793776468972</v>
      </c>
      <c r="AC20">
        <f t="shared" si="2"/>
        <v>2638.4536553624075</v>
      </c>
      <c r="AE20">
        <f t="shared" si="3"/>
        <v>3733.045340219388</v>
      </c>
      <c r="AF20">
        <f t="shared" si="4"/>
        <v>-186.65226701096938</v>
      </c>
      <c r="AG20">
        <f t="shared" si="4"/>
        <v>-10.046641192386112</v>
      </c>
      <c r="AH20">
        <f t="shared" si="5"/>
        <v>-4630.7550804008242</v>
      </c>
      <c r="AI20">
        <f t="shared" si="6"/>
        <v>-1094.4086483847918</v>
      </c>
      <c r="AJ20">
        <f t="shared" si="7"/>
        <v>587.62572228448971</v>
      </c>
      <c r="AK20">
        <f t="shared" si="24"/>
        <v>474.07307155987212</v>
      </c>
      <c r="AL20">
        <f t="shared" si="8"/>
        <v>-32.709854540430001</v>
      </c>
      <c r="AN20">
        <f t="shared" si="9"/>
        <v>924.4139741989261</v>
      </c>
      <c r="AO20">
        <f t="shared" si="9"/>
        <v>-46.220698709946305</v>
      </c>
      <c r="AP20">
        <f t="shared" si="9"/>
        <v>-2.487849641670433</v>
      </c>
      <c r="AQ20">
        <f t="shared" si="9"/>
        <v>-1146.7138267234704</v>
      </c>
      <c r="AR20">
        <f t="shared" si="9"/>
        <v>-271.00840087616098</v>
      </c>
      <c r="AS20">
        <f t="shared" si="9"/>
        <v>145.51375077769498</v>
      </c>
      <c r="AT20">
        <f t="shared" si="9"/>
        <v>117.39470919889719</v>
      </c>
      <c r="AU20">
        <f t="shared" si="9"/>
        <v>-8.099940899568784</v>
      </c>
      <c r="AW20">
        <v>17</v>
      </c>
      <c r="AX20">
        <f>(R20*SUMPRODUCT(K21:$K$23, X21:$X$23)-$AZ$3*SUMPRODUCT(K20:$K$22, W21:$W$23))/Z20</f>
        <v>3282.7559042344051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4644.6435041500381</v>
      </c>
      <c r="P21">
        <f t="shared" si="22"/>
        <v>232.23217520750191</v>
      </c>
      <c r="Q21" s="4">
        <f t="shared" si="23"/>
        <v>12.5</v>
      </c>
      <c r="R21">
        <f t="shared" si="0"/>
        <v>1000000</v>
      </c>
      <c r="S21">
        <f t="shared" si="1"/>
        <v>2402.1407130192651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2638.4536553624075</v>
      </c>
      <c r="AC21">
        <f t="shared" si="2"/>
        <v>1898.2355006756866</v>
      </c>
      <c r="AE21">
        <f t="shared" si="3"/>
        <v>3670.3208682886238</v>
      </c>
      <c r="AF21">
        <f t="shared" si="4"/>
        <v>-183.51604341443118</v>
      </c>
      <c r="AG21">
        <f t="shared" si="4"/>
        <v>-9.877832564030891</v>
      </c>
      <c r="AH21">
        <f t="shared" si="5"/>
        <v>-5467.3773145087498</v>
      </c>
      <c r="AI21">
        <f t="shared" si="6"/>
        <v>-1990.4503221985883</v>
      </c>
      <c r="AJ21">
        <f t="shared" si="7"/>
        <v>740.21815468672094</v>
      </c>
      <c r="AK21">
        <f t="shared" si="24"/>
        <v>428.76809361656206</v>
      </c>
      <c r="AL21">
        <f t="shared" si="8"/>
        <v>-821.46407389530532</v>
      </c>
      <c r="AN21">
        <f t="shared" si="9"/>
        <v>837.23743238028669</v>
      </c>
      <c r="AO21">
        <f t="shared" si="9"/>
        <v>-41.86187161901433</v>
      </c>
      <c r="AP21">
        <f t="shared" si="9"/>
        <v>-2.253233837086221</v>
      </c>
      <c r="AQ21">
        <f t="shared" si="9"/>
        <v>-1247.1642422881409</v>
      </c>
      <c r="AR21">
        <f t="shared" si="9"/>
        <v>-454.04191536395479</v>
      </c>
      <c r="AS21">
        <f t="shared" si="9"/>
        <v>168.85127199250897</v>
      </c>
      <c r="AT21">
        <f t="shared" si="9"/>
        <v>97.806352814462315</v>
      </c>
      <c r="AU21">
        <f t="shared" si="9"/>
        <v>-187.3842905569835</v>
      </c>
      <c r="AW21">
        <v>18</v>
      </c>
      <c r="AX21">
        <f>(R21*SUMPRODUCT(K22:$K$23, X22:$X$23)-$AZ$3*SUMPRODUCT(K21:$K$22, W22:$W$23))/Z21</f>
        <v>2402.1407130192651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4644.6435041500381</v>
      </c>
      <c r="P22">
        <f t="shared" si="22"/>
        <v>232.23217520750191</v>
      </c>
      <c r="Q22" s="4">
        <f t="shared" si="23"/>
        <v>12.5</v>
      </c>
      <c r="R22">
        <f t="shared" si="0"/>
        <v>1000000</v>
      </c>
      <c r="S22">
        <f t="shared" si="1"/>
        <v>1306.7414105374592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1898.2355006756866</v>
      </c>
      <c r="AC22">
        <f t="shared" si="2"/>
        <v>1013.9411245718361</v>
      </c>
      <c r="AE22">
        <f t="shared" si="3"/>
        <v>3603.9227194125592</v>
      </c>
      <c r="AF22">
        <f t="shared" si="4"/>
        <v>-180.19613597062798</v>
      </c>
      <c r="AG22">
        <f t="shared" si="4"/>
        <v>-9.6991370709948352</v>
      </c>
      <c r="AH22">
        <f t="shared" si="5"/>
        <v>-6393.3733916598458</v>
      </c>
      <c r="AI22">
        <f t="shared" si="6"/>
        <v>-2979.3459452889092</v>
      </c>
      <c r="AJ22">
        <f t="shared" si="7"/>
        <v>884.29437610385048</v>
      </c>
      <c r="AK22">
        <f t="shared" si="24"/>
        <v>372.53734588823323</v>
      </c>
      <c r="AL22">
        <f t="shared" si="8"/>
        <v>-1722.5142232968255</v>
      </c>
      <c r="AN22">
        <f t="shared" si="9"/>
        <v>757.28863759131366</v>
      </c>
      <c r="AO22">
        <f t="shared" si="9"/>
        <v>-37.864431879565686</v>
      </c>
      <c r="AP22">
        <f t="shared" si="9"/>
        <v>-2.0380698672424167</v>
      </c>
      <c r="AQ22">
        <f t="shared" si="9"/>
        <v>-1343.4330873143217</v>
      </c>
      <c r="AR22">
        <f t="shared" si="9"/>
        <v>-626.04695146981624</v>
      </c>
      <c r="AS22">
        <f t="shared" si="9"/>
        <v>185.81588326025522</v>
      </c>
      <c r="AT22">
        <f t="shared" si="9"/>
        <v>78.28089586936801</v>
      </c>
      <c r="AU22">
        <f t="shared" si="9"/>
        <v>-361.95017234019303</v>
      </c>
      <c r="AW22">
        <v>19</v>
      </c>
      <c r="AX22">
        <f>(R22*SUMPRODUCT(K23:$K$23, X23:$X$23)-$AZ$3*SUMPRODUCT(K22:$K$22, W23:$W$23))/Z22</f>
        <v>1306.7414105374592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4644.6435041500381</v>
      </c>
      <c r="P23">
        <f t="shared" si="22"/>
        <v>232.23217520750191</v>
      </c>
      <c r="Q23" s="4">
        <f t="shared" si="23"/>
        <v>12.5</v>
      </c>
      <c r="R23">
        <f t="shared" si="0"/>
        <v>1000000</v>
      </c>
      <c r="S23">
        <f t="shared" si="1"/>
        <v>1332.7513607720098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1013.9411245718361</v>
      </c>
      <c r="AC23">
        <f t="shared" si="2"/>
        <v>1013.9411245718361</v>
      </c>
      <c r="AE23">
        <f t="shared" si="3"/>
        <v>3533.5886320950353</v>
      </c>
      <c r="AF23">
        <f t="shared" si="4"/>
        <v>-176.67943160475178</v>
      </c>
      <c r="AG23">
        <f t="shared" si="4"/>
        <v>-9.5098488962009053</v>
      </c>
      <c r="AH23">
        <f t="shared" si="5"/>
        <v>-7383.7443267186</v>
      </c>
      <c r="AI23">
        <f t="shared" si="6"/>
        <v>-4036.3449751245171</v>
      </c>
      <c r="AJ23">
        <f t="shared" si="7"/>
        <v>0</v>
      </c>
      <c r="AK23">
        <f t="shared" si="24"/>
        <v>305.95952275434843</v>
      </c>
      <c r="AL23">
        <f t="shared" si="8"/>
        <v>-3730.3854523701684</v>
      </c>
      <c r="AN23">
        <f t="shared" si="9"/>
        <v>683.97988058697695</v>
      </c>
      <c r="AO23">
        <f t="shared" si="9"/>
        <v>-34.198994029348853</v>
      </c>
      <c r="AP23">
        <f t="shared" si="9"/>
        <v>-1.8407760465788003</v>
      </c>
      <c r="AQ23">
        <f t="shared" si="9"/>
        <v>-1429.2361360352963</v>
      </c>
      <c r="AR23">
        <f t="shared" si="9"/>
        <v>-781.29602552424694</v>
      </c>
      <c r="AS23">
        <f t="shared" si="9"/>
        <v>0</v>
      </c>
      <c r="AT23">
        <f t="shared" si="9"/>
        <v>59.223124032378706</v>
      </c>
      <c r="AU23">
        <f t="shared" si="9"/>
        <v>-722.07290149186827</v>
      </c>
      <c r="AW23">
        <v>20</v>
      </c>
      <c r="AX23">
        <f>(R23*SUMPRODUCT(K$23:$K24, X$23:$X24)-$AZ$3*SUMPRODUCT(K$22:$K23, W$23:$W24))/Z23</f>
        <v>1332.7513607720098</v>
      </c>
    </row>
    <row r="25" spans="5:50" x14ac:dyDescent="0.25">
      <c r="AN25" s="8">
        <f t="shared" ref="AN25:AU25" si="25">SUM(AN3:AN23)</f>
        <v>40179.511466309064</v>
      </c>
      <c r="AO25" s="8">
        <f t="shared" si="25"/>
        <v>-5492.4582014279822</v>
      </c>
      <c r="AP25" s="8">
        <f t="shared" si="25"/>
        <v>-720.59097342380494</v>
      </c>
      <c r="AQ25" s="8">
        <f t="shared" si="25"/>
        <v>-23977.538540857644</v>
      </c>
      <c r="AR25" s="8">
        <f t="shared" si="25"/>
        <v>9988.923750599628</v>
      </c>
      <c r="AS25" s="8">
        <f t="shared" si="25"/>
        <v>-2183.7806795743431</v>
      </c>
      <c r="AT25" s="8">
        <f t="shared" si="25"/>
        <v>3988.9064420664231</v>
      </c>
      <c r="AU25" s="9">
        <f t="shared" si="25"/>
        <v>11794.04951309171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20474.330580844598</v>
      </c>
      <c r="K3">
        <v>1</v>
      </c>
      <c r="L3" s="2">
        <v>0</v>
      </c>
      <c r="O3">
        <f>$C$3</f>
        <v>20474.330580844598</v>
      </c>
      <c r="P3">
        <f>O3*B5</f>
        <v>16379.464464675679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20474.330580844598</v>
      </c>
      <c r="AF3">
        <f t="shared" ref="AF3:AG23" si="4">-$Z3*P3</f>
        <v>-16379.464464675679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3469.9091454689196</v>
      </c>
      <c r="AJ3">
        <f t="shared" ref="AJ3:AJ23" si="7">AB3-AC3</f>
        <v>0</v>
      </c>
      <c r="AL3">
        <f t="shared" ref="AL3:AL23" si="8">SUM(AI3:AK3)</f>
        <v>3469.9091454689196</v>
      </c>
      <c r="AN3">
        <f t="shared" ref="AN3:AU23" si="9">AE3*$K3</f>
        <v>20474.330580844598</v>
      </c>
      <c r="AO3">
        <f t="shared" si="9"/>
        <v>-16379.464464675679</v>
      </c>
      <c r="AP3">
        <f t="shared" si="9"/>
        <v>-624.95697070000006</v>
      </c>
      <c r="AQ3">
        <f t="shared" si="9"/>
        <v>0</v>
      </c>
      <c r="AR3">
        <f t="shared" si="9"/>
        <v>3469.9091454689196</v>
      </c>
      <c r="AS3">
        <f t="shared" si="9"/>
        <v>0</v>
      </c>
      <c r="AT3">
        <f t="shared" si="9"/>
        <v>0</v>
      </c>
      <c r="AU3">
        <f t="shared" si="9"/>
        <v>3469.9091454689196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7633.8523747062627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1000000</v>
      </c>
      <c r="S4">
        <f t="shared" si="1"/>
        <v>5310.896318992679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5244.0090478702623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-5244.0090478702623</v>
      </c>
      <c r="AK4">
        <f>H4*SUM(AB4, AE4:AF4)</f>
        <v>0</v>
      </c>
      <c r="AL4">
        <f t="shared" si="8"/>
        <v>-7838.356047870262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-2389.8433268359904</v>
      </c>
      <c r="AR4">
        <f t="shared" si="9"/>
        <v>-2389.8433268359904</v>
      </c>
      <c r="AS4">
        <f t="shared" si="9"/>
        <v>-4830.6414018326404</v>
      </c>
      <c r="AT4">
        <f t="shared" si="9"/>
        <v>0</v>
      </c>
      <c r="AU4">
        <f t="shared" si="9"/>
        <v>-7220.4847286686309</v>
      </c>
      <c r="AW4">
        <v>1</v>
      </c>
      <c r="AX4">
        <f>(R4*SUMPRODUCT(K5:$K$23, X5:$X$23)-$AZ$3*SUMPRODUCT(K4:$K$22, W5:$W$23))/Z4</f>
        <v>5310.896318992679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20474.330580844598</v>
      </c>
      <c r="P5">
        <f t="shared" ref="P5:P23" si="22">O5*$C$5</f>
        <v>1023.7165290422299</v>
      </c>
      <c r="Q5" s="4">
        <f t="shared" ref="Q5:Q23" si="23">$C$8</f>
        <v>12.5</v>
      </c>
      <c r="R5">
        <f t="shared" si="0"/>
        <v>1000000</v>
      </c>
      <c r="S5">
        <f t="shared" si="1"/>
        <v>10187.79821883196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5244.0090478702623</v>
      </c>
      <c r="AC5">
        <f t="shared" si="2"/>
        <v>9931.8123688213527</v>
      </c>
      <c r="AE5">
        <f t="shared" si="3"/>
        <v>19959.878016653885</v>
      </c>
      <c r="AF5">
        <f t="shared" si="4"/>
        <v>-997.99390083269418</v>
      </c>
      <c r="AG5">
        <f t="shared" si="4"/>
        <v>-12.185916126683999</v>
      </c>
      <c r="AH5">
        <f t="shared" si="5"/>
        <v>-2658.3063352800887</v>
      </c>
      <c r="AI5">
        <f t="shared" si="6"/>
        <v>16291.391864414418</v>
      </c>
      <c r="AJ5">
        <f t="shared" si="7"/>
        <v>-4687.8033209510904</v>
      </c>
      <c r="AK5">
        <f>H5*SUM(AB5, AE5:AF5)</f>
        <v>2071.3466898034053</v>
      </c>
      <c r="AL5">
        <f t="shared" si="8"/>
        <v>13674.935233266733</v>
      </c>
      <c r="AN5">
        <f t="shared" si="9"/>
        <v>16937.161029819399</v>
      </c>
      <c r="AO5">
        <f t="shared" si="9"/>
        <v>-846.85805149096984</v>
      </c>
      <c r="AP5">
        <f t="shared" si="9"/>
        <v>-10.340485225476364</v>
      </c>
      <c r="AQ5">
        <f t="shared" si="9"/>
        <v>-2255.7333481527899</v>
      </c>
      <c r="AR5">
        <f t="shared" si="9"/>
        <v>13824.229144950163</v>
      </c>
      <c r="AS5">
        <f t="shared" si="9"/>
        <v>-3977.8840159656056</v>
      </c>
      <c r="AT5">
        <f t="shared" si="9"/>
        <v>1757.6626673024621</v>
      </c>
      <c r="AU5">
        <f t="shared" si="9"/>
        <v>11604.007796287018</v>
      </c>
      <c r="AW5">
        <v>2</v>
      </c>
      <c r="AX5">
        <f>(R5*SUMPRODUCT(K6:$K$23, X6:$X$23)-$AZ$3*SUMPRODUCT(K5:$K$22, W6:$W$23))/Z5</f>
        <v>10187.79821883196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20474.330580844598</v>
      </c>
      <c r="P6">
        <f t="shared" si="22"/>
        <v>1023.7165290422299</v>
      </c>
      <c r="Q6" s="4">
        <f t="shared" si="23"/>
        <v>12.5</v>
      </c>
      <c r="R6">
        <f t="shared" si="0"/>
        <v>1000000</v>
      </c>
      <c r="S6">
        <f t="shared" si="1"/>
        <v>14659.029465230056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9931.8123688213527</v>
      </c>
      <c r="AC6">
        <f t="shared" si="2"/>
        <v>14107.672722431846</v>
      </c>
      <c r="AE6">
        <f t="shared" si="3"/>
        <v>19704.248206236924</v>
      </c>
      <c r="AF6">
        <f t="shared" si="4"/>
        <v>-985.21241031184616</v>
      </c>
      <c r="AG6">
        <f t="shared" si="4"/>
        <v>-12.029848868826907</v>
      </c>
      <c r="AH6">
        <f t="shared" si="5"/>
        <v>-2736.6477272202533</v>
      </c>
      <c r="AI6">
        <f t="shared" si="6"/>
        <v>15970.358219835995</v>
      </c>
      <c r="AJ6">
        <f t="shared" si="7"/>
        <v>-4175.8603536104929</v>
      </c>
      <c r="AK6">
        <f>H6*SUM(AB6, AE6:AF6)</f>
        <v>2451.7103791536815</v>
      </c>
      <c r="AL6">
        <f t="shared" si="8"/>
        <v>14246.208245379183</v>
      </c>
      <c r="AN6">
        <f t="shared" si="9"/>
        <v>15402.242973298904</v>
      </c>
      <c r="AO6">
        <f t="shared" si="9"/>
        <v>-770.11214866494515</v>
      </c>
      <c r="AP6">
        <f t="shared" si="9"/>
        <v>-9.4033861769508551</v>
      </c>
      <c r="AQ6">
        <f t="shared" si="9"/>
        <v>-2139.1586619189457</v>
      </c>
      <c r="AR6">
        <f t="shared" si="9"/>
        <v>12483.568776538059</v>
      </c>
      <c r="AS6">
        <f t="shared" si="9"/>
        <v>-3264.149695826326</v>
      </c>
      <c r="AT6">
        <f t="shared" si="9"/>
        <v>1916.4313484404415</v>
      </c>
      <c r="AU6">
        <f t="shared" si="9"/>
        <v>11135.850429152175</v>
      </c>
      <c r="AW6">
        <v>3</v>
      </c>
      <c r="AX6">
        <f>(R6*SUMPRODUCT(K7:$K$23, X7:$X$23)-$AZ$3*SUMPRODUCT(K6:$K$22, W7:$W$23))/Z6</f>
        <v>14659.029465230056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20474.330580844598</v>
      </c>
      <c r="P7">
        <f t="shared" si="22"/>
        <v>1023.7165290422299</v>
      </c>
      <c r="Q7" s="4">
        <f t="shared" si="23"/>
        <v>12.5</v>
      </c>
      <c r="R7">
        <f t="shared" si="0"/>
        <v>1000000</v>
      </c>
      <c r="S7">
        <f t="shared" si="1"/>
        <v>18752.409811242866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14107.672722431846</v>
      </c>
      <c r="AC7">
        <f t="shared" si="2"/>
        <v>17813.576544883384</v>
      </c>
      <c r="AE7">
        <f t="shared" si="3"/>
        <v>19449.289914113131</v>
      </c>
      <c r="AF7">
        <f t="shared" si="4"/>
        <v>-972.46449570565653</v>
      </c>
      <c r="AG7">
        <f t="shared" si="4"/>
        <v>-11.874191586701693</v>
      </c>
      <c r="AH7">
        <f t="shared" si="5"/>
        <v>-2828.703474955506</v>
      </c>
      <c r="AI7">
        <f t="shared" si="6"/>
        <v>15636.247751865267</v>
      </c>
      <c r="AJ7">
        <f t="shared" si="7"/>
        <v>-3705.9038224515389</v>
      </c>
      <c r="AK7">
        <f>H7*SUM(AB7, AE7:AF7)</f>
        <v>2788.3206749079031</v>
      </c>
      <c r="AL7">
        <f t="shared" si="8"/>
        <v>14718.664604321631</v>
      </c>
      <c r="AN7">
        <f t="shared" si="9"/>
        <v>14004.551908022158</v>
      </c>
      <c r="AO7">
        <f t="shared" si="9"/>
        <v>-700.22759540110792</v>
      </c>
      <c r="AP7">
        <f t="shared" si="9"/>
        <v>-8.5500670294957981</v>
      </c>
      <c r="AQ7">
        <f t="shared" si="9"/>
        <v>-2036.821129324167</v>
      </c>
      <c r="AR7">
        <f t="shared" si="9"/>
        <v>11258.953116267387</v>
      </c>
      <c r="AS7">
        <f t="shared" si="9"/>
        <v>-2668.4533305249402</v>
      </c>
      <c r="AT7">
        <f t="shared" si="9"/>
        <v>2007.7433058172248</v>
      </c>
      <c r="AU7">
        <f t="shared" si="9"/>
        <v>10598.243091559672</v>
      </c>
      <c r="AW7">
        <v>4</v>
      </c>
      <c r="AX7">
        <f>(R7*SUMPRODUCT(K8:$K$23, X8:$X$23)-$AZ$3*SUMPRODUCT(K7:$K$22, W8:$W$23))/Z7</f>
        <v>18752.409811242866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20474.330580844598</v>
      </c>
      <c r="P8">
        <f t="shared" si="22"/>
        <v>1023.7165290422299</v>
      </c>
      <c r="Q8" s="4">
        <f t="shared" si="23"/>
        <v>12.5</v>
      </c>
      <c r="R8">
        <f t="shared" si="0"/>
        <v>1000000</v>
      </c>
      <c r="S8">
        <f t="shared" si="1"/>
        <v>22050.331604296567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17813.576544883384</v>
      </c>
      <c r="AC8">
        <f t="shared" si="2"/>
        <v>20657.895791710689</v>
      </c>
      <c r="AE8">
        <f t="shared" si="3"/>
        <v>19181.416186127055</v>
      </c>
      <c r="AF8">
        <f t="shared" si="4"/>
        <v>-959.07080930635277</v>
      </c>
      <c r="AG8">
        <f t="shared" si="4"/>
        <v>-11.710649165297271</v>
      </c>
      <c r="AH8">
        <f t="shared" si="5"/>
        <v>-3584.0404429924806</v>
      </c>
      <c r="AI8">
        <f t="shared" si="6"/>
        <v>14626.594284662928</v>
      </c>
      <c r="AJ8">
        <f t="shared" si="7"/>
        <v>-2844.3192468273046</v>
      </c>
      <c r="AK8">
        <f t="shared" ref="AK8:AK23" si="24">H8*SUM(AB8:AB8, AE8:AF8)</f>
        <v>3083.6659106840625</v>
      </c>
      <c r="AL8">
        <f t="shared" si="8"/>
        <v>14865.940948519685</v>
      </c>
      <c r="AN8">
        <f t="shared" si="9"/>
        <v>12722.940699379729</v>
      </c>
      <c r="AO8">
        <f t="shared" si="9"/>
        <v>-636.14703496898653</v>
      </c>
      <c r="AP8">
        <f t="shared" si="9"/>
        <v>-7.7676170224113923</v>
      </c>
      <c r="AQ8">
        <f t="shared" si="9"/>
        <v>-2377.2767129338354</v>
      </c>
      <c r="AR8">
        <f t="shared" si="9"/>
        <v>9701.7493344544982</v>
      </c>
      <c r="AS8">
        <f t="shared" si="9"/>
        <v>-1886.6232167811067</v>
      </c>
      <c r="AT8">
        <f t="shared" si="9"/>
        <v>2045.3807027401642</v>
      </c>
      <c r="AU8">
        <f t="shared" si="9"/>
        <v>9860.5068204135569</v>
      </c>
      <c r="AW8">
        <v>5</v>
      </c>
      <c r="AX8">
        <f>(R8*SUMPRODUCT(K9:$K$23, X9:$X$23)-$AZ$3*SUMPRODUCT(K8:$K$22, W9:$W$23))/Z8</f>
        <v>22050.331604296567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20474.330580844598</v>
      </c>
      <c r="P9">
        <f t="shared" si="22"/>
        <v>1023.7165290422299</v>
      </c>
      <c r="Q9" s="4">
        <f t="shared" si="23"/>
        <v>12.5</v>
      </c>
      <c r="R9">
        <f t="shared" si="0"/>
        <v>1000000</v>
      </c>
      <c r="S9">
        <f t="shared" si="1"/>
        <v>24610.686139289515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20657.895791710689</v>
      </c>
      <c r="AC9">
        <f t="shared" si="2"/>
        <v>22717.905726428442</v>
      </c>
      <c r="AE9">
        <f t="shared" si="3"/>
        <v>18899.672659056811</v>
      </c>
      <c r="AF9">
        <f t="shared" si="4"/>
        <v>-944.98363295284059</v>
      </c>
      <c r="AG9">
        <f t="shared" si="4"/>
        <v>-11.538638946234334</v>
      </c>
      <c r="AH9">
        <f t="shared" si="5"/>
        <v>-4392.298192797115</v>
      </c>
      <c r="AI9">
        <f t="shared" si="6"/>
        <v>13550.852194360621</v>
      </c>
      <c r="AJ9">
        <f t="shared" si="7"/>
        <v>-2060.0099347177529</v>
      </c>
      <c r="AK9">
        <f t="shared" si="24"/>
        <v>3304.1561080300366</v>
      </c>
      <c r="AL9">
        <f t="shared" si="8"/>
        <v>14794.998367672904</v>
      </c>
      <c r="AN9">
        <f t="shared" si="9"/>
        <v>11547.885887671688</v>
      </c>
      <c r="AO9">
        <f t="shared" si="9"/>
        <v>-577.39429438358445</v>
      </c>
      <c r="AP9">
        <f t="shared" si="9"/>
        <v>-7.050221887642369</v>
      </c>
      <c r="AQ9">
        <f t="shared" si="9"/>
        <v>-2683.7373974697684</v>
      </c>
      <c r="AR9">
        <f t="shared" si="9"/>
        <v>8279.7039739306929</v>
      </c>
      <c r="AS9">
        <f t="shared" si="9"/>
        <v>-1258.6863319133165</v>
      </c>
      <c r="AT9">
        <f t="shared" si="9"/>
        <v>2018.871880952908</v>
      </c>
      <c r="AU9">
        <f t="shared" si="9"/>
        <v>9039.8895229702848</v>
      </c>
      <c r="AW9">
        <v>6</v>
      </c>
      <c r="AX9">
        <f>(R9*SUMPRODUCT(K10:$K$23, X10:$X$23)-$AZ$3*SUMPRODUCT(K9:$K$22, W10:$W$23))/Z9</f>
        <v>24610.686139289515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20474.330580844598</v>
      </c>
      <c r="P10">
        <f t="shared" si="22"/>
        <v>1023.7165290422299</v>
      </c>
      <c r="Q10" s="4">
        <f t="shared" si="23"/>
        <v>12.5</v>
      </c>
      <c r="R10">
        <f t="shared" si="0"/>
        <v>1000000</v>
      </c>
      <c r="S10">
        <f t="shared" si="1"/>
        <v>26498.249363145544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22717.905726428442</v>
      </c>
      <c r="AC10">
        <f t="shared" si="2"/>
        <v>24076.974380936092</v>
      </c>
      <c r="AE10">
        <f t="shared" si="3"/>
        <v>18603.490596908388</v>
      </c>
      <c r="AF10">
        <f t="shared" si="4"/>
        <v>-930.17452984541933</v>
      </c>
      <c r="AG10">
        <f t="shared" si="4"/>
        <v>-11.357813704488992</v>
      </c>
      <c r="AH10">
        <f t="shared" si="5"/>
        <v>-5235.1081826399886</v>
      </c>
      <c r="AI10">
        <f t="shared" si="6"/>
        <v>12426.85007071849</v>
      </c>
      <c r="AJ10">
        <f t="shared" si="7"/>
        <v>-1359.0686545076496</v>
      </c>
      <c r="AK10">
        <f t="shared" si="24"/>
        <v>3456.3576313126473</v>
      </c>
      <c r="AL10">
        <f t="shared" si="8"/>
        <v>14524.139047523488</v>
      </c>
      <c r="AN10">
        <f t="shared" si="9"/>
        <v>10470.899889199371</v>
      </c>
      <c r="AO10">
        <f t="shared" si="9"/>
        <v>-523.54499445996851</v>
      </c>
      <c r="AP10">
        <f t="shared" si="9"/>
        <v>-6.3926997807413954</v>
      </c>
      <c r="AQ10">
        <f t="shared" si="9"/>
        <v>-2946.5595934271278</v>
      </c>
      <c r="AR10">
        <f t="shared" si="9"/>
        <v>6994.4026015315321</v>
      </c>
      <c r="AS10">
        <f t="shared" si="9"/>
        <v>-764.94632820484787</v>
      </c>
      <c r="AT10">
        <f t="shared" si="9"/>
        <v>1945.3969968818328</v>
      </c>
      <c r="AU10">
        <f t="shared" si="9"/>
        <v>8174.8532702085167</v>
      </c>
      <c r="AW10">
        <v>7</v>
      </c>
      <c r="AX10">
        <f>(R10*SUMPRODUCT(K11:$K$23, X11:$X$23)-$AZ$3*SUMPRODUCT(K10:$K$22, W11:$W$23))/Z10</f>
        <v>26498.249363145544</v>
      </c>
    </row>
    <row r="11" spans="1:52" x14ac:dyDescent="0.25">
      <c r="A11" t="s">
        <v>33</v>
      </c>
      <c r="C11" s="7">
        <f>AU25</f>
        <v>88846.483146285522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20474.330580844598</v>
      </c>
      <c r="P11">
        <f t="shared" si="22"/>
        <v>1023.7165290422299</v>
      </c>
      <c r="Q11" s="4">
        <f t="shared" si="23"/>
        <v>12.5</v>
      </c>
      <c r="R11">
        <f t="shared" si="0"/>
        <v>1000000</v>
      </c>
      <c r="S11">
        <f t="shared" si="1"/>
        <v>27733.984211452385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24076.974380936092</v>
      </c>
      <c r="AC11">
        <f t="shared" si="2"/>
        <v>24776.374687780699</v>
      </c>
      <c r="AE11">
        <f t="shared" si="3"/>
        <v>18290.905557774779</v>
      </c>
      <c r="AF11">
        <f t="shared" si="4"/>
        <v>-914.54527788873895</v>
      </c>
      <c r="AG11">
        <f t="shared" si="4"/>
        <v>-11.166974107866197</v>
      </c>
      <c r="AH11">
        <f t="shared" si="5"/>
        <v>-6180.9167662323316</v>
      </c>
      <c r="AI11">
        <f t="shared" si="6"/>
        <v>11184.276539545845</v>
      </c>
      <c r="AJ11">
        <f t="shared" si="7"/>
        <v>-699.40030684460726</v>
      </c>
      <c r="AK11">
        <f t="shared" si="24"/>
        <v>3547.2447535958718</v>
      </c>
      <c r="AL11">
        <f t="shared" si="8"/>
        <v>14032.120986297108</v>
      </c>
      <c r="AN11">
        <f t="shared" si="9"/>
        <v>9483.4452773620706</v>
      </c>
      <c r="AO11">
        <f t="shared" si="9"/>
        <v>-474.17226386810353</v>
      </c>
      <c r="AP11">
        <f t="shared" si="9"/>
        <v>-5.7898384271441117</v>
      </c>
      <c r="AQ11">
        <f t="shared" si="9"/>
        <v>-3204.6738053151457</v>
      </c>
      <c r="AR11">
        <f t="shared" si="9"/>
        <v>5798.8093697516788</v>
      </c>
      <c r="AS11">
        <f t="shared" si="9"/>
        <v>-362.62417494751924</v>
      </c>
      <c r="AT11">
        <f t="shared" si="9"/>
        <v>1839.1709147411241</v>
      </c>
      <c r="AU11">
        <f t="shared" si="9"/>
        <v>7275.3561095452833</v>
      </c>
      <c r="AW11">
        <v>8</v>
      </c>
      <c r="AX11">
        <f>(R11*SUMPRODUCT(K12:$K$23, X12:$X$23)-$AZ$3*SUMPRODUCT(K11:$K$22, W12:$W$23))/Z11</f>
        <v>27733.984211452385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20474.330580844598</v>
      </c>
      <c r="P12">
        <f t="shared" si="22"/>
        <v>1023.7165290422299</v>
      </c>
      <c r="Q12" s="4">
        <f t="shared" si="23"/>
        <v>12.5</v>
      </c>
      <c r="R12">
        <f t="shared" si="0"/>
        <v>1000000</v>
      </c>
      <c r="S12">
        <f t="shared" si="1"/>
        <v>28340.549475516367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24776.374687780699</v>
      </c>
      <c r="AC12">
        <f t="shared" si="2"/>
        <v>24860.233248121833</v>
      </c>
      <c r="AE12">
        <f t="shared" si="3"/>
        <v>17960.012888200239</v>
      </c>
      <c r="AF12">
        <f t="shared" si="4"/>
        <v>-898.00064441001189</v>
      </c>
      <c r="AG12">
        <f t="shared" si="4"/>
        <v>-10.964957326250321</v>
      </c>
      <c r="AH12">
        <f t="shared" si="5"/>
        <v>-7227.7632429772502</v>
      </c>
      <c r="AI12">
        <f t="shared" si="6"/>
        <v>9823.2840434867285</v>
      </c>
      <c r="AJ12">
        <f t="shared" si="7"/>
        <v>-83.858560341133852</v>
      </c>
      <c r="AK12">
        <f t="shared" si="24"/>
        <v>3580.1944465083875</v>
      </c>
      <c r="AL12">
        <f t="shared" si="8"/>
        <v>13319.619929653982</v>
      </c>
      <c r="AN12">
        <f t="shared" si="9"/>
        <v>8577.8598471732621</v>
      </c>
      <c r="AO12">
        <f t="shared" si="9"/>
        <v>-428.89299235866309</v>
      </c>
      <c r="AP12">
        <f t="shared" si="9"/>
        <v>-5.2369598930859231</v>
      </c>
      <c r="AQ12">
        <f t="shared" si="9"/>
        <v>-3452.0431857564336</v>
      </c>
      <c r="AR12">
        <f t="shared" si="9"/>
        <v>4691.6867091650811</v>
      </c>
      <c r="AS12">
        <f t="shared" si="9"/>
        <v>-40.051584710418965</v>
      </c>
      <c r="AT12">
        <f t="shared" si="9"/>
        <v>1709.9323023289026</v>
      </c>
      <c r="AU12">
        <f t="shared" si="9"/>
        <v>6361.5674267835639</v>
      </c>
      <c r="AW12">
        <v>9</v>
      </c>
      <c r="AX12">
        <f>(R12*SUMPRODUCT(K13:$K$23, X13:$X$23)-$AZ$3*SUMPRODUCT(K12:$K$22, W13:$W$23))/Z12</f>
        <v>28340.549475516367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20474.330580844598</v>
      </c>
      <c r="P13">
        <f t="shared" si="22"/>
        <v>1023.7165290422299</v>
      </c>
      <c r="Q13" s="4">
        <f t="shared" si="23"/>
        <v>12.5</v>
      </c>
      <c r="R13">
        <f t="shared" si="0"/>
        <v>1000000</v>
      </c>
      <c r="S13">
        <f t="shared" si="1"/>
        <v>28353.229906608809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24860.233248121833</v>
      </c>
      <c r="AC13">
        <f t="shared" si="2"/>
        <v>24385.967558498272</v>
      </c>
      <c r="AE13">
        <f t="shared" si="3"/>
        <v>17609.505617914368</v>
      </c>
      <c r="AF13">
        <f t="shared" si="4"/>
        <v>-880.47528089571836</v>
      </c>
      <c r="AG13">
        <f t="shared" si="4"/>
        <v>-10.75096542740541</v>
      </c>
      <c r="AH13">
        <f t="shared" si="5"/>
        <v>-8347.3860465927082</v>
      </c>
      <c r="AI13">
        <f t="shared" si="6"/>
        <v>8370.893324998533</v>
      </c>
      <c r="AJ13">
        <f t="shared" si="7"/>
        <v>474.26568962356032</v>
      </c>
      <c r="AK13">
        <f t="shared" si="24"/>
        <v>3558.8764635076418</v>
      </c>
      <c r="AL13">
        <f t="shared" si="8"/>
        <v>12404.035478129736</v>
      </c>
      <c r="AN13">
        <f t="shared" si="9"/>
        <v>7747.4865760863095</v>
      </c>
      <c r="AO13">
        <f t="shared" si="9"/>
        <v>-387.37432880431544</v>
      </c>
      <c r="AP13">
        <f t="shared" si="9"/>
        <v>-4.7299999293595416</v>
      </c>
      <c r="AQ13">
        <f t="shared" si="9"/>
        <v>-3672.5199869095868</v>
      </c>
      <c r="AR13">
        <f t="shared" si="9"/>
        <v>3682.8622604430457</v>
      </c>
      <c r="AS13">
        <f t="shared" si="9"/>
        <v>208.65816131253965</v>
      </c>
      <c r="AT13">
        <f t="shared" si="9"/>
        <v>1565.7650035856364</v>
      </c>
      <c r="AU13">
        <f t="shared" si="9"/>
        <v>5457.2854253412215</v>
      </c>
      <c r="AW13">
        <v>10</v>
      </c>
      <c r="AX13">
        <f>(R13*SUMPRODUCT(K14:$K$23, X14:$X$23)-$AZ$3*SUMPRODUCT(K13:$K$22, W14:$W$23))/Z13</f>
        <v>28353.229906608809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20474.330580844598</v>
      </c>
      <c r="P14">
        <f t="shared" si="22"/>
        <v>1023.7165290422299</v>
      </c>
      <c r="Q14" s="4">
        <f t="shared" si="23"/>
        <v>12.5</v>
      </c>
      <c r="R14">
        <f t="shared" si="0"/>
        <v>1000000</v>
      </c>
      <c r="S14">
        <f t="shared" si="1"/>
        <v>27786.168753208942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24385.967558498272</v>
      </c>
      <c r="AC14">
        <f t="shared" si="2"/>
        <v>23393.153792958456</v>
      </c>
      <c r="AE14">
        <f t="shared" si="3"/>
        <v>17237.322940761904</v>
      </c>
      <c r="AF14">
        <f t="shared" si="4"/>
        <v>-861.86614703809516</v>
      </c>
      <c r="AG14">
        <f t="shared" si="4"/>
        <v>-10.523740246780536</v>
      </c>
      <c r="AH14">
        <f t="shared" si="5"/>
        <v>-9577.2421080655549</v>
      </c>
      <c r="AI14">
        <f t="shared" si="6"/>
        <v>6787.6909454114721</v>
      </c>
      <c r="AJ14">
        <f t="shared" si="7"/>
        <v>992.81376553981681</v>
      </c>
      <c r="AK14">
        <f t="shared" si="24"/>
        <v>3488.036604668348</v>
      </c>
      <c r="AL14">
        <f t="shared" si="8"/>
        <v>11268.541315619637</v>
      </c>
      <c r="AN14">
        <f t="shared" si="9"/>
        <v>6985.9400446263617</v>
      </c>
      <c r="AO14">
        <f t="shared" si="9"/>
        <v>-349.29700223131806</v>
      </c>
      <c r="AP14">
        <f t="shared" si="9"/>
        <v>-4.2650601060201918</v>
      </c>
      <c r="AQ14">
        <f t="shared" si="9"/>
        <v>-3881.4634609879654</v>
      </c>
      <c r="AR14">
        <f t="shared" si="9"/>
        <v>2750.9145213010574</v>
      </c>
      <c r="AS14">
        <f t="shared" si="9"/>
        <v>402.36743636911456</v>
      </c>
      <c r="AT14">
        <f t="shared" si="9"/>
        <v>1413.6310306081746</v>
      </c>
      <c r="AU14">
        <f t="shared" si="9"/>
        <v>4566.9129882783463</v>
      </c>
      <c r="AW14">
        <v>11</v>
      </c>
      <c r="AX14">
        <f>(R14*SUMPRODUCT(K15:$K$23, X15:$X$23)-$AZ$3*SUMPRODUCT(K14:$K$22, W15:$W$23))/Z14</f>
        <v>27786.168753208942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20474.330580844598</v>
      </c>
      <c r="P15">
        <f t="shared" si="22"/>
        <v>1023.7165290422299</v>
      </c>
      <c r="Q15" s="4">
        <f t="shared" si="23"/>
        <v>12.5</v>
      </c>
      <c r="R15">
        <f t="shared" si="0"/>
        <v>1000000</v>
      </c>
      <c r="S15">
        <f t="shared" si="1"/>
        <v>26650.042539584421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23393.153792958456</v>
      </c>
      <c r="AC15">
        <f t="shared" si="2"/>
        <v>21921.280483328621</v>
      </c>
      <c r="AE15">
        <f t="shared" si="3"/>
        <v>16841.381874135124</v>
      </c>
      <c r="AF15">
        <f t="shared" si="4"/>
        <v>-842.06909370675612</v>
      </c>
      <c r="AG15">
        <f t="shared" si="4"/>
        <v>-10.28201008064435</v>
      </c>
      <c r="AH15">
        <f t="shared" si="5"/>
        <v>-10919.421093470408</v>
      </c>
      <c r="AI15">
        <f t="shared" si="6"/>
        <v>5069.6096768773168</v>
      </c>
      <c r="AJ15">
        <f t="shared" si="7"/>
        <v>1471.8733096298347</v>
      </c>
      <c r="AK15">
        <f t="shared" si="24"/>
        <v>3370.8921496178577</v>
      </c>
      <c r="AL15">
        <f t="shared" si="8"/>
        <v>9912.3751361250088</v>
      </c>
      <c r="AN15">
        <f t="shared" si="9"/>
        <v>6287.4439462370574</v>
      </c>
      <c r="AO15">
        <f t="shared" si="9"/>
        <v>-314.37219731185286</v>
      </c>
      <c r="AP15">
        <f t="shared" si="9"/>
        <v>-3.8386138690899818</v>
      </c>
      <c r="AQ15">
        <f t="shared" si="9"/>
        <v>-4076.580447118416</v>
      </c>
      <c r="AR15">
        <f t="shared" si="9"/>
        <v>1892.6526879376993</v>
      </c>
      <c r="AS15">
        <f t="shared" si="9"/>
        <v>549.49890688440053</v>
      </c>
      <c r="AT15">
        <f t="shared" si="9"/>
        <v>1258.4653443481898</v>
      </c>
      <c r="AU15">
        <f t="shared" si="9"/>
        <v>3700.6169391702897</v>
      </c>
      <c r="AW15">
        <v>12</v>
      </c>
      <c r="AX15">
        <f>(R15*SUMPRODUCT(K16:$K$23, X16:$X$23)-$AZ$3*SUMPRODUCT(K15:$K$22, W16:$W$23))/Z15</f>
        <v>26650.042539584421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20474.330580844598</v>
      </c>
      <c r="P16">
        <f t="shared" si="22"/>
        <v>1023.7165290422299</v>
      </c>
      <c r="Q16" s="4">
        <f t="shared" si="23"/>
        <v>12.5</v>
      </c>
      <c r="R16">
        <f t="shared" si="0"/>
        <v>1000000</v>
      </c>
      <c r="S16">
        <f t="shared" si="1"/>
        <v>25003.830378286504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21921.280483328621</v>
      </c>
      <c r="AC16">
        <f t="shared" si="2"/>
        <v>20055.396548190743</v>
      </c>
      <c r="AE16">
        <f t="shared" si="3"/>
        <v>16422.316606905672</v>
      </c>
      <c r="AF16">
        <f t="shared" si="4"/>
        <v>-821.11583034528348</v>
      </c>
      <c r="AG16">
        <f t="shared" si="4"/>
        <v>-10.026162114348981</v>
      </c>
      <c r="AH16">
        <f t="shared" si="5"/>
        <v>-12242.229239114034</v>
      </c>
      <c r="AI16">
        <f t="shared" si="6"/>
        <v>3348.9453753320049</v>
      </c>
      <c r="AJ16">
        <f t="shared" si="7"/>
        <v>1865.8839351378774</v>
      </c>
      <c r="AK16">
        <f t="shared" si="24"/>
        <v>3210.8737663712232</v>
      </c>
      <c r="AL16">
        <f t="shared" si="8"/>
        <v>8425.7030768411059</v>
      </c>
      <c r="AN16">
        <f t="shared" si="9"/>
        <v>5647.7074249236439</v>
      </c>
      <c r="AO16">
        <f t="shared" si="9"/>
        <v>-282.38537124618216</v>
      </c>
      <c r="AP16">
        <f t="shared" si="9"/>
        <v>-3.4480415627163001</v>
      </c>
      <c r="AQ16">
        <f t="shared" si="9"/>
        <v>-4210.1568631485097</v>
      </c>
      <c r="AR16">
        <f t="shared" si="9"/>
        <v>1151.7171489662355</v>
      </c>
      <c r="AS16">
        <f t="shared" si="9"/>
        <v>641.68575035830611</v>
      </c>
      <c r="AT16">
        <f t="shared" si="9"/>
        <v>1104.2337110467001</v>
      </c>
      <c r="AU16">
        <f t="shared" si="9"/>
        <v>2897.6366103712417</v>
      </c>
      <c r="AW16">
        <v>13</v>
      </c>
      <c r="AX16">
        <f>(R16*SUMPRODUCT(K17:$K$23, X17:$X$23)-$AZ$3*SUMPRODUCT(K16:$K$22, W17:$W$23))/Z16</f>
        <v>25003.830378286504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20474.330580844598</v>
      </c>
      <c r="P17">
        <f t="shared" si="22"/>
        <v>1023.7165290422299</v>
      </c>
      <c r="Q17" s="4">
        <f t="shared" si="23"/>
        <v>12.5</v>
      </c>
      <c r="R17">
        <f t="shared" si="0"/>
        <v>1000000</v>
      </c>
      <c r="S17">
        <f t="shared" si="1"/>
        <v>22881.809422142516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20055.396548190743</v>
      </c>
      <c r="AC17">
        <f t="shared" si="2"/>
        <v>17859.070922628667</v>
      </c>
      <c r="AE17">
        <f t="shared" si="3"/>
        <v>15980.052765530425</v>
      </c>
      <c r="AF17">
        <f t="shared" si="4"/>
        <v>-799.00263827652122</v>
      </c>
      <c r="AG17">
        <f t="shared" si="4"/>
        <v>-9.756150941316406</v>
      </c>
      <c r="AH17">
        <f t="shared" si="5"/>
        <v>-13579.964151126866</v>
      </c>
      <c r="AI17">
        <f t="shared" si="6"/>
        <v>1591.3298251857213</v>
      </c>
      <c r="AJ17">
        <f t="shared" si="7"/>
        <v>2196.3256255620763</v>
      </c>
      <c r="AK17">
        <f t="shared" si="24"/>
        <v>3015.2532149111498</v>
      </c>
      <c r="AL17">
        <f t="shared" si="8"/>
        <v>6802.9086656589479</v>
      </c>
      <c r="AN17">
        <f t="shared" si="9"/>
        <v>5062.4103521791667</v>
      </c>
      <c r="AO17">
        <f t="shared" si="9"/>
        <v>-253.12051760895832</v>
      </c>
      <c r="AP17">
        <f t="shared" si="9"/>
        <v>-3.0907056595756681</v>
      </c>
      <c r="AQ17">
        <f t="shared" si="9"/>
        <v>-4302.0728472922965</v>
      </c>
      <c r="AR17">
        <f t="shared" si="9"/>
        <v>504.12628161833595</v>
      </c>
      <c r="AS17">
        <f t="shared" si="9"/>
        <v>695.78628723838119</v>
      </c>
      <c r="AT17">
        <f t="shared" si="9"/>
        <v>955.21894161286559</v>
      </c>
      <c r="AU17">
        <f t="shared" si="9"/>
        <v>2155.1315104695827</v>
      </c>
      <c r="AW17">
        <v>14</v>
      </c>
      <c r="AX17">
        <f>(R17*SUMPRODUCT(K18:$K$23, X18:$X$23)-$AZ$3*SUMPRODUCT(K17:$K$22, W18:$W$23))/Z17</f>
        <v>22881.809422142516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20474.330580844598</v>
      </c>
      <c r="P18">
        <f t="shared" si="22"/>
        <v>1023.7165290422299</v>
      </c>
      <c r="Q18" s="4">
        <f t="shared" si="23"/>
        <v>12.5</v>
      </c>
      <c r="R18">
        <f t="shared" si="0"/>
        <v>1000000</v>
      </c>
      <c r="S18">
        <f t="shared" si="1"/>
        <v>20293.549862811888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17859.070922628667</v>
      </c>
      <c r="AC18">
        <f t="shared" si="2"/>
        <v>15376.679745110006</v>
      </c>
      <c r="AE18">
        <f t="shared" si="3"/>
        <v>15513.659584717765</v>
      </c>
      <c r="AF18">
        <f t="shared" si="4"/>
        <v>-775.68297923588818</v>
      </c>
      <c r="AG18">
        <f t="shared" si="4"/>
        <v>-9.4714083101891831</v>
      </c>
      <c r="AH18">
        <f t="shared" si="5"/>
        <v>-14974.489737124712</v>
      </c>
      <c r="AI18">
        <f t="shared" si="6"/>
        <v>-245.98453995302407</v>
      </c>
      <c r="AJ18">
        <f t="shared" si="7"/>
        <v>2482.3911775186607</v>
      </c>
      <c r="AK18">
        <f t="shared" si="24"/>
        <v>2789.3945510754756</v>
      </c>
      <c r="AL18">
        <f t="shared" si="8"/>
        <v>5025.8011886411123</v>
      </c>
      <c r="AN18">
        <f t="shared" si="9"/>
        <v>4527.2529561713827</v>
      </c>
      <c r="AO18">
        <f t="shared" si="9"/>
        <v>-226.36264780856911</v>
      </c>
      <c r="AP18">
        <f t="shared" si="9"/>
        <v>-2.7639810605132773</v>
      </c>
      <c r="AQ18">
        <f t="shared" si="9"/>
        <v>-4369.910436628239</v>
      </c>
      <c r="AR18">
        <f t="shared" si="9"/>
        <v>-71.784109325939284</v>
      </c>
      <c r="AS18">
        <f t="shared" si="9"/>
        <v>724.42048476207901</v>
      </c>
      <c r="AT18">
        <f t="shared" si="9"/>
        <v>814.01133358145273</v>
      </c>
      <c r="AU18">
        <f t="shared" si="9"/>
        <v>1466.6477090175924</v>
      </c>
      <c r="AW18">
        <v>15</v>
      </c>
      <c r="AX18">
        <f>(R18*SUMPRODUCT(K19:$K$23, X19:$X$23)-$AZ$3*SUMPRODUCT(K18:$K$22, W19:$W$23))/Z18</f>
        <v>20293.549862811888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20474.330580844598</v>
      </c>
      <c r="P19">
        <f t="shared" si="22"/>
        <v>1023.7165290422299</v>
      </c>
      <c r="Q19" s="4">
        <f t="shared" si="23"/>
        <v>12.5</v>
      </c>
      <c r="R19">
        <f t="shared" si="0"/>
        <v>1000000</v>
      </c>
      <c r="S19">
        <f t="shared" si="1"/>
        <v>17186.337044790915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15376.679745110006</v>
      </c>
      <c r="AC19">
        <f t="shared" si="2"/>
        <v>12607.098961019028</v>
      </c>
      <c r="AE19">
        <f t="shared" si="3"/>
        <v>15019.018370267642</v>
      </c>
      <c r="AF19">
        <f t="shared" si="4"/>
        <v>-750.95091851338213</v>
      </c>
      <c r="AG19">
        <f t="shared" si="4"/>
        <v>-9.1694196734319338</v>
      </c>
      <c r="AH19">
        <f t="shared" si="5"/>
        <v>-16581.964292428635</v>
      </c>
      <c r="AI19">
        <f t="shared" si="6"/>
        <v>-2323.0662603478067</v>
      </c>
      <c r="AJ19">
        <f t="shared" si="7"/>
        <v>2769.5807840909783</v>
      </c>
      <c r="AK19">
        <f t="shared" si="24"/>
        <v>2536.7603071300696</v>
      </c>
      <c r="AL19">
        <f t="shared" si="8"/>
        <v>2983.2748308732412</v>
      </c>
      <c r="AN19">
        <f t="shared" si="9"/>
        <v>4037.4152478422534</v>
      </c>
      <c r="AO19">
        <f t="shared" si="9"/>
        <v>-201.87076239211268</v>
      </c>
      <c r="AP19">
        <f t="shared" si="9"/>
        <v>-2.4649250630565085</v>
      </c>
      <c r="AQ19">
        <f t="shared" si="9"/>
        <v>-4457.5666546863749</v>
      </c>
      <c r="AR19">
        <f t="shared" si="9"/>
        <v>-624.48709429929124</v>
      </c>
      <c r="AS19">
        <f t="shared" si="9"/>
        <v>744.51920972119797</v>
      </c>
      <c r="AT19">
        <f t="shared" si="9"/>
        <v>681.93236679192012</v>
      </c>
      <c r="AU19">
        <f t="shared" si="9"/>
        <v>801.96448221382684</v>
      </c>
      <c r="AW19">
        <v>16</v>
      </c>
      <c r="AX19">
        <f>(R19*SUMPRODUCT(K20:$K$23, X20:$X$23)-$AZ$3*SUMPRODUCT(K19:$K$22, W20:$W$23))/Z19</f>
        <v>17186.337044790915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20474.330580844598</v>
      </c>
      <c r="P20">
        <f t="shared" si="22"/>
        <v>1023.7165290422299</v>
      </c>
      <c r="Q20" s="4">
        <f t="shared" si="23"/>
        <v>12.5</v>
      </c>
      <c r="R20">
        <f t="shared" si="0"/>
        <v>1000000</v>
      </c>
      <c r="S20">
        <f t="shared" si="1"/>
        <v>13578.750665198768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12607.098961019028</v>
      </c>
      <c r="AC20">
        <f t="shared" si="2"/>
        <v>9614.4887461919716</v>
      </c>
      <c r="AE20">
        <f t="shared" si="3"/>
        <v>14496.931699309835</v>
      </c>
      <c r="AF20">
        <f t="shared" si="4"/>
        <v>-724.84658496549173</v>
      </c>
      <c r="AG20">
        <f t="shared" si="4"/>
        <v>-8.8506750208923144</v>
      </c>
      <c r="AH20">
        <f t="shared" si="5"/>
        <v>-18164.036464423854</v>
      </c>
      <c r="AI20">
        <f t="shared" si="6"/>
        <v>-4400.8020251004036</v>
      </c>
      <c r="AJ20">
        <f t="shared" si="7"/>
        <v>2992.6102148270566</v>
      </c>
      <c r="AK20">
        <f t="shared" si="24"/>
        <v>2257.3195396969945</v>
      </c>
      <c r="AL20">
        <f t="shared" si="8"/>
        <v>849.12772942364745</v>
      </c>
      <c r="AN20">
        <f t="shared" si="9"/>
        <v>3589.8750281618118</v>
      </c>
      <c r="AO20">
        <f t="shared" si="9"/>
        <v>-179.49375140809059</v>
      </c>
      <c r="AP20">
        <f t="shared" si="9"/>
        <v>-2.1916925525274755</v>
      </c>
      <c r="AQ20">
        <f t="shared" si="9"/>
        <v>-4497.9601385140068</v>
      </c>
      <c r="AR20">
        <f t="shared" si="9"/>
        <v>-1089.7705543128131</v>
      </c>
      <c r="AS20">
        <f t="shared" si="9"/>
        <v>741.06003270616634</v>
      </c>
      <c r="AT20">
        <f t="shared" si="9"/>
        <v>558.98001137204403</v>
      </c>
      <c r="AU20">
        <f t="shared" si="9"/>
        <v>210.26948976539722</v>
      </c>
      <c r="AW20">
        <v>17</v>
      </c>
      <c r="AX20">
        <f>(R20*SUMPRODUCT(K21:$K$23, X21:$X$23)-$AZ$3*SUMPRODUCT(K20:$K$22, W21:$W$23))/Z20</f>
        <v>13578.750665198768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20474.330580844598</v>
      </c>
      <c r="P21">
        <f t="shared" si="22"/>
        <v>1023.7165290422299</v>
      </c>
      <c r="Q21" s="4">
        <f t="shared" si="23"/>
        <v>12.5</v>
      </c>
      <c r="R21">
        <f t="shared" si="0"/>
        <v>1000000</v>
      </c>
      <c r="S21">
        <f t="shared" si="1"/>
        <v>9525.4744881880688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9614.4887461919716</v>
      </c>
      <c r="AC21">
        <f t="shared" si="2"/>
        <v>6490.7711915136915</v>
      </c>
      <c r="AE21">
        <f t="shared" si="3"/>
        <v>13951.451475143574</v>
      </c>
      <c r="AF21">
        <f t="shared" si="4"/>
        <v>-697.5725737571787</v>
      </c>
      <c r="AG21">
        <f t="shared" si="4"/>
        <v>-8.5176481228867935</v>
      </c>
      <c r="AH21">
        <f t="shared" si="5"/>
        <v>-19561.611823727839</v>
      </c>
      <c r="AI21">
        <f t="shared" si="6"/>
        <v>-6316.2505704643299</v>
      </c>
      <c r="AJ21">
        <f t="shared" si="7"/>
        <v>3123.7175546782801</v>
      </c>
      <c r="AK21">
        <f t="shared" si="24"/>
        <v>1956.8919563385764</v>
      </c>
      <c r="AL21">
        <f t="shared" si="8"/>
        <v>-1235.6410594474735</v>
      </c>
      <c r="AN21">
        <f t="shared" si="9"/>
        <v>3182.467645253525</v>
      </c>
      <c r="AO21">
        <f t="shared" si="9"/>
        <v>-159.12338226267624</v>
      </c>
      <c r="AP21">
        <f t="shared" si="9"/>
        <v>-1.9429619644261911</v>
      </c>
      <c r="AQ21">
        <f t="shared" si="9"/>
        <v>-4462.2021464173131</v>
      </c>
      <c r="AR21">
        <f t="shared" si="9"/>
        <v>-1440.8008453908906</v>
      </c>
      <c r="AS21">
        <f t="shared" si="9"/>
        <v>712.5516702248201</v>
      </c>
      <c r="AT21">
        <f t="shared" si="9"/>
        <v>446.38691159840795</v>
      </c>
      <c r="AU21">
        <f t="shared" si="9"/>
        <v>-281.86226356766247</v>
      </c>
      <c r="AW21">
        <v>18</v>
      </c>
      <c r="AX21">
        <f>(R21*SUMPRODUCT(K22:$K$23, X22:$X$23)-$AZ$3*SUMPRODUCT(K21:$K$22, W22:$W$23))/Z21</f>
        <v>9525.4744881880688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20474.330580844598</v>
      </c>
      <c r="P22">
        <f t="shared" si="22"/>
        <v>1023.7165290422299</v>
      </c>
      <c r="Q22" s="4">
        <f t="shared" si="23"/>
        <v>12.5</v>
      </c>
      <c r="R22">
        <f t="shared" si="0"/>
        <v>1000000</v>
      </c>
      <c r="S22">
        <f t="shared" si="1"/>
        <v>5002.9978505988265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6490.7711915136915</v>
      </c>
      <c r="AC22">
        <f t="shared" si="2"/>
        <v>3270.0773806023849</v>
      </c>
      <c r="AE22">
        <f t="shared" si="3"/>
        <v>13382.505312765987</v>
      </c>
      <c r="AF22">
        <f t="shared" si="4"/>
        <v>-669.12526563829931</v>
      </c>
      <c r="AG22">
        <f t="shared" si="4"/>
        <v>-8.1702947868820743</v>
      </c>
      <c r="AH22">
        <f t="shared" si="5"/>
        <v>-20974.148382068168</v>
      </c>
      <c r="AI22">
        <f t="shared" si="6"/>
        <v>-8268.9386297273613</v>
      </c>
      <c r="AJ22">
        <f t="shared" si="7"/>
        <v>3220.6938109113066</v>
      </c>
      <c r="AK22">
        <f t="shared" si="24"/>
        <v>1643.3376297930201</v>
      </c>
      <c r="AL22">
        <f t="shared" si="8"/>
        <v>-3404.9071890230343</v>
      </c>
      <c r="AN22">
        <f t="shared" si="9"/>
        <v>2812.0523121303181</v>
      </c>
      <c r="AO22">
        <f t="shared" si="9"/>
        <v>-140.60261560651591</v>
      </c>
      <c r="AP22">
        <f t="shared" si="9"/>
        <v>-1.7168157836874665</v>
      </c>
      <c r="AQ22">
        <f t="shared" si="9"/>
        <v>-4407.276595399213</v>
      </c>
      <c r="AR22">
        <f t="shared" si="9"/>
        <v>-1737.5437146590984</v>
      </c>
      <c r="AS22">
        <f t="shared" si="9"/>
        <v>676.76113447886485</v>
      </c>
      <c r="AT22">
        <f t="shared" si="9"/>
        <v>345.3128747919838</v>
      </c>
      <c r="AU22">
        <f t="shared" si="9"/>
        <v>-715.46970538824962</v>
      </c>
      <c r="AW22">
        <v>19</v>
      </c>
      <c r="AX22">
        <f>(R22*SUMPRODUCT(K23:$K$23, X23:$X$23)-$AZ$3*SUMPRODUCT(K22:$K$22, W23:$W$23))/Z22</f>
        <v>5002.9978505988265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20474.330580844598</v>
      </c>
      <c r="P23">
        <f t="shared" si="22"/>
        <v>1023.7165290422299</v>
      </c>
      <c r="Q23" s="4">
        <f t="shared" si="23"/>
        <v>12.5</v>
      </c>
      <c r="R23">
        <f t="shared" si="0"/>
        <v>1000000</v>
      </c>
      <c r="S23">
        <f t="shared" si="1"/>
        <v>5233.9931783127322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3270.0773806023849</v>
      </c>
      <c r="AC23">
        <f t="shared" si="2"/>
        <v>3270.0773806023849</v>
      </c>
      <c r="AE23">
        <f t="shared" si="3"/>
        <v>12791.886239519126</v>
      </c>
      <c r="AF23">
        <f t="shared" si="4"/>
        <v>-639.59431197595632</v>
      </c>
      <c r="AG23">
        <f t="shared" si="4"/>
        <v>-7.8097096929550993</v>
      </c>
      <c r="AH23">
        <f t="shared" si="5"/>
        <v>-22310.571684652241</v>
      </c>
      <c r="AI23">
        <f t="shared" si="6"/>
        <v>-10166.089466802026</v>
      </c>
      <c r="AJ23">
        <f t="shared" si="7"/>
        <v>0</v>
      </c>
      <c r="AK23">
        <f t="shared" si="24"/>
        <v>1319.7229864366316</v>
      </c>
      <c r="AL23">
        <f t="shared" si="8"/>
        <v>-8846.3664803653955</v>
      </c>
      <c r="AN23">
        <f t="shared" si="9"/>
        <v>2476.0643452152617</v>
      </c>
      <c r="AO23">
        <f t="shared" si="9"/>
        <v>-123.80321726076308</v>
      </c>
      <c r="AP23">
        <f t="shared" si="9"/>
        <v>-1.5116882182291109</v>
      </c>
      <c r="AQ23">
        <f t="shared" si="9"/>
        <v>-4318.5508403812455</v>
      </c>
      <c r="AR23">
        <f t="shared" si="9"/>
        <v>-1967.8014006449757</v>
      </c>
      <c r="AS23">
        <f t="shared" si="9"/>
        <v>0</v>
      </c>
      <c r="AT23">
        <f t="shared" si="9"/>
        <v>255.45247753857356</v>
      </c>
      <c r="AU23">
        <f t="shared" si="9"/>
        <v>-1712.3489231064023</v>
      </c>
      <c r="AW23">
        <v>20</v>
      </c>
      <c r="AX23">
        <f>(R23*SUMPRODUCT(K$23:$K24, X$23:$X24)-$AZ$3*SUMPRODUCT(K$22:$K23, W$23:$W24))/Z23</f>
        <v>5233.9931783127322</v>
      </c>
    </row>
    <row r="25" spans="5:50" x14ac:dyDescent="0.25">
      <c r="AN25" s="8">
        <f t="shared" ref="AN25:AU25" si="25">SUM(AN3:AN23)</f>
        <v>171977.43397159828</v>
      </c>
      <c r="AO25" s="8">
        <f t="shared" si="25"/>
        <v>-23954.619634213355</v>
      </c>
      <c r="AP25" s="8">
        <f t="shared" si="25"/>
        <v>-717.45273191215006</v>
      </c>
      <c r="AQ25" s="8">
        <f t="shared" si="25"/>
        <v>-70142.107578617375</v>
      </c>
      <c r="AR25" s="8">
        <f t="shared" si="25"/>
        <v>77163.2540268554</v>
      </c>
      <c r="AS25" s="8">
        <f t="shared" si="25"/>
        <v>-12956.751006650853</v>
      </c>
      <c r="AT25" s="8">
        <f t="shared" si="25"/>
        <v>24639.980126081009</v>
      </c>
      <c r="AU25" s="9">
        <f t="shared" si="25"/>
        <v>88846.483146285522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76368.01014084385</v>
      </c>
      <c r="K3">
        <v>1</v>
      </c>
      <c r="L3" s="2">
        <v>0</v>
      </c>
      <c r="O3">
        <f>$C$3</f>
        <v>76368.01014084385</v>
      </c>
      <c r="P3">
        <f>O3*B5</f>
        <v>61094.408112675083</v>
      </c>
      <c r="Q3" s="4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76368.01014084385</v>
      </c>
      <c r="AF3">
        <f t="shared" ref="AF3:AG23" si="4">-$Z3*P3</f>
        <v>-61094.408112675083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14648.645057468766</v>
      </c>
      <c r="AJ3">
        <f t="shared" ref="AJ3:AJ23" si="7">AB3-AC3</f>
        <v>0</v>
      </c>
      <c r="AL3">
        <f t="shared" ref="AL3:AL23" si="8">SUM(AI3:AK3)</f>
        <v>14648.645057468766</v>
      </c>
      <c r="AN3">
        <f t="shared" ref="AN3:AU23" si="9">AE3*$K3</f>
        <v>76368.01014084385</v>
      </c>
      <c r="AO3">
        <f t="shared" si="9"/>
        <v>-61094.408112675083</v>
      </c>
      <c r="AP3">
        <f t="shared" si="9"/>
        <v>-624.95697070000006</v>
      </c>
      <c r="AQ3">
        <f t="shared" si="9"/>
        <v>0</v>
      </c>
      <c r="AR3">
        <f t="shared" si="9"/>
        <v>14648.645057468766</v>
      </c>
      <c r="AS3">
        <f t="shared" si="9"/>
        <v>0</v>
      </c>
      <c r="AT3">
        <f t="shared" si="9"/>
        <v>0</v>
      </c>
      <c r="AU3">
        <f t="shared" si="9"/>
        <v>14648.645057468766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25093.236833217252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1000000</v>
      </c>
      <c r="S4">
        <f t="shared" si="1"/>
        <v>15155.996348099987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14835.669394116092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-14835.669394116092</v>
      </c>
      <c r="AK4">
        <f>H4*SUM(AB4, AE4:AF4)</f>
        <v>0</v>
      </c>
      <c r="AL4">
        <f t="shared" si="8"/>
        <v>-25970.997394116093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-10257.567439101231</v>
      </c>
      <c r="AR4">
        <f t="shared" si="9"/>
        <v>-10257.567439101231</v>
      </c>
      <c r="AS4">
        <f t="shared" si="9"/>
        <v>-13666.223331217177</v>
      </c>
      <c r="AT4">
        <f t="shared" si="9"/>
        <v>0</v>
      </c>
      <c r="AU4">
        <f t="shared" si="9"/>
        <v>-23923.79077031841</v>
      </c>
      <c r="AW4">
        <v>1</v>
      </c>
      <c r="AX4">
        <f>(R4*SUMPRODUCT(K5:$K$23, X5:$X$23)-$AZ$3*SUMPRODUCT(K4:$K$22, W5:$W$23))/Z4</f>
        <v>15155.996348099987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76368.01014084385</v>
      </c>
      <c r="P5">
        <f t="shared" ref="P5:P23" si="22">O5*$C$5</f>
        <v>3818.4005070421927</v>
      </c>
      <c r="Q5" s="4">
        <f t="shared" ref="Q5:Q23" si="23">$C$8</f>
        <v>12.5</v>
      </c>
      <c r="R5">
        <f t="shared" si="0"/>
        <v>1000000</v>
      </c>
      <c r="S5">
        <f t="shared" si="1"/>
        <v>27906.411531110181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14835.669394116092</v>
      </c>
      <c r="AC5">
        <f t="shared" si="2"/>
        <v>26689.138442028459</v>
      </c>
      <c r="AE5">
        <f t="shared" si="3"/>
        <v>73036.850077231356</v>
      </c>
      <c r="AF5">
        <f t="shared" si="4"/>
        <v>-3651.8425038615683</v>
      </c>
      <c r="AG5">
        <f t="shared" si="4"/>
        <v>-11.954752052353317</v>
      </c>
      <c r="AH5">
        <f t="shared" si="5"/>
        <v>-12695.861091734592</v>
      </c>
      <c r="AI5">
        <f t="shared" si="6"/>
        <v>56677.191729582846</v>
      </c>
      <c r="AJ5">
        <f t="shared" si="7"/>
        <v>-11853.469047912367</v>
      </c>
      <c r="AK5">
        <f>H5*SUM(AB5, AE5:AF5)</f>
        <v>7206.931769461703</v>
      </c>
      <c r="AL5">
        <f t="shared" si="8"/>
        <v>52030.654451132184</v>
      </c>
      <c r="AN5">
        <f t="shared" si="9"/>
        <v>61976.174896294491</v>
      </c>
      <c r="AO5">
        <f t="shared" si="9"/>
        <v>-3098.8087448147253</v>
      </c>
      <c r="AP5">
        <f t="shared" si="9"/>
        <v>-10.144328558187059</v>
      </c>
      <c r="AQ5">
        <f t="shared" si="9"/>
        <v>-10773.204302326487</v>
      </c>
      <c r="AR5">
        <f t="shared" si="9"/>
        <v>48094.017520595102</v>
      </c>
      <c r="AS5">
        <f t="shared" si="9"/>
        <v>-10058.383816722759</v>
      </c>
      <c r="AT5">
        <f t="shared" si="9"/>
        <v>6115.5165281294312</v>
      </c>
      <c r="AU5">
        <f t="shared" si="9"/>
        <v>44151.150232001775</v>
      </c>
      <c r="AW5">
        <v>2</v>
      </c>
      <c r="AX5">
        <f>(R5*SUMPRODUCT(K6:$K$23, X6:$X$23)-$AZ$3*SUMPRODUCT(K5:$K$22, W6:$W$23))/Z5</f>
        <v>27906.411531110181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76368.01014084385</v>
      </c>
      <c r="P6">
        <f t="shared" si="22"/>
        <v>3818.4005070421927</v>
      </c>
      <c r="Q6" s="4">
        <f t="shared" si="23"/>
        <v>12.5</v>
      </c>
      <c r="R6">
        <f t="shared" si="0"/>
        <v>1000000</v>
      </c>
      <c r="S6">
        <f t="shared" si="1"/>
        <v>38524.47843056509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26689.138442028459</v>
      </c>
      <c r="AC6">
        <f t="shared" si="2"/>
        <v>35927.254042784392</v>
      </c>
      <c r="AE6">
        <f t="shared" si="3"/>
        <v>71219.469097216963</v>
      </c>
      <c r="AF6">
        <f t="shared" si="4"/>
        <v>-3560.9734548608481</v>
      </c>
      <c r="AG6">
        <f t="shared" si="4"/>
        <v>-11.657281132156719</v>
      </c>
      <c r="AH6">
        <f t="shared" si="5"/>
        <v>-14233.871973845284</v>
      </c>
      <c r="AI6">
        <f t="shared" si="6"/>
        <v>53412.96638737867</v>
      </c>
      <c r="AJ6">
        <f t="shared" si="7"/>
        <v>-9238.115600755933</v>
      </c>
      <c r="AK6">
        <f>H6*SUM(AB6, AE6:AF6)</f>
        <v>8073.5157438689575</v>
      </c>
      <c r="AL6">
        <f t="shared" si="8"/>
        <v>52248.366530491694</v>
      </c>
      <c r="AN6">
        <f t="shared" si="9"/>
        <v>55670.206545483808</v>
      </c>
      <c r="AO6">
        <f t="shared" si="9"/>
        <v>-2783.5103272741903</v>
      </c>
      <c r="AP6">
        <f t="shared" si="9"/>
        <v>-9.1121607140889971</v>
      </c>
      <c r="AQ6">
        <f t="shared" si="9"/>
        <v>-11126.20752120862</v>
      </c>
      <c r="AR6">
        <f t="shared" si="9"/>
        <v>41751.376536286902</v>
      </c>
      <c r="AS6">
        <f t="shared" si="9"/>
        <v>-7221.1687352389399</v>
      </c>
      <c r="AT6">
        <f t="shared" si="9"/>
        <v>6310.8345892873767</v>
      </c>
      <c r="AU6">
        <f t="shared" si="9"/>
        <v>40841.042390335337</v>
      </c>
      <c r="AW6">
        <v>3</v>
      </c>
      <c r="AX6">
        <f>(R6*SUMPRODUCT(K7:$K$23, X7:$X$23)-$AZ$3*SUMPRODUCT(K6:$K$22, W7:$W$23))/Z6</f>
        <v>38524.47843056509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76368.01014084385</v>
      </c>
      <c r="P7">
        <f t="shared" si="22"/>
        <v>3818.4005070421927</v>
      </c>
      <c r="Q7" s="4">
        <f t="shared" si="23"/>
        <v>12.5</v>
      </c>
      <c r="R7">
        <f t="shared" si="0"/>
        <v>1000000</v>
      </c>
      <c r="S7">
        <f t="shared" si="1"/>
        <v>47219.797455730099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35927.254042784392</v>
      </c>
      <c r="AC7">
        <f t="shared" si="2"/>
        <v>42850.428131985027</v>
      </c>
      <c r="AE7">
        <f t="shared" si="3"/>
        <v>69301.481718359821</v>
      </c>
      <c r="AF7">
        <f t="shared" si="4"/>
        <v>-3465.0740859179914</v>
      </c>
      <c r="AG7">
        <f t="shared" si="4"/>
        <v>-11.343342845804909</v>
      </c>
      <c r="AH7">
        <f t="shared" si="5"/>
        <v>-15789.23800241933</v>
      </c>
      <c r="AI7">
        <f t="shared" si="6"/>
        <v>50035.826287176693</v>
      </c>
      <c r="AJ7">
        <f t="shared" si="7"/>
        <v>-6923.1740892006346</v>
      </c>
      <c r="AK7">
        <f>H7*SUM(AB7, AE7:AF7)</f>
        <v>8708.1200568724598</v>
      </c>
      <c r="AL7">
        <f t="shared" si="8"/>
        <v>51820.772254848518</v>
      </c>
      <c r="AN7">
        <f t="shared" si="9"/>
        <v>49900.855111597746</v>
      </c>
      <c r="AO7">
        <f t="shared" si="9"/>
        <v>-2495.0427555798874</v>
      </c>
      <c r="AP7">
        <f t="shared" si="9"/>
        <v>-8.1678269179016674</v>
      </c>
      <c r="AQ7">
        <f t="shared" si="9"/>
        <v>-11369.114459677203</v>
      </c>
      <c r="AR7">
        <f t="shared" si="9"/>
        <v>36028.530069422755</v>
      </c>
      <c r="AS7">
        <f t="shared" si="9"/>
        <v>-4985.0637904332671</v>
      </c>
      <c r="AT7">
        <f t="shared" si="9"/>
        <v>6270.3224588814091</v>
      </c>
      <c r="AU7">
        <f t="shared" si="9"/>
        <v>37313.788737870891</v>
      </c>
      <c r="AW7">
        <v>4</v>
      </c>
      <c r="AX7">
        <f>(R7*SUMPRODUCT(K8:$K$23, X8:$X$23)-$AZ$3*SUMPRODUCT(K7:$K$22, W8:$W$23))/Z7</f>
        <v>47219.797455730099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76368.01014084385</v>
      </c>
      <c r="P8">
        <f t="shared" si="22"/>
        <v>3818.4005070421927</v>
      </c>
      <c r="Q8" s="4">
        <f t="shared" si="23"/>
        <v>12.5</v>
      </c>
      <c r="R8">
        <f t="shared" si="0"/>
        <v>1000000</v>
      </c>
      <c r="S8">
        <f t="shared" si="1"/>
        <v>54142.547294919874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42850.428131985027</v>
      </c>
      <c r="AC8">
        <f t="shared" si="2"/>
        <v>47698.616077465456</v>
      </c>
      <c r="AE8">
        <f t="shared" si="3"/>
        <v>67278.851444987042</v>
      </c>
      <c r="AF8">
        <f t="shared" si="4"/>
        <v>-3363.9425722493525</v>
      </c>
      <c r="AG8">
        <f t="shared" si="4"/>
        <v>-11.012276495240961</v>
      </c>
      <c r="AH8">
        <f t="shared" si="5"/>
        <v>-17410.633768471929</v>
      </c>
      <c r="AI8">
        <f t="shared" si="6"/>
        <v>46493.262827770523</v>
      </c>
      <c r="AJ8">
        <f t="shared" si="7"/>
        <v>-4848.1879454804293</v>
      </c>
      <c r="AK8">
        <f t="shared" ref="AK8:AK23" si="24">H8*SUM(AB8:AB8, AE8:AF8)</f>
        <v>9136.1234181681339</v>
      </c>
      <c r="AL8">
        <f t="shared" si="8"/>
        <v>50781.198300458229</v>
      </c>
      <c r="AN8">
        <f t="shared" si="9"/>
        <v>44625.737169294036</v>
      </c>
      <c r="AO8">
        <f t="shared" si="9"/>
        <v>-2231.2868584647022</v>
      </c>
      <c r="AP8">
        <f t="shared" si="9"/>
        <v>-7.304389803890361</v>
      </c>
      <c r="AQ8">
        <f t="shared" si="9"/>
        <v>-11548.389275610252</v>
      </c>
      <c r="AR8">
        <f t="shared" si="9"/>
        <v>30838.756645415197</v>
      </c>
      <c r="AS8">
        <f t="shared" si="9"/>
        <v>-3215.7796448005483</v>
      </c>
      <c r="AT8">
        <f t="shared" si="9"/>
        <v>6059.946530727846</v>
      </c>
      <c r="AU8">
        <f t="shared" si="9"/>
        <v>33682.923531342494</v>
      </c>
      <c r="AW8">
        <v>5</v>
      </c>
      <c r="AX8">
        <f>(R8*SUMPRODUCT(K9:$K$23, X9:$X$23)-$AZ$3*SUMPRODUCT(K8:$K$22, W9:$W$23))/Z8</f>
        <v>54142.547294919874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76368.01014084385</v>
      </c>
      <c r="P9">
        <f t="shared" si="22"/>
        <v>3818.4005070421927</v>
      </c>
      <c r="Q9" s="4">
        <f t="shared" si="23"/>
        <v>12.5</v>
      </c>
      <c r="R9">
        <f t="shared" si="0"/>
        <v>1000000</v>
      </c>
      <c r="S9">
        <f t="shared" si="1"/>
        <v>59306.219007341628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47698.616077465456</v>
      </c>
      <c r="AC9">
        <f t="shared" si="2"/>
        <v>50581.839835198902</v>
      </c>
      <c r="AE9">
        <f t="shared" si="3"/>
        <v>65133.716533148428</v>
      </c>
      <c r="AF9">
        <f t="shared" si="4"/>
        <v>-3256.6858266574218</v>
      </c>
      <c r="AG9">
        <f t="shared" si="4"/>
        <v>-10.661158450544891</v>
      </c>
      <c r="AH9">
        <f t="shared" si="5"/>
        <v>-19279.622379492725</v>
      </c>
      <c r="AI9">
        <f t="shared" si="6"/>
        <v>42586.747168547736</v>
      </c>
      <c r="AJ9">
        <f t="shared" si="7"/>
        <v>-2883.2237577334454</v>
      </c>
      <c r="AK9">
        <f t="shared" si="24"/>
        <v>9376.6072465967227</v>
      </c>
      <c r="AL9">
        <f t="shared" si="8"/>
        <v>49080.130657411013</v>
      </c>
      <c r="AN9">
        <f t="shared" si="9"/>
        <v>39797.341442541641</v>
      </c>
      <c r="AO9">
        <f t="shared" si="9"/>
        <v>-1989.8670721270823</v>
      </c>
      <c r="AP9">
        <f t="shared" si="9"/>
        <v>-6.5140726740726054</v>
      </c>
      <c r="AQ9">
        <f t="shared" si="9"/>
        <v>-11780.038903959201</v>
      </c>
      <c r="AR9">
        <f t="shared" si="9"/>
        <v>26020.921393781286</v>
      </c>
      <c r="AS9">
        <f t="shared" si="9"/>
        <v>-1761.6780747244636</v>
      </c>
      <c r="AT9">
        <f t="shared" si="9"/>
        <v>5729.1992538995701</v>
      </c>
      <c r="AU9">
        <f t="shared" si="9"/>
        <v>29988.442572956392</v>
      </c>
      <c r="AW9">
        <v>6</v>
      </c>
      <c r="AX9">
        <f>(R9*SUMPRODUCT(K10:$K$23, X10:$X$23)-$AZ$3*SUMPRODUCT(K9:$K$22, W10:$W$23))/Z9</f>
        <v>59306.219007341628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76368.01014084385</v>
      </c>
      <c r="P10">
        <f t="shared" si="22"/>
        <v>3818.4005070421927</v>
      </c>
      <c r="Q10" s="4">
        <f t="shared" si="23"/>
        <v>12.5</v>
      </c>
      <c r="R10">
        <f t="shared" si="0"/>
        <v>1000000</v>
      </c>
      <c r="S10">
        <f t="shared" si="1"/>
        <v>62887.484086347562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50581.839835198902</v>
      </c>
      <c r="AC10">
        <f t="shared" si="2"/>
        <v>51771.786291022043</v>
      </c>
      <c r="AE10">
        <f t="shared" si="3"/>
        <v>62869.557558603221</v>
      </c>
      <c r="AF10">
        <f t="shared" si="4"/>
        <v>-3143.477877930161</v>
      </c>
      <c r="AG10">
        <f t="shared" si="4"/>
        <v>-10.290558416189951</v>
      </c>
      <c r="AH10">
        <f t="shared" si="5"/>
        <v>-21119.075987959299</v>
      </c>
      <c r="AI10">
        <f t="shared" si="6"/>
        <v>38596.713134297563</v>
      </c>
      <c r="AJ10">
        <f t="shared" si="7"/>
        <v>-1189.9464558231412</v>
      </c>
      <c r="AK10">
        <f t="shared" si="24"/>
        <v>9439.2692888121965</v>
      </c>
      <c r="AL10">
        <f t="shared" si="8"/>
        <v>46846.035967286618</v>
      </c>
      <c r="AN10">
        <f t="shared" si="9"/>
        <v>35385.877711776913</v>
      </c>
      <c r="AO10">
        <f t="shared" si="9"/>
        <v>-1769.2938855888456</v>
      </c>
      <c r="AP10">
        <f t="shared" si="9"/>
        <v>-5.7919994325037916</v>
      </c>
      <c r="AQ10">
        <f t="shared" si="9"/>
        <v>-11886.787012920329</v>
      </c>
      <c r="AR10">
        <f t="shared" si="9"/>
        <v>21724.004813835229</v>
      </c>
      <c r="AS10">
        <f t="shared" si="9"/>
        <v>-669.75657861231366</v>
      </c>
      <c r="AT10">
        <f t="shared" si="9"/>
        <v>5312.8547696727373</v>
      </c>
      <c r="AU10">
        <f t="shared" si="9"/>
        <v>26367.103004895649</v>
      </c>
      <c r="AW10">
        <v>7</v>
      </c>
      <c r="AX10">
        <f>(R10*SUMPRODUCT(K11:$K$23, X11:$X$23)-$AZ$3*SUMPRODUCT(K10:$K$22, W11:$W$23))/Z10</f>
        <v>62887.484086347562</v>
      </c>
    </row>
    <row r="11" spans="1:52" x14ac:dyDescent="0.25">
      <c r="A11" t="s">
        <v>33</v>
      </c>
      <c r="C11" s="7">
        <f>AU25</f>
        <v>312279.67871603888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76368.01014084385</v>
      </c>
      <c r="P11">
        <f t="shared" si="22"/>
        <v>3818.4005070421927</v>
      </c>
      <c r="Q11" s="4">
        <f t="shared" si="23"/>
        <v>12.5</v>
      </c>
      <c r="R11">
        <f t="shared" si="0"/>
        <v>1000000</v>
      </c>
      <c r="S11">
        <f t="shared" si="1"/>
        <v>65137.913708942651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51771.786291022043</v>
      </c>
      <c r="AC11">
        <f t="shared" si="2"/>
        <v>51606.698224276181</v>
      </c>
      <c r="AE11">
        <f t="shared" si="3"/>
        <v>60503.94660991308</v>
      </c>
      <c r="AF11">
        <f t="shared" si="4"/>
        <v>-3025.1973304956541</v>
      </c>
      <c r="AG11">
        <f t="shared" si="4"/>
        <v>-9.9033526109831485</v>
      </c>
      <c r="AH11">
        <f t="shared" si="5"/>
        <v>-22744.017683592294</v>
      </c>
      <c r="AI11">
        <f t="shared" si="6"/>
        <v>34724.828243214142</v>
      </c>
      <c r="AJ11">
        <f t="shared" si="7"/>
        <v>165.08806674586231</v>
      </c>
      <c r="AK11">
        <f t="shared" si="24"/>
        <v>9348.7868298336471</v>
      </c>
      <c r="AL11">
        <f t="shared" si="8"/>
        <v>44238.703139793652</v>
      </c>
      <c r="AN11">
        <f t="shared" si="9"/>
        <v>31370.008714284362</v>
      </c>
      <c r="AO11">
        <f t="shared" si="9"/>
        <v>-1568.5004357142182</v>
      </c>
      <c r="AP11">
        <f t="shared" si="9"/>
        <v>-5.1346775725250238</v>
      </c>
      <c r="AQ11">
        <f t="shared" si="9"/>
        <v>-11792.289146560068</v>
      </c>
      <c r="AR11">
        <f t="shared" si="9"/>
        <v>18004.084454437547</v>
      </c>
      <c r="AS11">
        <f t="shared" si="9"/>
        <v>85.59464931819096</v>
      </c>
      <c r="AT11">
        <f t="shared" si="9"/>
        <v>4847.1470168826672</v>
      </c>
      <c r="AU11">
        <f t="shared" si="9"/>
        <v>22936.826120638405</v>
      </c>
      <c r="AW11">
        <v>8</v>
      </c>
      <c r="AX11">
        <f>(R11*SUMPRODUCT(K12:$K$23, X12:$X$23)-$AZ$3*SUMPRODUCT(K11:$K$22, W12:$W$23))/Z11</f>
        <v>65137.913708942651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76368.01014084385</v>
      </c>
      <c r="P12">
        <f t="shared" si="22"/>
        <v>3818.4005070421927</v>
      </c>
      <c r="Q12" s="4">
        <f t="shared" si="23"/>
        <v>12.5</v>
      </c>
      <c r="R12">
        <f t="shared" si="0"/>
        <v>1000000</v>
      </c>
      <c r="S12">
        <f t="shared" si="1"/>
        <v>66144.626498802827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51606.698224276181</v>
      </c>
      <c r="AC12">
        <f t="shared" si="2"/>
        <v>50267.215601478631</v>
      </c>
      <c r="AE12">
        <f t="shared" si="3"/>
        <v>58036.569771471673</v>
      </c>
      <c r="AF12">
        <f t="shared" si="4"/>
        <v>-2901.8284885735839</v>
      </c>
      <c r="AG12">
        <f t="shared" si="4"/>
        <v>-9.499489652872338</v>
      </c>
      <c r="AH12">
        <f t="shared" si="5"/>
        <v>-24386.354560078307</v>
      </c>
      <c r="AI12">
        <f t="shared" si="6"/>
        <v>30738.887233166908</v>
      </c>
      <c r="AJ12">
        <f t="shared" si="7"/>
        <v>1339.48262279755</v>
      </c>
      <c r="AK12">
        <f t="shared" si="24"/>
        <v>9134.0784615079174</v>
      </c>
      <c r="AL12">
        <f t="shared" si="8"/>
        <v>41212.448317472372</v>
      </c>
      <c r="AN12">
        <f t="shared" si="9"/>
        <v>27718.77529316537</v>
      </c>
      <c r="AO12">
        <f t="shared" si="9"/>
        <v>-1385.9387646582686</v>
      </c>
      <c r="AP12">
        <f t="shared" si="9"/>
        <v>-4.537039665241414</v>
      </c>
      <c r="AQ12">
        <f t="shared" si="9"/>
        <v>-11647.137053963905</v>
      </c>
      <c r="AR12">
        <f t="shared" si="9"/>
        <v>14681.162434877953</v>
      </c>
      <c r="AS12">
        <f t="shared" si="9"/>
        <v>639.74866151851779</v>
      </c>
      <c r="AT12">
        <f t="shared" si="9"/>
        <v>4362.5160718774059</v>
      </c>
      <c r="AU12">
        <f t="shared" si="9"/>
        <v>19683.427168273876</v>
      </c>
      <c r="AW12">
        <v>9</v>
      </c>
      <c r="AX12">
        <f>(R12*SUMPRODUCT(K13:$K$23, X13:$X$23)-$AZ$3*SUMPRODUCT(K12:$K$22, W13:$W$23))/Z12</f>
        <v>66144.626498802827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76368.01014084385</v>
      </c>
      <c r="P13">
        <f t="shared" si="22"/>
        <v>3818.4005070421927</v>
      </c>
      <c r="Q13" s="4">
        <f t="shared" si="23"/>
        <v>12.5</v>
      </c>
      <c r="R13">
        <f t="shared" si="0"/>
        <v>1000000</v>
      </c>
      <c r="S13">
        <f t="shared" si="1"/>
        <v>66025.875013117227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50267.215601478631</v>
      </c>
      <c r="AC13">
        <f t="shared" si="2"/>
        <v>47962.475515115351</v>
      </c>
      <c r="AE13">
        <f t="shared" si="3"/>
        <v>55475.202953245571</v>
      </c>
      <c r="AF13">
        <f t="shared" si="4"/>
        <v>-2773.7601476622785</v>
      </c>
      <c r="AG13">
        <f t="shared" si="4"/>
        <v>-9.0802423113640565</v>
      </c>
      <c r="AH13">
        <f t="shared" si="5"/>
        <v>-25940.195598364713</v>
      </c>
      <c r="AI13">
        <f t="shared" si="6"/>
        <v>26752.166964907214</v>
      </c>
      <c r="AJ13">
        <f t="shared" si="7"/>
        <v>2304.7400863632793</v>
      </c>
      <c r="AK13">
        <f t="shared" si="24"/>
        <v>8811.2340372091039</v>
      </c>
      <c r="AL13">
        <f t="shared" si="8"/>
        <v>37868.141088479599</v>
      </c>
      <c r="AN13">
        <f t="shared" si="9"/>
        <v>24406.897019794782</v>
      </c>
      <c r="AO13">
        <f t="shared" si="9"/>
        <v>-1220.3448509897389</v>
      </c>
      <c r="AP13">
        <f t="shared" si="9"/>
        <v>-3.9949477822555668</v>
      </c>
      <c r="AQ13">
        <f t="shared" si="9"/>
        <v>-11412.660953691577</v>
      </c>
      <c r="AR13">
        <f t="shared" si="9"/>
        <v>11769.896267331207</v>
      </c>
      <c r="AS13">
        <f t="shared" si="9"/>
        <v>1013.9945588422672</v>
      </c>
      <c r="AT13">
        <f t="shared" si="9"/>
        <v>3876.594772347587</v>
      </c>
      <c r="AU13">
        <f t="shared" si="9"/>
        <v>16660.485598521063</v>
      </c>
      <c r="AW13">
        <v>10</v>
      </c>
      <c r="AX13">
        <f>(R13*SUMPRODUCT(K14:$K$23, X14:$X$23)-$AZ$3*SUMPRODUCT(K13:$K$22, W14:$W$23))/Z13</f>
        <v>66025.875013117227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76368.01014084385</v>
      </c>
      <c r="P14">
        <f t="shared" si="22"/>
        <v>3818.4005070421927</v>
      </c>
      <c r="Q14" s="4">
        <f t="shared" si="23"/>
        <v>12.5</v>
      </c>
      <c r="R14">
        <f t="shared" si="0"/>
        <v>1000000</v>
      </c>
      <c r="S14">
        <f t="shared" si="1"/>
        <v>64821.95579527763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47962.475515115351</v>
      </c>
      <c r="AC14">
        <f t="shared" si="2"/>
        <v>44833.960428838778</v>
      </c>
      <c r="AE14">
        <f t="shared" si="3"/>
        <v>52819.763036726916</v>
      </c>
      <c r="AF14">
        <f t="shared" si="4"/>
        <v>-2640.9881518363459</v>
      </c>
      <c r="AG14">
        <f t="shared" si="4"/>
        <v>-8.6455969815294029</v>
      </c>
      <c r="AH14">
        <f t="shared" si="5"/>
        <v>-27507.432537680939</v>
      </c>
      <c r="AI14">
        <f t="shared" si="6"/>
        <v>22662.6967502281</v>
      </c>
      <c r="AJ14">
        <f t="shared" si="7"/>
        <v>3128.5150862765731</v>
      </c>
      <c r="AK14">
        <f t="shared" si="24"/>
        <v>8398.1430792293086</v>
      </c>
      <c r="AL14">
        <f t="shared" si="8"/>
        <v>34189.35491573398</v>
      </c>
      <c r="AN14">
        <f t="shared" si="9"/>
        <v>21406.786831925303</v>
      </c>
      <c r="AO14">
        <f t="shared" si="9"/>
        <v>-1070.3393415962653</v>
      </c>
      <c r="AP14">
        <f t="shared" si="9"/>
        <v>-3.5038864428386365</v>
      </c>
      <c r="AQ14">
        <f t="shared" si="9"/>
        <v>-11148.208753194569</v>
      </c>
      <c r="AR14">
        <f t="shared" si="9"/>
        <v>9184.7348506916296</v>
      </c>
      <c r="AS14">
        <f t="shared" si="9"/>
        <v>1267.9241954534716</v>
      </c>
      <c r="AT14">
        <f t="shared" si="9"/>
        <v>3403.5983568511451</v>
      </c>
      <c r="AU14">
        <f t="shared" si="9"/>
        <v>13856.257402996245</v>
      </c>
      <c r="AW14">
        <v>11</v>
      </c>
      <c r="AX14">
        <f>(R14*SUMPRODUCT(K15:$K$23, X15:$X$23)-$AZ$3*SUMPRODUCT(K14:$K$22, W15:$W$23))/Z14</f>
        <v>64821.95579527763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76368.01014084385</v>
      </c>
      <c r="P15">
        <f t="shared" si="22"/>
        <v>3818.4005070421927</v>
      </c>
      <c r="Q15" s="4">
        <f t="shared" si="23"/>
        <v>12.5</v>
      </c>
      <c r="R15">
        <f t="shared" si="0"/>
        <v>1000000</v>
      </c>
      <c r="S15">
        <f t="shared" si="1"/>
        <v>62508.452640139905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44833.960428838778</v>
      </c>
      <c r="AC15">
        <f t="shared" si="2"/>
        <v>40978.197067072098</v>
      </c>
      <c r="AE15">
        <f t="shared" si="3"/>
        <v>50064.003138706641</v>
      </c>
      <c r="AF15">
        <f t="shared" si="4"/>
        <v>-2503.2001569353324</v>
      </c>
      <c r="AG15">
        <f t="shared" si="4"/>
        <v>-8.1945311666453495</v>
      </c>
      <c r="AH15">
        <f t="shared" si="5"/>
        <v>-29168.787605500762</v>
      </c>
      <c r="AI15">
        <f t="shared" si="6"/>
        <v>18383.820845103906</v>
      </c>
      <c r="AJ15">
        <f t="shared" si="7"/>
        <v>3855.7633617666797</v>
      </c>
      <c r="AK15">
        <f t="shared" si="24"/>
        <v>7906.4046945727277</v>
      </c>
      <c r="AL15">
        <f t="shared" si="8"/>
        <v>30145.988901443314</v>
      </c>
      <c r="AN15">
        <f t="shared" si="9"/>
        <v>18690.545455909574</v>
      </c>
      <c r="AO15">
        <f t="shared" si="9"/>
        <v>-934.52727279547889</v>
      </c>
      <c r="AP15">
        <f t="shared" si="9"/>
        <v>-3.0592890631559948</v>
      </c>
      <c r="AQ15">
        <f t="shared" si="9"/>
        <v>-10889.671549514609</v>
      </c>
      <c r="AR15">
        <f t="shared" si="9"/>
        <v>6863.287344536333</v>
      </c>
      <c r="AS15">
        <f t="shared" si="9"/>
        <v>1439.4837780084201</v>
      </c>
      <c r="AT15">
        <f t="shared" si="9"/>
        <v>2951.7219373629591</v>
      </c>
      <c r="AU15">
        <f t="shared" si="9"/>
        <v>11254.493059907712</v>
      </c>
      <c r="AW15">
        <v>12</v>
      </c>
      <c r="AX15">
        <f>(R15*SUMPRODUCT(K16:$K$23, X16:$X$23)-$AZ$3*SUMPRODUCT(K15:$K$22, W16:$W$23))/Z15</f>
        <v>62508.452640139905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76368.01014084385</v>
      </c>
      <c r="P16">
        <f t="shared" si="22"/>
        <v>3818.4005070421927</v>
      </c>
      <c r="Q16" s="4">
        <f t="shared" si="23"/>
        <v>12.5</v>
      </c>
      <c r="R16">
        <f t="shared" si="0"/>
        <v>1000000</v>
      </c>
      <c r="S16">
        <f t="shared" si="1"/>
        <v>59147.834772978211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40978.197067072098</v>
      </c>
      <c r="AC16">
        <f t="shared" si="2"/>
        <v>36573.544805414596</v>
      </c>
      <c r="AE16">
        <f t="shared" si="3"/>
        <v>47221.489194098409</v>
      </c>
      <c r="AF16">
        <f t="shared" si="4"/>
        <v>-2361.0744597049206</v>
      </c>
      <c r="AG16">
        <f t="shared" si="4"/>
        <v>-7.7292653538780263</v>
      </c>
      <c r="AH16">
        <f t="shared" si="5"/>
        <v>-30665.640088069562</v>
      </c>
      <c r="AI16">
        <f t="shared" si="6"/>
        <v>14187.045380970052</v>
      </c>
      <c r="AJ16">
        <f t="shared" si="7"/>
        <v>4404.6522616575021</v>
      </c>
      <c r="AK16">
        <f t="shared" si="24"/>
        <v>7345.3816890750149</v>
      </c>
      <c r="AL16">
        <f t="shared" si="8"/>
        <v>25937.079331702567</v>
      </c>
      <c r="AN16">
        <f t="shared" si="9"/>
        <v>16239.679304764792</v>
      </c>
      <c r="AO16">
        <f t="shared" si="9"/>
        <v>-811.98396523823965</v>
      </c>
      <c r="AP16">
        <f t="shared" si="9"/>
        <v>-2.658128592524263</v>
      </c>
      <c r="AQ16">
        <f t="shared" si="9"/>
        <v>-10546.049461901073</v>
      </c>
      <c r="AR16">
        <f t="shared" si="9"/>
        <v>4878.9877490329563</v>
      </c>
      <c r="AS16">
        <f t="shared" si="9"/>
        <v>1514.7794235016286</v>
      </c>
      <c r="AT16">
        <f t="shared" si="9"/>
        <v>2526.1092997587598</v>
      </c>
      <c r="AU16">
        <f t="shared" si="9"/>
        <v>8919.8764722933447</v>
      </c>
      <c r="AW16">
        <v>13</v>
      </c>
      <c r="AX16">
        <f>(R16*SUMPRODUCT(K17:$K$23, X17:$X$23)-$AZ$3*SUMPRODUCT(K16:$K$22, W17:$W$23))/Z16</f>
        <v>59147.834772978211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76368.01014084385</v>
      </c>
      <c r="P17">
        <f t="shared" si="22"/>
        <v>3818.4005070421927</v>
      </c>
      <c r="Q17" s="4">
        <f t="shared" si="23"/>
        <v>12.5</v>
      </c>
      <c r="R17">
        <f t="shared" si="0"/>
        <v>1000000</v>
      </c>
      <c r="S17">
        <f t="shared" si="1"/>
        <v>54787.858328597671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36573.544805414596</v>
      </c>
      <c r="AC17">
        <f t="shared" si="2"/>
        <v>31788.413491147046</v>
      </c>
      <c r="AE17">
        <f t="shared" si="3"/>
        <v>44309.413762685974</v>
      </c>
      <c r="AF17">
        <f t="shared" si="4"/>
        <v>-2215.4706881342991</v>
      </c>
      <c r="AG17">
        <f t="shared" si="4"/>
        <v>-7.2526136403461177</v>
      </c>
      <c r="AH17">
        <f t="shared" si="5"/>
        <v>-31948.72479945036</v>
      </c>
      <c r="AI17">
        <f t="shared" si="6"/>
        <v>10137.965661460967</v>
      </c>
      <c r="AJ17">
        <f t="shared" si="7"/>
        <v>4785.1313142675499</v>
      </c>
      <c r="AK17">
        <f t="shared" si="24"/>
        <v>6731.7342728644744</v>
      </c>
      <c r="AL17">
        <f t="shared" si="8"/>
        <v>21654.831248592993</v>
      </c>
      <c r="AN17">
        <f t="shared" si="9"/>
        <v>14037.027175220715</v>
      </c>
      <c r="AO17">
        <f t="shared" si="9"/>
        <v>-701.85135876103584</v>
      </c>
      <c r="AP17">
        <f t="shared" si="9"/>
        <v>-2.2975960662934214</v>
      </c>
      <c r="AQ17">
        <f t="shared" si="9"/>
        <v>-10121.215338696175</v>
      </c>
      <c r="AR17">
        <f t="shared" si="9"/>
        <v>3211.6628816972097</v>
      </c>
      <c r="AS17">
        <f t="shared" si="9"/>
        <v>1515.9085302983146</v>
      </c>
      <c r="AT17">
        <f t="shared" si="9"/>
        <v>2132.5837762299302</v>
      </c>
      <c r="AU17">
        <f t="shared" si="9"/>
        <v>6860.1551882254553</v>
      </c>
      <c r="AW17">
        <v>14</v>
      </c>
      <c r="AX17">
        <f>(R17*SUMPRODUCT(K18:$K$23, X18:$X$23)-$AZ$3*SUMPRODUCT(K17:$K$22, W18:$W$23))/Z17</f>
        <v>54787.858328597671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76368.01014084385</v>
      </c>
      <c r="P18">
        <f t="shared" si="22"/>
        <v>3818.4005070421927</v>
      </c>
      <c r="Q18" s="4">
        <f t="shared" si="23"/>
        <v>12.5</v>
      </c>
      <c r="R18">
        <f t="shared" si="0"/>
        <v>1000000</v>
      </c>
      <c r="S18">
        <f t="shared" si="1"/>
        <v>49368.040841714064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31788.413491147046</v>
      </c>
      <c r="AC18">
        <f t="shared" si="2"/>
        <v>26719.577795204561</v>
      </c>
      <c r="AE18">
        <f t="shared" si="3"/>
        <v>41332.833007606161</v>
      </c>
      <c r="AF18">
        <f t="shared" si="4"/>
        <v>-2066.6416503803084</v>
      </c>
      <c r="AG18">
        <f t="shared" si="4"/>
        <v>-6.7654036243999487</v>
      </c>
      <c r="AH18">
        <f t="shared" si="5"/>
        <v>-33174.710363416554</v>
      </c>
      <c r="AI18">
        <f t="shared" si="6"/>
        <v>6084.7155901848964</v>
      </c>
      <c r="AJ18">
        <f t="shared" si="7"/>
        <v>5068.8356959424855</v>
      </c>
      <c r="AK18">
        <f t="shared" si="24"/>
        <v>6080.284646084966</v>
      </c>
      <c r="AL18">
        <f t="shared" si="8"/>
        <v>17233.835932212347</v>
      </c>
      <c r="AN18">
        <f t="shared" si="9"/>
        <v>12061.898702802262</v>
      </c>
      <c r="AO18">
        <f t="shared" si="9"/>
        <v>-603.09493514011319</v>
      </c>
      <c r="AP18">
        <f t="shared" si="9"/>
        <v>-1.9743048628209585</v>
      </c>
      <c r="AQ18">
        <f t="shared" si="9"/>
        <v>-9681.1654750280104</v>
      </c>
      <c r="AR18">
        <f t="shared" si="9"/>
        <v>1775.6639877713178</v>
      </c>
      <c r="AS18">
        <f t="shared" si="9"/>
        <v>1479.2061965448966</v>
      </c>
      <c r="AT18">
        <f t="shared" si="9"/>
        <v>1774.3709334364912</v>
      </c>
      <c r="AU18">
        <f t="shared" si="9"/>
        <v>5029.2411177527056</v>
      </c>
      <c r="AW18">
        <v>15</v>
      </c>
      <c r="AX18">
        <f>(R18*SUMPRODUCT(K19:$K$23, X19:$X$23)-$AZ$3*SUMPRODUCT(K18:$K$22, W19:$W$23))/Z18</f>
        <v>49368.040841714064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76368.01014084385</v>
      </c>
      <c r="P19">
        <f t="shared" si="22"/>
        <v>3818.4005070421927</v>
      </c>
      <c r="Q19" s="4">
        <f t="shared" si="23"/>
        <v>12.5</v>
      </c>
      <c r="R19">
        <f t="shared" si="0"/>
        <v>1000000</v>
      </c>
      <c r="S19">
        <f t="shared" si="1"/>
        <v>42791.020458350584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26719.577795204561</v>
      </c>
      <c r="AC19">
        <f t="shared" si="2"/>
        <v>21460.204654924288</v>
      </c>
      <c r="AE19">
        <f t="shared" si="3"/>
        <v>38299.463512607574</v>
      </c>
      <c r="AF19">
        <f t="shared" si="4"/>
        <v>-1914.9731756303788</v>
      </c>
      <c r="AG19">
        <f t="shared" si="4"/>
        <v>-6.2688983649653682</v>
      </c>
      <c r="AH19">
        <f t="shared" si="5"/>
        <v>-34308.09785524648</v>
      </c>
      <c r="AI19">
        <f t="shared" si="6"/>
        <v>2070.1235833657483</v>
      </c>
      <c r="AJ19">
        <f t="shared" si="7"/>
        <v>5259.3731402802732</v>
      </c>
      <c r="AK19">
        <f t="shared" si="24"/>
        <v>5399.9413182070575</v>
      </c>
      <c r="AL19">
        <f t="shared" si="8"/>
        <v>12729.438041853078</v>
      </c>
      <c r="AN19">
        <f t="shared" si="9"/>
        <v>10295.66874197946</v>
      </c>
      <c r="AO19">
        <f t="shared" si="9"/>
        <v>-514.78343709897297</v>
      </c>
      <c r="AP19">
        <f t="shared" si="9"/>
        <v>-1.6852063977756169</v>
      </c>
      <c r="AQ19">
        <f t="shared" si="9"/>
        <v>-9222.7091005793791</v>
      </c>
      <c r="AR19">
        <f t="shared" si="9"/>
        <v>556.49099790333207</v>
      </c>
      <c r="AS19">
        <f t="shared" si="9"/>
        <v>1413.8256434052932</v>
      </c>
      <c r="AT19">
        <f t="shared" si="9"/>
        <v>1451.6132065423433</v>
      </c>
      <c r="AU19">
        <f t="shared" si="9"/>
        <v>3421.9298478509686</v>
      </c>
      <c r="AW19">
        <v>16</v>
      </c>
      <c r="AX19">
        <f>(R19*SUMPRODUCT(K20:$K$23, X20:$X$23)-$AZ$3*SUMPRODUCT(K19:$K$22, W20:$W$23))/Z19</f>
        <v>42791.020458350584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76368.01014084385</v>
      </c>
      <c r="P20">
        <f t="shared" si="22"/>
        <v>3818.4005070421927</v>
      </c>
      <c r="Q20" s="4">
        <f t="shared" si="23"/>
        <v>12.5</v>
      </c>
      <c r="R20">
        <f t="shared" si="0"/>
        <v>1000000</v>
      </c>
      <c r="S20">
        <f t="shared" si="1"/>
        <v>34887.455998023535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21460.204654924288</v>
      </c>
      <c r="AC20">
        <f t="shared" si="2"/>
        <v>16088.035217788585</v>
      </c>
      <c r="AE20">
        <f t="shared" si="3"/>
        <v>35216.418093882676</v>
      </c>
      <c r="AF20">
        <f t="shared" si="4"/>
        <v>-1760.8209046941338</v>
      </c>
      <c r="AG20">
        <f t="shared" si="4"/>
        <v>-5.7642620956297357</v>
      </c>
      <c r="AH20">
        <f t="shared" si="5"/>
        <v>-35355.782854878358</v>
      </c>
      <c r="AI20">
        <f t="shared" si="6"/>
        <v>-1905.9499277854484</v>
      </c>
      <c r="AJ20">
        <f t="shared" si="7"/>
        <v>5372.1694371357025</v>
      </c>
      <c r="AK20">
        <f t="shared" si="24"/>
        <v>4699.2549954044234</v>
      </c>
      <c r="AL20">
        <f t="shared" si="8"/>
        <v>8165.4745047546776</v>
      </c>
      <c r="AN20">
        <f t="shared" si="9"/>
        <v>8720.641203169489</v>
      </c>
      <c r="AO20">
        <f t="shared" si="9"/>
        <v>-436.03206015847439</v>
      </c>
      <c r="AP20">
        <f t="shared" si="9"/>
        <v>-1.4274041557266912</v>
      </c>
      <c r="AQ20">
        <f t="shared" si="9"/>
        <v>-8755.1520973146235</v>
      </c>
      <c r="AR20">
        <f t="shared" si="9"/>
        <v>-471.97035845933709</v>
      </c>
      <c r="AS20">
        <f t="shared" si="9"/>
        <v>1330.3102552622006</v>
      </c>
      <c r="AT20">
        <f t="shared" si="9"/>
        <v>1163.6764598794459</v>
      </c>
      <c r="AU20">
        <f t="shared" si="9"/>
        <v>2022.0163566823096</v>
      </c>
      <c r="AW20">
        <v>17</v>
      </c>
      <c r="AX20">
        <f>(R20*SUMPRODUCT(K21:$K$23, X21:$X$23)-$AZ$3*SUMPRODUCT(K20:$K$22, W21:$W$23))/Z20</f>
        <v>34887.455998023535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76368.01014084385</v>
      </c>
      <c r="P21">
        <f t="shared" si="22"/>
        <v>3818.4005070421927</v>
      </c>
      <c r="Q21" s="4">
        <f t="shared" si="23"/>
        <v>12.5</v>
      </c>
      <c r="R21">
        <f t="shared" si="0"/>
        <v>1000000</v>
      </c>
      <c r="S21">
        <f t="shared" si="1"/>
        <v>25401.844672636656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16088.035217788585</v>
      </c>
      <c r="AC21">
        <f t="shared" si="2"/>
        <v>10674.795659996507</v>
      </c>
      <c r="AE21">
        <f t="shared" si="3"/>
        <v>32092.665462686331</v>
      </c>
      <c r="AF21">
        <f t="shared" si="4"/>
        <v>-1604.6332731343166</v>
      </c>
      <c r="AG21">
        <f t="shared" si="4"/>
        <v>-5.2529628249280247</v>
      </c>
      <c r="AH21">
        <f t="shared" si="5"/>
        <v>-36292.531979633051</v>
      </c>
      <c r="AI21">
        <f t="shared" si="6"/>
        <v>-5809.7527529059662</v>
      </c>
      <c r="AJ21">
        <f t="shared" si="7"/>
        <v>5413.2395577920779</v>
      </c>
      <c r="AK21">
        <f t="shared" si="24"/>
        <v>3985.6072401809506</v>
      </c>
      <c r="AL21">
        <f t="shared" si="8"/>
        <v>3589.0940450670623</v>
      </c>
      <c r="AN21">
        <f t="shared" si="9"/>
        <v>7320.6626326235655</v>
      </c>
      <c r="AO21">
        <f t="shared" si="9"/>
        <v>-366.03313163117832</v>
      </c>
      <c r="AP21">
        <f t="shared" si="9"/>
        <v>-1.1982541215756159</v>
      </c>
      <c r="AQ21">
        <f t="shared" si="9"/>
        <v>-8278.6948007015471</v>
      </c>
      <c r="AR21">
        <f t="shared" si="9"/>
        <v>-1325.2635538307356</v>
      </c>
      <c r="AS21">
        <f t="shared" si="9"/>
        <v>1234.814870651478</v>
      </c>
      <c r="AT21">
        <f t="shared" si="9"/>
        <v>909.1574529834744</v>
      </c>
      <c r="AU21">
        <f t="shared" si="9"/>
        <v>818.70876980421679</v>
      </c>
      <c r="AW21">
        <v>18</v>
      </c>
      <c r="AX21">
        <f>(R21*SUMPRODUCT(K22:$K$23, X22:$X$23)-$AZ$3*SUMPRODUCT(K21:$K$22, W22:$W$23))/Z21</f>
        <v>25401.844672636656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76368.01014084385</v>
      </c>
      <c r="P22">
        <f t="shared" si="22"/>
        <v>3818.4005070421927</v>
      </c>
      <c r="Q22" s="4">
        <f t="shared" si="23"/>
        <v>12.5</v>
      </c>
      <c r="R22">
        <f t="shared" si="0"/>
        <v>1000000</v>
      </c>
      <c r="S22">
        <f t="shared" si="1"/>
        <v>13972.62014647268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10674.795659996507</v>
      </c>
      <c r="AC22">
        <f t="shared" si="2"/>
        <v>5295.4404098951754</v>
      </c>
      <c r="AE22">
        <f t="shared" si="3"/>
        <v>28942.477694507314</v>
      </c>
      <c r="AF22">
        <f t="shared" si="4"/>
        <v>-1447.1238847253658</v>
      </c>
      <c r="AG22">
        <f t="shared" si="4"/>
        <v>-4.7373366218933386</v>
      </c>
      <c r="AH22">
        <f t="shared" si="5"/>
        <v>-37047.725982832468</v>
      </c>
      <c r="AI22">
        <f t="shared" si="6"/>
        <v>-9557.109509672413</v>
      </c>
      <c r="AJ22">
        <f t="shared" si="7"/>
        <v>5379.3552501013319</v>
      </c>
      <c r="AK22">
        <f t="shared" si="24"/>
        <v>3266.2960304278827</v>
      </c>
      <c r="AL22">
        <f t="shared" si="8"/>
        <v>-911.45822914319842</v>
      </c>
      <c r="AN22">
        <f t="shared" si="9"/>
        <v>6081.6535781219636</v>
      </c>
      <c r="AO22">
        <f t="shared" si="9"/>
        <v>-304.08267890609818</v>
      </c>
      <c r="AP22">
        <f t="shared" si="9"/>
        <v>-0.99545175507809214</v>
      </c>
      <c r="AQ22">
        <f t="shared" si="9"/>
        <v>-7784.801206827382</v>
      </c>
      <c r="AR22">
        <f t="shared" si="9"/>
        <v>-2008.2257593665945</v>
      </c>
      <c r="AS22">
        <f t="shared" si="9"/>
        <v>1130.3584803652329</v>
      </c>
      <c r="AT22">
        <f t="shared" si="9"/>
        <v>686.34348276364631</v>
      </c>
      <c r="AU22">
        <f t="shared" si="9"/>
        <v>-191.52379623771537</v>
      </c>
      <c r="AW22">
        <v>19</v>
      </c>
      <c r="AX22">
        <f>(R22*SUMPRODUCT(K23:$K$23, X23:$X$23)-$AZ$3*SUMPRODUCT(K22:$K$22, W23:$W$23))/Z22</f>
        <v>13972.62014647268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76368.01014084385</v>
      </c>
      <c r="P23">
        <f t="shared" si="22"/>
        <v>3818.4005070421927</v>
      </c>
      <c r="Q23" s="4">
        <f t="shared" si="23"/>
        <v>12.5</v>
      </c>
      <c r="R23">
        <f t="shared" si="0"/>
        <v>1000000</v>
      </c>
      <c r="S23">
        <f t="shared" si="1"/>
        <v>15689.456249065257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5295.4404098951754</v>
      </c>
      <c r="AC23">
        <f t="shared" si="2"/>
        <v>5295.4404098951754</v>
      </c>
      <c r="AE23">
        <f t="shared" si="3"/>
        <v>25775.415062405522</v>
      </c>
      <c r="AF23">
        <f t="shared" si="4"/>
        <v>-1288.7707531202761</v>
      </c>
      <c r="AG23">
        <f t="shared" si="4"/>
        <v>-4.2189483225483562</v>
      </c>
      <c r="AH23">
        <f t="shared" si="5"/>
        <v>-37681.194650083919</v>
      </c>
      <c r="AI23">
        <f t="shared" si="6"/>
        <v>-13198.769289121221</v>
      </c>
      <c r="AJ23">
        <f t="shared" si="7"/>
        <v>0</v>
      </c>
      <c r="AK23">
        <f t="shared" si="24"/>
        <v>2548.5125535897073</v>
      </c>
      <c r="AL23">
        <f t="shared" si="8"/>
        <v>-10650.256735531513</v>
      </c>
      <c r="AN23">
        <f t="shared" si="9"/>
        <v>4989.2240303057843</v>
      </c>
      <c r="AO23">
        <f t="shared" si="9"/>
        <v>-249.46120151528925</v>
      </c>
      <c r="AP23">
        <f t="shared" si="9"/>
        <v>-0.81664168365528111</v>
      </c>
      <c r="AQ23">
        <f t="shared" si="9"/>
        <v>-7293.7689415924824</v>
      </c>
      <c r="AR23">
        <f t="shared" si="9"/>
        <v>-2554.8227544856422</v>
      </c>
      <c r="AS23">
        <f t="shared" si="9"/>
        <v>0</v>
      </c>
      <c r="AT23">
        <f t="shared" si="9"/>
        <v>493.30340726311755</v>
      </c>
      <c r="AU23">
        <f t="shared" si="9"/>
        <v>-2061.5193472225246</v>
      </c>
      <c r="AW23">
        <v>20</v>
      </c>
      <c r="AX23">
        <f>(R23*SUMPRODUCT(K$23:$K24, X$23:$X24)-$AZ$3*SUMPRODUCT(K$22:$K23, W$23:$W24))/Z23</f>
        <v>15689.456249065257</v>
      </c>
    </row>
    <row r="25" spans="5:50" x14ac:dyDescent="0.25">
      <c r="AN25" s="8">
        <f t="shared" ref="AN25:AU25" si="25">SUM(AN3:AN23)</f>
        <v>567063.67170189973</v>
      </c>
      <c r="AO25" s="8">
        <f t="shared" si="25"/>
        <v>-85629.191190727855</v>
      </c>
      <c r="AP25" s="8">
        <f t="shared" si="25"/>
        <v>-705.27457696211104</v>
      </c>
      <c r="AQ25" s="8">
        <f t="shared" si="25"/>
        <v>-207314.83279436873</v>
      </c>
      <c r="AR25" s="8">
        <f t="shared" si="25"/>
        <v>273414.37313984125</v>
      </c>
      <c r="AS25" s="8">
        <f t="shared" si="25"/>
        <v>-27512.104728579554</v>
      </c>
      <c r="AT25" s="8">
        <f t="shared" si="25"/>
        <v>66377.410304777339</v>
      </c>
      <c r="AU25" s="9">
        <f t="shared" si="25"/>
        <v>312279.67871603888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4355.0385771834208</v>
      </c>
      <c r="K3">
        <v>1</v>
      </c>
      <c r="L3" s="2">
        <v>0</v>
      </c>
      <c r="O3">
        <f>$C$3</f>
        <v>4355.0385771834208</v>
      </c>
      <c r="P3">
        <f>O3*B5</f>
        <v>3484.0308617467367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4355.0385771834208</v>
      </c>
      <c r="AF3">
        <f t="shared" ref="AF3:AG23" si="4">-$Z3*P3</f>
        <v>-3484.0308617467367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246.05074473668401</v>
      </c>
      <c r="AJ3">
        <f t="shared" ref="AJ3:AJ23" si="7">AB3-AC3</f>
        <v>0</v>
      </c>
      <c r="AL3">
        <f t="shared" ref="AL3:AL23" si="8">SUM(AI3:AK3)</f>
        <v>246.05074473668401</v>
      </c>
      <c r="AN3">
        <f t="shared" ref="AN3:AU23" si="9">AE3*$K3</f>
        <v>4355.0385771834208</v>
      </c>
      <c r="AO3">
        <f t="shared" si="9"/>
        <v>-3484.0308617467367</v>
      </c>
      <c r="AP3">
        <f t="shared" si="9"/>
        <v>-624.95697070000006</v>
      </c>
      <c r="AQ3">
        <f t="shared" si="9"/>
        <v>0</v>
      </c>
      <c r="AR3">
        <f t="shared" si="9"/>
        <v>246.05074473668401</v>
      </c>
      <c r="AS3">
        <f t="shared" si="9"/>
        <v>0</v>
      </c>
      <c r="AT3">
        <f t="shared" si="9"/>
        <v>0</v>
      </c>
      <c r="AU3">
        <f t="shared" si="9"/>
        <v>246.05074473668401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3571.265755100711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1.784809E-3</v>
      </c>
      <c r="R4">
        <f t="shared" si="0"/>
        <v>2000000</v>
      </c>
      <c r="S4">
        <f t="shared" si="1"/>
        <v>286.40398663840875</v>
      </c>
      <c r="U4">
        <f t="shared" ref="U4:U23" si="13">M4</f>
        <v>1.784809E-3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1.784809E-3</v>
      </c>
      <c r="Y4">
        <f t="shared" ref="Y4:Y23" si="17">V4*W4</f>
        <v>0.01</v>
      </c>
      <c r="Z4">
        <f t="shared" ref="Z4:Z23" si="18">MAX(0, W4-X4-Y4)</f>
        <v>0.98821519099999999</v>
      </c>
      <c r="AB4">
        <f t="shared" ref="AB4:AB23" si="19">AC3</f>
        <v>0</v>
      </c>
      <c r="AC4">
        <f t="shared" si="2"/>
        <v>283.02877035903657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-283.02877035903657</v>
      </c>
      <c r="AK4">
        <f>G4*MAX(0, SUM(AB4, AE4:AF4))</f>
        <v>0</v>
      </c>
      <c r="AL4">
        <f t="shared" si="8"/>
        <v>-3852.6467703590365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-3288.2369847416849</v>
      </c>
      <c r="AR4">
        <f t="shared" si="9"/>
        <v>-3288.2369847416849</v>
      </c>
      <c r="AS4">
        <f t="shared" si="9"/>
        <v>-260.71856160534406</v>
      </c>
      <c r="AT4">
        <f t="shared" si="9"/>
        <v>0</v>
      </c>
      <c r="AU4">
        <f t="shared" si="9"/>
        <v>-3548.9555463470288</v>
      </c>
      <c r="AW4">
        <v>1</v>
      </c>
      <c r="AX4">
        <f>(R4*SUMPRODUCT(K5:$K$23, X5:$X$23)-$AZ$3*SUMPRODUCT(K4:$K$22, W5:$W$23))/Z4</f>
        <v>286.40398663840875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1.7924099999999999E-3</v>
      </c>
      <c r="O5">
        <f t="shared" ref="O5:O23" si="21">$C$3</f>
        <v>4355.0385771834208</v>
      </c>
      <c r="P5">
        <f t="shared" ref="P5:P23" si="22">O5*$C$5</f>
        <v>217.75192885917104</v>
      </c>
      <c r="Q5" s="4">
        <f t="shared" ref="Q5:Q23" si="23">$C$8</f>
        <v>12.5</v>
      </c>
      <c r="R5">
        <f t="shared" si="0"/>
        <v>2000000</v>
      </c>
      <c r="S5">
        <f t="shared" si="1"/>
        <v>540.59768336532966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283.02877035903657</v>
      </c>
      <c r="AC5">
        <f t="shared" si="2"/>
        <v>527.92702095629647</v>
      </c>
      <c r="AE5">
        <f t="shared" si="3"/>
        <v>4252.9641042661615</v>
      </c>
      <c r="AF5">
        <f t="shared" si="4"/>
        <v>-212.64820521330807</v>
      </c>
      <c r="AG5">
        <f t="shared" si="4"/>
        <v>-12.207021903743746</v>
      </c>
      <c r="AH5">
        <f t="shared" si="5"/>
        <v>-3542.5735810006199</v>
      </c>
      <c r="AI5">
        <f t="shared" si="6"/>
        <v>485.53529614849003</v>
      </c>
      <c r="AJ5">
        <f t="shared" si="7"/>
        <v>-244.8982505972599</v>
      </c>
      <c r="AK5">
        <f>G5*SUM(AB5, AE5:AF5)</f>
        <v>302.63412685883236</v>
      </c>
      <c r="AL5">
        <f t="shared" si="8"/>
        <v>543.27117241006249</v>
      </c>
      <c r="AN5">
        <f t="shared" si="9"/>
        <v>3608.8966990627619</v>
      </c>
      <c r="AO5">
        <f t="shared" si="9"/>
        <v>-180.4448349531381</v>
      </c>
      <c r="AP5">
        <f t="shared" si="9"/>
        <v>-10.358394750996617</v>
      </c>
      <c r="AQ5">
        <f t="shared" si="9"/>
        <v>-3006.0874696392643</v>
      </c>
      <c r="AR5">
        <f t="shared" si="9"/>
        <v>412.00599971936327</v>
      </c>
      <c r="AS5">
        <f t="shared" si="9"/>
        <v>-207.81094467741718</v>
      </c>
      <c r="AT5">
        <f t="shared" si="9"/>
        <v>256.80331991257975</v>
      </c>
      <c r="AU5">
        <f t="shared" si="9"/>
        <v>460.9983749545259</v>
      </c>
      <c r="AW5">
        <v>2</v>
      </c>
      <c r="AX5">
        <f>(R5*SUMPRODUCT(K6:$K$23, X6:$X$23)-$AZ$3*SUMPRODUCT(K5:$K$22, W6:$W$23))/Z5</f>
        <v>540.59768336532966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1.8014369999999999E-3</v>
      </c>
      <c r="O6">
        <f t="shared" si="21"/>
        <v>4355.0385771834208</v>
      </c>
      <c r="P6">
        <f t="shared" si="22"/>
        <v>217.75192885917104</v>
      </c>
      <c r="Q6" s="4">
        <f t="shared" si="23"/>
        <v>12.5</v>
      </c>
      <c r="R6">
        <f t="shared" si="0"/>
        <v>2000000</v>
      </c>
      <c r="S6">
        <f t="shared" si="1"/>
        <v>763.78315715299209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527.92702095629647</v>
      </c>
      <c r="AC6">
        <f t="shared" si="2"/>
        <v>737.07894575832324</v>
      </c>
      <c r="AE6">
        <f t="shared" si="3"/>
        <v>4202.7730163264032</v>
      </c>
      <c r="AF6">
        <f t="shared" si="4"/>
        <v>-210.13865081632017</v>
      </c>
      <c r="AG6">
        <f t="shared" si="4"/>
        <v>-12.062961503789095</v>
      </c>
      <c r="AH6">
        <f t="shared" si="5"/>
        <v>-3518.4289467543076</v>
      </c>
      <c r="AI6">
        <f t="shared" si="6"/>
        <v>462.14245725198634</v>
      </c>
      <c r="AJ6">
        <f t="shared" si="7"/>
        <v>-209.15192480202677</v>
      </c>
      <c r="AK6">
        <f>G6*SUM(AB6, AE6:AF6)</f>
        <v>316.43929705264657</v>
      </c>
      <c r="AL6">
        <f t="shared" si="8"/>
        <v>569.42982950260614</v>
      </c>
      <c r="AN6">
        <f t="shared" si="9"/>
        <v>3285.1865486851775</v>
      </c>
      <c r="AO6">
        <f t="shared" si="9"/>
        <v>-164.25932743425889</v>
      </c>
      <c r="AP6">
        <f t="shared" si="9"/>
        <v>-9.4292693694398917</v>
      </c>
      <c r="AQ6">
        <f t="shared" si="9"/>
        <v>-2750.2545113619135</v>
      </c>
      <c r="AR6">
        <f t="shared" si="9"/>
        <v>361.24344051956507</v>
      </c>
      <c r="AS6">
        <f t="shared" si="9"/>
        <v>-163.48803214498156</v>
      </c>
      <c r="AT6">
        <f t="shared" si="9"/>
        <v>247.35147915778171</v>
      </c>
      <c r="AU6">
        <f t="shared" si="9"/>
        <v>445.10688753236525</v>
      </c>
      <c r="AW6">
        <v>3</v>
      </c>
      <c r="AX6">
        <f>(R6*SUMPRODUCT(K7:$K$23, X7:$X$23)-$AZ$3*SUMPRODUCT(K6:$K$22, W7:$W$23))/Z6</f>
        <v>763.78315715299209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1.8114139999999999E-3</v>
      </c>
      <c r="O7">
        <f t="shared" si="21"/>
        <v>4355.0385771834208</v>
      </c>
      <c r="P7">
        <f t="shared" si="22"/>
        <v>217.75192885917104</v>
      </c>
      <c r="Q7" s="4">
        <f t="shared" si="23"/>
        <v>12.5</v>
      </c>
      <c r="R7">
        <f t="shared" si="0"/>
        <v>2000000</v>
      </c>
      <c r="S7">
        <f t="shared" si="1"/>
        <v>958.0200532547143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737.07894575832324</v>
      </c>
      <c r="AC7">
        <f t="shared" si="2"/>
        <v>913.60477753937084</v>
      </c>
      <c r="AE7">
        <f t="shared" si="3"/>
        <v>4153.1323242825429</v>
      </c>
      <c r="AF7">
        <f t="shared" si="4"/>
        <v>-207.65661621412715</v>
      </c>
      <c r="AG7">
        <f t="shared" si="4"/>
        <v>-11.920480871401779</v>
      </c>
      <c r="AH7">
        <f t="shared" si="5"/>
        <v>-3496.1627759079392</v>
      </c>
      <c r="AI7">
        <f t="shared" si="6"/>
        <v>437.39245128907487</v>
      </c>
      <c r="AJ7">
        <f t="shared" si="7"/>
        <v>-176.5258317810476</v>
      </c>
      <c r="AK7">
        <f>G7*SUM(AB7, AE7:AF7)</f>
        <v>327.77882576787175</v>
      </c>
      <c r="AL7">
        <f t="shared" si="8"/>
        <v>588.64544527589896</v>
      </c>
      <c r="AN7">
        <f t="shared" si="9"/>
        <v>2990.4822990012872</v>
      </c>
      <c r="AO7">
        <f t="shared" si="9"/>
        <v>-149.52411495006439</v>
      </c>
      <c r="AP7">
        <f t="shared" si="9"/>
        <v>-8.5833978448227466</v>
      </c>
      <c r="AQ7">
        <f t="shared" si="9"/>
        <v>-2517.4283117950122</v>
      </c>
      <c r="AR7">
        <f t="shared" si="9"/>
        <v>314.94647441138824</v>
      </c>
      <c r="AS7">
        <f t="shared" si="9"/>
        <v>-127.10824843484765</v>
      </c>
      <c r="AT7">
        <f t="shared" si="9"/>
        <v>236.01867215140581</v>
      </c>
      <c r="AU7">
        <f t="shared" si="9"/>
        <v>423.85689812794635</v>
      </c>
      <c r="AW7">
        <v>4</v>
      </c>
      <c r="AX7">
        <f>(R7*SUMPRODUCT(K8:$K$23, X8:$X$23)-$AZ$3*SUMPRODUCT(K7:$K$22, W8:$W$23))/Z7</f>
        <v>958.0200532547143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1.8237660000000001E-3</v>
      </c>
      <c r="O8">
        <f t="shared" si="21"/>
        <v>4355.0385771834208</v>
      </c>
      <c r="P8">
        <f t="shared" si="22"/>
        <v>217.75192885917104</v>
      </c>
      <c r="Q8" s="4">
        <f t="shared" si="23"/>
        <v>12.5</v>
      </c>
      <c r="R8">
        <f t="shared" si="0"/>
        <v>2000000</v>
      </c>
      <c r="S8">
        <f t="shared" si="1"/>
        <v>1123.4193064762978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913.60477753937084</v>
      </c>
      <c r="AC8">
        <f t="shared" si="2"/>
        <v>1058.6686436592645</v>
      </c>
      <c r="AE8">
        <f t="shared" si="3"/>
        <v>4104.0266595131898</v>
      </c>
      <c r="AF8">
        <f t="shared" si="4"/>
        <v>-205.20133297565951</v>
      </c>
      <c r="AG8">
        <f t="shared" si="4"/>
        <v>-11.779535894970849</v>
      </c>
      <c r="AH8">
        <f t="shared" si="5"/>
        <v>-3478.4268347060702</v>
      </c>
      <c r="AI8">
        <f t="shared" si="6"/>
        <v>408.61895593648933</v>
      </c>
      <c r="AJ8">
        <f t="shared" si="7"/>
        <v>-145.06386611989365</v>
      </c>
      <c r="AK8">
        <f t="shared" ref="AK8:AK23" si="24">G8*SUM(AB8:AB8, AE8:AF8)</f>
        <v>336.87010728538314</v>
      </c>
      <c r="AL8">
        <f t="shared" si="8"/>
        <v>600.42519710197882</v>
      </c>
      <c r="AN8">
        <f t="shared" si="9"/>
        <v>2722.1810585302073</v>
      </c>
      <c r="AO8">
        <f t="shared" si="9"/>
        <v>-136.10905292651037</v>
      </c>
      <c r="AP8">
        <f t="shared" si="9"/>
        <v>-7.8133092574427669</v>
      </c>
      <c r="AQ8">
        <f t="shared" si="9"/>
        <v>-2307.2237167297612</v>
      </c>
      <c r="AR8">
        <f t="shared" si="9"/>
        <v>271.03497961649288</v>
      </c>
      <c r="AS8">
        <f t="shared" si="9"/>
        <v>-96.220161658398524</v>
      </c>
      <c r="AT8">
        <f t="shared" si="9"/>
        <v>223.44431489294561</v>
      </c>
      <c r="AU8">
        <f t="shared" si="9"/>
        <v>398.25913285103996</v>
      </c>
      <c r="AW8">
        <v>5</v>
      </c>
      <c r="AX8">
        <f>(R8*SUMPRODUCT(K9:$K$23, X9:$X$23)-$AZ$3*SUMPRODUCT(K8:$K$22, W9:$W$23))/Z8</f>
        <v>1123.4193064762978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1.843244E-3</v>
      </c>
      <c r="O9">
        <f t="shared" si="21"/>
        <v>4355.0385771834208</v>
      </c>
      <c r="P9">
        <f t="shared" si="22"/>
        <v>217.75192885917104</v>
      </c>
      <c r="Q9" s="4">
        <f t="shared" si="23"/>
        <v>12.5</v>
      </c>
      <c r="R9">
        <f t="shared" si="0"/>
        <v>2000000</v>
      </c>
      <c r="S9">
        <f t="shared" si="1"/>
        <v>1254.6007459186137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1058.6686436592645</v>
      </c>
      <c r="AC9">
        <f t="shared" si="2"/>
        <v>1168.2870226126724</v>
      </c>
      <c r="AE9">
        <f t="shared" si="3"/>
        <v>4055.4216704020705</v>
      </c>
      <c r="AF9">
        <f t="shared" si="4"/>
        <v>-202.77108352010353</v>
      </c>
      <c r="AG9">
        <f t="shared" si="4"/>
        <v>-11.640027977159949</v>
      </c>
      <c r="AH9">
        <f t="shared" si="5"/>
        <v>-3474.0094177903434</v>
      </c>
      <c r="AI9">
        <f t="shared" si="6"/>
        <v>367.00114111446328</v>
      </c>
      <c r="AJ9">
        <f t="shared" si="7"/>
        <v>-109.61837895340796</v>
      </c>
      <c r="AK9">
        <f t="shared" si="24"/>
        <v>343.79234613788628</v>
      </c>
      <c r="AL9">
        <f t="shared" si="8"/>
        <v>601.17510829894161</v>
      </c>
      <c r="AN9">
        <f t="shared" si="9"/>
        <v>2477.9025288436474</v>
      </c>
      <c r="AO9">
        <f t="shared" si="9"/>
        <v>-123.89512644218237</v>
      </c>
      <c r="AP9">
        <f t="shared" si="9"/>
        <v>-7.1121715827779388</v>
      </c>
      <c r="AQ9">
        <f t="shared" si="9"/>
        <v>-2122.6539238559335</v>
      </c>
      <c r="AR9">
        <f t="shared" si="9"/>
        <v>224.24130696275341</v>
      </c>
      <c r="AS9">
        <f t="shared" si="9"/>
        <v>-66.977907722592263</v>
      </c>
      <c r="AT9">
        <f t="shared" si="9"/>
        <v>210.06050495550562</v>
      </c>
      <c r="AU9">
        <f t="shared" si="9"/>
        <v>367.32390419566678</v>
      </c>
      <c r="AW9">
        <v>6</v>
      </c>
      <c r="AX9">
        <f>(R9*SUMPRODUCT(K10:$K$23, X10:$X$23)-$AZ$3*SUMPRODUCT(K9:$K$22, W10:$W$23))/Z9</f>
        <v>1254.6007459186137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1.8660479999999999E-3</v>
      </c>
      <c r="O10">
        <f t="shared" si="21"/>
        <v>4355.0385771834208</v>
      </c>
      <c r="P10">
        <f t="shared" si="22"/>
        <v>217.75192885917104</v>
      </c>
      <c r="Q10" s="4">
        <f t="shared" si="23"/>
        <v>12.5</v>
      </c>
      <c r="R10">
        <f t="shared" si="0"/>
        <v>2000000</v>
      </c>
      <c r="S10">
        <f t="shared" si="1"/>
        <v>1352.1284403159107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1168.2870226126724</v>
      </c>
      <c r="AC10">
        <f t="shared" si="2"/>
        <v>1244.1644291972043</v>
      </c>
      <c r="AE10">
        <f t="shared" si="3"/>
        <v>4007.2998422008391</v>
      </c>
      <c r="AF10">
        <f t="shared" si="4"/>
        <v>-200.36499211004195</v>
      </c>
      <c r="AG10">
        <f t="shared" si="4"/>
        <v>-11.501906846461626</v>
      </c>
      <c r="AH10">
        <f t="shared" si="5"/>
        <v>-3475.3361482757391</v>
      </c>
      <c r="AI10">
        <f t="shared" si="6"/>
        <v>320.09679496859644</v>
      </c>
      <c r="AJ10">
        <f t="shared" si="7"/>
        <v>-75.877406584531855</v>
      </c>
      <c r="AK10">
        <f t="shared" si="24"/>
        <v>348.26553108924287</v>
      </c>
      <c r="AL10">
        <f t="shared" si="8"/>
        <v>592.4849194733074</v>
      </c>
      <c r="AN10">
        <f t="shared" si="9"/>
        <v>2255.4926052782012</v>
      </c>
      <c r="AO10">
        <f t="shared" si="9"/>
        <v>-112.77463026391005</v>
      </c>
      <c r="AP10">
        <f t="shared" si="9"/>
        <v>-6.4738020263901976</v>
      </c>
      <c r="AQ10">
        <f t="shared" si="9"/>
        <v>-1956.0789788534867</v>
      </c>
      <c r="AR10">
        <f t="shared" si="9"/>
        <v>180.16519413441426</v>
      </c>
      <c r="AS10">
        <f t="shared" si="9"/>
        <v>-42.707293239406617</v>
      </c>
      <c r="AT10">
        <f t="shared" si="9"/>
        <v>196.0198540106409</v>
      </c>
      <c r="AU10">
        <f t="shared" si="9"/>
        <v>333.47775490564851</v>
      </c>
      <c r="AW10">
        <v>7</v>
      </c>
      <c r="AX10">
        <f>(R10*SUMPRODUCT(K11:$K$23, X11:$X$23)-$AZ$3*SUMPRODUCT(K10:$K$22, W11:$W$23))/Z10</f>
        <v>1352.1284403159107</v>
      </c>
    </row>
    <row r="11" spans="1:52" x14ac:dyDescent="0.25">
      <c r="A11" t="s">
        <v>33</v>
      </c>
      <c r="C11" s="7">
        <f>AU25</f>
        <v>285.8930868444217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1.8888519999999999E-3</v>
      </c>
      <c r="O11">
        <f t="shared" si="21"/>
        <v>4355.0385771834208</v>
      </c>
      <c r="P11">
        <f t="shared" si="22"/>
        <v>217.75192885917104</v>
      </c>
      <c r="Q11" s="4">
        <f t="shared" si="23"/>
        <v>12.5</v>
      </c>
      <c r="R11">
        <f t="shared" si="0"/>
        <v>2000000</v>
      </c>
      <c r="S11">
        <f t="shared" si="1"/>
        <v>1420.4291551707011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1244.1644291972043</v>
      </c>
      <c r="AC11">
        <f t="shared" si="2"/>
        <v>1291.4726396248134</v>
      </c>
      <c r="AE11">
        <f t="shared" si="3"/>
        <v>3959.6576474572898</v>
      </c>
      <c r="AF11">
        <f t="shared" si="4"/>
        <v>-197.98288237286451</v>
      </c>
      <c r="AG11">
        <f t="shared" si="4"/>
        <v>-11.365162378246257</v>
      </c>
      <c r="AH11">
        <f t="shared" si="5"/>
        <v>-3476.0639601204375</v>
      </c>
      <c r="AI11">
        <f t="shared" si="6"/>
        <v>274.24564258574173</v>
      </c>
      <c r="AJ11">
        <f t="shared" si="7"/>
        <v>-47.308210427609083</v>
      </c>
      <c r="AK11">
        <f t="shared" si="24"/>
        <v>350.40874359971411</v>
      </c>
      <c r="AL11">
        <f t="shared" si="8"/>
        <v>577.34617575784682</v>
      </c>
      <c r="AN11">
        <f t="shared" si="9"/>
        <v>2052.9982235235934</v>
      </c>
      <c r="AO11">
        <f t="shared" si="9"/>
        <v>-102.64991117617967</v>
      </c>
      <c r="AP11">
        <f t="shared" si="9"/>
        <v>-5.8925948276310969</v>
      </c>
      <c r="AQ11">
        <f t="shared" si="9"/>
        <v>-1802.2651881443041</v>
      </c>
      <c r="AR11">
        <f t="shared" si="9"/>
        <v>142.19052937547855</v>
      </c>
      <c r="AS11">
        <f t="shared" si="9"/>
        <v>-24.528300326249202</v>
      </c>
      <c r="AT11">
        <f t="shared" si="9"/>
        <v>181.67947640102312</v>
      </c>
      <c r="AU11">
        <f t="shared" si="9"/>
        <v>299.3417054502525</v>
      </c>
      <c r="AW11">
        <v>8</v>
      </c>
      <c r="AX11">
        <f>(R11*SUMPRODUCT(K12:$K$23, X12:$X$23)-$AZ$3*SUMPRODUCT(K11:$K$22, W12:$W$23))/Z11</f>
        <v>1420.4291551707011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1.917357E-3</v>
      </c>
      <c r="O12">
        <f t="shared" si="21"/>
        <v>4355.0385771834208</v>
      </c>
      <c r="P12">
        <f t="shared" si="22"/>
        <v>217.75192885917104</v>
      </c>
      <c r="Q12" s="4">
        <f t="shared" si="23"/>
        <v>12.5</v>
      </c>
      <c r="R12">
        <f t="shared" si="0"/>
        <v>2000000</v>
      </c>
      <c r="S12">
        <f t="shared" si="1"/>
        <v>1457.9361173892901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1291.4726396248134</v>
      </c>
      <c r="AC12">
        <f t="shared" si="2"/>
        <v>1309.7771128661861</v>
      </c>
      <c r="AE12">
        <f t="shared" si="3"/>
        <v>3912.4689936747609</v>
      </c>
      <c r="AF12">
        <f t="shared" si="4"/>
        <v>-195.62344968373804</v>
      </c>
      <c r="AG12">
        <f t="shared" si="4"/>
        <v>-11.229719680821727</v>
      </c>
      <c r="AH12">
        <f t="shared" si="5"/>
        <v>-3486.5717827307376</v>
      </c>
      <c r="AI12">
        <f t="shared" si="6"/>
        <v>219.04404157946374</v>
      </c>
      <c r="AJ12">
        <f t="shared" si="7"/>
        <v>-18.304473241372762</v>
      </c>
      <c r="AK12">
        <f t="shared" si="24"/>
        <v>350.58227285310858</v>
      </c>
      <c r="AL12">
        <f t="shared" si="8"/>
        <v>551.32184119119961</v>
      </c>
      <c r="AN12">
        <f t="shared" si="9"/>
        <v>1868.6295434789188</v>
      </c>
      <c r="AO12">
        <f t="shared" si="9"/>
        <v>-93.43147717394595</v>
      </c>
      <c r="AP12">
        <f t="shared" si="9"/>
        <v>-5.3634127182847973</v>
      </c>
      <c r="AQ12">
        <f t="shared" si="9"/>
        <v>-1665.2172960868229</v>
      </c>
      <c r="AR12">
        <f t="shared" si="9"/>
        <v>104.61735749986529</v>
      </c>
      <c r="AS12">
        <f t="shared" si="9"/>
        <v>-8.7423771362651301</v>
      </c>
      <c r="AT12">
        <f t="shared" si="9"/>
        <v>167.44117168274343</v>
      </c>
      <c r="AU12">
        <f t="shared" si="9"/>
        <v>263.31615204634363</v>
      </c>
      <c r="AW12">
        <v>9</v>
      </c>
      <c r="AX12">
        <f>(R12*SUMPRODUCT(K13:$K$23, X13:$X$23)-$AZ$3*SUMPRODUCT(K12:$K$22, W13:$W$23))/Z12</f>
        <v>1457.9361173892901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1.947287E-3</v>
      </c>
      <c r="O13">
        <f t="shared" si="21"/>
        <v>4355.0385771834208</v>
      </c>
      <c r="P13">
        <f t="shared" si="22"/>
        <v>217.75192885917104</v>
      </c>
      <c r="Q13" s="4">
        <f t="shared" si="23"/>
        <v>12.5</v>
      </c>
      <c r="R13">
        <f t="shared" si="0"/>
        <v>2000000</v>
      </c>
      <c r="S13">
        <f t="shared" si="1"/>
        <v>1467.6801406884579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1309.7771128661861</v>
      </c>
      <c r="AC13">
        <f t="shared" si="2"/>
        <v>1302.7780575052748</v>
      </c>
      <c r="AE13">
        <f t="shared" si="3"/>
        <v>3865.7256037287275</v>
      </c>
      <c r="AF13">
        <f t="shared" si="4"/>
        <v>-193.28628018643639</v>
      </c>
      <c r="AG13">
        <f t="shared" si="4"/>
        <v>-11.095554996865403</v>
      </c>
      <c r="AH13">
        <f t="shared" si="5"/>
        <v>-3498.7979436973278</v>
      </c>
      <c r="AI13">
        <f t="shared" si="6"/>
        <v>162.54582484809816</v>
      </c>
      <c r="AJ13">
        <f t="shared" si="7"/>
        <v>6.9990553609113704</v>
      </c>
      <c r="AK13">
        <f t="shared" si="24"/>
        <v>348.75515054859346</v>
      </c>
      <c r="AL13">
        <f t="shared" si="8"/>
        <v>518.30003075760305</v>
      </c>
      <c r="AN13">
        <f t="shared" si="9"/>
        <v>1700.7664991601639</v>
      </c>
      <c r="AO13">
        <f t="shared" si="9"/>
        <v>-85.038324958008204</v>
      </c>
      <c r="AP13">
        <f t="shared" si="9"/>
        <v>-4.8816057223657205</v>
      </c>
      <c r="AQ13">
        <f t="shared" si="9"/>
        <v>-1539.3328290634834</v>
      </c>
      <c r="AR13">
        <f t="shared" si="9"/>
        <v>71.513739416306692</v>
      </c>
      <c r="AS13">
        <f t="shared" si="9"/>
        <v>3.0793077687985688</v>
      </c>
      <c r="AT13">
        <f t="shared" si="9"/>
        <v>153.43848406893571</v>
      </c>
      <c r="AU13">
        <f t="shared" si="9"/>
        <v>228.031531254041</v>
      </c>
      <c r="AW13">
        <v>10</v>
      </c>
      <c r="AX13">
        <f>(R13*SUMPRODUCT(K14:$K$23, X14:$X$23)-$AZ$3*SUMPRODUCT(K13:$K$22, W14:$W$23))/Z13</f>
        <v>1467.6801406884579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1.9819680000000002E-3</v>
      </c>
      <c r="O14">
        <f t="shared" si="21"/>
        <v>4355.0385771834208</v>
      </c>
      <c r="P14">
        <f t="shared" si="22"/>
        <v>217.75192885917104</v>
      </c>
      <c r="Q14" s="4">
        <f t="shared" si="23"/>
        <v>12.5</v>
      </c>
      <c r="R14">
        <f t="shared" si="0"/>
        <v>2000000</v>
      </c>
      <c r="S14">
        <f t="shared" si="1"/>
        <v>1449.7634857693902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1302.7780575052748</v>
      </c>
      <c r="AC14">
        <f t="shared" si="2"/>
        <v>1271.4551507547612</v>
      </c>
      <c r="AE14">
        <f t="shared" si="3"/>
        <v>3819.4066032480696</v>
      </c>
      <c r="AF14">
        <f t="shared" si="4"/>
        <v>-190.97033016240349</v>
      </c>
      <c r="AG14">
        <f t="shared" si="4"/>
        <v>-10.96260841195072</v>
      </c>
      <c r="AH14">
        <f t="shared" si="5"/>
        <v>-3518.5655913643727</v>
      </c>
      <c r="AI14">
        <f t="shared" si="6"/>
        <v>98.908073309342399</v>
      </c>
      <c r="AJ14">
        <f t="shared" si="7"/>
        <v>31.322906750513539</v>
      </c>
      <c r="AK14">
        <f t="shared" si="24"/>
        <v>345.18500314136594</v>
      </c>
      <c r="AL14">
        <f t="shared" si="8"/>
        <v>475.41598320122188</v>
      </c>
      <c r="AN14">
        <f t="shared" si="9"/>
        <v>1547.9286214012109</v>
      </c>
      <c r="AO14">
        <f t="shared" si="9"/>
        <v>-77.396431070060544</v>
      </c>
      <c r="AP14">
        <f t="shared" si="9"/>
        <v>-4.4429245400689386</v>
      </c>
      <c r="AQ14">
        <f t="shared" si="9"/>
        <v>-1426.0038144455816</v>
      </c>
      <c r="AR14">
        <f t="shared" si="9"/>
        <v>40.085451345499571</v>
      </c>
      <c r="AS14">
        <f t="shared" si="9"/>
        <v>12.69454365590936</v>
      </c>
      <c r="AT14">
        <f t="shared" si="9"/>
        <v>139.89653408113017</v>
      </c>
      <c r="AU14">
        <f t="shared" si="9"/>
        <v>192.6765290825391</v>
      </c>
      <c r="AW14">
        <v>11</v>
      </c>
      <c r="AX14">
        <f>(R14*SUMPRODUCT(K15:$K$23, X15:$X$23)-$AZ$3*SUMPRODUCT(K14:$K$22, W15:$W$23))/Z14</f>
        <v>1449.7634857693902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2.0299509999999999E-3</v>
      </c>
      <c r="O15">
        <f t="shared" si="21"/>
        <v>4355.0385771834208</v>
      </c>
      <c r="P15">
        <f t="shared" si="22"/>
        <v>217.75192885917104</v>
      </c>
      <c r="Q15" s="4">
        <f t="shared" si="23"/>
        <v>12.5</v>
      </c>
      <c r="R15">
        <f t="shared" si="0"/>
        <v>2000000</v>
      </c>
      <c r="S15">
        <f t="shared" si="1"/>
        <v>1398.2510350956991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1271.4551507547612</v>
      </c>
      <c r="AC15">
        <f t="shared" si="2"/>
        <v>1211.526217070822</v>
      </c>
      <c r="AE15">
        <f t="shared" si="3"/>
        <v>3773.4593289619183</v>
      </c>
      <c r="AF15">
        <f t="shared" si="4"/>
        <v>-188.67296644809593</v>
      </c>
      <c r="AG15">
        <f t="shared" si="4"/>
        <v>-10.830728769922764</v>
      </c>
      <c r="AH15">
        <f t="shared" si="5"/>
        <v>-3560.5692653516444</v>
      </c>
      <c r="AI15">
        <f t="shared" si="6"/>
        <v>13.386368392255463</v>
      </c>
      <c r="AJ15">
        <f t="shared" si="7"/>
        <v>59.928933683939249</v>
      </c>
      <c r="AK15">
        <f t="shared" si="24"/>
        <v>339.93690592880085</v>
      </c>
      <c r="AL15">
        <f t="shared" si="8"/>
        <v>413.25220800499557</v>
      </c>
      <c r="AN15">
        <f t="shared" si="9"/>
        <v>1408.7569649311667</v>
      </c>
      <c r="AO15">
        <f t="shared" si="9"/>
        <v>-70.437848246558346</v>
      </c>
      <c r="AP15">
        <f t="shared" si="9"/>
        <v>-4.0434686741692039</v>
      </c>
      <c r="AQ15">
        <f t="shared" si="9"/>
        <v>-1329.2780746795213</v>
      </c>
      <c r="AR15">
        <f t="shared" si="9"/>
        <v>4.9975733309181312</v>
      </c>
      <c r="AS15">
        <f t="shared" si="9"/>
        <v>22.373449762706969</v>
      </c>
      <c r="AT15">
        <f t="shared" si="9"/>
        <v>126.90967150190318</v>
      </c>
      <c r="AU15">
        <f t="shared" si="9"/>
        <v>154.28069459552827</v>
      </c>
      <c r="AW15">
        <v>12</v>
      </c>
      <c r="AX15">
        <f>(R15*SUMPRODUCT(K16:$K$23, X16:$X$23)-$AZ$3*SUMPRODUCT(K15:$K$22, W16:$W$23))/Z15</f>
        <v>1398.2510350956991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2.0855349999999999E-3</v>
      </c>
      <c r="O16">
        <f t="shared" si="21"/>
        <v>4355.0385771834208</v>
      </c>
      <c r="P16">
        <f t="shared" si="22"/>
        <v>217.75192885917104</v>
      </c>
      <c r="Q16" s="4">
        <f t="shared" si="23"/>
        <v>12.5</v>
      </c>
      <c r="R16">
        <f t="shared" si="0"/>
        <v>2000000</v>
      </c>
      <c r="S16">
        <f t="shared" si="1"/>
        <v>1312.9406031542269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1211.526217070822</v>
      </c>
      <c r="AC16">
        <f t="shared" si="2"/>
        <v>1123.8596803566816</v>
      </c>
      <c r="AE16">
        <f t="shared" si="3"/>
        <v>3727.8550541706727</v>
      </c>
      <c r="AF16">
        <f t="shared" si="4"/>
        <v>-186.39275270853364</v>
      </c>
      <c r="AG16">
        <f t="shared" si="4"/>
        <v>-10.699833618298356</v>
      </c>
      <c r="AH16">
        <f t="shared" si="5"/>
        <v>-3614.05822802894</v>
      </c>
      <c r="AI16">
        <f t="shared" si="6"/>
        <v>-83.29576018509897</v>
      </c>
      <c r="AJ16">
        <f t="shared" si="7"/>
        <v>87.66653671414042</v>
      </c>
      <c r="AK16">
        <f t="shared" si="24"/>
        <v>332.7091962973073</v>
      </c>
      <c r="AL16">
        <f t="shared" si="8"/>
        <v>337.07997282634875</v>
      </c>
      <c r="AN16">
        <f t="shared" si="9"/>
        <v>1282.0258659259796</v>
      </c>
      <c r="AO16">
        <f t="shared" si="9"/>
        <v>-64.101293296298991</v>
      </c>
      <c r="AP16">
        <f t="shared" si="9"/>
        <v>-3.6797201769998944</v>
      </c>
      <c r="AQ16">
        <f t="shared" si="9"/>
        <v>-1242.8906333447765</v>
      </c>
      <c r="AR16">
        <f t="shared" si="9"/>
        <v>-28.645780892095598</v>
      </c>
      <c r="AS16">
        <f t="shared" si="9"/>
        <v>30.148910301095619</v>
      </c>
      <c r="AT16">
        <f t="shared" si="9"/>
        <v>114.42016636547687</v>
      </c>
      <c r="AU16">
        <f t="shared" si="9"/>
        <v>115.92329577447688</v>
      </c>
      <c r="AW16">
        <v>13</v>
      </c>
      <c r="AX16">
        <f>(R16*SUMPRODUCT(K17:$K$23, X17:$X$23)-$AZ$3*SUMPRODUCT(K16:$K$22, W17:$W$23))/Z16</f>
        <v>1312.9406031542269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2.1420699999999998E-3</v>
      </c>
      <c r="O17">
        <f t="shared" si="21"/>
        <v>4355.0385771834208</v>
      </c>
      <c r="P17">
        <f t="shared" si="22"/>
        <v>217.75192885917104</v>
      </c>
      <c r="Q17" s="4">
        <f t="shared" si="23"/>
        <v>12.5</v>
      </c>
      <c r="R17">
        <f t="shared" si="0"/>
        <v>2000000</v>
      </c>
      <c r="S17">
        <f t="shared" si="1"/>
        <v>1198.4699334098079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1123.8596803566816</v>
      </c>
      <c r="AC17">
        <f t="shared" si="2"/>
        <v>1013.418073029463</v>
      </c>
      <c r="AE17">
        <f t="shared" si="3"/>
        <v>3682.5911771530787</v>
      </c>
      <c r="AF17">
        <f t="shared" si="4"/>
        <v>-184.12955885765393</v>
      </c>
      <c r="AG17">
        <f t="shared" si="4"/>
        <v>-10.569915489516625</v>
      </c>
      <c r="AH17">
        <f t="shared" si="5"/>
        <v>-3667.1668157997374</v>
      </c>
      <c r="AI17">
        <f t="shared" si="6"/>
        <v>-179.27511299382923</v>
      </c>
      <c r="AJ17">
        <f t="shared" si="7"/>
        <v>110.44160732721855</v>
      </c>
      <c r="AK17">
        <f t="shared" si="24"/>
        <v>323.56249090564751</v>
      </c>
      <c r="AL17">
        <f t="shared" si="8"/>
        <v>254.72898523903683</v>
      </c>
      <c r="AN17">
        <f t="shared" si="9"/>
        <v>1166.6286696046839</v>
      </c>
      <c r="AO17">
        <f t="shared" si="9"/>
        <v>-58.331433480234196</v>
      </c>
      <c r="AP17">
        <f t="shared" si="9"/>
        <v>-3.3485026852482833</v>
      </c>
      <c r="AQ17">
        <f t="shared" si="9"/>
        <v>-1161.7422998450459</v>
      </c>
      <c r="AR17">
        <f t="shared" si="9"/>
        <v>-56.79356640584448</v>
      </c>
      <c r="AS17">
        <f t="shared" si="9"/>
        <v>34.987414900820539</v>
      </c>
      <c r="AT17">
        <f t="shared" si="9"/>
        <v>102.50317239695654</v>
      </c>
      <c r="AU17">
        <f t="shared" si="9"/>
        <v>80.69702089193261</v>
      </c>
      <c r="AW17">
        <v>14</v>
      </c>
      <c r="AX17">
        <f>(R17*SUMPRODUCT(K18:$K$23, X18:$X$23)-$AZ$3*SUMPRODUCT(K17:$K$22, W18:$W$23))/Z17</f>
        <v>1198.4699334098079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2.2014550000000002E-3</v>
      </c>
      <c r="O18">
        <f t="shared" si="21"/>
        <v>4355.0385771834208</v>
      </c>
      <c r="P18">
        <f t="shared" si="22"/>
        <v>217.75192885917104</v>
      </c>
      <c r="Q18" s="4">
        <f t="shared" si="23"/>
        <v>12.5</v>
      </c>
      <c r="R18">
        <f t="shared" si="0"/>
        <v>2000000</v>
      </c>
      <c r="S18">
        <f t="shared" si="1"/>
        <v>1057.8653751568968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1013.418073029463</v>
      </c>
      <c r="AC18">
        <f t="shared" si="2"/>
        <v>883.60931717145195</v>
      </c>
      <c r="AE18">
        <f t="shared" si="3"/>
        <v>3637.6582066216483</v>
      </c>
      <c r="AF18">
        <f t="shared" si="4"/>
        <v>-181.88291033108243</v>
      </c>
      <c r="AG18">
        <f t="shared" si="4"/>
        <v>-10.440947141317485</v>
      </c>
      <c r="AH18">
        <f t="shared" si="5"/>
        <v>-3723.0709286358115</v>
      </c>
      <c r="AI18">
        <f t="shared" si="6"/>
        <v>-277.73657948656273</v>
      </c>
      <c r="AJ18">
        <f t="shared" si="7"/>
        <v>129.80875585801107</v>
      </c>
      <c r="AK18">
        <f t="shared" si="24"/>
        <v>312.84353585240206</v>
      </c>
      <c r="AL18">
        <f t="shared" si="8"/>
        <v>164.91571222385039</v>
      </c>
      <c r="AN18">
        <f t="shared" si="9"/>
        <v>1061.5547401653621</v>
      </c>
      <c r="AO18">
        <f t="shared" si="9"/>
        <v>-53.077737008268109</v>
      </c>
      <c r="AP18">
        <f t="shared" si="9"/>
        <v>-3.0469154329854193</v>
      </c>
      <c r="AQ18">
        <f t="shared" si="9"/>
        <v>-1086.4801935132093</v>
      </c>
      <c r="AR18">
        <f t="shared" si="9"/>
        <v>-81.050105789100598</v>
      </c>
      <c r="AS18">
        <f t="shared" si="9"/>
        <v>37.881266537137392</v>
      </c>
      <c r="AT18">
        <f t="shared" si="9"/>
        <v>91.295146369080385</v>
      </c>
      <c r="AU18">
        <f t="shared" si="9"/>
        <v>48.126307117117179</v>
      </c>
      <c r="AW18">
        <v>15</v>
      </c>
      <c r="AX18">
        <f>(R18*SUMPRODUCT(K19:$K$23, X19:$X$23)-$AZ$3*SUMPRODUCT(K18:$K$22, W19:$W$23))/Z18</f>
        <v>1057.8653751568968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2.2708170000000001E-3</v>
      </c>
      <c r="O19">
        <f t="shared" si="21"/>
        <v>4355.0385771834208</v>
      </c>
      <c r="P19">
        <f t="shared" si="22"/>
        <v>217.75192885917104</v>
      </c>
      <c r="Q19" s="4">
        <f t="shared" si="23"/>
        <v>12.5</v>
      </c>
      <c r="R19">
        <f t="shared" si="0"/>
        <v>2000000</v>
      </c>
      <c r="S19">
        <f t="shared" si="1"/>
        <v>890.08441263659756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883.60931717145195</v>
      </c>
      <c r="AC19">
        <f t="shared" si="2"/>
        <v>734.34300974380812</v>
      </c>
      <c r="AE19">
        <f t="shared" si="3"/>
        <v>3593.0211684596457</v>
      </c>
      <c r="AF19">
        <f t="shared" si="4"/>
        <v>-179.65105842298229</v>
      </c>
      <c r="AG19">
        <f t="shared" si="4"/>
        <v>-10.312828189639704</v>
      </c>
      <c r="AH19">
        <f t="shared" si="5"/>
        <v>-3793.5168423368232</v>
      </c>
      <c r="AI19">
        <f t="shared" si="6"/>
        <v>-390.45956048979951</v>
      </c>
      <c r="AJ19">
        <f t="shared" si="7"/>
        <v>149.26630742764382</v>
      </c>
      <c r="AK19">
        <f t="shared" si="24"/>
        <v>300.7885599045681</v>
      </c>
      <c r="AL19">
        <f t="shared" si="8"/>
        <v>59.595306842412413</v>
      </c>
      <c r="AN19">
        <f t="shared" si="9"/>
        <v>965.87660349871817</v>
      </c>
      <c r="AO19">
        <f t="shared" si="9"/>
        <v>-48.293830174935906</v>
      </c>
      <c r="AP19">
        <f t="shared" si="9"/>
        <v>-2.7722963481858223</v>
      </c>
      <c r="AQ19">
        <f t="shared" si="9"/>
        <v>-1019.7738869883381</v>
      </c>
      <c r="AR19">
        <f t="shared" si="9"/>
        <v>-104.96341001274163</v>
      </c>
      <c r="AS19">
        <f t="shared" si="9"/>
        <v>40.125795890263582</v>
      </c>
      <c r="AT19">
        <f t="shared" si="9"/>
        <v>80.858035338668756</v>
      </c>
      <c r="AU19">
        <f t="shared" si="9"/>
        <v>16.020421216190702</v>
      </c>
      <c r="AW19">
        <v>16</v>
      </c>
      <c r="AX19">
        <f>(R19*SUMPRODUCT(K20:$K$23, X20:$X$23)-$AZ$3*SUMPRODUCT(K19:$K$22, W20:$W$23))/Z19</f>
        <v>890.08441263659756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2.3392280000000001E-3</v>
      </c>
      <c r="O20">
        <f t="shared" si="21"/>
        <v>4355.0385771834208</v>
      </c>
      <c r="P20">
        <f t="shared" si="22"/>
        <v>217.75192885917104</v>
      </c>
      <c r="Q20" s="4">
        <f t="shared" si="23"/>
        <v>12.5</v>
      </c>
      <c r="R20">
        <f t="shared" si="0"/>
        <v>2000000</v>
      </c>
      <c r="S20">
        <f t="shared" si="1"/>
        <v>700.22697739897535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734.34300974380812</v>
      </c>
      <c r="AC20">
        <f t="shared" si="2"/>
        <v>570.57719931294628</v>
      </c>
      <c r="AE20">
        <f t="shared" si="3"/>
        <v>3548.6860610531953</v>
      </c>
      <c r="AF20">
        <f t="shared" si="4"/>
        <v>-177.43430305265977</v>
      </c>
      <c r="AG20">
        <f t="shared" si="4"/>
        <v>-10.185575851282911</v>
      </c>
      <c r="AH20">
        <f t="shared" si="5"/>
        <v>-3859.8490336631212</v>
      </c>
      <c r="AI20">
        <f t="shared" si="6"/>
        <v>-498.78285151386854</v>
      </c>
      <c r="AJ20">
        <f t="shared" si="7"/>
        <v>163.76581043086185</v>
      </c>
      <c r="AK20">
        <f t="shared" si="24"/>
        <v>287.39163374210409</v>
      </c>
      <c r="AL20">
        <f t="shared" si="8"/>
        <v>-47.625407340902598</v>
      </c>
      <c r="AN20">
        <f t="shared" si="9"/>
        <v>878.7610880423241</v>
      </c>
      <c r="AO20">
        <f t="shared" si="9"/>
        <v>-43.938054402116208</v>
      </c>
      <c r="AP20">
        <f t="shared" si="9"/>
        <v>-2.5222540296378222</v>
      </c>
      <c r="AQ20">
        <f t="shared" si="9"/>
        <v>-955.8143713322047</v>
      </c>
      <c r="AR20">
        <f t="shared" si="9"/>
        <v>-123.51359172163461</v>
      </c>
      <c r="AS20">
        <f t="shared" si="9"/>
        <v>40.553325733087412</v>
      </c>
      <c r="AT20">
        <f t="shared" si="9"/>
        <v>71.16678692240248</v>
      </c>
      <c r="AU20">
        <f t="shared" si="9"/>
        <v>-11.79347906614473</v>
      </c>
      <c r="AW20">
        <v>17</v>
      </c>
      <c r="AX20">
        <f>(R20*SUMPRODUCT(K21:$K$23, X21:$X$23)-$AZ$3*SUMPRODUCT(K20:$K$22, W21:$W$23))/Z20</f>
        <v>700.22697739897535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2.4176169999999999E-3</v>
      </c>
      <c r="O21">
        <f t="shared" si="21"/>
        <v>4355.0385771834208</v>
      </c>
      <c r="P21">
        <f t="shared" si="22"/>
        <v>217.75192885917104</v>
      </c>
      <c r="Q21" s="4">
        <f t="shared" si="23"/>
        <v>12.5</v>
      </c>
      <c r="R21">
        <f t="shared" si="0"/>
        <v>2000000</v>
      </c>
      <c r="S21">
        <f t="shared" si="1"/>
        <v>487.66922653032043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570.57719931294628</v>
      </c>
      <c r="AC21">
        <f t="shared" si="2"/>
        <v>392.44089684932783</v>
      </c>
      <c r="AE21">
        <f t="shared" si="3"/>
        <v>3504.6198366937979</v>
      </c>
      <c r="AF21">
        <f t="shared" si="4"/>
        <v>-175.23099183468989</v>
      </c>
      <c r="AG21">
        <f t="shared" si="4"/>
        <v>-10.059095271437231</v>
      </c>
      <c r="AH21">
        <f t="shared" si="5"/>
        <v>-3939.9714132561658</v>
      </c>
      <c r="AI21">
        <f t="shared" si="6"/>
        <v>-620.64166366849531</v>
      </c>
      <c r="AJ21">
        <f t="shared" si="7"/>
        <v>178.13630246361845</v>
      </c>
      <c r="AK21">
        <f t="shared" si="24"/>
        <v>272.99762309204385</v>
      </c>
      <c r="AL21">
        <f t="shared" si="8"/>
        <v>-169.50773811283301</v>
      </c>
      <c r="AN21">
        <f t="shared" si="9"/>
        <v>799.43934572419994</v>
      </c>
      <c r="AO21">
        <f t="shared" si="9"/>
        <v>-39.971967286209996</v>
      </c>
      <c r="AP21">
        <f t="shared" si="9"/>
        <v>-2.2945816998974484</v>
      </c>
      <c r="AQ21">
        <f t="shared" si="9"/>
        <v>-898.74745780044475</v>
      </c>
      <c r="AR21">
        <f t="shared" si="9"/>
        <v>-141.57466106235228</v>
      </c>
      <c r="AS21">
        <f t="shared" si="9"/>
        <v>40.634698120521357</v>
      </c>
      <c r="AT21">
        <f t="shared" si="9"/>
        <v>62.273527902773658</v>
      </c>
      <c r="AU21">
        <f t="shared" si="9"/>
        <v>-38.666435039057276</v>
      </c>
      <c r="AW21">
        <v>18</v>
      </c>
      <c r="AX21">
        <f>(R21*SUMPRODUCT(K22:$K$23, X22:$X$23)-$AZ$3*SUMPRODUCT(K21:$K$22, W22:$W$23))/Z21</f>
        <v>487.66922653032043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2.502181E-3</v>
      </c>
      <c r="O22">
        <f t="shared" si="21"/>
        <v>4355.0385771834208</v>
      </c>
      <c r="P22">
        <f t="shared" si="22"/>
        <v>217.75192885917104</v>
      </c>
      <c r="Q22" s="4">
        <f t="shared" si="23"/>
        <v>12.5</v>
      </c>
      <c r="R22">
        <f t="shared" si="0"/>
        <v>2000000</v>
      </c>
      <c r="S22">
        <f t="shared" si="1"/>
        <v>253.92426174584386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392.44089684932783</v>
      </c>
      <c r="AC22">
        <f t="shared" si="2"/>
        <v>201.78517324458335</v>
      </c>
      <c r="AE22">
        <f t="shared" si="3"/>
        <v>3460.8044451592618</v>
      </c>
      <c r="AF22">
        <f t="shared" si="4"/>
        <v>-173.04022225796311</v>
      </c>
      <c r="AG22">
        <f t="shared" si="4"/>
        <v>-9.9333346416574795</v>
      </c>
      <c r="AH22">
        <f t="shared" si="5"/>
        <v>-4027.1483304608128</v>
      </c>
      <c r="AI22">
        <f t="shared" si="6"/>
        <v>-749.31744220117162</v>
      </c>
      <c r="AJ22">
        <f t="shared" si="7"/>
        <v>190.65572360474448</v>
      </c>
      <c r="AK22">
        <f t="shared" si="24"/>
        <v>257.61435838254386</v>
      </c>
      <c r="AL22">
        <f t="shared" si="8"/>
        <v>-301.04736021388328</v>
      </c>
      <c r="AN22">
        <f t="shared" si="9"/>
        <v>727.21533930999931</v>
      </c>
      <c r="AO22">
        <f t="shared" si="9"/>
        <v>-36.36076696549997</v>
      </c>
      <c r="AP22">
        <f t="shared" si="9"/>
        <v>-2.0872815660002684</v>
      </c>
      <c r="AQ22">
        <f t="shared" si="9"/>
        <v>-846.22060737470724</v>
      </c>
      <c r="AR22">
        <f t="shared" si="9"/>
        <v>-157.45331659620817</v>
      </c>
      <c r="AS22">
        <f t="shared" si="9"/>
        <v>40.062294454848143</v>
      </c>
      <c r="AT22">
        <f t="shared" si="9"/>
        <v>54.132244687887351</v>
      </c>
      <c r="AU22">
        <f t="shared" si="9"/>
        <v>-63.258777453472668</v>
      </c>
      <c r="AW22">
        <v>19</v>
      </c>
      <c r="AX22">
        <f>(R22*SUMPRODUCT(K23:$K$23, X23:$X$23)-$AZ$3*SUMPRODUCT(K22:$K$22, W23:$W$23))/Z22</f>
        <v>253.92426174584386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2.5943469999999999E-3</v>
      </c>
      <c r="O23">
        <f t="shared" si="21"/>
        <v>4355.0385771834208</v>
      </c>
      <c r="P23">
        <f t="shared" si="22"/>
        <v>217.75192885917104</v>
      </c>
      <c r="Q23" s="4">
        <f t="shared" si="23"/>
        <v>12.5</v>
      </c>
      <c r="R23">
        <f t="shared" si="0"/>
        <v>2000000</v>
      </c>
      <c r="S23">
        <f t="shared" si="1"/>
        <v>257.16306259170653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201.78517324458335</v>
      </c>
      <c r="AC23">
        <f t="shared" si="2"/>
        <v>201.78517324458335</v>
      </c>
      <c r="AE23">
        <f t="shared" si="3"/>
        <v>3417.2178730777837</v>
      </c>
      <c r="AF23">
        <f t="shared" si="4"/>
        <v>-170.86089365388921</v>
      </c>
      <c r="AG23">
        <f t="shared" si="4"/>
        <v>-9.8082307783133249</v>
      </c>
      <c r="AH23">
        <f t="shared" si="5"/>
        <v>-4123.2827084128248</v>
      </c>
      <c r="AI23">
        <f t="shared" si="6"/>
        <v>-886.7339597672435</v>
      </c>
      <c r="AJ23">
        <f t="shared" si="7"/>
        <v>0</v>
      </c>
      <c r="AK23">
        <f t="shared" si="24"/>
        <v>241.36995068679349</v>
      </c>
      <c r="AL23">
        <f t="shared" si="8"/>
        <v>-645.36400908045005</v>
      </c>
      <c r="AN23">
        <f t="shared" si="9"/>
        <v>661.45454836989757</v>
      </c>
      <c r="AO23">
        <f t="shared" si="9"/>
        <v>-33.072727418494885</v>
      </c>
      <c r="AP23">
        <f t="shared" si="9"/>
        <v>-1.8985324028911559</v>
      </c>
      <c r="AQ23">
        <f t="shared" si="9"/>
        <v>-798.12414747736284</v>
      </c>
      <c r="AR23">
        <f t="shared" si="9"/>
        <v>-171.64085892885126</v>
      </c>
      <c r="AS23">
        <f t="shared" si="9"/>
        <v>0</v>
      </c>
      <c r="AT23">
        <f t="shared" si="9"/>
        <v>46.720828946677855</v>
      </c>
      <c r="AU23">
        <f t="shared" si="9"/>
        <v>-124.9200299821734</v>
      </c>
      <c r="AW23">
        <v>20</v>
      </c>
      <c r="AX23">
        <f>(R23*SUMPRODUCT(K$23:$K24, X$23:$X24)-$AZ$3*SUMPRODUCT(K$22:$K23, W$23:$W24))/Z23</f>
        <v>257.16306259170653</v>
      </c>
    </row>
    <row r="25" spans="5:50" x14ac:dyDescent="0.25">
      <c r="AN25" s="8">
        <f t="shared" ref="AN25:AU25" si="25">SUM(AN3:AN23)</f>
        <v>37817.216369720918</v>
      </c>
      <c r="AO25" s="8">
        <f t="shared" si="25"/>
        <v>-5157.139751373611</v>
      </c>
      <c r="AP25" s="8">
        <f t="shared" si="25"/>
        <v>-721.00140635623609</v>
      </c>
      <c r="AQ25" s="8">
        <f t="shared" si="25"/>
        <v>-33719.854697072857</v>
      </c>
      <c r="AR25" s="8">
        <f t="shared" si="25"/>
        <v>-1780.7794850817843</v>
      </c>
      <c r="AS25" s="8">
        <f t="shared" si="25"/>
        <v>-695.76081982031315</v>
      </c>
      <c r="AT25" s="8">
        <f t="shared" si="25"/>
        <v>2762.4333917465183</v>
      </c>
      <c r="AU25" s="9">
        <f t="shared" si="25"/>
        <v>285.8930868444217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9254.97983878583</v>
      </c>
      <c r="K3">
        <v>1</v>
      </c>
      <c r="L3" s="2">
        <v>0</v>
      </c>
      <c r="O3">
        <f>$C$3</f>
        <v>9254.97983878583</v>
      </c>
      <c r="P3">
        <f>O3*B5</f>
        <v>7403.983871028664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9254.97983878583</v>
      </c>
      <c r="AF3">
        <f t="shared" ref="AF3:AG23" si="4">-$Z3*P3</f>
        <v>-7403.983871028664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1226.0389970571659</v>
      </c>
      <c r="AJ3">
        <f t="shared" ref="AJ3:AJ23" si="7">AB3-AC3</f>
        <v>0</v>
      </c>
      <c r="AL3">
        <f t="shared" ref="AL3:AL23" si="8">SUM(AI3:AK3)</f>
        <v>1226.0389970571659</v>
      </c>
      <c r="AN3">
        <f t="shared" ref="AN3:AU23" si="9">AE3*$K3</f>
        <v>9254.97983878583</v>
      </c>
      <c r="AO3">
        <f t="shared" si="9"/>
        <v>-7403.983871028664</v>
      </c>
      <c r="AP3">
        <f t="shared" si="9"/>
        <v>-624.95697070000006</v>
      </c>
      <c r="AQ3">
        <f t="shared" si="9"/>
        <v>0</v>
      </c>
      <c r="AR3">
        <f t="shared" si="9"/>
        <v>1226.0389970571659</v>
      </c>
      <c r="AS3">
        <f t="shared" si="9"/>
        <v>0</v>
      </c>
      <c r="AT3">
        <f t="shared" si="9"/>
        <v>0</v>
      </c>
      <c r="AU3">
        <f t="shared" si="9"/>
        <v>1226.0389970571659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5094.2195130112223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1.947287E-3</v>
      </c>
      <c r="R4">
        <f t="shared" si="0"/>
        <v>2000000</v>
      </c>
      <c r="S4">
        <f t="shared" si="1"/>
        <v>1524.8596558648305</v>
      </c>
      <c r="U4">
        <f t="shared" ref="U4:U23" si="13">M4</f>
        <v>1.947287E-3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1.947287E-3</v>
      </c>
      <c r="Y4">
        <f t="shared" ref="Y4:Y23" si="17">V4*W4</f>
        <v>0.01</v>
      </c>
      <c r="Z4">
        <f t="shared" ref="Z4:Z23" si="18">MAX(0, W4-X4-Y4)</f>
        <v>0.98805271299999997</v>
      </c>
      <c r="AB4">
        <f t="shared" ref="AB4:AB23" si="19">AC3</f>
        <v>0</v>
      </c>
      <c r="AC4">
        <f t="shared" si="2"/>
        <v>1506.641719921492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-1506.641719921492</v>
      </c>
      <c r="AK4">
        <f>G4*MAX(0, SUM(AB4, AE4:AF4))</f>
        <v>0</v>
      </c>
      <c r="AL4">
        <f t="shared" si="8"/>
        <v>-5401.2157199214926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-3587.5777930897261</v>
      </c>
      <c r="AR4">
        <f t="shared" si="9"/>
        <v>-3587.5777930897261</v>
      </c>
      <c r="AS4">
        <f t="shared" si="9"/>
        <v>-1387.8782060715384</v>
      </c>
      <c r="AT4">
        <f t="shared" si="9"/>
        <v>0</v>
      </c>
      <c r="AU4">
        <f t="shared" si="9"/>
        <v>-4975.455999161265</v>
      </c>
      <c r="AW4">
        <v>1</v>
      </c>
      <c r="AX4">
        <f>(R4*SUMPRODUCT(K5:$K$23, X5:$X$23)-$AZ$3*SUMPRODUCT(K4:$K$22, W5:$W$23))/Z4</f>
        <v>1524.8596558648305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1.9819680000000002E-3</v>
      </c>
      <c r="O5">
        <f t="shared" ref="O5:O23" si="21">$C$3</f>
        <v>9254.97983878583</v>
      </c>
      <c r="P5">
        <f t="shared" ref="P5:P23" si="22">O5*$C$5</f>
        <v>462.7489919392915</v>
      </c>
      <c r="Q5" s="4">
        <f t="shared" ref="Q5:Q23" si="23">$C$8</f>
        <v>12.5</v>
      </c>
      <c r="R5">
        <f t="shared" si="0"/>
        <v>2000000</v>
      </c>
      <c r="S5">
        <f t="shared" si="1"/>
        <v>2888.4898115901324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1506.641719921492</v>
      </c>
      <c r="AC5">
        <f t="shared" si="2"/>
        <v>2819.7838954475883</v>
      </c>
      <c r="AE5">
        <f t="shared" si="3"/>
        <v>9034.8399351749176</v>
      </c>
      <c r="AF5">
        <f t="shared" si="4"/>
        <v>-451.74199675874587</v>
      </c>
      <c r="AG5">
        <f t="shared" si="4"/>
        <v>-12.20267371263151</v>
      </c>
      <c r="AH5">
        <f t="shared" si="5"/>
        <v>-3916.5777189583687</v>
      </c>
      <c r="AI5">
        <f t="shared" si="6"/>
        <v>4654.3175457451716</v>
      </c>
      <c r="AJ5">
        <f t="shared" si="7"/>
        <v>-1313.1421755260963</v>
      </c>
      <c r="AK5">
        <f>G5*SUM(AB5, AE5:AF5)</f>
        <v>706.28177608363649</v>
      </c>
      <c r="AL5">
        <f t="shared" si="8"/>
        <v>4047.4571463027119</v>
      </c>
      <c r="AN5">
        <f t="shared" si="9"/>
        <v>7666.6069167868582</v>
      </c>
      <c r="AO5">
        <f t="shared" si="9"/>
        <v>-383.3303458393429</v>
      </c>
      <c r="AP5">
        <f t="shared" si="9"/>
        <v>-10.354705048434562</v>
      </c>
      <c r="AQ5">
        <f t="shared" si="9"/>
        <v>-3323.4525509851433</v>
      </c>
      <c r="AR5">
        <f t="shared" si="9"/>
        <v>3949.469314913938</v>
      </c>
      <c r="AS5">
        <f t="shared" si="9"/>
        <v>-1114.2803810411949</v>
      </c>
      <c r="AT5">
        <f t="shared" si="9"/>
        <v>599.3227094862176</v>
      </c>
      <c r="AU5">
        <f t="shared" si="9"/>
        <v>3434.5116433589606</v>
      </c>
      <c r="AW5">
        <v>2</v>
      </c>
      <c r="AX5">
        <f>(R5*SUMPRODUCT(K6:$K$23, X6:$X$23)-$AZ$3*SUMPRODUCT(K5:$K$22, W6:$W$23))/Z5</f>
        <v>2888.4898115901324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2.0299509999999999E-3</v>
      </c>
      <c r="O6">
        <f t="shared" si="21"/>
        <v>9254.97983878583</v>
      </c>
      <c r="P6">
        <f t="shared" si="22"/>
        <v>462.7489919392915</v>
      </c>
      <c r="Q6" s="4">
        <f t="shared" si="23"/>
        <v>12.5</v>
      </c>
      <c r="R6">
        <f t="shared" si="0"/>
        <v>2000000</v>
      </c>
      <c r="S6">
        <f t="shared" si="1"/>
        <v>4086.8992985332789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2819.7838954475883</v>
      </c>
      <c r="AC6">
        <f t="shared" si="2"/>
        <v>3941.6921410777868</v>
      </c>
      <c r="AE6">
        <f t="shared" si="3"/>
        <v>8926.1512534619196</v>
      </c>
      <c r="AF6">
        <f t="shared" si="4"/>
        <v>-446.30756267309602</v>
      </c>
      <c r="AG6">
        <f t="shared" si="4"/>
        <v>-12.055876145799566</v>
      </c>
      <c r="AH6">
        <f t="shared" si="5"/>
        <v>-3963.3327529008075</v>
      </c>
      <c r="AI6">
        <f t="shared" si="6"/>
        <v>4504.4550617422174</v>
      </c>
      <c r="AJ6">
        <f t="shared" si="7"/>
        <v>-1121.9082456301985</v>
      </c>
      <c r="AK6">
        <f>G6*SUM(AB6, AE6:AF6)</f>
        <v>790.97393103654895</v>
      </c>
      <c r="AL6">
        <f t="shared" si="8"/>
        <v>4173.5207471485683</v>
      </c>
      <c r="AN6">
        <f t="shared" si="9"/>
        <v>6977.3151953455435</v>
      </c>
      <c r="AO6">
        <f t="shared" si="9"/>
        <v>-348.86575976727715</v>
      </c>
      <c r="AP6">
        <f t="shared" si="9"/>
        <v>-9.4237309492898156</v>
      </c>
      <c r="AQ6">
        <f t="shared" si="9"/>
        <v>-3098.0229951066963</v>
      </c>
      <c r="AR6">
        <f t="shared" si="9"/>
        <v>3521.0027095222804</v>
      </c>
      <c r="AS6">
        <f t="shared" si="9"/>
        <v>-876.96334374605931</v>
      </c>
      <c r="AT6">
        <f t="shared" si="9"/>
        <v>618.28152710308041</v>
      </c>
      <c r="AU6">
        <f t="shared" si="9"/>
        <v>3262.3208928793019</v>
      </c>
      <c r="AW6">
        <v>3</v>
      </c>
      <c r="AX6">
        <f>(R6*SUMPRODUCT(K7:$K$23, X7:$X$23)-$AZ$3*SUMPRODUCT(K6:$K$22, W7:$W$23))/Z6</f>
        <v>4086.8992985332789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2.0855349999999999E-3</v>
      </c>
      <c r="O7">
        <f t="shared" si="21"/>
        <v>9254.97983878583</v>
      </c>
      <c r="P7">
        <f t="shared" si="22"/>
        <v>462.7489919392915</v>
      </c>
      <c r="Q7" s="4">
        <f t="shared" si="23"/>
        <v>12.5</v>
      </c>
      <c r="R7">
        <f t="shared" si="0"/>
        <v>2000000</v>
      </c>
      <c r="S7">
        <f t="shared" si="1"/>
        <v>5127.4737407042467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3941.6921410777868</v>
      </c>
      <c r="AC7">
        <f t="shared" si="2"/>
        <v>4885.5285320634794</v>
      </c>
      <c r="AE7">
        <f t="shared" si="3"/>
        <v>8818.2739400729115</v>
      </c>
      <c r="AF7">
        <f t="shared" si="4"/>
        <v>-440.91369700364561</v>
      </c>
      <c r="AG7">
        <f t="shared" si="4"/>
        <v>-11.91017443268384</v>
      </c>
      <c r="AH7">
        <f t="shared" si="5"/>
        <v>-4022.8722652368156</v>
      </c>
      <c r="AI7">
        <f t="shared" si="6"/>
        <v>4342.5778033997667</v>
      </c>
      <c r="AJ7">
        <f t="shared" si="7"/>
        <v>-943.83639098569256</v>
      </c>
      <c r="AK7">
        <f>G7*SUM(AB7, AE7:AF7)</f>
        <v>862.33366689029378</v>
      </c>
      <c r="AL7">
        <f t="shared" si="8"/>
        <v>4261.075079304368</v>
      </c>
      <c r="AN7">
        <f t="shared" si="9"/>
        <v>6349.6392762029254</v>
      </c>
      <c r="AO7">
        <f t="shared" si="9"/>
        <v>-317.48196381014634</v>
      </c>
      <c r="AP7">
        <f t="shared" si="9"/>
        <v>-8.5759766455579083</v>
      </c>
      <c r="AQ7">
        <f t="shared" si="9"/>
        <v>-2896.6879359935056</v>
      </c>
      <c r="AR7">
        <f t="shared" si="9"/>
        <v>3126.8933997537165</v>
      </c>
      <c r="AS7">
        <f t="shared" si="9"/>
        <v>-679.61379508503035</v>
      </c>
      <c r="AT7">
        <f t="shared" si="9"/>
        <v>620.92737849709249</v>
      </c>
      <c r="AU7">
        <f t="shared" si="9"/>
        <v>3068.2069831657786</v>
      </c>
      <c r="AW7">
        <v>4</v>
      </c>
      <c r="AX7">
        <f>(R7*SUMPRODUCT(K8:$K$23, X8:$X$23)-$AZ$3*SUMPRODUCT(K7:$K$22, W8:$W$23))/Z7</f>
        <v>5127.4737407042467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2.1420699999999998E-3</v>
      </c>
      <c r="O8">
        <f t="shared" si="21"/>
        <v>9254.97983878583</v>
      </c>
      <c r="P8">
        <f t="shared" si="22"/>
        <v>462.7489919392915</v>
      </c>
      <c r="Q8" s="4">
        <f t="shared" si="23"/>
        <v>12.5</v>
      </c>
      <c r="R8">
        <f t="shared" si="0"/>
        <v>2000000</v>
      </c>
      <c r="S8">
        <f t="shared" si="1"/>
        <v>6027.1226366085057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4885.5285320634794</v>
      </c>
      <c r="AC8">
        <f t="shared" si="2"/>
        <v>5672.9979665211795</v>
      </c>
      <c r="AE8">
        <f t="shared" si="3"/>
        <v>8711.201840613372</v>
      </c>
      <c r="AF8">
        <f t="shared" si="4"/>
        <v>-435.56009203066856</v>
      </c>
      <c r="AG8">
        <f t="shared" si="4"/>
        <v>-11.765560261009982</v>
      </c>
      <c r="AH8">
        <f t="shared" si="5"/>
        <v>-4081.9883755230508</v>
      </c>
      <c r="AI8">
        <f t="shared" si="6"/>
        <v>4181.8878127986427</v>
      </c>
      <c r="AJ8">
        <f t="shared" si="7"/>
        <v>-787.46943445770012</v>
      </c>
      <c r="AK8">
        <f t="shared" ref="AK8:AK23" si="24">G8*SUM(AB8:AB8, AE8:AF8)</f>
        <v>921.28191964523296</v>
      </c>
      <c r="AL8">
        <f t="shared" si="8"/>
        <v>4315.7002979861754</v>
      </c>
      <c r="AN8">
        <f t="shared" si="9"/>
        <v>5778.0981009426578</v>
      </c>
      <c r="AO8">
        <f t="shared" si="9"/>
        <v>-288.90490504713284</v>
      </c>
      <c r="AP8">
        <f t="shared" si="9"/>
        <v>-7.8040392869465869</v>
      </c>
      <c r="AQ8">
        <f t="shared" si="9"/>
        <v>-2707.5631712166823</v>
      </c>
      <c r="AR8">
        <f t="shared" si="9"/>
        <v>2773.8259853918953</v>
      </c>
      <c r="AS8">
        <f t="shared" si="9"/>
        <v>-522.32467196168727</v>
      </c>
      <c r="AT8">
        <f t="shared" si="9"/>
        <v>611.08184699806088</v>
      </c>
      <c r="AU8">
        <f t="shared" si="9"/>
        <v>2862.5831604282689</v>
      </c>
      <c r="AW8">
        <v>5</v>
      </c>
      <c r="AX8">
        <f>(R8*SUMPRODUCT(K9:$K$23, X9:$X$23)-$AZ$3*SUMPRODUCT(K8:$K$22, W9:$W$23))/Z8</f>
        <v>6027.1226366085057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2.2014550000000002E-3</v>
      </c>
      <c r="O9">
        <f t="shared" si="21"/>
        <v>9254.97983878583</v>
      </c>
      <c r="P9">
        <f t="shared" si="22"/>
        <v>462.7489919392915</v>
      </c>
      <c r="Q9" s="4">
        <f t="shared" si="23"/>
        <v>12.5</v>
      </c>
      <c r="R9">
        <f t="shared" si="0"/>
        <v>2000000</v>
      </c>
      <c r="S9">
        <f t="shared" si="1"/>
        <v>6798.8281108848823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5672.9979665211795</v>
      </c>
      <c r="AC9">
        <f t="shared" si="2"/>
        <v>6321.2802230392008</v>
      </c>
      <c r="AE9">
        <f t="shared" si="3"/>
        <v>8604.9125033592099</v>
      </c>
      <c r="AF9">
        <f t="shared" si="4"/>
        <v>-430.2456251679605</v>
      </c>
      <c r="AG9">
        <f t="shared" si="4"/>
        <v>-11.622003306935481</v>
      </c>
      <c r="AH9">
        <f t="shared" si="5"/>
        <v>-4144.2162343042774</v>
      </c>
      <c r="AI9">
        <f t="shared" si="6"/>
        <v>4018.8286405800363</v>
      </c>
      <c r="AJ9">
        <f t="shared" si="7"/>
        <v>-648.28225651802131</v>
      </c>
      <c r="AK9">
        <f t="shared" si="24"/>
        <v>969.33653912987006</v>
      </c>
      <c r="AL9">
        <f t="shared" si="8"/>
        <v>4339.8829231918853</v>
      </c>
      <c r="AN9">
        <f t="shared" si="9"/>
        <v>5257.6861755631317</v>
      </c>
      <c r="AO9">
        <f t="shared" si="9"/>
        <v>-262.88430877815654</v>
      </c>
      <c r="AP9">
        <f t="shared" si="9"/>
        <v>-7.1011583319841298</v>
      </c>
      <c r="AQ9">
        <f t="shared" si="9"/>
        <v>-2532.15688075153</v>
      </c>
      <c r="AR9">
        <f t="shared" si="9"/>
        <v>2455.5438277014605</v>
      </c>
      <c r="AS9">
        <f t="shared" si="9"/>
        <v>-396.10683509298514</v>
      </c>
      <c r="AT9">
        <f t="shared" si="9"/>
        <v>592.27415958753272</v>
      </c>
      <c r="AU9">
        <f t="shared" si="9"/>
        <v>2651.7111521960078</v>
      </c>
      <c r="AW9">
        <v>6</v>
      </c>
      <c r="AX9">
        <f>(R9*SUMPRODUCT(K10:$K$23, X10:$X$23)-$AZ$3*SUMPRODUCT(K9:$K$22, W10:$W$23))/Z9</f>
        <v>6798.8281108848823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2.2708170000000001E-3</v>
      </c>
      <c r="O10">
        <f t="shared" si="21"/>
        <v>9254.97983878583</v>
      </c>
      <c r="P10">
        <f t="shared" si="22"/>
        <v>462.7489919392915</v>
      </c>
      <c r="Q10" s="4">
        <f t="shared" si="23"/>
        <v>12.5</v>
      </c>
      <c r="R10">
        <f t="shared" si="0"/>
        <v>2000000</v>
      </c>
      <c r="S10">
        <f t="shared" si="1"/>
        <v>7446.5815405432213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6321.2802230392008</v>
      </c>
      <c r="AC10">
        <f t="shared" si="2"/>
        <v>6838.5781845398087</v>
      </c>
      <c r="AE10">
        <f t="shared" si="3"/>
        <v>8499.3231967294778</v>
      </c>
      <c r="AF10">
        <f t="shared" si="4"/>
        <v>-424.96615983647388</v>
      </c>
      <c r="AG10">
        <f t="shared" si="4"/>
        <v>-11.479391831182681</v>
      </c>
      <c r="AH10">
        <f t="shared" si="5"/>
        <v>-4222.6308293512502</v>
      </c>
      <c r="AI10">
        <f t="shared" si="6"/>
        <v>3840.2468157105714</v>
      </c>
      <c r="AJ10">
        <f t="shared" si="7"/>
        <v>-517.29796150060793</v>
      </c>
      <c r="AK10">
        <f t="shared" si="24"/>
        <v>1007.6946081952543</v>
      </c>
      <c r="AL10">
        <f t="shared" si="8"/>
        <v>4330.6434624052181</v>
      </c>
      <c r="AN10">
        <f t="shared" si="9"/>
        <v>4783.8098906929872</v>
      </c>
      <c r="AO10">
        <f t="shared" si="9"/>
        <v>-239.19049453464933</v>
      </c>
      <c r="AP10">
        <f t="shared" si="9"/>
        <v>-6.4611295405595657</v>
      </c>
      <c r="AQ10">
        <f t="shared" si="9"/>
        <v>-2376.6907856814601</v>
      </c>
      <c r="AR10">
        <f t="shared" si="9"/>
        <v>2161.4674809363182</v>
      </c>
      <c r="AS10">
        <f t="shared" si="9"/>
        <v>-291.15907789153971</v>
      </c>
      <c r="AT10">
        <f t="shared" si="9"/>
        <v>567.17685889829636</v>
      </c>
      <c r="AU10">
        <f t="shared" si="9"/>
        <v>2437.4852619430749</v>
      </c>
      <c r="AW10">
        <v>7</v>
      </c>
      <c r="AX10">
        <f>(R10*SUMPRODUCT(K11:$K$23, X11:$X$23)-$AZ$3*SUMPRODUCT(K10:$K$22, W11:$W$23))/Z10</f>
        <v>7446.5815405432213</v>
      </c>
    </row>
    <row r="11" spans="1:52" x14ac:dyDescent="0.25">
      <c r="A11" t="s">
        <v>33</v>
      </c>
      <c r="C11" s="7">
        <f>AU25</f>
        <v>24035.023180118202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2.3392280000000001E-3</v>
      </c>
      <c r="O11">
        <f t="shared" si="21"/>
        <v>9254.97983878583</v>
      </c>
      <c r="P11">
        <f t="shared" si="22"/>
        <v>462.7489919392915</v>
      </c>
      <c r="Q11" s="4">
        <f t="shared" si="23"/>
        <v>12.5</v>
      </c>
      <c r="R11">
        <f t="shared" si="0"/>
        <v>2000000</v>
      </c>
      <c r="S11">
        <f t="shared" si="1"/>
        <v>7986.7125069408194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6838.5781845398087</v>
      </c>
      <c r="AC11">
        <f t="shared" si="2"/>
        <v>7244.1047821313878</v>
      </c>
      <c r="AE11">
        <f t="shared" si="3"/>
        <v>8394.4481099593431</v>
      </c>
      <c r="AF11">
        <f t="shared" si="4"/>
        <v>-419.7224054979672</v>
      </c>
      <c r="AG11">
        <f t="shared" si="4"/>
        <v>-11.337744998076381</v>
      </c>
      <c r="AH11">
        <f t="shared" si="5"/>
        <v>-4296.4663671158087</v>
      </c>
      <c r="AI11">
        <f t="shared" si="6"/>
        <v>3666.9215923474912</v>
      </c>
      <c r="AJ11">
        <f t="shared" si="7"/>
        <v>-405.52659759157905</v>
      </c>
      <c r="AK11">
        <f t="shared" si="24"/>
        <v>1036.9312722300831</v>
      </c>
      <c r="AL11">
        <f t="shared" si="8"/>
        <v>4298.3262669859951</v>
      </c>
      <c r="AN11">
        <f t="shared" si="9"/>
        <v>4352.3427002014332</v>
      </c>
      <c r="AO11">
        <f t="shared" si="9"/>
        <v>-217.61713501007171</v>
      </c>
      <c r="AP11">
        <f t="shared" si="9"/>
        <v>-5.8783794994906522</v>
      </c>
      <c r="AQ11">
        <f t="shared" si="9"/>
        <v>-2227.6263769373672</v>
      </c>
      <c r="AR11">
        <f t="shared" si="9"/>
        <v>1901.2208087545041</v>
      </c>
      <c r="AS11">
        <f t="shared" si="9"/>
        <v>-210.25691071593053</v>
      </c>
      <c r="AT11">
        <f t="shared" si="9"/>
        <v>537.62679740038868</v>
      </c>
      <c r="AU11">
        <f t="shared" si="9"/>
        <v>2228.590695438962</v>
      </c>
      <c r="AW11">
        <v>8</v>
      </c>
      <c r="AX11">
        <f>(R11*SUMPRODUCT(K12:$K$23, X12:$X$23)-$AZ$3*SUMPRODUCT(K11:$K$22, W12:$W$23))/Z11</f>
        <v>7986.7125069408194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2.4176169999999999E-3</v>
      </c>
      <c r="O12">
        <f t="shared" si="21"/>
        <v>9254.97983878583</v>
      </c>
      <c r="P12">
        <f t="shared" si="22"/>
        <v>462.7489919392915</v>
      </c>
      <c r="Q12" s="4">
        <f t="shared" si="23"/>
        <v>12.5</v>
      </c>
      <c r="R12">
        <f t="shared" si="0"/>
        <v>2000000</v>
      </c>
      <c r="S12">
        <f t="shared" si="1"/>
        <v>8423.2028066396069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7244.1047821313878</v>
      </c>
      <c r="AC12">
        <f t="shared" si="2"/>
        <v>7545.1393205591812</v>
      </c>
      <c r="AE12">
        <f t="shared" si="3"/>
        <v>8290.2090684034938</v>
      </c>
      <c r="AF12">
        <f t="shared" si="4"/>
        <v>-414.51045342017471</v>
      </c>
      <c r="AG12">
        <f t="shared" si="4"/>
        <v>-11.196957223046603</v>
      </c>
      <c r="AH12">
        <f t="shared" si="5"/>
        <v>-4385.6520078423082</v>
      </c>
      <c r="AI12">
        <f t="shared" si="6"/>
        <v>3478.8496499179646</v>
      </c>
      <c r="AJ12">
        <f t="shared" si="7"/>
        <v>-301.03453842779345</v>
      </c>
      <c r="AK12">
        <f t="shared" si="24"/>
        <v>1058.3862377980297</v>
      </c>
      <c r="AL12">
        <f t="shared" si="8"/>
        <v>4236.2013492882006</v>
      </c>
      <c r="AN12">
        <f t="shared" si="9"/>
        <v>3959.4766404232851</v>
      </c>
      <c r="AO12">
        <f t="shared" si="9"/>
        <v>-197.97383202116427</v>
      </c>
      <c r="AP12">
        <f t="shared" si="9"/>
        <v>-5.3477650807918096</v>
      </c>
      <c r="AQ12">
        <f t="shared" si="9"/>
        <v>-2094.6259056674407</v>
      </c>
      <c r="AR12">
        <f t="shared" si="9"/>
        <v>1661.5291376538887</v>
      </c>
      <c r="AS12">
        <f t="shared" si="9"/>
        <v>-143.7767386842265</v>
      </c>
      <c r="AT12">
        <f t="shared" si="9"/>
        <v>505.49455997179189</v>
      </c>
      <c r="AU12">
        <f t="shared" si="9"/>
        <v>2023.2469589414538</v>
      </c>
      <c r="AW12">
        <v>9</v>
      </c>
      <c r="AX12">
        <f>(R12*SUMPRODUCT(K13:$K$23, X13:$X$23)-$AZ$3*SUMPRODUCT(K12:$K$22, W13:$W$23))/Z12</f>
        <v>8423.2028066396069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2.502181E-3</v>
      </c>
      <c r="O13">
        <f t="shared" si="21"/>
        <v>9254.97983878583</v>
      </c>
      <c r="P13">
        <f t="shared" si="22"/>
        <v>462.7489919392915</v>
      </c>
      <c r="Q13" s="4">
        <f t="shared" si="23"/>
        <v>12.5</v>
      </c>
      <c r="R13">
        <f t="shared" si="0"/>
        <v>2000000</v>
      </c>
      <c r="S13">
        <f t="shared" si="1"/>
        <v>8764.0955665153379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7545.1393205591812</v>
      </c>
      <c r="AC13">
        <f t="shared" si="2"/>
        <v>7752.3479274678775</v>
      </c>
      <c r="AE13">
        <f t="shared" si="3"/>
        <v>8186.5633741024722</v>
      </c>
      <c r="AF13">
        <f t="shared" si="4"/>
        <v>-409.32816870512357</v>
      </c>
      <c r="AG13">
        <f t="shared" si="4"/>
        <v>-11.056970837194816</v>
      </c>
      <c r="AH13">
        <f t="shared" si="5"/>
        <v>-4482.6901794111955</v>
      </c>
      <c r="AI13">
        <f t="shared" si="6"/>
        <v>3283.4880551489578</v>
      </c>
      <c r="AJ13">
        <f t="shared" si="7"/>
        <v>-207.20860690869631</v>
      </c>
      <c r="AK13">
        <f t="shared" si="24"/>
        <v>1072.5662168169572</v>
      </c>
      <c r="AL13">
        <f t="shared" si="8"/>
        <v>4148.8456650572189</v>
      </c>
      <c r="AN13">
        <f t="shared" si="9"/>
        <v>3601.7643664348766</v>
      </c>
      <c r="AO13">
        <f t="shared" si="9"/>
        <v>-180.08821832174382</v>
      </c>
      <c r="AP13">
        <f t="shared" si="9"/>
        <v>-4.8646302168868312</v>
      </c>
      <c r="AQ13">
        <f t="shared" si="9"/>
        <v>-1972.2065311368726</v>
      </c>
      <c r="AR13">
        <f t="shared" si="9"/>
        <v>1444.6049867593731</v>
      </c>
      <c r="AS13">
        <f t="shared" si="9"/>
        <v>-91.163598530644222</v>
      </c>
      <c r="AT13">
        <f t="shared" si="9"/>
        <v>471.88674952347901</v>
      </c>
      <c r="AU13">
        <f t="shared" si="9"/>
        <v>1825.328137752208</v>
      </c>
      <c r="AW13">
        <v>10</v>
      </c>
      <c r="AX13">
        <f>(R13*SUMPRODUCT(K14:$K$23, X14:$X$23)-$AZ$3*SUMPRODUCT(K13:$K$22, W14:$W$23))/Z13</f>
        <v>8764.0955665153379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2.5943469999999999E-3</v>
      </c>
      <c r="O14">
        <f t="shared" si="21"/>
        <v>9254.97983878583</v>
      </c>
      <c r="P14">
        <f t="shared" si="22"/>
        <v>462.7489919392915</v>
      </c>
      <c r="Q14" s="4">
        <f t="shared" si="23"/>
        <v>12.5</v>
      </c>
      <c r="R14">
        <f t="shared" si="0"/>
        <v>2000000</v>
      </c>
      <c r="S14">
        <f t="shared" si="1"/>
        <v>9016.0285874474121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7752.3479274678775</v>
      </c>
      <c r="AC14">
        <f t="shared" si="2"/>
        <v>7874.7548116075177</v>
      </c>
      <c r="AE14">
        <f t="shared" si="3"/>
        <v>8083.4589542315352</v>
      </c>
      <c r="AF14">
        <f t="shared" si="4"/>
        <v>-404.17294771157674</v>
      </c>
      <c r="AG14">
        <f t="shared" si="4"/>
        <v>-10.917715509702305</v>
      </c>
      <c r="AH14">
        <f t="shared" si="5"/>
        <v>-4589.6990592902166</v>
      </c>
      <c r="AI14">
        <f t="shared" si="6"/>
        <v>3078.6692317200395</v>
      </c>
      <c r="AJ14">
        <f t="shared" si="7"/>
        <v>-122.40688413964017</v>
      </c>
      <c r="AK14">
        <f t="shared" si="24"/>
        <v>1080.2143753791486</v>
      </c>
      <c r="AL14">
        <f t="shared" si="8"/>
        <v>4036.4767229595482</v>
      </c>
      <c r="AN14">
        <f t="shared" si="9"/>
        <v>3276.0632147768747</v>
      </c>
      <c r="AO14">
        <f t="shared" si="9"/>
        <v>-163.80316073884373</v>
      </c>
      <c r="AP14">
        <f t="shared" si="9"/>
        <v>-4.4247303503670636</v>
      </c>
      <c r="AQ14">
        <f t="shared" si="9"/>
        <v>-1860.1126498162735</v>
      </c>
      <c r="AR14">
        <f t="shared" si="9"/>
        <v>1247.7226738713903</v>
      </c>
      <c r="AS14">
        <f t="shared" si="9"/>
        <v>-49.609046404003522</v>
      </c>
      <c r="AT14">
        <f t="shared" si="9"/>
        <v>437.78914438605358</v>
      </c>
      <c r="AU14">
        <f t="shared" si="9"/>
        <v>1635.9027718534403</v>
      </c>
      <c r="AW14">
        <v>11</v>
      </c>
      <c r="AX14">
        <f>(R14*SUMPRODUCT(K15:$K$23, X15:$X$23)-$AZ$3*SUMPRODUCT(K14:$K$22, W15:$W$23))/Z14</f>
        <v>9016.0285874474121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2.6922130000000002E-3</v>
      </c>
      <c r="O15">
        <f t="shared" si="21"/>
        <v>9254.97983878583</v>
      </c>
      <c r="P15">
        <f t="shared" si="22"/>
        <v>462.7489919392915</v>
      </c>
      <c r="Q15" s="4">
        <f t="shared" si="23"/>
        <v>12.5</v>
      </c>
      <c r="R15">
        <f t="shared" si="0"/>
        <v>2000000</v>
      </c>
      <c r="S15">
        <f t="shared" si="1"/>
        <v>9187.0329855285599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7874.7548116075177</v>
      </c>
      <c r="AC15">
        <f t="shared" si="2"/>
        <v>7922.2692497936059</v>
      </c>
      <c r="AE15">
        <f t="shared" si="3"/>
        <v>7980.8619714076713</v>
      </c>
      <c r="AF15">
        <f t="shared" si="4"/>
        <v>-399.04309857038356</v>
      </c>
      <c r="AG15">
        <f t="shared" si="4"/>
        <v>-10.779145538979758</v>
      </c>
      <c r="AH15">
        <f t="shared" si="5"/>
        <v>-4702.8505000835476</v>
      </c>
      <c r="AI15">
        <f t="shared" si="6"/>
        <v>2868.1892272147606</v>
      </c>
      <c r="AJ15">
        <f t="shared" si="7"/>
        <v>-47.514438186088228</v>
      </c>
      <c r="AK15">
        <f t="shared" si="24"/>
        <v>1081.9601579111365</v>
      </c>
      <c r="AL15">
        <f t="shared" si="8"/>
        <v>3902.6349469398092</v>
      </c>
      <c r="AN15">
        <f t="shared" si="9"/>
        <v>2979.5192973413664</v>
      </c>
      <c r="AO15">
        <f t="shared" si="9"/>
        <v>-148.97596486706834</v>
      </c>
      <c r="AP15">
        <f t="shared" si="9"/>
        <v>-4.0242109508099322</v>
      </c>
      <c r="AQ15">
        <f t="shared" si="9"/>
        <v>-1755.7293770661386</v>
      </c>
      <c r="AR15">
        <f t="shared" si="9"/>
        <v>1070.7897444573498</v>
      </c>
      <c r="AS15">
        <f t="shared" si="9"/>
        <v>-17.738708673947048</v>
      </c>
      <c r="AT15">
        <f t="shared" si="9"/>
        <v>403.93145264259482</v>
      </c>
      <c r="AU15">
        <f t="shared" si="9"/>
        <v>1456.9824884259976</v>
      </c>
      <c r="AW15">
        <v>12</v>
      </c>
      <c r="AX15">
        <f>(R15*SUMPRODUCT(K16:$K$23, X16:$X$23)-$AZ$3*SUMPRODUCT(K15:$K$22, W16:$W$23))/Z15</f>
        <v>9187.0329855285599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2.807183E-3</v>
      </c>
      <c r="O16">
        <f t="shared" si="21"/>
        <v>9254.97983878583</v>
      </c>
      <c r="P16">
        <f t="shared" si="22"/>
        <v>462.7489919392915</v>
      </c>
      <c r="Q16" s="4">
        <f t="shared" si="23"/>
        <v>12.5</v>
      </c>
      <c r="R16">
        <f t="shared" si="0"/>
        <v>2000000</v>
      </c>
      <c r="S16">
        <f t="shared" si="1"/>
        <v>9276.8786842455665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7922.2692497936059</v>
      </c>
      <c r="AC16">
        <f t="shared" si="2"/>
        <v>7897.2918273229834</v>
      </c>
      <c r="AE16">
        <f t="shared" si="3"/>
        <v>7878.6496116421113</v>
      </c>
      <c r="AF16">
        <f t="shared" si="4"/>
        <v>-393.9324805821056</v>
      </c>
      <c r="AG16">
        <f t="shared" si="4"/>
        <v>-10.641095049478411</v>
      </c>
      <c r="AH16">
        <f t="shared" si="5"/>
        <v>-4841.4454578479708</v>
      </c>
      <c r="AI16">
        <f t="shared" si="6"/>
        <v>2632.630578162557</v>
      </c>
      <c r="AJ16">
        <f t="shared" si="7"/>
        <v>24.977422470622514</v>
      </c>
      <c r="AK16">
        <f t="shared" si="24"/>
        <v>1078.4890466597528</v>
      </c>
      <c r="AL16">
        <f t="shared" si="8"/>
        <v>3736.0970472929321</v>
      </c>
      <c r="AN16">
        <f t="shared" si="9"/>
        <v>2709.5025004774297</v>
      </c>
      <c r="AO16">
        <f t="shared" si="9"/>
        <v>-135.4751250238715</v>
      </c>
      <c r="AP16">
        <f t="shared" si="9"/>
        <v>-3.6595197229960847</v>
      </c>
      <c r="AQ16">
        <f t="shared" si="9"/>
        <v>-1664.9945384777766</v>
      </c>
      <c r="AR16">
        <f t="shared" si="9"/>
        <v>905.37331725278557</v>
      </c>
      <c r="AS16">
        <f t="shared" si="9"/>
        <v>8.5898462269002156</v>
      </c>
      <c r="AT16">
        <f t="shared" si="9"/>
        <v>370.89716038952838</v>
      </c>
      <c r="AU16">
        <f t="shared" si="9"/>
        <v>1284.8603238692142</v>
      </c>
      <c r="AW16">
        <v>13</v>
      </c>
      <c r="AX16">
        <f>(R16*SUMPRODUCT(K17:$K$23, X17:$X$23)-$AZ$3*SUMPRODUCT(K16:$K$22, W17:$W$23))/Z16</f>
        <v>9276.8786842455665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2.939255E-3</v>
      </c>
      <c r="O17">
        <f t="shared" si="21"/>
        <v>9254.97983878583</v>
      </c>
      <c r="P17">
        <f t="shared" si="22"/>
        <v>462.7489919392915</v>
      </c>
      <c r="Q17" s="4">
        <f t="shared" si="23"/>
        <v>12.5</v>
      </c>
      <c r="R17">
        <f t="shared" si="0"/>
        <v>2000000</v>
      </c>
      <c r="S17">
        <f t="shared" si="1"/>
        <v>9286.6799767630564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7897.2918273229834</v>
      </c>
      <c r="AC17">
        <f t="shared" si="2"/>
        <v>7803.3425118772457</v>
      </c>
      <c r="AE17">
        <f t="shared" si="3"/>
        <v>7776.7057552614242</v>
      </c>
      <c r="AF17">
        <f t="shared" si="4"/>
        <v>-388.83528776307116</v>
      </c>
      <c r="AG17">
        <f t="shared" si="4"/>
        <v>-10.503407207153973</v>
      </c>
      <c r="AH17">
        <f t="shared" si="5"/>
        <v>-5004.3026927447463</v>
      </c>
      <c r="AI17">
        <f t="shared" si="6"/>
        <v>2373.0643675464526</v>
      </c>
      <c r="AJ17">
        <f t="shared" si="7"/>
        <v>93.949315445737739</v>
      </c>
      <c r="AK17">
        <f t="shared" si="24"/>
        <v>1069.9613606374937</v>
      </c>
      <c r="AL17">
        <f t="shared" si="8"/>
        <v>3536.975043629684</v>
      </c>
      <c r="AN17">
        <f t="shared" si="9"/>
        <v>2463.6261405974133</v>
      </c>
      <c r="AO17">
        <f t="shared" si="9"/>
        <v>-123.18130702987064</v>
      </c>
      <c r="AP17">
        <f t="shared" si="9"/>
        <v>-3.3274331542474469</v>
      </c>
      <c r="AQ17">
        <f t="shared" si="9"/>
        <v>-1585.3410579366243</v>
      </c>
      <c r="AR17">
        <f t="shared" si="9"/>
        <v>751.77634247667061</v>
      </c>
      <c r="AS17">
        <f t="shared" si="9"/>
        <v>29.762729452217918</v>
      </c>
      <c r="AT17">
        <f t="shared" si="9"/>
        <v>338.95904775776017</v>
      </c>
      <c r="AU17">
        <f t="shared" si="9"/>
        <v>1120.4981196866488</v>
      </c>
      <c r="AW17">
        <v>14</v>
      </c>
      <c r="AX17">
        <f>(R17*SUMPRODUCT(K18:$K$23, X18:$X$23)-$AZ$3*SUMPRODUCT(K17:$K$22, W18:$W$23))/Z17</f>
        <v>9286.6799767630564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3.7729310000000002E-3</v>
      </c>
      <c r="O18">
        <f t="shared" si="21"/>
        <v>9254.97983878583</v>
      </c>
      <c r="P18">
        <f t="shared" si="22"/>
        <v>462.7489919392915</v>
      </c>
      <c r="Q18" s="4">
        <f t="shared" si="23"/>
        <v>12.5</v>
      </c>
      <c r="R18">
        <f t="shared" si="0"/>
        <v>2000000</v>
      </c>
      <c r="S18">
        <f t="shared" si="1"/>
        <v>8819.9213716263675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7803.3425118772457</v>
      </c>
      <c r="AC18">
        <f t="shared" si="2"/>
        <v>7309.0649630235757</v>
      </c>
      <c r="AE18">
        <f t="shared" si="3"/>
        <v>7669.5977234869051</v>
      </c>
      <c r="AF18">
        <f t="shared" si="4"/>
        <v>-383.47988617434527</v>
      </c>
      <c r="AG18">
        <f t="shared" si="4"/>
        <v>-10.358744504424939</v>
      </c>
      <c r="AH18">
        <f t="shared" si="5"/>
        <v>-6340.5809051991437</v>
      </c>
      <c r="AI18">
        <f t="shared" si="6"/>
        <v>935.17818760899081</v>
      </c>
      <c r="AJ18">
        <f t="shared" si="7"/>
        <v>494.27754885366994</v>
      </c>
      <c r="AK18">
        <f t="shared" si="24"/>
        <v>1056.2622244432864</v>
      </c>
      <c r="AL18">
        <f t="shared" si="8"/>
        <v>2485.7179609059472</v>
      </c>
      <c r="AN18">
        <f t="shared" si="9"/>
        <v>2238.1700962747459</v>
      </c>
      <c r="AO18">
        <f t="shared" si="9"/>
        <v>-111.90850481373731</v>
      </c>
      <c r="AP18">
        <f t="shared" si="9"/>
        <v>-3.0229267584341573</v>
      </c>
      <c r="AQ18">
        <f t="shared" si="9"/>
        <v>-1850.3315410622936</v>
      </c>
      <c r="AR18">
        <f t="shared" si="9"/>
        <v>272.90712364028087</v>
      </c>
      <c r="AS18">
        <f t="shared" si="9"/>
        <v>144.24188451455134</v>
      </c>
      <c r="AT18">
        <f t="shared" si="9"/>
        <v>308.24231071910719</v>
      </c>
      <c r="AU18">
        <f t="shared" si="9"/>
        <v>725.39131887393944</v>
      </c>
      <c r="AW18">
        <v>15</v>
      </c>
      <c r="AX18">
        <f>(R18*SUMPRODUCT(K19:$K$23, X19:$X$23)-$AZ$3*SUMPRODUCT(K18:$K$22, W19:$W$23))/Z18</f>
        <v>8819.9213716263675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4.6883589999999996E-3</v>
      </c>
      <c r="O19">
        <f t="shared" si="21"/>
        <v>9254.97983878583</v>
      </c>
      <c r="P19">
        <f t="shared" si="22"/>
        <v>462.7489919392915</v>
      </c>
      <c r="Q19" s="4">
        <f t="shared" si="23"/>
        <v>12.5</v>
      </c>
      <c r="R19">
        <f t="shared" si="0"/>
        <v>2000000</v>
      </c>
      <c r="S19">
        <f t="shared" si="1"/>
        <v>7901.9508202008601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7309.0649630235757</v>
      </c>
      <c r="AC19">
        <f t="shared" si="2"/>
        <v>6452.1587552937945</v>
      </c>
      <c r="AE19">
        <f t="shared" si="3"/>
        <v>7556.943918738747</v>
      </c>
      <c r="AF19">
        <f t="shared" si="4"/>
        <v>-377.84719593693734</v>
      </c>
      <c r="AG19">
        <f t="shared" si="4"/>
        <v>-10.206591546354668</v>
      </c>
      <c r="AH19">
        <f t="shared" si="5"/>
        <v>-7770.4820841633909</v>
      </c>
      <c r="AI19">
        <f t="shared" si="6"/>
        <v>-601.59195290793559</v>
      </c>
      <c r="AJ19">
        <f t="shared" si="7"/>
        <v>856.90620772978127</v>
      </c>
      <c r="AK19">
        <f t="shared" si="24"/>
        <v>1014.1713180077769</v>
      </c>
      <c r="AL19">
        <f t="shared" si="8"/>
        <v>1269.4855728296225</v>
      </c>
      <c r="AN19">
        <f t="shared" si="9"/>
        <v>2031.4590376295614</v>
      </c>
      <c r="AO19">
        <f t="shared" si="9"/>
        <v>-101.57295188147806</v>
      </c>
      <c r="AP19">
        <f t="shared" si="9"/>
        <v>-2.7437377944305581</v>
      </c>
      <c r="AQ19">
        <f t="shared" si="9"/>
        <v>-2088.8624060673055</v>
      </c>
      <c r="AR19">
        <f t="shared" si="9"/>
        <v>-161.72005811365253</v>
      </c>
      <c r="AS19">
        <f t="shared" si="9"/>
        <v>230.35368249551237</v>
      </c>
      <c r="AT19">
        <f t="shared" si="9"/>
        <v>272.62971802170489</v>
      </c>
      <c r="AU19">
        <f t="shared" si="9"/>
        <v>341.26334240356476</v>
      </c>
      <c r="AW19">
        <v>16</v>
      </c>
      <c r="AX19">
        <f>(R19*SUMPRODUCT(K20:$K$23, X20:$X$23)-$AZ$3*SUMPRODUCT(K19:$K$22, W20:$W$23))/Z19</f>
        <v>7901.9508202008601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5.6712799999999999E-3</v>
      </c>
      <c r="O20">
        <f t="shared" si="21"/>
        <v>9254.97983878583</v>
      </c>
      <c r="P20">
        <f t="shared" si="22"/>
        <v>462.7489919392915</v>
      </c>
      <c r="Q20" s="4">
        <f t="shared" si="23"/>
        <v>12.5</v>
      </c>
      <c r="R20">
        <f t="shared" si="0"/>
        <v>2000000</v>
      </c>
      <c r="S20">
        <f t="shared" si="1"/>
        <v>6565.5118084688102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6452.1587552937945</v>
      </c>
      <c r="AC20">
        <f t="shared" si="2"/>
        <v>5276.907310724815</v>
      </c>
      <c r="AE20">
        <f t="shared" si="3"/>
        <v>7438.5169346438961</v>
      </c>
      <c r="AF20">
        <f t="shared" si="4"/>
        <v>-371.92584673219477</v>
      </c>
      <c r="AG20">
        <f t="shared" si="4"/>
        <v>-10.046641192386112</v>
      </c>
      <c r="AH20">
        <f t="shared" si="5"/>
        <v>-9261.5101608016485</v>
      </c>
      <c r="AI20">
        <f t="shared" si="6"/>
        <v>-2204.9657140823338</v>
      </c>
      <c r="AJ20">
        <f t="shared" si="7"/>
        <v>1175.2514445689794</v>
      </c>
      <c r="AK20">
        <f t="shared" si="24"/>
        <v>946.31248902438483</v>
      </c>
      <c r="AL20">
        <f t="shared" si="8"/>
        <v>-83.401780488969507</v>
      </c>
      <c r="AN20">
        <f t="shared" si="9"/>
        <v>1841.9998620472327</v>
      </c>
      <c r="AO20">
        <f t="shared" si="9"/>
        <v>-92.099993102361623</v>
      </c>
      <c r="AP20">
        <f t="shared" si="9"/>
        <v>-2.487849641670433</v>
      </c>
      <c r="AQ20">
        <f t="shared" si="9"/>
        <v>-2293.4276534469409</v>
      </c>
      <c r="AR20">
        <f t="shared" si="9"/>
        <v>-546.01563414374016</v>
      </c>
      <c r="AS20">
        <f t="shared" si="9"/>
        <v>291.02750155538996</v>
      </c>
      <c r="AT20">
        <f t="shared" si="9"/>
        <v>234.33535065547821</v>
      </c>
      <c r="AU20">
        <f t="shared" si="9"/>
        <v>-20.652781932871939</v>
      </c>
      <c r="AW20">
        <v>17</v>
      </c>
      <c r="AX20">
        <f>(R20*SUMPRODUCT(K21:$K$23, X21:$X$23)-$AZ$3*SUMPRODUCT(K20:$K$22, W21:$W$23))/Z20</f>
        <v>6565.5118084688102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6.8024940000000001E-3</v>
      </c>
      <c r="O21">
        <f t="shared" si="21"/>
        <v>9254.97983878583</v>
      </c>
      <c r="P21">
        <f t="shared" si="22"/>
        <v>462.7489919392915</v>
      </c>
      <c r="Q21" s="4">
        <f t="shared" si="23"/>
        <v>12.5</v>
      </c>
      <c r="R21">
        <f t="shared" si="0"/>
        <v>2000000</v>
      </c>
      <c r="S21">
        <f t="shared" si="1"/>
        <v>4804.2814260385303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5276.907310724815</v>
      </c>
      <c r="AC21">
        <f t="shared" si="2"/>
        <v>3796.4710013513732</v>
      </c>
      <c r="AE21">
        <f t="shared" si="3"/>
        <v>7313.5312984806433</v>
      </c>
      <c r="AF21">
        <f t="shared" si="4"/>
        <v>-365.67656492403216</v>
      </c>
      <c r="AG21">
        <f t="shared" si="4"/>
        <v>-9.877832564030891</v>
      </c>
      <c r="AH21">
        <f t="shared" si="5"/>
        <v>-10934.7546290175</v>
      </c>
      <c r="AI21">
        <f t="shared" si="6"/>
        <v>-3996.7777280249193</v>
      </c>
      <c r="AJ21">
        <f t="shared" si="7"/>
        <v>1480.4363093734419</v>
      </c>
      <c r="AK21">
        <f t="shared" si="24"/>
        <v>855.73334309970005</v>
      </c>
      <c r="AL21">
        <f t="shared" si="8"/>
        <v>-1660.6080755517773</v>
      </c>
      <c r="AN21">
        <f t="shared" si="9"/>
        <v>1668.2906987442411</v>
      </c>
      <c r="AO21">
        <f t="shared" si="9"/>
        <v>-83.414534937212053</v>
      </c>
      <c r="AP21">
        <f t="shared" si="9"/>
        <v>-2.253233837086221</v>
      </c>
      <c r="AQ21">
        <f t="shared" si="9"/>
        <v>-2494.3284845762819</v>
      </c>
      <c r="AR21">
        <f t="shared" si="9"/>
        <v>-911.70555460633886</v>
      </c>
      <c r="AS21">
        <f t="shared" si="9"/>
        <v>337.70254398501794</v>
      </c>
      <c r="AT21">
        <f t="shared" si="9"/>
        <v>195.20145858883856</v>
      </c>
      <c r="AU21">
        <f t="shared" si="9"/>
        <v>-378.80155203248239</v>
      </c>
      <c r="AW21">
        <v>18</v>
      </c>
      <c r="AX21">
        <f>(R21*SUMPRODUCT(K22:$K$23, X22:$X$23)-$AZ$3*SUMPRODUCT(K21:$K$22, W22:$W$23))/Z21</f>
        <v>4804.2814260385303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8.090557E-3</v>
      </c>
      <c r="O22">
        <f t="shared" si="21"/>
        <v>9254.97983878583</v>
      </c>
      <c r="P22">
        <f t="shared" si="22"/>
        <v>462.7489919392915</v>
      </c>
      <c r="Q22" s="4">
        <f t="shared" si="23"/>
        <v>12.5</v>
      </c>
      <c r="R22">
        <f t="shared" si="0"/>
        <v>2000000</v>
      </c>
      <c r="S22">
        <f t="shared" si="1"/>
        <v>2613.4828210749183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3796.4710013513732</v>
      </c>
      <c r="AC22">
        <f t="shared" si="2"/>
        <v>2027.8822491436722</v>
      </c>
      <c r="AE22">
        <f t="shared" si="3"/>
        <v>7181.2254436541962</v>
      </c>
      <c r="AF22">
        <f t="shared" si="4"/>
        <v>-359.06127218270979</v>
      </c>
      <c r="AG22">
        <f t="shared" si="4"/>
        <v>-9.6991370709948352</v>
      </c>
      <c r="AH22">
        <f t="shared" si="5"/>
        <v>-12786.746783319692</v>
      </c>
      <c r="AI22">
        <f t="shared" si="6"/>
        <v>-5974.2817489192003</v>
      </c>
      <c r="AJ22">
        <f t="shared" si="7"/>
        <v>1768.588752207701</v>
      </c>
      <c r="AK22">
        <f t="shared" si="24"/>
        <v>743.30446209760032</v>
      </c>
      <c r="AL22">
        <f t="shared" si="8"/>
        <v>-3462.3885346138991</v>
      </c>
      <c r="AN22">
        <f t="shared" si="9"/>
        <v>1508.9836425092383</v>
      </c>
      <c r="AO22">
        <f t="shared" si="9"/>
        <v>-75.449182125461917</v>
      </c>
      <c r="AP22">
        <f t="shared" si="9"/>
        <v>-2.0380698672424167</v>
      </c>
      <c r="AQ22">
        <f t="shared" si="9"/>
        <v>-2686.8661746286434</v>
      </c>
      <c r="AR22">
        <f t="shared" si="9"/>
        <v>-1255.3697841121098</v>
      </c>
      <c r="AS22">
        <f t="shared" si="9"/>
        <v>371.63176652051044</v>
      </c>
      <c r="AT22">
        <f t="shared" si="9"/>
        <v>156.18981516595568</v>
      </c>
      <c r="AU22">
        <f t="shared" si="9"/>
        <v>-727.54820242564358</v>
      </c>
      <c r="AW22">
        <v>19</v>
      </c>
      <c r="AX22">
        <f>(R22*SUMPRODUCT(K23:$K$23, X23:$X$23)-$AZ$3*SUMPRODUCT(K22:$K$22, W23:$W$23))/Z22</f>
        <v>2613.4828210749183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9.5159809999999997E-3</v>
      </c>
      <c r="O23">
        <f t="shared" si="21"/>
        <v>9254.97983878583</v>
      </c>
      <c r="P23">
        <f t="shared" si="22"/>
        <v>462.7489919392915</v>
      </c>
      <c r="Q23" s="4">
        <f t="shared" si="23"/>
        <v>12.5</v>
      </c>
      <c r="R23">
        <f t="shared" si="0"/>
        <v>2000000</v>
      </c>
      <c r="S23">
        <f t="shared" si="1"/>
        <v>2665.5027215440196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2027.8822491436722</v>
      </c>
      <c r="AC23">
        <f t="shared" si="2"/>
        <v>2027.8822491436722</v>
      </c>
      <c r="AE23">
        <f t="shared" si="3"/>
        <v>7041.0767843391241</v>
      </c>
      <c r="AF23">
        <f t="shared" si="4"/>
        <v>-352.05383921695625</v>
      </c>
      <c r="AG23">
        <f t="shared" si="4"/>
        <v>-9.5098488962009053</v>
      </c>
      <c r="AH23">
        <f t="shared" si="5"/>
        <v>-14767.4886534372</v>
      </c>
      <c r="AI23">
        <f t="shared" si="6"/>
        <v>-8087.9755572112335</v>
      </c>
      <c r="AJ23">
        <f t="shared" si="7"/>
        <v>0</v>
      </c>
      <c r="AK23">
        <f t="shared" si="24"/>
        <v>610.18336359860882</v>
      </c>
      <c r="AL23">
        <f t="shared" si="8"/>
        <v>-7477.7921936126249</v>
      </c>
      <c r="AN23">
        <f t="shared" si="9"/>
        <v>1362.9076159045344</v>
      </c>
      <c r="AO23">
        <f t="shared" si="9"/>
        <v>-68.145380795226728</v>
      </c>
      <c r="AP23">
        <f t="shared" si="9"/>
        <v>-1.8407760465788003</v>
      </c>
      <c r="AQ23">
        <f t="shared" si="9"/>
        <v>-2858.4722720705927</v>
      </c>
      <c r="AR23">
        <f t="shared" si="9"/>
        <v>-1565.5508130078638</v>
      </c>
      <c r="AS23">
        <f t="shared" si="9"/>
        <v>0</v>
      </c>
      <c r="AT23">
        <f t="shared" si="9"/>
        <v>118.11028040434101</v>
      </c>
      <c r="AU23">
        <f t="shared" si="9"/>
        <v>-1447.4405326035228</v>
      </c>
      <c r="AW23">
        <v>20</v>
      </c>
      <c r="AX23">
        <f>(R23*SUMPRODUCT(K$23:$K24, X$23:$X24)-$AZ$3*SUMPRODUCT(K$22:$K23, W$23:$W24))/Z23</f>
        <v>2665.5027215440196</v>
      </c>
    </row>
    <row r="25" spans="5:50" x14ac:dyDescent="0.25">
      <c r="AN25" s="8">
        <f t="shared" ref="AN25:AU25" si="25">SUM(AN3:AN23)</f>
        <v>80062.241207682178</v>
      </c>
      <c r="AO25" s="8">
        <f t="shared" si="25"/>
        <v>-10944.34693947348</v>
      </c>
      <c r="AP25" s="8">
        <f t="shared" si="25"/>
        <v>-720.59097342380494</v>
      </c>
      <c r="AQ25" s="8">
        <f t="shared" si="25"/>
        <v>-47955.077081715288</v>
      </c>
      <c r="AR25" s="8">
        <f t="shared" si="25"/>
        <v>20442.226213069585</v>
      </c>
      <c r="AS25" s="8">
        <f t="shared" si="25"/>
        <v>-4367.5613591486863</v>
      </c>
      <c r="AT25" s="8">
        <f t="shared" si="25"/>
        <v>7960.3583261973026</v>
      </c>
      <c r="AU25" s="9">
        <f t="shared" si="25"/>
        <v>24035.023180118202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40913.760582481715</v>
      </c>
      <c r="K3">
        <v>1</v>
      </c>
      <c r="L3" s="2">
        <v>0</v>
      </c>
      <c r="O3">
        <f>$C$3</f>
        <v>40913.760582481715</v>
      </c>
      <c r="P3">
        <f>O3*B5</f>
        <v>32731.008465985375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40913.760582481715</v>
      </c>
      <c r="AF3">
        <f t="shared" ref="AF3:AG23" si="4">-$Z3*P3</f>
        <v>-32731.008465985375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7557.79514579634</v>
      </c>
      <c r="AJ3">
        <f t="shared" ref="AJ3:AJ23" si="7">AB3-AC3</f>
        <v>0</v>
      </c>
      <c r="AL3">
        <f t="shared" ref="AL3:AL23" si="8">SUM(AI3:AK3)</f>
        <v>7557.79514579634</v>
      </c>
      <c r="AN3">
        <f t="shared" ref="AN3:AU23" si="9">AE3*$K3</f>
        <v>40913.760582481715</v>
      </c>
      <c r="AO3">
        <f t="shared" si="9"/>
        <v>-32731.008465985375</v>
      </c>
      <c r="AP3">
        <f t="shared" si="9"/>
        <v>-624.95697070000006</v>
      </c>
      <c r="AQ3">
        <f t="shared" si="9"/>
        <v>0</v>
      </c>
      <c r="AR3">
        <f t="shared" si="9"/>
        <v>7557.79514579634</v>
      </c>
      <c r="AS3">
        <f t="shared" si="9"/>
        <v>0</v>
      </c>
      <c r="AT3">
        <f t="shared" si="9"/>
        <v>0</v>
      </c>
      <c r="AU3">
        <f t="shared" si="9"/>
        <v>7557.79514579634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15267.704749412525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2.5943469999999999E-3</v>
      </c>
      <c r="R4">
        <f t="shared" si="0"/>
        <v>2000000</v>
      </c>
      <c r="S4">
        <f t="shared" si="1"/>
        <v>10621.792637985358</v>
      </c>
      <c r="U4">
        <f t="shared" ref="U4:U23" si="13">M4</f>
        <v>2.5943469999999999E-3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2.5943469999999999E-3</v>
      </c>
      <c r="Y4">
        <f t="shared" ref="Y4:Y23" si="17">V4*W4</f>
        <v>0.01</v>
      </c>
      <c r="Z4">
        <f t="shared" ref="Z4:Z23" si="18">MAX(0, W4-X4-Y4)</f>
        <v>0.98740565299999994</v>
      </c>
      <c r="AB4">
        <f t="shared" ref="AB4:AB23" si="19">AC3</f>
        <v>0</v>
      </c>
      <c r="AC4">
        <f t="shared" si="2"/>
        <v>10488.018095740525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-10488.018095740525</v>
      </c>
      <c r="AK4">
        <f>H4*SUM(AB4, AE4:AF4)</f>
        <v>0</v>
      </c>
      <c r="AL4">
        <f t="shared" si="8"/>
        <v>-15676.712095740524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-4779.6866536719808</v>
      </c>
      <c r="AR4">
        <f t="shared" si="9"/>
        <v>-4779.6866536719808</v>
      </c>
      <c r="AS4">
        <f t="shared" si="9"/>
        <v>-9661.2828036652809</v>
      </c>
      <c r="AT4">
        <f t="shared" si="9"/>
        <v>0</v>
      </c>
      <c r="AU4">
        <f t="shared" si="9"/>
        <v>-14440.969457337262</v>
      </c>
      <c r="AW4">
        <v>1</v>
      </c>
      <c r="AX4">
        <f>(R4*SUMPRODUCT(K5:$K$23, X5:$X$23)-$AZ$3*SUMPRODUCT(K4:$K$22, W5:$W$23))/Z4</f>
        <v>10621.792637985358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2.6922130000000002E-3</v>
      </c>
      <c r="O5">
        <f t="shared" ref="O5:O23" si="21">$C$3</f>
        <v>40913.760582481715</v>
      </c>
      <c r="P5">
        <f t="shared" ref="P5:P23" si="22">O5*$C$5</f>
        <v>2045.6880291240859</v>
      </c>
      <c r="Q5" s="4">
        <f t="shared" ref="Q5:Q23" si="23">$C$8</f>
        <v>12.5</v>
      </c>
      <c r="R5">
        <f t="shared" si="0"/>
        <v>2000000</v>
      </c>
      <c r="S5">
        <f t="shared" si="1"/>
        <v>20375.59643766392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10488.018095740525</v>
      </c>
      <c r="AC5">
        <f t="shared" si="2"/>
        <v>19863.624737642705</v>
      </c>
      <c r="AE5">
        <f t="shared" si="3"/>
        <v>39885.732390828161</v>
      </c>
      <c r="AF5">
        <f t="shared" si="4"/>
        <v>-1994.2866195414083</v>
      </c>
      <c r="AG5">
        <f t="shared" si="4"/>
        <v>-12.185916126683999</v>
      </c>
      <c r="AH5">
        <f t="shared" si="5"/>
        <v>-5316.6126705601773</v>
      </c>
      <c r="AI5">
        <f t="shared" si="6"/>
        <v>32562.647184599889</v>
      </c>
      <c r="AJ5">
        <f t="shared" si="7"/>
        <v>-9375.6066419021809</v>
      </c>
      <c r="AK5">
        <f>H5*SUM(AB5, AE5:AF5)</f>
        <v>4139.9274820292585</v>
      </c>
      <c r="AL5">
        <f t="shared" si="8"/>
        <v>27326.968024726968</v>
      </c>
      <c r="AN5">
        <f t="shared" si="9"/>
        <v>33845.45094574635</v>
      </c>
      <c r="AO5">
        <f t="shared" si="9"/>
        <v>-1692.2725472873178</v>
      </c>
      <c r="AP5">
        <f t="shared" si="9"/>
        <v>-10.340485225476364</v>
      </c>
      <c r="AQ5">
        <f t="shared" si="9"/>
        <v>-4511.4666963055797</v>
      </c>
      <c r="AR5">
        <f t="shared" si="9"/>
        <v>27631.371216927975</v>
      </c>
      <c r="AS5">
        <f t="shared" si="9"/>
        <v>-7955.7680319312112</v>
      </c>
      <c r="AT5">
        <f t="shared" si="9"/>
        <v>3512.9783035948199</v>
      </c>
      <c r="AU5">
        <f t="shared" si="9"/>
        <v>23188.581488591586</v>
      </c>
      <c r="AW5">
        <v>2</v>
      </c>
      <c r="AX5">
        <f>(R5*SUMPRODUCT(K6:$K$23, X6:$X$23)-$AZ$3*SUMPRODUCT(K5:$K$22, W6:$W$23))/Z5</f>
        <v>20375.59643766392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2.807183E-3</v>
      </c>
      <c r="O6">
        <f t="shared" si="21"/>
        <v>40913.760582481715</v>
      </c>
      <c r="P6">
        <f t="shared" si="22"/>
        <v>2045.6880291240859</v>
      </c>
      <c r="Q6" s="4">
        <f t="shared" si="23"/>
        <v>12.5</v>
      </c>
      <c r="R6">
        <f t="shared" si="0"/>
        <v>2000000</v>
      </c>
      <c r="S6">
        <f t="shared" si="1"/>
        <v>29318.058930460113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19863.624737642705</v>
      </c>
      <c r="AC6">
        <f t="shared" si="2"/>
        <v>28215.345444863691</v>
      </c>
      <c r="AE6">
        <f t="shared" si="3"/>
        <v>39374.908517009804</v>
      </c>
      <c r="AF6">
        <f t="shared" si="4"/>
        <v>-1968.7454258504902</v>
      </c>
      <c r="AG6">
        <f t="shared" si="4"/>
        <v>-12.029848868826907</v>
      </c>
      <c r="AH6">
        <f t="shared" si="5"/>
        <v>-5473.2954544405065</v>
      </c>
      <c r="AI6">
        <f t="shared" si="6"/>
        <v>31920.837787849981</v>
      </c>
      <c r="AJ6">
        <f t="shared" si="7"/>
        <v>-8351.7207072209858</v>
      </c>
      <c r="AK6">
        <f>H6*SUM(AB6, AE6:AF6)</f>
        <v>4900.6902840862467</v>
      </c>
      <c r="AL6">
        <f t="shared" si="8"/>
        <v>28469.807364715241</v>
      </c>
      <c r="AN6">
        <f t="shared" si="9"/>
        <v>30778.231256670828</v>
      </c>
      <c r="AO6">
        <f t="shared" si="9"/>
        <v>-1538.9115628335414</v>
      </c>
      <c r="AP6">
        <f t="shared" si="9"/>
        <v>-9.4033861769508551</v>
      </c>
      <c r="AQ6">
        <f t="shared" si="9"/>
        <v>-4278.3173238378913</v>
      </c>
      <c r="AR6">
        <f t="shared" si="9"/>
        <v>24951.598983822445</v>
      </c>
      <c r="AS6">
        <f t="shared" si="9"/>
        <v>-6528.299391652652</v>
      </c>
      <c r="AT6">
        <f t="shared" si="9"/>
        <v>3830.7283638707736</v>
      </c>
      <c r="AU6">
        <f t="shared" si="9"/>
        <v>22254.027956040565</v>
      </c>
      <c r="AW6">
        <v>3</v>
      </c>
      <c r="AX6">
        <f>(R6*SUMPRODUCT(K7:$K$23, X7:$X$23)-$AZ$3*SUMPRODUCT(K6:$K$22, W7:$W$23))/Z6</f>
        <v>29318.058930460113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2.939255E-3</v>
      </c>
      <c r="O7">
        <f t="shared" si="21"/>
        <v>40913.760582481715</v>
      </c>
      <c r="P7">
        <f t="shared" si="22"/>
        <v>2045.6880291240859</v>
      </c>
      <c r="Q7" s="4">
        <f t="shared" si="23"/>
        <v>12.5</v>
      </c>
      <c r="R7">
        <f t="shared" si="0"/>
        <v>2000000</v>
      </c>
      <c r="S7">
        <f t="shared" si="1"/>
        <v>37504.819622485731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28215.345444863691</v>
      </c>
      <c r="AC7">
        <f t="shared" si="2"/>
        <v>35627.153089766769</v>
      </c>
      <c r="AE7">
        <f t="shared" si="3"/>
        <v>38865.426535106541</v>
      </c>
      <c r="AF7">
        <f t="shared" si="4"/>
        <v>-1943.2713267553272</v>
      </c>
      <c r="AG7">
        <f t="shared" si="4"/>
        <v>-11.874191586701693</v>
      </c>
      <c r="AH7">
        <f t="shared" si="5"/>
        <v>-5657.4069499110119</v>
      </c>
      <c r="AI7">
        <f t="shared" si="6"/>
        <v>31252.874066853503</v>
      </c>
      <c r="AJ7">
        <f t="shared" si="7"/>
        <v>-7411.8076449030777</v>
      </c>
      <c r="AK7">
        <f>H7*SUM(AB7, AE7:AF7)</f>
        <v>5573.9462058969066</v>
      </c>
      <c r="AL7">
        <f t="shared" si="8"/>
        <v>29415.012627847333</v>
      </c>
      <c r="AN7">
        <f t="shared" si="9"/>
        <v>27985.231632716939</v>
      </c>
      <c r="AO7">
        <f t="shared" si="9"/>
        <v>-1399.2615816358471</v>
      </c>
      <c r="AP7">
        <f t="shared" si="9"/>
        <v>-8.5500670294957981</v>
      </c>
      <c r="AQ7">
        <f t="shared" si="9"/>
        <v>-4073.6422586483341</v>
      </c>
      <c r="AR7">
        <f t="shared" si="9"/>
        <v>22503.777725403263</v>
      </c>
      <c r="AS7">
        <f t="shared" si="9"/>
        <v>-5336.9066610498803</v>
      </c>
      <c r="AT7">
        <f t="shared" si="9"/>
        <v>4013.5459606863433</v>
      </c>
      <c r="AU7">
        <f t="shared" si="9"/>
        <v>21180.417025039729</v>
      </c>
      <c r="AW7">
        <v>4</v>
      </c>
      <c r="AX7">
        <f>(R7*SUMPRODUCT(K8:$K$23, X8:$X$23)-$AZ$3*SUMPRODUCT(K7:$K$22, W8:$W$23))/Z7</f>
        <v>37504.819622485731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3.7729310000000002E-3</v>
      </c>
      <c r="O8">
        <f t="shared" si="21"/>
        <v>40913.760582481715</v>
      </c>
      <c r="P8">
        <f t="shared" si="22"/>
        <v>2045.6880291240859</v>
      </c>
      <c r="Q8" s="4">
        <f t="shared" si="23"/>
        <v>12.5</v>
      </c>
      <c r="R8">
        <f t="shared" si="0"/>
        <v>2000000</v>
      </c>
      <c r="S8">
        <f t="shared" si="1"/>
        <v>44100.663208593134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35627.153089766769</v>
      </c>
      <c r="AC8">
        <f t="shared" si="2"/>
        <v>41315.791583421378</v>
      </c>
      <c r="AE8">
        <f t="shared" si="3"/>
        <v>38330.135697152953</v>
      </c>
      <c r="AF8">
        <f t="shared" si="4"/>
        <v>-1916.5067848576477</v>
      </c>
      <c r="AG8">
        <f t="shared" si="4"/>
        <v>-11.710649165297271</v>
      </c>
      <c r="AH8">
        <f t="shared" si="5"/>
        <v>-7168.0808859849612</v>
      </c>
      <c r="AI8">
        <f t="shared" si="6"/>
        <v>29233.837377145046</v>
      </c>
      <c r="AJ8">
        <f t="shared" si="7"/>
        <v>-5688.6384936546092</v>
      </c>
      <c r="AK8">
        <f t="shared" ref="AK8:AK23" si="24">H8*SUM(AB8:AB8, AE8:AF8)</f>
        <v>6164.6737974804573</v>
      </c>
      <c r="AL8">
        <f t="shared" si="8"/>
        <v>29709.872680970893</v>
      </c>
      <c r="AN8">
        <f t="shared" si="9"/>
        <v>25424.193852107936</v>
      </c>
      <c r="AO8">
        <f t="shared" si="9"/>
        <v>-1271.2096926053969</v>
      </c>
      <c r="AP8">
        <f t="shared" si="9"/>
        <v>-7.7676170224113923</v>
      </c>
      <c r="AQ8">
        <f t="shared" si="9"/>
        <v>-4754.5534258676707</v>
      </c>
      <c r="AR8">
        <f t="shared" si="9"/>
        <v>19390.663116612457</v>
      </c>
      <c r="AS8">
        <f t="shared" si="9"/>
        <v>-3773.2464335622135</v>
      </c>
      <c r="AT8">
        <f t="shared" si="9"/>
        <v>4088.9983510753682</v>
      </c>
      <c r="AU8">
        <f t="shared" si="9"/>
        <v>19706.415034125614</v>
      </c>
      <c r="AW8">
        <v>5</v>
      </c>
      <c r="AX8">
        <f>(R8*SUMPRODUCT(K9:$K$23, X9:$X$23)-$AZ$3*SUMPRODUCT(K8:$K$22, W9:$W$23))/Z8</f>
        <v>44100.663208593134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4.6883589999999996E-3</v>
      </c>
      <c r="O9">
        <f t="shared" si="21"/>
        <v>40913.760582481715</v>
      </c>
      <c r="P9">
        <f t="shared" si="22"/>
        <v>2045.6880291240859</v>
      </c>
      <c r="Q9" s="4">
        <f t="shared" si="23"/>
        <v>12.5</v>
      </c>
      <c r="R9">
        <f t="shared" si="0"/>
        <v>2000000</v>
      </c>
      <c r="S9">
        <f t="shared" si="1"/>
        <v>49221.372278579031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41315.791583421378</v>
      </c>
      <c r="AC9">
        <f t="shared" si="2"/>
        <v>45435.811452856884</v>
      </c>
      <c r="AE9">
        <f t="shared" si="3"/>
        <v>37767.128903514458</v>
      </c>
      <c r="AF9">
        <f t="shared" si="4"/>
        <v>-1888.3564451757229</v>
      </c>
      <c r="AG9">
        <f t="shared" si="4"/>
        <v>-11.538638946234334</v>
      </c>
      <c r="AH9">
        <f t="shared" si="5"/>
        <v>-8784.59638559423</v>
      </c>
      <c r="AI9">
        <f t="shared" si="6"/>
        <v>27082.637433798263</v>
      </c>
      <c r="AJ9">
        <f t="shared" si="7"/>
        <v>-4120.0198694355058</v>
      </c>
      <c r="AK9">
        <f t="shared" si="24"/>
        <v>6605.6932341814972</v>
      </c>
      <c r="AL9">
        <f t="shared" si="8"/>
        <v>29568.310798544255</v>
      </c>
      <c r="AN9">
        <f t="shared" si="9"/>
        <v>23076.08722914978</v>
      </c>
      <c r="AO9">
        <f t="shared" si="9"/>
        <v>-1153.804361457489</v>
      </c>
      <c r="AP9">
        <f t="shared" si="9"/>
        <v>-7.050221887642369</v>
      </c>
      <c r="AQ9">
        <f t="shared" si="9"/>
        <v>-5367.4747949395369</v>
      </c>
      <c r="AR9">
        <f t="shared" si="9"/>
        <v>16547.757850865106</v>
      </c>
      <c r="AS9">
        <f t="shared" si="9"/>
        <v>-2517.372663826633</v>
      </c>
      <c r="AT9">
        <f t="shared" si="9"/>
        <v>4036.1435382182808</v>
      </c>
      <c r="AU9">
        <f t="shared" si="9"/>
        <v>18066.528725256754</v>
      </c>
      <c r="AW9">
        <v>6</v>
      </c>
      <c r="AX9">
        <f>(R9*SUMPRODUCT(K10:$K$23, X10:$X$23)-$AZ$3*SUMPRODUCT(K9:$K$22, W10:$W$23))/Z9</f>
        <v>49221.372278579031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5.6712799999999999E-3</v>
      </c>
      <c r="O10">
        <f t="shared" si="21"/>
        <v>40913.760582481715</v>
      </c>
      <c r="P10">
        <f t="shared" si="22"/>
        <v>2045.6880291240859</v>
      </c>
      <c r="Q10" s="4">
        <f t="shared" si="23"/>
        <v>12.5</v>
      </c>
      <c r="R10">
        <f t="shared" si="0"/>
        <v>2000000</v>
      </c>
      <c r="S10">
        <f t="shared" si="1"/>
        <v>52996.498726291087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45435.811452856884</v>
      </c>
      <c r="AC10">
        <f t="shared" si="2"/>
        <v>48153.948761872183</v>
      </c>
      <c r="AE10">
        <f t="shared" si="3"/>
        <v>37175.269651671384</v>
      </c>
      <c r="AF10">
        <f t="shared" si="4"/>
        <v>-1858.7634825835696</v>
      </c>
      <c r="AG10">
        <f t="shared" si="4"/>
        <v>-11.357813704488992</v>
      </c>
      <c r="AH10">
        <f t="shared" si="5"/>
        <v>-10470.216365279977</v>
      </c>
      <c r="AI10">
        <f t="shared" si="6"/>
        <v>24834.931990103345</v>
      </c>
      <c r="AJ10">
        <f t="shared" si="7"/>
        <v>-2718.1373090152993</v>
      </c>
      <c r="AK10">
        <f t="shared" si="24"/>
        <v>6910.1373235450528</v>
      </c>
      <c r="AL10">
        <f t="shared" si="8"/>
        <v>29026.932004633098</v>
      </c>
      <c r="AN10">
        <f t="shared" si="9"/>
        <v>20923.951064394943</v>
      </c>
      <c r="AO10">
        <f t="shared" si="9"/>
        <v>-1046.1975532197473</v>
      </c>
      <c r="AP10">
        <f t="shared" si="9"/>
        <v>-6.3926997807413954</v>
      </c>
      <c r="AQ10">
        <f t="shared" si="9"/>
        <v>-5893.1191868542555</v>
      </c>
      <c r="AR10">
        <f t="shared" si="9"/>
        <v>13978.241624540198</v>
      </c>
      <c r="AS10">
        <f t="shared" si="9"/>
        <v>-1529.8926564096957</v>
      </c>
      <c r="AT10">
        <f t="shared" si="9"/>
        <v>3889.3430111166699</v>
      </c>
      <c r="AU10">
        <f t="shared" si="9"/>
        <v>16337.691979247171</v>
      </c>
      <c r="AW10">
        <v>7</v>
      </c>
      <c r="AX10">
        <f>(R10*SUMPRODUCT(K11:$K$23, X11:$X$23)-$AZ$3*SUMPRODUCT(K10:$K$22, W11:$W$23))/Z10</f>
        <v>52996.498726291087</v>
      </c>
    </row>
    <row r="11" spans="1:52" x14ac:dyDescent="0.25">
      <c r="A11" t="s">
        <v>33</v>
      </c>
      <c r="C11" s="7">
        <f>AU25</f>
        <v>178137.10486014074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6.8024940000000001E-3</v>
      </c>
      <c r="O11">
        <f t="shared" si="21"/>
        <v>40913.760582481715</v>
      </c>
      <c r="P11">
        <f t="shared" si="22"/>
        <v>2045.6880291240859</v>
      </c>
      <c r="Q11" s="4">
        <f t="shared" si="23"/>
        <v>12.5</v>
      </c>
      <c r="R11">
        <f t="shared" si="0"/>
        <v>2000000</v>
      </c>
      <c r="S11">
        <f t="shared" si="1"/>
        <v>55467.968422904771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48153.948761872183</v>
      </c>
      <c r="AC11">
        <f t="shared" si="2"/>
        <v>49552.749375561398</v>
      </c>
      <c r="AE11">
        <f t="shared" si="3"/>
        <v>36550.6324064008</v>
      </c>
      <c r="AF11">
        <f t="shared" si="4"/>
        <v>-1827.53162032004</v>
      </c>
      <c r="AG11">
        <f t="shared" si="4"/>
        <v>-11.166974107866197</v>
      </c>
      <c r="AH11">
        <f t="shared" si="5"/>
        <v>-12361.833532464663</v>
      </c>
      <c r="AI11">
        <f t="shared" si="6"/>
        <v>22350.100279508231</v>
      </c>
      <c r="AJ11">
        <f t="shared" si="7"/>
        <v>-1398.8006136892145</v>
      </c>
      <c r="AK11">
        <f t="shared" si="24"/>
        <v>7091.9548839174304</v>
      </c>
      <c r="AL11">
        <f t="shared" si="8"/>
        <v>28043.254549736448</v>
      </c>
      <c r="AN11">
        <f t="shared" si="9"/>
        <v>18950.725057554137</v>
      </c>
      <c r="AO11">
        <f t="shared" si="9"/>
        <v>-947.53625287770683</v>
      </c>
      <c r="AP11">
        <f t="shared" si="9"/>
        <v>-5.7898384271441117</v>
      </c>
      <c r="AQ11">
        <f t="shared" si="9"/>
        <v>-6409.3476106302915</v>
      </c>
      <c r="AR11">
        <f t="shared" si="9"/>
        <v>11588.051355618994</v>
      </c>
      <c r="AS11">
        <f t="shared" si="9"/>
        <v>-725.24834989503847</v>
      </c>
      <c r="AT11">
        <f t="shared" si="9"/>
        <v>3677.0276812546085</v>
      </c>
      <c r="AU11">
        <f t="shared" si="9"/>
        <v>14539.830686978565</v>
      </c>
      <c r="AW11">
        <v>8</v>
      </c>
      <c r="AX11">
        <f>(R11*SUMPRODUCT(K12:$K$23, X12:$X$23)-$AZ$3*SUMPRODUCT(K11:$K$22, W12:$W$23))/Z11</f>
        <v>55467.968422904771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8.090557E-3</v>
      </c>
      <c r="O12">
        <f t="shared" si="21"/>
        <v>40913.760582481715</v>
      </c>
      <c r="P12">
        <f t="shared" si="22"/>
        <v>2045.6880291240859</v>
      </c>
      <c r="Q12" s="4">
        <f t="shared" si="23"/>
        <v>12.5</v>
      </c>
      <c r="R12">
        <f t="shared" si="0"/>
        <v>2000000</v>
      </c>
      <c r="S12">
        <f t="shared" si="1"/>
        <v>56681.098951032734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49552.749375561398</v>
      </c>
      <c r="AC12">
        <f t="shared" si="2"/>
        <v>49720.466496243665</v>
      </c>
      <c r="AE12">
        <f t="shared" si="3"/>
        <v>35889.41110746676</v>
      </c>
      <c r="AF12">
        <f t="shared" si="4"/>
        <v>-1794.4705553733381</v>
      </c>
      <c r="AG12">
        <f t="shared" si="4"/>
        <v>-10.964957326250321</v>
      </c>
      <c r="AH12">
        <f t="shared" si="5"/>
        <v>-14455.5264859545</v>
      </c>
      <c r="AI12">
        <f t="shared" si="6"/>
        <v>19628.449108812674</v>
      </c>
      <c r="AJ12">
        <f t="shared" si="7"/>
        <v>-167.7171206822677</v>
      </c>
      <c r="AK12">
        <f t="shared" si="24"/>
        <v>7157.9001224892791</v>
      </c>
      <c r="AL12">
        <f t="shared" si="8"/>
        <v>26618.632110619685</v>
      </c>
      <c r="AN12">
        <f t="shared" si="9"/>
        <v>17141.097859662121</v>
      </c>
      <c r="AO12">
        <f t="shared" si="9"/>
        <v>-857.05489298310601</v>
      </c>
      <c r="AP12">
        <f t="shared" si="9"/>
        <v>-5.2369598930859231</v>
      </c>
      <c r="AQ12">
        <f t="shared" si="9"/>
        <v>-6904.0863715128671</v>
      </c>
      <c r="AR12">
        <f t="shared" si="9"/>
        <v>9374.7196352730625</v>
      </c>
      <c r="AS12">
        <f t="shared" si="9"/>
        <v>-80.103169420837929</v>
      </c>
      <c r="AT12">
        <f t="shared" si="9"/>
        <v>3418.6759460020721</v>
      </c>
      <c r="AU12">
        <f t="shared" si="9"/>
        <v>12713.292411854296</v>
      </c>
      <c r="AW12">
        <v>9</v>
      </c>
      <c r="AX12">
        <f>(R12*SUMPRODUCT(K13:$K$23, X13:$X$23)-$AZ$3*SUMPRODUCT(K12:$K$22, W13:$W$23))/Z12</f>
        <v>56681.098951032734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9.5159809999999997E-3</v>
      </c>
      <c r="O13">
        <f t="shared" si="21"/>
        <v>40913.760582481715</v>
      </c>
      <c r="P13">
        <f t="shared" si="22"/>
        <v>2045.6880291240859</v>
      </c>
      <c r="Q13" s="4">
        <f t="shared" si="23"/>
        <v>12.5</v>
      </c>
      <c r="R13">
        <f t="shared" si="0"/>
        <v>2000000</v>
      </c>
      <c r="S13">
        <f t="shared" si="1"/>
        <v>56706.459813217618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49720.466496243665</v>
      </c>
      <c r="AC13">
        <f t="shared" si="2"/>
        <v>48771.935116996545</v>
      </c>
      <c r="AE13">
        <f t="shared" si="3"/>
        <v>35188.994042192251</v>
      </c>
      <c r="AF13">
        <f t="shared" si="4"/>
        <v>-1759.4497021096126</v>
      </c>
      <c r="AG13">
        <f t="shared" si="4"/>
        <v>-10.75096542740541</v>
      </c>
      <c r="AH13">
        <f t="shared" si="5"/>
        <v>-16694.772093185416</v>
      </c>
      <c r="AI13">
        <f t="shared" si="6"/>
        <v>16724.021281469821</v>
      </c>
      <c r="AJ13">
        <f t="shared" si="7"/>
        <v>948.53137924712064</v>
      </c>
      <c r="AK13">
        <f t="shared" si="24"/>
        <v>7115.3127272861148</v>
      </c>
      <c r="AL13">
        <f t="shared" si="8"/>
        <v>24787.865388003054</v>
      </c>
      <c r="AN13">
        <f t="shared" si="9"/>
        <v>15481.766773197738</v>
      </c>
      <c r="AO13">
        <f t="shared" si="9"/>
        <v>-774.08833865988697</v>
      </c>
      <c r="AP13">
        <f t="shared" si="9"/>
        <v>-4.7299999293595416</v>
      </c>
      <c r="AQ13">
        <f t="shared" si="9"/>
        <v>-7345.0399738191736</v>
      </c>
      <c r="AR13">
        <f t="shared" si="9"/>
        <v>7357.9084607893201</v>
      </c>
      <c r="AS13">
        <f t="shared" si="9"/>
        <v>417.31632262507929</v>
      </c>
      <c r="AT13">
        <f t="shared" si="9"/>
        <v>3130.4564157227155</v>
      </c>
      <c r="AU13">
        <f t="shared" si="9"/>
        <v>10905.681199137114</v>
      </c>
      <c r="AW13">
        <v>10</v>
      </c>
      <c r="AX13">
        <f>(R13*SUMPRODUCT(K14:$K$23, X14:$X$23)-$AZ$3*SUMPRODUCT(K13:$K$22, W14:$W$23))/Z13</f>
        <v>56706.459813217618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1.1135328E-2</v>
      </c>
      <c r="O14">
        <f t="shared" si="21"/>
        <v>40913.760582481715</v>
      </c>
      <c r="P14">
        <f t="shared" si="22"/>
        <v>2045.6880291240859</v>
      </c>
      <c r="Q14" s="4">
        <f t="shared" si="23"/>
        <v>12.5</v>
      </c>
      <c r="R14">
        <f t="shared" si="0"/>
        <v>2000000</v>
      </c>
      <c r="S14">
        <f t="shared" si="1"/>
        <v>55572.337506417884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48771.935116996545</v>
      </c>
      <c r="AC14">
        <f t="shared" si="2"/>
        <v>46786.307585916911</v>
      </c>
      <c r="AE14">
        <f t="shared" si="3"/>
        <v>34445.263111120468</v>
      </c>
      <c r="AF14">
        <f t="shared" si="4"/>
        <v>-1722.2631555560235</v>
      </c>
      <c r="AG14">
        <f t="shared" si="4"/>
        <v>-10.523740246780536</v>
      </c>
      <c r="AH14">
        <f t="shared" si="5"/>
        <v>-19154.48421613111</v>
      </c>
      <c r="AI14">
        <f t="shared" si="6"/>
        <v>13557.991999186557</v>
      </c>
      <c r="AJ14">
        <f t="shared" si="7"/>
        <v>1985.6275310796336</v>
      </c>
      <c r="AK14">
        <f t="shared" si="24"/>
        <v>6973.6845840291908</v>
      </c>
      <c r="AL14">
        <f t="shared" si="8"/>
        <v>22517.304114295381</v>
      </c>
      <c r="AN14">
        <f t="shared" si="9"/>
        <v>13959.971843808336</v>
      </c>
      <c r="AO14">
        <f t="shared" si="9"/>
        <v>-697.99859219041684</v>
      </c>
      <c r="AP14">
        <f t="shared" si="9"/>
        <v>-4.2650601060201918</v>
      </c>
      <c r="AQ14">
        <f t="shared" si="9"/>
        <v>-7762.9269219759308</v>
      </c>
      <c r="AR14">
        <f t="shared" si="9"/>
        <v>5494.7812695359698</v>
      </c>
      <c r="AS14">
        <f t="shared" si="9"/>
        <v>804.73487273822911</v>
      </c>
      <c r="AT14">
        <f t="shared" si="9"/>
        <v>2826.2939994561411</v>
      </c>
      <c r="AU14">
        <f t="shared" si="9"/>
        <v>9125.8101417303387</v>
      </c>
      <c r="AW14">
        <v>11</v>
      </c>
      <c r="AX14">
        <f>(R14*SUMPRODUCT(K15:$K$23, X15:$X$23)-$AZ$3*SUMPRODUCT(K14:$K$22, W15:$W$23))/Z14</f>
        <v>55572.337506417884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1.2969985999999999E-2</v>
      </c>
      <c r="O15">
        <f t="shared" si="21"/>
        <v>40913.760582481715</v>
      </c>
      <c r="P15">
        <f t="shared" si="22"/>
        <v>2045.6880291240859</v>
      </c>
      <c r="Q15" s="4">
        <f t="shared" si="23"/>
        <v>12.5</v>
      </c>
      <c r="R15">
        <f t="shared" si="0"/>
        <v>2000000</v>
      </c>
      <c r="S15">
        <f t="shared" si="1"/>
        <v>53300.085079168843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46786.307585916911</v>
      </c>
      <c r="AC15">
        <f t="shared" si="2"/>
        <v>43842.560966657242</v>
      </c>
      <c r="AE15">
        <f t="shared" si="3"/>
        <v>33654.05589969171</v>
      </c>
      <c r="AF15">
        <f t="shared" si="4"/>
        <v>-1682.7027949845858</v>
      </c>
      <c r="AG15">
        <f t="shared" si="4"/>
        <v>-10.28201008064435</v>
      </c>
      <c r="AH15">
        <f t="shared" si="5"/>
        <v>-21838.842186940816</v>
      </c>
      <c r="AI15">
        <f t="shared" si="6"/>
        <v>10122.228907685661</v>
      </c>
      <c r="AJ15">
        <f t="shared" si="7"/>
        <v>2943.7466192596694</v>
      </c>
      <c r="AK15">
        <f t="shared" si="24"/>
        <v>6739.4505406180815</v>
      </c>
      <c r="AL15">
        <f t="shared" si="8"/>
        <v>19805.426067563414</v>
      </c>
      <c r="AN15">
        <f t="shared" si="9"/>
        <v>12564.170304683304</v>
      </c>
      <c r="AO15">
        <f t="shared" si="9"/>
        <v>-628.20851523416536</v>
      </c>
      <c r="AP15">
        <f t="shared" si="9"/>
        <v>-3.8386138690899818</v>
      </c>
      <c r="AQ15">
        <f t="shared" si="9"/>
        <v>-8153.1608942368321</v>
      </c>
      <c r="AR15">
        <f t="shared" si="9"/>
        <v>3778.9622813432161</v>
      </c>
      <c r="AS15">
        <f t="shared" si="9"/>
        <v>1098.9978137688011</v>
      </c>
      <c r="AT15">
        <f t="shared" si="9"/>
        <v>2516.0594195450662</v>
      </c>
      <c r="AU15">
        <f t="shared" si="9"/>
        <v>7394.0195146570841</v>
      </c>
      <c r="AW15">
        <v>12</v>
      </c>
      <c r="AX15">
        <f>(R15*SUMPRODUCT(K16:$K$23, X16:$X$23)-$AZ$3*SUMPRODUCT(K15:$K$22, W16:$W$23))/Z15</f>
        <v>53300.085079168843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1.4883069000000001E-2</v>
      </c>
      <c r="O16">
        <f t="shared" si="21"/>
        <v>40913.760582481715</v>
      </c>
      <c r="P16">
        <f t="shared" si="22"/>
        <v>2045.6880291240859</v>
      </c>
      <c r="Q16" s="4">
        <f t="shared" si="23"/>
        <v>12.5</v>
      </c>
      <c r="R16">
        <f t="shared" si="0"/>
        <v>2000000</v>
      </c>
      <c r="S16">
        <f t="shared" si="1"/>
        <v>50007.660756573008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43842.560966657242</v>
      </c>
      <c r="AC16">
        <f t="shared" si="2"/>
        <v>40110.793096381487</v>
      </c>
      <c r="AE16">
        <f t="shared" si="3"/>
        <v>32816.639704609828</v>
      </c>
      <c r="AF16">
        <f t="shared" si="4"/>
        <v>-1640.8319852304917</v>
      </c>
      <c r="AG16">
        <f t="shared" si="4"/>
        <v>-10.026162114348981</v>
      </c>
      <c r="AH16">
        <f t="shared" si="5"/>
        <v>-24484.458478228069</v>
      </c>
      <c r="AI16">
        <f t="shared" si="6"/>
        <v>6681.3230790369198</v>
      </c>
      <c r="AJ16">
        <f t="shared" si="7"/>
        <v>3731.7678702757548</v>
      </c>
      <c r="AK16">
        <f t="shared" si="24"/>
        <v>6419.4718452015231</v>
      </c>
      <c r="AL16">
        <f t="shared" si="8"/>
        <v>16832.562794514197</v>
      </c>
      <c r="AN16">
        <f t="shared" si="9"/>
        <v>11285.787758033664</v>
      </c>
      <c r="AO16">
        <f t="shared" si="9"/>
        <v>-564.28938790168331</v>
      </c>
      <c r="AP16">
        <f t="shared" si="9"/>
        <v>-3.4480415627163001</v>
      </c>
      <c r="AQ16">
        <f t="shared" si="9"/>
        <v>-8420.3137262970195</v>
      </c>
      <c r="AR16">
        <f t="shared" si="9"/>
        <v>2297.7366022722458</v>
      </c>
      <c r="AS16">
        <f t="shared" si="9"/>
        <v>1283.3715007166122</v>
      </c>
      <c r="AT16">
        <f t="shared" si="9"/>
        <v>2207.6848030677584</v>
      </c>
      <c r="AU16">
        <f t="shared" si="9"/>
        <v>5788.7929060566157</v>
      </c>
      <c r="AW16">
        <v>13</v>
      </c>
      <c r="AX16">
        <f>(R16*SUMPRODUCT(K17:$K$23, X17:$X$23)-$AZ$3*SUMPRODUCT(K16:$K$22, W17:$W$23))/Z16</f>
        <v>50007.660756573008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1.6930661E-2</v>
      </c>
      <c r="O17">
        <f t="shared" si="21"/>
        <v>40913.760582481715</v>
      </c>
      <c r="P17">
        <f t="shared" si="22"/>
        <v>2045.6880291240859</v>
      </c>
      <c r="Q17" s="4">
        <f t="shared" si="23"/>
        <v>12.5</v>
      </c>
      <c r="R17">
        <f t="shared" si="0"/>
        <v>2000000</v>
      </c>
      <c r="S17">
        <f t="shared" si="1"/>
        <v>45763.618844285033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40110.793096381487</v>
      </c>
      <c r="AC17">
        <f t="shared" si="2"/>
        <v>35718.141845257334</v>
      </c>
      <c r="AE17">
        <f t="shared" si="3"/>
        <v>31932.865905565846</v>
      </c>
      <c r="AF17">
        <f t="shared" si="4"/>
        <v>-1596.6432952782923</v>
      </c>
      <c r="AG17">
        <f t="shared" si="4"/>
        <v>-9.756150941316406</v>
      </c>
      <c r="AH17">
        <f t="shared" si="5"/>
        <v>-27159.928302253731</v>
      </c>
      <c r="AI17">
        <f t="shared" si="6"/>
        <v>3166.5381570925056</v>
      </c>
      <c r="AJ17">
        <f t="shared" si="7"/>
        <v>4392.6512511241526</v>
      </c>
      <c r="AK17">
        <f t="shared" si="24"/>
        <v>6028.2920280510843</v>
      </c>
      <c r="AL17">
        <f t="shared" si="8"/>
        <v>13587.481436267743</v>
      </c>
      <c r="AN17">
        <f t="shared" si="9"/>
        <v>10116.19131094401</v>
      </c>
      <c r="AO17">
        <f t="shared" si="9"/>
        <v>-505.80956554720052</v>
      </c>
      <c r="AP17">
        <f t="shared" si="9"/>
        <v>-3.0907056595756681</v>
      </c>
      <c r="AQ17">
        <f t="shared" si="9"/>
        <v>-8604.145694584593</v>
      </c>
      <c r="AR17">
        <f t="shared" si="9"/>
        <v>1003.1453451526414</v>
      </c>
      <c r="AS17">
        <f t="shared" si="9"/>
        <v>1391.5725744767624</v>
      </c>
      <c r="AT17">
        <f t="shared" si="9"/>
        <v>1909.7363704951433</v>
      </c>
      <c r="AU17">
        <f t="shared" si="9"/>
        <v>4304.4542901245468</v>
      </c>
      <c r="AW17">
        <v>14</v>
      </c>
      <c r="AX17">
        <f>(R17*SUMPRODUCT(K18:$K$23, X18:$X$23)-$AZ$3*SUMPRODUCT(K17:$K$22, W18:$W$23))/Z17</f>
        <v>45763.618844285033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1.9185959999999998E-2</v>
      </c>
      <c r="O18">
        <f t="shared" si="21"/>
        <v>40913.760582481715</v>
      </c>
      <c r="P18">
        <f t="shared" si="22"/>
        <v>2045.6880291240859</v>
      </c>
      <c r="Q18" s="4">
        <f t="shared" si="23"/>
        <v>12.5</v>
      </c>
      <c r="R18">
        <f t="shared" si="0"/>
        <v>2000000</v>
      </c>
      <c r="S18">
        <f t="shared" si="1"/>
        <v>40587.099725623775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35718.141845257334</v>
      </c>
      <c r="AC18">
        <f t="shared" si="2"/>
        <v>30753.359490220013</v>
      </c>
      <c r="AE18">
        <f t="shared" si="3"/>
        <v>31000.874558560638</v>
      </c>
      <c r="AF18">
        <f t="shared" si="4"/>
        <v>-1550.043727928032</v>
      </c>
      <c r="AG18">
        <f t="shared" si="4"/>
        <v>-9.4714083101891831</v>
      </c>
      <c r="AH18">
        <f t="shared" si="5"/>
        <v>-29948.979474249423</v>
      </c>
      <c r="AI18">
        <f t="shared" si="6"/>
        <v>-507.62005192700599</v>
      </c>
      <c r="AJ18">
        <f t="shared" si="7"/>
        <v>4964.7823550373214</v>
      </c>
      <c r="AK18">
        <f t="shared" si="24"/>
        <v>5576.6393298212552</v>
      </c>
      <c r="AL18">
        <f t="shared" si="8"/>
        <v>10033.801632931571</v>
      </c>
      <c r="AN18">
        <f t="shared" si="9"/>
        <v>9046.7887491483307</v>
      </c>
      <c r="AO18">
        <f t="shared" si="9"/>
        <v>-452.33943745741664</v>
      </c>
      <c r="AP18">
        <f t="shared" si="9"/>
        <v>-2.7639810605132773</v>
      </c>
      <c r="AQ18">
        <f t="shared" si="9"/>
        <v>-8739.8208732564781</v>
      </c>
      <c r="AR18">
        <f t="shared" si="9"/>
        <v>-148.13554262607713</v>
      </c>
      <c r="AS18">
        <f t="shared" si="9"/>
        <v>1448.840969524158</v>
      </c>
      <c r="AT18">
        <f t="shared" si="9"/>
        <v>1627.3953127284753</v>
      </c>
      <c r="AU18">
        <f t="shared" si="9"/>
        <v>2928.1007396265559</v>
      </c>
      <c r="AW18">
        <v>15</v>
      </c>
      <c r="AX18">
        <f>(R18*SUMPRODUCT(K19:$K$23, X19:$X$23)-$AZ$3*SUMPRODUCT(K18:$K$22, W19:$W$23))/Z18</f>
        <v>40587.099725623775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2.1884238E-2</v>
      </c>
      <c r="O19">
        <f t="shared" si="21"/>
        <v>40913.760582481715</v>
      </c>
      <c r="P19">
        <f t="shared" si="22"/>
        <v>2045.6880291240859</v>
      </c>
      <c r="Q19" s="4">
        <f t="shared" si="23"/>
        <v>12.5</v>
      </c>
      <c r="R19">
        <f t="shared" si="0"/>
        <v>2000000</v>
      </c>
      <c r="S19">
        <f t="shared" si="1"/>
        <v>34372.674089581829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30753.359490220013</v>
      </c>
      <c r="AC19">
        <f t="shared" si="2"/>
        <v>25214.197922038056</v>
      </c>
      <c r="AE19">
        <f t="shared" si="3"/>
        <v>30012.435295927342</v>
      </c>
      <c r="AF19">
        <f t="shared" si="4"/>
        <v>-1500.6217647963672</v>
      </c>
      <c r="AG19">
        <f t="shared" si="4"/>
        <v>-9.1694196734319338</v>
      </c>
      <c r="AH19">
        <f t="shared" si="5"/>
        <v>-33163.928584857269</v>
      </c>
      <c r="AI19">
        <f t="shared" si="6"/>
        <v>-4661.2844733997263</v>
      </c>
      <c r="AJ19">
        <f t="shared" si="7"/>
        <v>5539.1615681819567</v>
      </c>
      <c r="AK19">
        <f t="shared" si="24"/>
        <v>5071.4393857830473</v>
      </c>
      <c r="AL19">
        <f t="shared" si="8"/>
        <v>5949.3164805652777</v>
      </c>
      <c r="AN19">
        <f t="shared" si="9"/>
        <v>8067.9483106922089</v>
      </c>
      <c r="AO19">
        <f t="shared" si="9"/>
        <v>-403.3974155346105</v>
      </c>
      <c r="AP19">
        <f t="shared" si="9"/>
        <v>-2.4649250630565085</v>
      </c>
      <c r="AQ19">
        <f t="shared" si="9"/>
        <v>-8915.1333093727499</v>
      </c>
      <c r="AR19">
        <f t="shared" si="9"/>
        <v>-1253.0473392782085</v>
      </c>
      <c r="AS19">
        <f t="shared" si="9"/>
        <v>1489.0384194423959</v>
      </c>
      <c r="AT19">
        <f t="shared" si="9"/>
        <v>1363.3052573663874</v>
      </c>
      <c r="AU19">
        <f t="shared" si="9"/>
        <v>1599.2963375305749</v>
      </c>
      <c r="AW19">
        <v>16</v>
      </c>
      <c r="AX19">
        <f>(R19*SUMPRODUCT(K20:$K$23, X20:$X$23)-$AZ$3*SUMPRODUCT(K19:$K$22, W20:$W$23))/Z19</f>
        <v>34372.674089581829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2.4761703999999999E-2</v>
      </c>
      <c r="O20">
        <f t="shared" si="21"/>
        <v>40913.760582481715</v>
      </c>
      <c r="P20">
        <f t="shared" si="22"/>
        <v>2045.6880291240859</v>
      </c>
      <c r="Q20" s="4">
        <f t="shared" si="23"/>
        <v>12.5</v>
      </c>
      <c r="R20">
        <f t="shared" si="0"/>
        <v>2000000</v>
      </c>
      <c r="S20">
        <f t="shared" si="1"/>
        <v>27157.501330397536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25214.197922038056</v>
      </c>
      <c r="AC20">
        <f t="shared" si="2"/>
        <v>19228.977492383943</v>
      </c>
      <c r="AE20">
        <f t="shared" si="3"/>
        <v>28969.151903851161</v>
      </c>
      <c r="AF20">
        <f t="shared" si="4"/>
        <v>-1448.4575951925583</v>
      </c>
      <c r="AG20">
        <f t="shared" si="4"/>
        <v>-8.8506750208923144</v>
      </c>
      <c r="AH20">
        <f t="shared" si="5"/>
        <v>-36328.072928847709</v>
      </c>
      <c r="AI20">
        <f t="shared" si="6"/>
        <v>-8816.2292952099961</v>
      </c>
      <c r="AJ20">
        <f t="shared" si="7"/>
        <v>5985.2204296541131</v>
      </c>
      <c r="AK20">
        <f t="shared" si="24"/>
        <v>4512.6301979651753</v>
      </c>
      <c r="AL20">
        <f t="shared" si="8"/>
        <v>1681.6213324092923</v>
      </c>
      <c r="AN20">
        <f t="shared" si="9"/>
        <v>7173.6307491613888</v>
      </c>
      <c r="AO20">
        <f t="shared" si="9"/>
        <v>-358.6815374580695</v>
      </c>
      <c r="AP20">
        <f t="shared" si="9"/>
        <v>-2.1916925525274755</v>
      </c>
      <c r="AQ20">
        <f t="shared" si="9"/>
        <v>-8995.9202770280135</v>
      </c>
      <c r="AR20">
        <f t="shared" si="9"/>
        <v>-2183.1627578772218</v>
      </c>
      <c r="AS20">
        <f t="shared" si="9"/>
        <v>1482.1200654123327</v>
      </c>
      <c r="AT20">
        <f t="shared" si="9"/>
        <v>1117.4625634592257</v>
      </c>
      <c r="AU20">
        <f t="shared" si="9"/>
        <v>416.41987099433669</v>
      </c>
      <c r="AW20">
        <v>17</v>
      </c>
      <c r="AX20">
        <f>(R20*SUMPRODUCT(K21:$K$23, X21:$X$23)-$AZ$3*SUMPRODUCT(K20:$K$22, W21:$W$23))/Z20</f>
        <v>27157.501330397536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2.7627288E-2</v>
      </c>
      <c r="O21">
        <f t="shared" si="21"/>
        <v>40913.760582481715</v>
      </c>
      <c r="P21">
        <f t="shared" si="22"/>
        <v>2045.6880291240859</v>
      </c>
      <c r="Q21" s="4">
        <f t="shared" si="23"/>
        <v>12.5</v>
      </c>
      <c r="R21">
        <f t="shared" si="0"/>
        <v>2000000</v>
      </c>
      <c r="S21">
        <f t="shared" si="1"/>
        <v>19050.948976376138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19228.977492383943</v>
      </c>
      <c r="AC21">
        <f t="shared" si="2"/>
        <v>12981.542383027383</v>
      </c>
      <c r="AE21">
        <f t="shared" si="3"/>
        <v>27879.121282049204</v>
      </c>
      <c r="AF21">
        <f t="shared" si="4"/>
        <v>-1393.9560641024605</v>
      </c>
      <c r="AG21">
        <f t="shared" si="4"/>
        <v>-8.5176481228867935</v>
      </c>
      <c r="AH21">
        <f t="shared" si="5"/>
        <v>-39123.223647455678</v>
      </c>
      <c r="AI21">
        <f t="shared" si="6"/>
        <v>-12646.576077631824</v>
      </c>
      <c r="AJ21">
        <f t="shared" si="7"/>
        <v>6247.4351093565601</v>
      </c>
      <c r="AK21">
        <f t="shared" si="24"/>
        <v>3911.8506200084184</v>
      </c>
      <c r="AL21">
        <f t="shared" si="8"/>
        <v>-2487.2903482668453</v>
      </c>
      <c r="AN21">
        <f t="shared" si="9"/>
        <v>6359.5104506721227</v>
      </c>
      <c r="AO21">
        <f t="shared" si="9"/>
        <v>-317.97552253360618</v>
      </c>
      <c r="AP21">
        <f t="shared" si="9"/>
        <v>-1.9429619644261911</v>
      </c>
      <c r="AQ21">
        <f t="shared" si="9"/>
        <v>-8924.4042928346262</v>
      </c>
      <c r="AR21">
        <f t="shared" si="9"/>
        <v>-2884.8123266605367</v>
      </c>
      <c r="AS21">
        <f t="shared" si="9"/>
        <v>1425.1033404496402</v>
      </c>
      <c r="AT21">
        <f t="shared" si="9"/>
        <v>892.33281952217919</v>
      </c>
      <c r="AU21">
        <f t="shared" si="9"/>
        <v>-567.37616668871692</v>
      </c>
      <c r="AW21">
        <v>18</v>
      </c>
      <c r="AX21">
        <f>(R21*SUMPRODUCT(K22:$K$23, X22:$X$23)-$AZ$3*SUMPRODUCT(K21:$K$22, W22:$W$23))/Z21</f>
        <v>19050.948976376138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3.0780427999999999E-2</v>
      </c>
      <c r="O22">
        <f t="shared" si="21"/>
        <v>40913.760582481715</v>
      </c>
      <c r="P22">
        <f t="shared" si="22"/>
        <v>2045.6880291240859</v>
      </c>
      <c r="Q22" s="4">
        <f t="shared" si="23"/>
        <v>12.5</v>
      </c>
      <c r="R22">
        <f t="shared" si="0"/>
        <v>2000000</v>
      </c>
      <c r="S22">
        <f t="shared" si="1"/>
        <v>10005.995701197653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12981.542383027383</v>
      </c>
      <c r="AC22">
        <f t="shared" si="2"/>
        <v>6540.1547612047698</v>
      </c>
      <c r="AE22">
        <f t="shared" si="3"/>
        <v>26742.198783903328</v>
      </c>
      <c r="AF22">
        <f t="shared" si="4"/>
        <v>-1337.1099391951666</v>
      </c>
      <c r="AG22">
        <f t="shared" si="4"/>
        <v>-8.1702947868820743</v>
      </c>
      <c r="AH22">
        <f t="shared" si="5"/>
        <v>-41948.296764136336</v>
      </c>
      <c r="AI22">
        <f t="shared" si="6"/>
        <v>-16551.378214215059</v>
      </c>
      <c r="AJ22">
        <f t="shared" si="7"/>
        <v>6441.3876218226133</v>
      </c>
      <c r="AK22">
        <f t="shared" si="24"/>
        <v>3284.8208074197864</v>
      </c>
      <c r="AL22">
        <f t="shared" si="8"/>
        <v>-6825.1697849726588</v>
      </c>
      <c r="AN22">
        <f t="shared" si="9"/>
        <v>5619.3111950411767</v>
      </c>
      <c r="AO22">
        <f t="shared" si="9"/>
        <v>-280.96555975205888</v>
      </c>
      <c r="AP22">
        <f t="shared" si="9"/>
        <v>-1.7168157836874665</v>
      </c>
      <c r="AQ22">
        <f t="shared" si="9"/>
        <v>-8814.5531907984259</v>
      </c>
      <c r="AR22">
        <f t="shared" si="9"/>
        <v>-3477.924371292997</v>
      </c>
      <c r="AS22">
        <f t="shared" si="9"/>
        <v>1353.5222689577297</v>
      </c>
      <c r="AT22">
        <f t="shared" si="9"/>
        <v>690.2360754250584</v>
      </c>
      <c r="AU22">
        <f t="shared" si="9"/>
        <v>-1434.1660269102085</v>
      </c>
      <c r="AW22">
        <v>19</v>
      </c>
      <c r="AX22">
        <f>(R22*SUMPRODUCT(K23:$K$23, X23:$X$23)-$AZ$3*SUMPRODUCT(K22:$K$22, W23:$W$23))/Z22</f>
        <v>10005.995701197653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3.4133669999999998E-2</v>
      </c>
      <c r="O23">
        <f t="shared" si="21"/>
        <v>40913.760582481715</v>
      </c>
      <c r="P23">
        <f t="shared" si="22"/>
        <v>2045.6880291240859</v>
      </c>
      <c r="Q23" s="4">
        <f t="shared" si="23"/>
        <v>12.5</v>
      </c>
      <c r="R23">
        <f t="shared" si="0"/>
        <v>2000000</v>
      </c>
      <c r="S23">
        <f t="shared" si="1"/>
        <v>10467.986356625464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6540.1547612047698</v>
      </c>
      <c r="AC23">
        <f t="shared" si="2"/>
        <v>6540.1547612047698</v>
      </c>
      <c r="AE23">
        <f t="shared" si="3"/>
        <v>25561.96740770014</v>
      </c>
      <c r="AF23">
        <f t="shared" si="4"/>
        <v>-1278.098370385007</v>
      </c>
      <c r="AG23">
        <f t="shared" si="4"/>
        <v>-7.8097096929550993</v>
      </c>
      <c r="AH23">
        <f t="shared" si="5"/>
        <v>-44621.143369304482</v>
      </c>
      <c r="AI23">
        <f t="shared" si="6"/>
        <v>-20345.084041682305</v>
      </c>
      <c r="AJ23">
        <f t="shared" si="7"/>
        <v>0</v>
      </c>
      <c r="AK23">
        <f t="shared" si="24"/>
        <v>2637.6733644869455</v>
      </c>
      <c r="AL23">
        <f t="shared" si="8"/>
        <v>-17707.410677195359</v>
      </c>
      <c r="AN23">
        <f t="shared" si="9"/>
        <v>4947.9079868787376</v>
      </c>
      <c r="AO23">
        <f t="shared" si="9"/>
        <v>-247.39539934393687</v>
      </c>
      <c r="AP23">
        <f t="shared" si="9"/>
        <v>-1.5116882182291109</v>
      </c>
      <c r="AQ23">
        <f t="shared" si="9"/>
        <v>-8637.101680762491</v>
      </c>
      <c r="AR23">
        <f t="shared" si="9"/>
        <v>-3938.1007814459185</v>
      </c>
      <c r="AS23">
        <f t="shared" si="9"/>
        <v>0</v>
      </c>
      <c r="AT23">
        <f t="shared" si="9"/>
        <v>510.56183973503039</v>
      </c>
      <c r="AU23">
        <f t="shared" si="9"/>
        <v>-3427.5389417108881</v>
      </c>
      <c r="AW23">
        <v>20</v>
      </c>
      <c r="AX23">
        <f>(R23*SUMPRODUCT(K$23:$K24, X$23:$X24)-$AZ$3*SUMPRODUCT(K$22:$K23, W$23:$W24))/Z23</f>
        <v>10467.986356625464</v>
      </c>
    </row>
    <row r="25" spans="5:50" x14ac:dyDescent="0.25">
      <c r="AN25" s="8">
        <f t="shared" ref="AN25:AU25" si="25">SUM(AN3:AN23)</f>
        <v>343661.71491274587</v>
      </c>
      <c r="AO25" s="8">
        <f t="shared" si="25"/>
        <v>-47868.406182498577</v>
      </c>
      <c r="AP25" s="8">
        <f t="shared" si="25"/>
        <v>-717.45273191215006</v>
      </c>
      <c r="AQ25" s="8">
        <f t="shared" si="25"/>
        <v>-140284.21515723475</v>
      </c>
      <c r="AR25" s="8">
        <f t="shared" si="25"/>
        <v>154791.64084110031</v>
      </c>
      <c r="AS25" s="8">
        <f t="shared" si="25"/>
        <v>-25913.502013301706</v>
      </c>
      <c r="AT25" s="8">
        <f t="shared" si="25"/>
        <v>49258.966032342112</v>
      </c>
      <c r="AU25" s="9">
        <f t="shared" si="25"/>
        <v>178137.10486014074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152695.94633515907</v>
      </c>
      <c r="K3">
        <v>1</v>
      </c>
      <c r="L3" s="2">
        <v>0</v>
      </c>
      <c r="O3">
        <f>$C$3</f>
        <v>152695.94633515907</v>
      </c>
      <c r="P3">
        <f>O3*B5</f>
        <v>122156.75706812726</v>
      </c>
      <c r="Q3" s="4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152695.94633515907</v>
      </c>
      <c r="AF3">
        <f t="shared" ref="AF3:AG23" si="4">-$Z3*P3</f>
        <v>-122156.75706812726</v>
      </c>
      <c r="AG3">
        <f t="shared" si="4"/>
        <v>-624.95697070000006</v>
      </c>
      <c r="AH3">
        <f t="shared" ref="AH3:AH23" si="5">-X3*R3</f>
        <v>0</v>
      </c>
      <c r="AI3">
        <f t="shared" ref="AI3:AI23" si="6">SUM(AE3:AH3)</f>
        <v>29914.232296331804</v>
      </c>
      <c r="AJ3">
        <f t="shared" ref="AJ3:AJ23" si="7">AB3-AC3</f>
        <v>0</v>
      </c>
      <c r="AL3">
        <f t="shared" ref="AL3:AL23" si="8">SUM(AI3:AK3)</f>
        <v>29914.232296331804</v>
      </c>
      <c r="AN3">
        <f t="shared" ref="AN3:AU23" si="9">AE3*$K3</f>
        <v>152695.94633515907</v>
      </c>
      <c r="AO3">
        <f t="shared" si="9"/>
        <v>-122156.75706812726</v>
      </c>
      <c r="AP3">
        <f t="shared" si="9"/>
        <v>-624.95697070000006</v>
      </c>
      <c r="AQ3">
        <f t="shared" si="9"/>
        <v>0</v>
      </c>
      <c r="AR3">
        <f t="shared" si="9"/>
        <v>29914.232296331804</v>
      </c>
      <c r="AS3">
        <f t="shared" si="9"/>
        <v>0</v>
      </c>
      <c r="AT3">
        <f t="shared" si="9"/>
        <v>0</v>
      </c>
      <c r="AU3">
        <f t="shared" si="9"/>
        <v>29914.232296331804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50186.473666434504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1.1135328E-2</v>
      </c>
      <c r="R4">
        <f t="shared" si="0"/>
        <v>2000000</v>
      </c>
      <c r="S4">
        <f t="shared" si="1"/>
        <v>30311.992696199974</v>
      </c>
      <c r="U4">
        <f t="shared" ref="U4:U23" si="13">M4</f>
        <v>1.1135328E-2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1.1135328E-2</v>
      </c>
      <c r="Y4">
        <f t="shared" ref="Y4:Y23" si="17">V4*W4</f>
        <v>0.01</v>
      </c>
      <c r="Z4">
        <f t="shared" ref="Z4:Z23" si="18">MAX(0, W4-X4-Y4)</f>
        <v>0.97886467200000005</v>
      </c>
      <c r="AB4">
        <f t="shared" ref="AB4:AB23" si="19">AC3</f>
        <v>0</v>
      </c>
      <c r="AC4">
        <f t="shared" si="2"/>
        <v>29671.338788232184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-29671.338788232184</v>
      </c>
      <c r="AK4">
        <f>H4*SUM(AB4, AE4:AF4)</f>
        <v>0</v>
      </c>
      <c r="AL4">
        <f t="shared" si="8"/>
        <v>-51941.994788232187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-20515.134878202462</v>
      </c>
      <c r="AR4">
        <f t="shared" si="9"/>
        <v>-20515.134878202462</v>
      </c>
      <c r="AS4">
        <f t="shared" si="9"/>
        <v>-27332.446662434355</v>
      </c>
      <c r="AT4">
        <f t="shared" si="9"/>
        <v>0</v>
      </c>
      <c r="AU4">
        <f t="shared" si="9"/>
        <v>-47847.58154063682</v>
      </c>
      <c r="AW4">
        <v>1</v>
      </c>
      <c r="AX4">
        <f>(R4*SUMPRODUCT(K5:$K$23, X5:$X$23)-$AZ$3*SUMPRODUCT(K4:$K$22, W5:$W$23))/Z4</f>
        <v>30311.992696199974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1.2969985999999999E-2</v>
      </c>
      <c r="O5">
        <f t="shared" ref="O5:O23" si="21">$C$3</f>
        <v>152695.94633515907</v>
      </c>
      <c r="P5">
        <f t="shared" ref="P5:P23" si="22">O5*$C$5</f>
        <v>7634.7973167579539</v>
      </c>
      <c r="Q5" s="4">
        <f t="shared" ref="Q5:Q23" si="23">$C$8</f>
        <v>12.5</v>
      </c>
      <c r="R5">
        <f t="shared" si="0"/>
        <v>2000000</v>
      </c>
      <c r="S5">
        <f t="shared" si="1"/>
        <v>55812.823062220363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29671.338788232184</v>
      </c>
      <c r="AC5">
        <f t="shared" si="2"/>
        <v>53378.276884056919</v>
      </c>
      <c r="AE5">
        <f t="shared" si="3"/>
        <v>146035.374226902</v>
      </c>
      <c r="AF5">
        <f t="shared" si="4"/>
        <v>-7301.7687113451002</v>
      </c>
      <c r="AG5">
        <f t="shared" si="4"/>
        <v>-11.954752052353317</v>
      </c>
      <c r="AH5">
        <f t="shared" si="5"/>
        <v>-25391.722183469185</v>
      </c>
      <c r="AI5">
        <f t="shared" si="6"/>
        <v>113329.92858003537</v>
      </c>
      <c r="AJ5">
        <f t="shared" si="7"/>
        <v>-23706.938095824735</v>
      </c>
      <c r="AK5">
        <f>H5*SUM(AB5, AE5:AF5)</f>
        <v>14410.747893963842</v>
      </c>
      <c r="AL5">
        <f t="shared" si="8"/>
        <v>104033.73837817447</v>
      </c>
      <c r="AN5">
        <f t="shared" si="9"/>
        <v>123919.82793017222</v>
      </c>
      <c r="AO5">
        <f t="shared" si="9"/>
        <v>-6195.9913965086116</v>
      </c>
      <c r="AP5">
        <f t="shared" si="9"/>
        <v>-10.144328558187059</v>
      </c>
      <c r="AQ5">
        <f t="shared" si="9"/>
        <v>-21546.408604652974</v>
      </c>
      <c r="AR5">
        <f t="shared" si="9"/>
        <v>96167.283600452458</v>
      </c>
      <c r="AS5">
        <f t="shared" si="9"/>
        <v>-20116.767633445517</v>
      </c>
      <c r="AT5">
        <f t="shared" si="9"/>
        <v>12228.389243488671</v>
      </c>
      <c r="AU5">
        <f t="shared" si="9"/>
        <v>88278.905210495606</v>
      </c>
      <c r="AW5">
        <v>2</v>
      </c>
      <c r="AX5">
        <f>(R5*SUMPRODUCT(K6:$K$23, X6:$X$23)-$AZ$3*SUMPRODUCT(K5:$K$22, W6:$W$23))/Z5</f>
        <v>55812.823062220363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1.4883069000000001E-2</v>
      </c>
      <c r="O6">
        <f t="shared" si="21"/>
        <v>152695.94633515907</v>
      </c>
      <c r="P6">
        <f t="shared" si="22"/>
        <v>7634.7973167579539</v>
      </c>
      <c r="Q6" s="4">
        <f t="shared" si="23"/>
        <v>12.5</v>
      </c>
      <c r="R6">
        <f t="shared" si="0"/>
        <v>2000000</v>
      </c>
      <c r="S6">
        <f t="shared" si="1"/>
        <v>77048.95686113018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53378.276884056919</v>
      </c>
      <c r="AC6">
        <f t="shared" si="2"/>
        <v>71854.508085568785</v>
      </c>
      <c r="AE6">
        <f t="shared" si="3"/>
        <v>142401.56593357318</v>
      </c>
      <c r="AF6">
        <f t="shared" si="4"/>
        <v>-7120.0782966786592</v>
      </c>
      <c r="AG6">
        <f t="shared" si="4"/>
        <v>-11.657281132156719</v>
      </c>
      <c r="AH6">
        <f t="shared" si="5"/>
        <v>-28467.743947690567</v>
      </c>
      <c r="AI6">
        <f t="shared" si="6"/>
        <v>106802.08640807179</v>
      </c>
      <c r="AJ6">
        <f t="shared" si="7"/>
        <v>-18476.231201511866</v>
      </c>
      <c r="AK6">
        <f>H6*SUM(AB6, AE6:AF6)</f>
        <v>16143.993369586857</v>
      </c>
      <c r="AL6">
        <f t="shared" si="8"/>
        <v>104469.84857614677</v>
      </c>
      <c r="AN6">
        <f t="shared" si="9"/>
        <v>111311.20027167027</v>
      </c>
      <c r="AO6">
        <f t="shared" si="9"/>
        <v>-5565.5600135835139</v>
      </c>
      <c r="AP6">
        <f t="shared" si="9"/>
        <v>-9.1121607140889971</v>
      </c>
      <c r="AQ6">
        <f t="shared" si="9"/>
        <v>-22252.41504241724</v>
      </c>
      <c r="AR6">
        <f t="shared" si="9"/>
        <v>83484.113054955422</v>
      </c>
      <c r="AS6">
        <f t="shared" si="9"/>
        <v>-14442.33747047788</v>
      </c>
      <c r="AT6">
        <f t="shared" si="9"/>
        <v>12619.294369170486</v>
      </c>
      <c r="AU6">
        <f t="shared" si="9"/>
        <v>81661.069953648024</v>
      </c>
      <c r="AW6">
        <v>3</v>
      </c>
      <c r="AX6">
        <f>(R6*SUMPRODUCT(K7:$K$23, X7:$X$23)-$AZ$3*SUMPRODUCT(K6:$K$22, W7:$W$23))/Z6</f>
        <v>77048.95686113018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1.6930661E-2</v>
      </c>
      <c r="O7">
        <f t="shared" si="21"/>
        <v>152695.94633515907</v>
      </c>
      <c r="P7">
        <f t="shared" si="22"/>
        <v>7634.7973167579539</v>
      </c>
      <c r="Q7" s="4">
        <f t="shared" si="23"/>
        <v>12.5</v>
      </c>
      <c r="R7">
        <f t="shared" si="0"/>
        <v>2000000</v>
      </c>
      <c r="S7">
        <f t="shared" si="1"/>
        <v>94439.594911460197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71854.508085568785</v>
      </c>
      <c r="AC7">
        <f t="shared" si="2"/>
        <v>85700.856263970054</v>
      </c>
      <c r="AE7">
        <f t="shared" si="3"/>
        <v>138566.59763554696</v>
      </c>
      <c r="AF7">
        <f t="shared" si="4"/>
        <v>-6928.3298817773484</v>
      </c>
      <c r="AG7">
        <f t="shared" si="4"/>
        <v>-11.343342845804909</v>
      </c>
      <c r="AH7">
        <f t="shared" si="5"/>
        <v>-31578.47600483866</v>
      </c>
      <c r="AI7">
        <f t="shared" si="6"/>
        <v>100048.44840608517</v>
      </c>
      <c r="AJ7">
        <f t="shared" si="7"/>
        <v>-13846.348178401269</v>
      </c>
      <c r="AK7">
        <f>H7*SUM(AB7, AE7:AF7)</f>
        <v>17413.283814123868</v>
      </c>
      <c r="AL7">
        <f t="shared" si="8"/>
        <v>103615.38404180776</v>
      </c>
      <c r="AN7">
        <f t="shared" si="9"/>
        <v>99775.524858462464</v>
      </c>
      <c r="AO7">
        <f t="shared" si="9"/>
        <v>-4988.7762429231234</v>
      </c>
      <c r="AP7">
        <f t="shared" si="9"/>
        <v>-8.1678269179016674</v>
      </c>
      <c r="AQ7">
        <f t="shared" si="9"/>
        <v>-22738.228919354406</v>
      </c>
      <c r="AR7">
        <f t="shared" si="9"/>
        <v>72040.351869267033</v>
      </c>
      <c r="AS7">
        <f t="shared" si="9"/>
        <v>-9970.1275808665341</v>
      </c>
      <c r="AT7">
        <f t="shared" si="9"/>
        <v>12538.516220433428</v>
      </c>
      <c r="AU7">
        <f t="shared" si="9"/>
        <v>74608.740508833929</v>
      </c>
      <c r="AW7">
        <v>4</v>
      </c>
      <c r="AX7">
        <f>(R7*SUMPRODUCT(K8:$K$23, X8:$X$23)-$AZ$3*SUMPRODUCT(K7:$K$22, W8:$W$23))/Z7</f>
        <v>94439.594911460197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1.9185959999999998E-2</v>
      </c>
      <c r="O8">
        <f t="shared" si="21"/>
        <v>152695.94633515907</v>
      </c>
      <c r="P8">
        <f t="shared" si="22"/>
        <v>7634.7973167579539</v>
      </c>
      <c r="Q8" s="4">
        <f t="shared" si="23"/>
        <v>12.5</v>
      </c>
      <c r="R8">
        <f t="shared" si="0"/>
        <v>2000000</v>
      </c>
      <c r="S8">
        <f t="shared" si="1"/>
        <v>108285.09458983975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85700.856263970054</v>
      </c>
      <c r="AC8">
        <f t="shared" si="2"/>
        <v>95397.232154930913</v>
      </c>
      <c r="AE8">
        <f t="shared" si="3"/>
        <v>134522.39845961978</v>
      </c>
      <c r="AF8">
        <f t="shared" si="4"/>
        <v>-6726.1199229809899</v>
      </c>
      <c r="AG8">
        <f t="shared" si="4"/>
        <v>-11.012276495240961</v>
      </c>
      <c r="AH8">
        <f t="shared" si="5"/>
        <v>-34821.267536943858</v>
      </c>
      <c r="AI8">
        <f t="shared" si="6"/>
        <v>92963.998723199707</v>
      </c>
      <c r="AJ8">
        <f t="shared" si="7"/>
        <v>-9696.3758909608587</v>
      </c>
      <c r="AK8">
        <f t="shared" ref="AK8:AK23" si="24">H8*SUM(AB8:AB8, AE8:AF8)</f>
        <v>18269.376819157704</v>
      </c>
      <c r="AL8">
        <f t="shared" si="8"/>
        <v>101536.99965139656</v>
      </c>
      <c r="AN8">
        <f t="shared" si="9"/>
        <v>89228.057080474042</v>
      </c>
      <c r="AO8">
        <f t="shared" si="9"/>
        <v>-4461.4028540237032</v>
      </c>
      <c r="AP8">
        <f t="shared" si="9"/>
        <v>-7.304389803890361</v>
      </c>
      <c r="AQ8">
        <f t="shared" si="9"/>
        <v>-23096.778551220505</v>
      </c>
      <c r="AR8">
        <f t="shared" si="9"/>
        <v>61662.571285425955</v>
      </c>
      <c r="AS8">
        <f t="shared" si="9"/>
        <v>-6431.5592896010967</v>
      </c>
      <c r="AT8">
        <f t="shared" si="9"/>
        <v>12117.989392924927</v>
      </c>
      <c r="AU8">
        <f t="shared" si="9"/>
        <v>67349.001388749792</v>
      </c>
      <c r="AW8">
        <v>5</v>
      </c>
      <c r="AX8">
        <f>(R8*SUMPRODUCT(K9:$K$23, X9:$X$23)-$AZ$3*SUMPRODUCT(K8:$K$22, W9:$W$23))/Z8</f>
        <v>108285.09458983975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2.1884238E-2</v>
      </c>
      <c r="O9">
        <f t="shared" si="21"/>
        <v>152695.94633515907</v>
      </c>
      <c r="P9">
        <f t="shared" si="22"/>
        <v>7634.7973167579539</v>
      </c>
      <c r="Q9" s="4">
        <f t="shared" si="23"/>
        <v>12.5</v>
      </c>
      <c r="R9">
        <f t="shared" si="0"/>
        <v>2000000</v>
      </c>
      <c r="S9">
        <f t="shared" si="1"/>
        <v>118612.43801468326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95397.232154930913</v>
      </c>
      <c r="AC9">
        <f t="shared" si="2"/>
        <v>101163.6796703978</v>
      </c>
      <c r="AE9">
        <f t="shared" si="3"/>
        <v>130233.25429080243</v>
      </c>
      <c r="AF9">
        <f t="shared" si="4"/>
        <v>-6511.6627145401217</v>
      </c>
      <c r="AG9">
        <f t="shared" si="4"/>
        <v>-10.661158450544891</v>
      </c>
      <c r="AH9">
        <f t="shared" si="5"/>
        <v>-38559.244758985449</v>
      </c>
      <c r="AI9">
        <f t="shared" si="6"/>
        <v>85151.685658826318</v>
      </c>
      <c r="AJ9">
        <f t="shared" si="7"/>
        <v>-5766.4475154668908</v>
      </c>
      <c r="AK9">
        <f t="shared" si="24"/>
        <v>18750.435984325668</v>
      </c>
      <c r="AL9">
        <f t="shared" si="8"/>
        <v>98135.674127685095</v>
      </c>
      <c r="AN9">
        <f t="shared" si="9"/>
        <v>79573.799317081342</v>
      </c>
      <c r="AO9">
        <f t="shared" si="9"/>
        <v>-3978.6899658540669</v>
      </c>
      <c r="AP9">
        <f t="shared" si="9"/>
        <v>-6.5140726740726054</v>
      </c>
      <c r="AQ9">
        <f t="shared" si="9"/>
        <v>-23560.077807918402</v>
      </c>
      <c r="AR9">
        <f t="shared" si="9"/>
        <v>52028.517470634797</v>
      </c>
      <c r="AS9">
        <f t="shared" si="9"/>
        <v>-3523.3561494489272</v>
      </c>
      <c r="AT9">
        <f t="shared" si="9"/>
        <v>11456.700811552131</v>
      </c>
      <c r="AU9">
        <f t="shared" si="9"/>
        <v>59961.862132738002</v>
      </c>
      <c r="AW9">
        <v>6</v>
      </c>
      <c r="AX9">
        <f>(R9*SUMPRODUCT(K10:$K$23, X10:$X$23)-$AZ$3*SUMPRODUCT(K9:$K$22, W10:$W$23))/Z9</f>
        <v>118612.43801468326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2.4761703999999999E-2</v>
      </c>
      <c r="O10">
        <f t="shared" si="21"/>
        <v>152695.94633515907</v>
      </c>
      <c r="P10">
        <f t="shared" si="22"/>
        <v>7634.7973167579539</v>
      </c>
      <c r="Q10" s="4">
        <f t="shared" si="23"/>
        <v>12.5</v>
      </c>
      <c r="R10">
        <f t="shared" si="0"/>
        <v>2000000</v>
      </c>
      <c r="S10">
        <f t="shared" si="1"/>
        <v>125774.96817269512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101163.6796703978</v>
      </c>
      <c r="AC10">
        <f t="shared" si="2"/>
        <v>103543.57258204409</v>
      </c>
      <c r="AE10">
        <f t="shared" si="3"/>
        <v>125706.12445418883</v>
      </c>
      <c r="AF10">
        <f t="shared" si="4"/>
        <v>-6285.3062227094415</v>
      </c>
      <c r="AG10">
        <f t="shared" si="4"/>
        <v>-10.290558416189951</v>
      </c>
      <c r="AH10">
        <f t="shared" si="5"/>
        <v>-42238.151975918598</v>
      </c>
      <c r="AI10">
        <f t="shared" si="6"/>
        <v>77172.375697144598</v>
      </c>
      <c r="AJ10">
        <f t="shared" si="7"/>
        <v>-2379.8929116462823</v>
      </c>
      <c r="AK10">
        <f t="shared" si="24"/>
        <v>18875.856654459436</v>
      </c>
      <c r="AL10">
        <f t="shared" si="8"/>
        <v>93668.339439957752</v>
      </c>
      <c r="AN10">
        <f t="shared" si="9"/>
        <v>70753.186761509656</v>
      </c>
      <c r="AO10">
        <f t="shared" si="9"/>
        <v>-3537.659338075483</v>
      </c>
      <c r="AP10">
        <f t="shared" si="9"/>
        <v>-5.7919994325037916</v>
      </c>
      <c r="AQ10">
        <f t="shared" si="9"/>
        <v>-23773.574025840659</v>
      </c>
      <c r="AR10">
        <f t="shared" si="9"/>
        <v>43436.161398161013</v>
      </c>
      <c r="AS10">
        <f t="shared" si="9"/>
        <v>-1339.5131572246273</v>
      </c>
      <c r="AT10">
        <f t="shared" si="9"/>
        <v>10624.200029674452</v>
      </c>
      <c r="AU10">
        <f t="shared" si="9"/>
        <v>52720.848270610841</v>
      </c>
      <c r="AW10">
        <v>7</v>
      </c>
      <c r="AX10">
        <f>(R10*SUMPRODUCT(K11:$K$23, X11:$X$23)-$AZ$3*SUMPRODUCT(K10:$K$22, W11:$W$23))/Z10</f>
        <v>125774.96817269512</v>
      </c>
    </row>
    <row r="11" spans="1:52" x14ac:dyDescent="0.25">
      <c r="A11" t="s">
        <v>33</v>
      </c>
      <c r="C11" s="7">
        <f>AU25</f>
        <v>624991.06795926532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2.7627288E-2</v>
      </c>
      <c r="O11">
        <f t="shared" si="21"/>
        <v>152695.94633515907</v>
      </c>
      <c r="P11">
        <f t="shared" si="22"/>
        <v>7634.7973167579539</v>
      </c>
      <c r="Q11" s="4">
        <f t="shared" si="23"/>
        <v>12.5</v>
      </c>
      <c r="R11">
        <f t="shared" si="0"/>
        <v>2000000</v>
      </c>
      <c r="S11">
        <f t="shared" si="1"/>
        <v>130275.8274178853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103543.57258204409</v>
      </c>
      <c r="AC11">
        <f t="shared" si="2"/>
        <v>103213.39644855236</v>
      </c>
      <c r="AE11">
        <f t="shared" si="3"/>
        <v>120976.14390598722</v>
      </c>
      <c r="AF11">
        <f t="shared" si="4"/>
        <v>-6048.8071952993614</v>
      </c>
      <c r="AG11">
        <f t="shared" si="4"/>
        <v>-9.9033526109831485</v>
      </c>
      <c r="AH11">
        <f t="shared" si="5"/>
        <v>-45488.035367184588</v>
      </c>
      <c r="AI11">
        <f t="shared" si="6"/>
        <v>69429.397990892292</v>
      </c>
      <c r="AJ11">
        <f t="shared" si="7"/>
        <v>330.17613349172461</v>
      </c>
      <c r="AK11">
        <f t="shared" si="24"/>
        <v>18694.992649997661</v>
      </c>
      <c r="AL11">
        <f t="shared" si="8"/>
        <v>88454.566774381674</v>
      </c>
      <c r="AN11">
        <f t="shared" si="9"/>
        <v>62723.556085010066</v>
      </c>
      <c r="AO11">
        <f t="shared" si="9"/>
        <v>-3136.1778042505039</v>
      </c>
      <c r="AP11">
        <f t="shared" si="9"/>
        <v>-5.1346775725250238</v>
      </c>
      <c r="AQ11">
        <f t="shared" si="9"/>
        <v>-23584.578293120136</v>
      </c>
      <c r="AR11">
        <f t="shared" si="9"/>
        <v>35997.665310066906</v>
      </c>
      <c r="AS11">
        <f t="shared" si="9"/>
        <v>171.18929863638192</v>
      </c>
      <c r="AT11">
        <f t="shared" si="9"/>
        <v>9692.9558351788855</v>
      </c>
      <c r="AU11">
        <f t="shared" si="9"/>
        <v>45861.810443882168</v>
      </c>
      <c r="AW11">
        <v>8</v>
      </c>
      <c r="AX11">
        <f>(R11*SUMPRODUCT(K12:$K$23, X12:$X$23)-$AZ$3*SUMPRODUCT(K11:$K$22, W12:$W$23))/Z11</f>
        <v>130275.8274178853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3.0780427999999999E-2</v>
      </c>
      <c r="O12">
        <f t="shared" si="21"/>
        <v>152695.94633515907</v>
      </c>
      <c r="P12">
        <f t="shared" si="22"/>
        <v>7634.7973167579539</v>
      </c>
      <c r="Q12" s="4">
        <f t="shared" si="23"/>
        <v>12.5</v>
      </c>
      <c r="R12">
        <f t="shared" si="0"/>
        <v>2000000</v>
      </c>
      <c r="S12">
        <f t="shared" si="1"/>
        <v>132289.25299760565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103213.39644855236</v>
      </c>
      <c r="AC12">
        <f t="shared" si="2"/>
        <v>100534.43120295726</v>
      </c>
      <c r="AE12">
        <f t="shared" si="3"/>
        <v>116042.68497971147</v>
      </c>
      <c r="AF12">
        <f t="shared" si="4"/>
        <v>-5802.1342489855742</v>
      </c>
      <c r="AG12">
        <f t="shared" si="4"/>
        <v>-9.499489652872338</v>
      </c>
      <c r="AH12">
        <f t="shared" si="5"/>
        <v>-48772.709120156615</v>
      </c>
      <c r="AI12">
        <f t="shared" si="6"/>
        <v>61458.342120916415</v>
      </c>
      <c r="AJ12">
        <f t="shared" si="7"/>
        <v>2678.9652455951</v>
      </c>
      <c r="AK12">
        <f t="shared" si="24"/>
        <v>18265.681168025199</v>
      </c>
      <c r="AL12">
        <f t="shared" si="8"/>
        <v>82402.988534536707</v>
      </c>
      <c r="AN12">
        <f t="shared" si="9"/>
        <v>55423.005219535284</v>
      </c>
      <c r="AO12">
        <f t="shared" si="9"/>
        <v>-2771.1502609767645</v>
      </c>
      <c r="AP12">
        <f t="shared" si="9"/>
        <v>-4.537039665241414</v>
      </c>
      <c r="AQ12">
        <f t="shared" si="9"/>
        <v>-23294.274107927809</v>
      </c>
      <c r="AR12">
        <f t="shared" si="9"/>
        <v>29353.043810965471</v>
      </c>
      <c r="AS12">
        <f t="shared" si="9"/>
        <v>1279.4973230370356</v>
      </c>
      <c r="AT12">
        <f t="shared" si="9"/>
        <v>8723.8497014337627</v>
      </c>
      <c r="AU12">
        <f t="shared" si="9"/>
        <v>39356.390835436265</v>
      </c>
      <c r="AW12">
        <v>9</v>
      </c>
      <c r="AX12">
        <f>(R12*SUMPRODUCT(K13:$K$23, X13:$X$23)-$AZ$3*SUMPRODUCT(K12:$K$22, W13:$W$23))/Z12</f>
        <v>132289.25299760565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3.4133669999999998E-2</v>
      </c>
      <c r="O13">
        <f t="shared" si="21"/>
        <v>152695.94633515907</v>
      </c>
      <c r="P13">
        <f t="shared" si="22"/>
        <v>7634.7973167579539</v>
      </c>
      <c r="Q13" s="4">
        <f t="shared" si="23"/>
        <v>12.5</v>
      </c>
      <c r="R13">
        <f t="shared" si="0"/>
        <v>2000000</v>
      </c>
      <c r="S13">
        <f t="shared" si="1"/>
        <v>132051.75002623445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100534.43120295726</v>
      </c>
      <c r="AC13">
        <f t="shared" si="2"/>
        <v>95924.951030230703</v>
      </c>
      <c r="AE13">
        <f t="shared" si="3"/>
        <v>110921.29541490294</v>
      </c>
      <c r="AF13">
        <f t="shared" si="4"/>
        <v>-5546.0647707451471</v>
      </c>
      <c r="AG13">
        <f t="shared" si="4"/>
        <v>-9.0802423113640565</v>
      </c>
      <c r="AH13">
        <f t="shared" si="5"/>
        <v>-51880.391196729426</v>
      </c>
      <c r="AI13">
        <f t="shared" si="6"/>
        <v>53485.759205117007</v>
      </c>
      <c r="AJ13">
        <f t="shared" si="7"/>
        <v>4609.4801727265585</v>
      </c>
      <c r="AK13">
        <f t="shared" si="24"/>
        <v>17620.10158358133</v>
      </c>
      <c r="AL13">
        <f t="shared" si="8"/>
        <v>75715.340961424896</v>
      </c>
      <c r="AN13">
        <f t="shared" si="9"/>
        <v>48800.986573684699</v>
      </c>
      <c r="AO13">
        <f t="shared" si="9"/>
        <v>-2440.0493286842352</v>
      </c>
      <c r="AP13">
        <f t="shared" si="9"/>
        <v>-3.9949477822555668</v>
      </c>
      <c r="AQ13">
        <f t="shared" si="9"/>
        <v>-22825.321907383153</v>
      </c>
      <c r="AR13">
        <f t="shared" si="9"/>
        <v>23531.620389835058</v>
      </c>
      <c r="AS13">
        <f t="shared" si="9"/>
        <v>2027.9891176845344</v>
      </c>
      <c r="AT13">
        <f t="shared" si="9"/>
        <v>7752.1483822463833</v>
      </c>
      <c r="AU13">
        <f t="shared" si="9"/>
        <v>33311.757889765977</v>
      </c>
      <c r="AW13">
        <v>10</v>
      </c>
      <c r="AX13">
        <f>(R13*SUMPRODUCT(K14:$K$23, X14:$X$23)-$AZ$3*SUMPRODUCT(K13:$K$22, W14:$W$23))/Z13</f>
        <v>132051.75002623445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3.7867151000000002E-2</v>
      </c>
      <c r="O14">
        <f t="shared" si="21"/>
        <v>152695.94633515907</v>
      </c>
      <c r="P14">
        <f t="shared" si="22"/>
        <v>7634.7973167579539</v>
      </c>
      <c r="Q14" s="4">
        <f t="shared" si="23"/>
        <v>12.5</v>
      </c>
      <c r="R14">
        <f t="shared" si="0"/>
        <v>2000000</v>
      </c>
      <c r="S14">
        <f t="shared" si="1"/>
        <v>129643.91159055526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95924.951030230703</v>
      </c>
      <c r="AC14">
        <f t="shared" si="2"/>
        <v>89667.920857677556</v>
      </c>
      <c r="AE14">
        <f t="shared" si="3"/>
        <v>105611.80901816217</v>
      </c>
      <c r="AF14">
        <f t="shared" si="4"/>
        <v>-5280.5904509081083</v>
      </c>
      <c r="AG14">
        <f t="shared" si="4"/>
        <v>-8.6455969815294029</v>
      </c>
      <c r="AH14">
        <f t="shared" si="5"/>
        <v>-55014.865075361879</v>
      </c>
      <c r="AI14">
        <f t="shared" si="6"/>
        <v>45307.707894910644</v>
      </c>
      <c r="AJ14">
        <f t="shared" si="7"/>
        <v>6257.0301725531463</v>
      </c>
      <c r="AK14">
        <f t="shared" si="24"/>
        <v>16794.032944795967</v>
      </c>
      <c r="AL14">
        <f t="shared" si="8"/>
        <v>68358.771012259764</v>
      </c>
      <c r="AN14">
        <f t="shared" si="9"/>
        <v>42802.340499214391</v>
      </c>
      <c r="AO14">
        <f t="shared" si="9"/>
        <v>-2140.1170249607194</v>
      </c>
      <c r="AP14">
        <f t="shared" si="9"/>
        <v>-3.5038864428386365</v>
      </c>
      <c r="AQ14">
        <f t="shared" si="9"/>
        <v>-22296.417506389138</v>
      </c>
      <c r="AR14">
        <f t="shared" si="9"/>
        <v>18362.302081421694</v>
      </c>
      <c r="AS14">
        <f t="shared" si="9"/>
        <v>2535.8483909069432</v>
      </c>
      <c r="AT14">
        <f t="shared" si="9"/>
        <v>6806.2835315562515</v>
      </c>
      <c r="AU14">
        <f t="shared" si="9"/>
        <v>27704.43400388489</v>
      </c>
      <c r="AW14">
        <v>11</v>
      </c>
      <c r="AX14">
        <f>(R14*SUMPRODUCT(K15:$K$23, X15:$X$23)-$AZ$3*SUMPRODUCT(K14:$K$22, W15:$W$23))/Z14</f>
        <v>129643.91159055526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4.2172894000000002E-2</v>
      </c>
      <c r="O15">
        <f t="shared" si="21"/>
        <v>152695.94633515907</v>
      </c>
      <c r="P15">
        <f t="shared" si="22"/>
        <v>7634.7973167579539</v>
      </c>
      <c r="Q15" s="4">
        <f t="shared" si="23"/>
        <v>12.5</v>
      </c>
      <c r="R15">
        <f t="shared" si="0"/>
        <v>2000000</v>
      </c>
      <c r="S15">
        <f t="shared" si="1"/>
        <v>125016.90528027981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89667.920857677556</v>
      </c>
      <c r="AC15">
        <f t="shared" si="2"/>
        <v>81956.394134144197</v>
      </c>
      <c r="AE15">
        <f t="shared" si="3"/>
        <v>100101.73530110934</v>
      </c>
      <c r="AF15">
        <f t="shared" si="4"/>
        <v>-5005.0867650554674</v>
      </c>
      <c r="AG15">
        <f t="shared" si="4"/>
        <v>-8.1945311666453495</v>
      </c>
      <c r="AH15">
        <f t="shared" si="5"/>
        <v>-58337.575211001524</v>
      </c>
      <c r="AI15">
        <f t="shared" si="6"/>
        <v>36750.878793885691</v>
      </c>
      <c r="AJ15">
        <f t="shared" si="7"/>
        <v>7711.5267235333595</v>
      </c>
      <c r="AK15">
        <f t="shared" si="24"/>
        <v>15810.673732160389</v>
      </c>
      <c r="AL15">
        <f t="shared" si="8"/>
        <v>60273.079249579438</v>
      </c>
      <c r="AN15">
        <f t="shared" si="9"/>
        <v>37371.283088912547</v>
      </c>
      <c r="AO15">
        <f t="shared" si="9"/>
        <v>-1868.5641544456275</v>
      </c>
      <c r="AP15">
        <f t="shared" si="9"/>
        <v>-3.0592890631559948</v>
      </c>
      <c r="AQ15">
        <f t="shared" si="9"/>
        <v>-21779.343099029218</v>
      </c>
      <c r="AR15">
        <f t="shared" si="9"/>
        <v>13720.316546374543</v>
      </c>
      <c r="AS15">
        <f t="shared" si="9"/>
        <v>2878.9675560168403</v>
      </c>
      <c r="AT15">
        <f t="shared" si="9"/>
        <v>5902.6465634552424</v>
      </c>
      <c r="AU15">
        <f t="shared" si="9"/>
        <v>22501.930665846627</v>
      </c>
      <c r="AW15">
        <v>12</v>
      </c>
      <c r="AX15">
        <f>(R15*SUMPRODUCT(K16:$K$23, X16:$X$23)-$AZ$3*SUMPRODUCT(K15:$K$22, W16:$W$23))/Z15</f>
        <v>125016.90528027981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4.6777600000000003E-2</v>
      </c>
      <c r="O16">
        <f t="shared" si="21"/>
        <v>152695.94633515907</v>
      </c>
      <c r="P16">
        <f t="shared" si="22"/>
        <v>7634.7973167579539</v>
      </c>
      <c r="Q16" s="4">
        <f t="shared" si="23"/>
        <v>12.5</v>
      </c>
      <c r="R16">
        <f t="shared" si="0"/>
        <v>2000000</v>
      </c>
      <c r="S16">
        <f t="shared" si="1"/>
        <v>118295.66954595642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81956.394134144197</v>
      </c>
      <c r="AC16">
        <f t="shared" si="2"/>
        <v>73147.089610829193</v>
      </c>
      <c r="AE16">
        <f t="shared" si="3"/>
        <v>94418.199014877071</v>
      </c>
      <c r="AF16">
        <f t="shared" si="4"/>
        <v>-4720.9099507438532</v>
      </c>
      <c r="AG16">
        <f t="shared" si="4"/>
        <v>-7.7292653538780263</v>
      </c>
      <c r="AH16">
        <f t="shared" si="5"/>
        <v>-61331.280176139124</v>
      </c>
      <c r="AI16">
        <f t="shared" si="6"/>
        <v>28358.279622640221</v>
      </c>
      <c r="AJ16">
        <f t="shared" si="7"/>
        <v>8809.3045233150042</v>
      </c>
      <c r="AK16">
        <f t="shared" si="24"/>
        <v>14688.748978642996</v>
      </c>
      <c r="AL16">
        <f t="shared" si="8"/>
        <v>51856.333124598219</v>
      </c>
      <c r="AN16">
        <f t="shared" si="9"/>
        <v>32470.836873282944</v>
      </c>
      <c r="AO16">
        <f t="shared" si="9"/>
        <v>-1623.5418436641471</v>
      </c>
      <c r="AP16">
        <f t="shared" si="9"/>
        <v>-2.658128592524263</v>
      </c>
      <c r="AQ16">
        <f t="shared" si="9"/>
        <v>-21092.098923802147</v>
      </c>
      <c r="AR16">
        <f t="shared" si="9"/>
        <v>9752.5379772241286</v>
      </c>
      <c r="AS16">
        <f t="shared" si="9"/>
        <v>3029.5588470032571</v>
      </c>
      <c r="AT16">
        <f t="shared" si="9"/>
        <v>5051.525838604126</v>
      </c>
      <c r="AU16">
        <f t="shared" si="9"/>
        <v>17833.622662831509</v>
      </c>
      <c r="AW16">
        <v>13</v>
      </c>
      <c r="AX16">
        <f>(R16*SUMPRODUCT(K17:$K$23, X17:$X$23)-$AZ$3*SUMPRODUCT(K16:$K$22, W17:$W$23))/Z16</f>
        <v>118295.66954595642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5.1668436999999998E-2</v>
      </c>
      <c r="O17">
        <f t="shared" si="21"/>
        <v>152695.94633515907</v>
      </c>
      <c r="P17">
        <f t="shared" si="22"/>
        <v>7634.7973167579539</v>
      </c>
      <c r="Q17" s="4">
        <f t="shared" si="23"/>
        <v>12.5</v>
      </c>
      <c r="R17">
        <f t="shared" si="0"/>
        <v>2000000</v>
      </c>
      <c r="S17">
        <f t="shared" si="1"/>
        <v>109575.71665719534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73147.089610829193</v>
      </c>
      <c r="AC17">
        <f t="shared" si="2"/>
        <v>63576.826982294093</v>
      </c>
      <c r="AE17">
        <f t="shared" si="3"/>
        <v>88595.576257274675</v>
      </c>
      <c r="AF17">
        <f t="shared" si="4"/>
        <v>-4429.7788128637339</v>
      </c>
      <c r="AG17">
        <f t="shared" si="4"/>
        <v>-7.2526136403461177</v>
      </c>
      <c r="AH17">
        <f t="shared" si="5"/>
        <v>-63897.449598900719</v>
      </c>
      <c r="AI17">
        <f t="shared" si="6"/>
        <v>20261.095231869876</v>
      </c>
      <c r="AJ17">
        <f t="shared" si="7"/>
        <v>9570.2626285350998</v>
      </c>
      <c r="AK17">
        <f t="shared" si="24"/>
        <v>13461.578371091007</v>
      </c>
      <c r="AL17">
        <f t="shared" si="8"/>
        <v>43292.936231495987</v>
      </c>
      <c r="AN17">
        <f t="shared" si="9"/>
        <v>28066.68845108903</v>
      </c>
      <c r="AO17">
        <f t="shared" si="9"/>
        <v>-1403.3344225544515</v>
      </c>
      <c r="AP17">
        <f t="shared" si="9"/>
        <v>-2.2975960662934214</v>
      </c>
      <c r="AQ17">
        <f t="shared" si="9"/>
        <v>-20242.430677392349</v>
      </c>
      <c r="AR17">
        <f t="shared" si="9"/>
        <v>6418.6257550759356</v>
      </c>
      <c r="AS17">
        <f t="shared" si="9"/>
        <v>3031.8170605966293</v>
      </c>
      <c r="AT17">
        <f t="shared" si="9"/>
        <v>4264.5687534574445</v>
      </c>
      <c r="AU17">
        <f t="shared" si="9"/>
        <v>13715.011569130011</v>
      </c>
      <c r="AW17">
        <v>14</v>
      </c>
      <c r="AX17">
        <f>(R17*SUMPRODUCT(K18:$K$23, X18:$X$23)-$AZ$3*SUMPRODUCT(K17:$K$22, W18:$W$23))/Z17</f>
        <v>109575.71665719534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5.7177164000000003E-2</v>
      </c>
      <c r="O18">
        <f t="shared" si="21"/>
        <v>152695.94633515907</v>
      </c>
      <c r="P18">
        <f t="shared" si="22"/>
        <v>7634.7973167579539</v>
      </c>
      <c r="Q18" s="4">
        <f t="shared" si="23"/>
        <v>12.5</v>
      </c>
      <c r="R18">
        <f t="shared" si="0"/>
        <v>2000000</v>
      </c>
      <c r="S18">
        <f t="shared" si="1"/>
        <v>98736.081683428129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63576.826982294093</v>
      </c>
      <c r="AC18">
        <f t="shared" si="2"/>
        <v>53439.155590409122</v>
      </c>
      <c r="AE18">
        <f t="shared" si="3"/>
        <v>82643.976701365216</v>
      </c>
      <c r="AF18">
        <f t="shared" si="4"/>
        <v>-4132.1988350682614</v>
      </c>
      <c r="AG18">
        <f t="shared" si="4"/>
        <v>-6.7654036243999487</v>
      </c>
      <c r="AH18">
        <f t="shared" si="5"/>
        <v>-66349.420726833108</v>
      </c>
      <c r="AI18">
        <f t="shared" si="6"/>
        <v>12155.591735839436</v>
      </c>
      <c r="AJ18">
        <f t="shared" si="7"/>
        <v>10137.671391884971</v>
      </c>
      <c r="AK18">
        <f t="shared" si="24"/>
        <v>12158.806094103633</v>
      </c>
      <c r="AL18">
        <f t="shared" si="8"/>
        <v>34452.069221828038</v>
      </c>
      <c r="AN18">
        <f t="shared" si="9"/>
        <v>24117.467950604212</v>
      </c>
      <c r="AO18">
        <f t="shared" si="9"/>
        <v>-1205.8733975302107</v>
      </c>
      <c r="AP18">
        <f t="shared" si="9"/>
        <v>-1.9743048628209585</v>
      </c>
      <c r="AQ18">
        <f t="shared" si="9"/>
        <v>-19362.330950056021</v>
      </c>
      <c r="AR18">
        <f t="shared" si="9"/>
        <v>3547.2892981551577</v>
      </c>
      <c r="AS18">
        <f t="shared" si="9"/>
        <v>2958.4123930897931</v>
      </c>
      <c r="AT18">
        <f t="shared" si="9"/>
        <v>3548.2273239558599</v>
      </c>
      <c r="AU18">
        <f t="shared" si="9"/>
        <v>10053.929015200811</v>
      </c>
      <c r="AW18">
        <v>15</v>
      </c>
      <c r="AX18">
        <f>(R18*SUMPRODUCT(K19:$K$23, X19:$X$23)-$AZ$3*SUMPRODUCT(K18:$K$22, W19:$W$23))/Z18</f>
        <v>98736.081683428129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6.3388860000000005E-2</v>
      </c>
      <c r="O19">
        <f t="shared" si="21"/>
        <v>152695.94633515907</v>
      </c>
      <c r="P19">
        <f t="shared" si="22"/>
        <v>7634.7973167579539</v>
      </c>
      <c r="Q19" s="4">
        <f t="shared" si="23"/>
        <v>12.5</v>
      </c>
      <c r="R19">
        <f t="shared" si="0"/>
        <v>2000000</v>
      </c>
      <c r="S19">
        <f t="shared" si="1"/>
        <v>85582.040916701168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53439.155590409122</v>
      </c>
      <c r="AC19">
        <f t="shared" si="2"/>
        <v>42920.409309848576</v>
      </c>
      <c r="AE19">
        <f t="shared" si="3"/>
        <v>76578.829465385468</v>
      </c>
      <c r="AF19">
        <f t="shared" si="4"/>
        <v>-3828.9414732692735</v>
      </c>
      <c r="AG19">
        <f t="shared" si="4"/>
        <v>-6.2688983649653682</v>
      </c>
      <c r="AH19">
        <f t="shared" si="5"/>
        <v>-68616.195710492961</v>
      </c>
      <c r="AI19">
        <f t="shared" si="6"/>
        <v>4127.4233832582686</v>
      </c>
      <c r="AJ19">
        <f t="shared" si="7"/>
        <v>10518.746280560546</v>
      </c>
      <c r="AK19">
        <f t="shared" si="24"/>
        <v>10798.248837443858</v>
      </c>
      <c r="AL19">
        <f t="shared" si="8"/>
        <v>25444.418501262673</v>
      </c>
      <c r="AN19">
        <f t="shared" si="9"/>
        <v>20585.934854272986</v>
      </c>
      <c r="AO19">
        <f t="shared" si="9"/>
        <v>-1029.2967427136493</v>
      </c>
      <c r="AP19">
        <f t="shared" si="9"/>
        <v>-1.6852063977756169</v>
      </c>
      <c r="AQ19">
        <f t="shared" si="9"/>
        <v>-18445.418201158758</v>
      </c>
      <c r="AR19">
        <f t="shared" si="9"/>
        <v>1109.5347040028046</v>
      </c>
      <c r="AS19">
        <f t="shared" si="9"/>
        <v>2827.6512868105865</v>
      </c>
      <c r="AT19">
        <f t="shared" si="9"/>
        <v>2902.7872149485765</v>
      </c>
      <c r="AU19">
        <f t="shared" si="9"/>
        <v>6839.9732057619676</v>
      </c>
      <c r="AW19">
        <v>16</v>
      </c>
      <c r="AX19">
        <f>(R19*SUMPRODUCT(K20:$K$23, X20:$X$23)-$AZ$3*SUMPRODUCT(K19:$K$22, W20:$W$23))/Z19</f>
        <v>85582.040916701168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7.0498397000000004E-2</v>
      </c>
      <c r="O20">
        <f t="shared" si="21"/>
        <v>152695.94633515907</v>
      </c>
      <c r="P20">
        <f t="shared" si="22"/>
        <v>7634.7973167579539</v>
      </c>
      <c r="Q20" s="4">
        <f t="shared" si="23"/>
        <v>12.5</v>
      </c>
      <c r="R20">
        <f t="shared" si="0"/>
        <v>2000000</v>
      </c>
      <c r="S20">
        <f t="shared" si="1"/>
        <v>69774.911996047071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42920.409309848576</v>
      </c>
      <c r="AC20">
        <f t="shared" si="2"/>
        <v>32176.07043557717</v>
      </c>
      <c r="AE20">
        <f t="shared" si="3"/>
        <v>70414.356449285566</v>
      </c>
      <c r="AF20">
        <f t="shared" si="4"/>
        <v>-3520.7178224642785</v>
      </c>
      <c r="AG20">
        <f t="shared" si="4"/>
        <v>-5.7642620956297357</v>
      </c>
      <c r="AH20">
        <f t="shared" si="5"/>
        <v>-70711.565709756716</v>
      </c>
      <c r="AI20">
        <f t="shared" si="6"/>
        <v>-3823.6913450310676</v>
      </c>
      <c r="AJ20">
        <f t="shared" si="7"/>
        <v>10744.338874271405</v>
      </c>
      <c r="AK20">
        <f t="shared" si="24"/>
        <v>9397.0077100367143</v>
      </c>
      <c r="AL20">
        <f t="shared" si="8"/>
        <v>16317.655239277052</v>
      </c>
      <c r="AN20">
        <f t="shared" si="9"/>
        <v>17436.706268914069</v>
      </c>
      <c r="AO20">
        <f t="shared" si="9"/>
        <v>-871.83531344570349</v>
      </c>
      <c r="AP20">
        <f t="shared" si="9"/>
        <v>-1.4274041557266912</v>
      </c>
      <c r="AQ20">
        <f t="shared" si="9"/>
        <v>-17510.304194629247</v>
      </c>
      <c r="AR20">
        <f t="shared" si="9"/>
        <v>-946.860643316611</v>
      </c>
      <c r="AS20">
        <f t="shared" si="9"/>
        <v>2660.6205105244012</v>
      </c>
      <c r="AT20">
        <f t="shared" si="9"/>
        <v>2326.9809099887539</v>
      </c>
      <c r="AU20">
        <f t="shared" si="9"/>
        <v>4040.7407771965445</v>
      </c>
      <c r="AW20">
        <v>17</v>
      </c>
      <c r="AX20">
        <f>(R20*SUMPRODUCT(K21:$K$23, X21:$X$23)-$AZ$3*SUMPRODUCT(K20:$K$22, W21:$W$23))/Z20</f>
        <v>69774.911996047071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7.8701599999999997E-2</v>
      </c>
      <c r="O21">
        <f t="shared" si="21"/>
        <v>152695.94633515907</v>
      </c>
      <c r="P21">
        <f t="shared" si="22"/>
        <v>7634.7973167579539</v>
      </c>
      <c r="Q21" s="4">
        <f t="shared" si="23"/>
        <v>12.5</v>
      </c>
      <c r="R21">
        <f t="shared" si="0"/>
        <v>2000000</v>
      </c>
      <c r="S21">
        <f t="shared" si="1"/>
        <v>50803.689345273313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32176.07043557717</v>
      </c>
      <c r="AC21">
        <f t="shared" si="2"/>
        <v>21349.591319993015</v>
      </c>
      <c r="AE21">
        <f t="shared" si="3"/>
        <v>64168.490369263614</v>
      </c>
      <c r="AF21">
        <f t="shared" si="4"/>
        <v>-3208.4245184631809</v>
      </c>
      <c r="AG21">
        <f t="shared" si="4"/>
        <v>-5.2529628249280247</v>
      </c>
      <c r="AH21">
        <f t="shared" si="5"/>
        <v>-72585.063959266103</v>
      </c>
      <c r="AI21">
        <f t="shared" si="6"/>
        <v>-11630.251071290593</v>
      </c>
      <c r="AJ21">
        <f t="shared" si="7"/>
        <v>10826.479115584156</v>
      </c>
      <c r="AK21">
        <f t="shared" si="24"/>
        <v>7969.8454542979052</v>
      </c>
      <c r="AL21">
        <f t="shared" si="8"/>
        <v>7166.0734985914678</v>
      </c>
      <c r="AN21">
        <f t="shared" si="9"/>
        <v>14637.483763519473</v>
      </c>
      <c r="AO21">
        <f t="shared" si="9"/>
        <v>-731.8741881759737</v>
      </c>
      <c r="AP21">
        <f t="shared" si="9"/>
        <v>-1.1982541215756159</v>
      </c>
      <c r="AQ21">
        <f t="shared" si="9"/>
        <v>-16557.389601403094</v>
      </c>
      <c r="AR21">
        <f t="shared" si="9"/>
        <v>-2652.9782801811707</v>
      </c>
      <c r="AS21">
        <f t="shared" si="9"/>
        <v>2469.6297413029561</v>
      </c>
      <c r="AT21">
        <f t="shared" si="9"/>
        <v>1818.0026172304015</v>
      </c>
      <c r="AU21">
        <f t="shared" si="9"/>
        <v>1634.6540783521868</v>
      </c>
      <c r="AW21">
        <v>18</v>
      </c>
      <c r="AX21">
        <f>(R21*SUMPRODUCT(K22:$K$23, X22:$X$23)-$AZ$3*SUMPRODUCT(K21:$K$22, W22:$W$23))/Z21</f>
        <v>50803.689345273313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8.8159118999999994E-2</v>
      </c>
      <c r="O22">
        <f t="shared" si="21"/>
        <v>152695.94633515907</v>
      </c>
      <c r="P22">
        <f t="shared" si="22"/>
        <v>7634.7973167579539</v>
      </c>
      <c r="Q22" s="4">
        <f t="shared" si="23"/>
        <v>12.5</v>
      </c>
      <c r="R22">
        <f t="shared" si="0"/>
        <v>2000000</v>
      </c>
      <c r="S22">
        <f t="shared" si="1"/>
        <v>27945.24029294536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21349.591319993015</v>
      </c>
      <c r="AC22">
        <f t="shared" si="2"/>
        <v>10590.880819790351</v>
      </c>
      <c r="AE22">
        <f t="shared" si="3"/>
        <v>57869.767887056718</v>
      </c>
      <c r="AF22">
        <f t="shared" si="4"/>
        <v>-2893.4883943528362</v>
      </c>
      <c r="AG22">
        <f t="shared" si="4"/>
        <v>-4.7373366218933386</v>
      </c>
      <c r="AH22">
        <f t="shared" si="5"/>
        <v>-74095.451965664935</v>
      </c>
      <c r="AI22">
        <f t="shared" si="6"/>
        <v>-19123.909809582947</v>
      </c>
      <c r="AJ22">
        <f t="shared" si="7"/>
        <v>10758.710500202664</v>
      </c>
      <c r="AK22">
        <f t="shared" si="24"/>
        <v>6531.3574171841001</v>
      </c>
      <c r="AL22">
        <f t="shared" si="8"/>
        <v>-1833.8418921961829</v>
      </c>
      <c r="AN22">
        <f t="shared" si="9"/>
        <v>12160.115821811542</v>
      </c>
      <c r="AO22">
        <f t="shared" si="9"/>
        <v>-608.00579109057708</v>
      </c>
      <c r="AP22">
        <f t="shared" si="9"/>
        <v>-0.99545175507809214</v>
      </c>
      <c r="AQ22">
        <f t="shared" si="9"/>
        <v>-15569.602413654764</v>
      </c>
      <c r="AR22">
        <f t="shared" si="9"/>
        <v>-4018.4878346888781</v>
      </c>
      <c r="AS22">
        <f t="shared" si="9"/>
        <v>2260.7169607304659</v>
      </c>
      <c r="AT22">
        <f t="shared" si="9"/>
        <v>1372.4275311007468</v>
      </c>
      <c r="AU22">
        <f t="shared" si="9"/>
        <v>-385.3433428576655</v>
      </c>
      <c r="AW22">
        <v>19</v>
      </c>
      <c r="AX22">
        <f>(R22*SUMPRODUCT(K23:$K$23, X23:$X$23)-$AZ$3*SUMPRODUCT(K22:$K$22, W23:$W$23))/Z22</f>
        <v>27945.24029294536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9.9426106E-2</v>
      </c>
      <c r="O23">
        <f t="shared" si="21"/>
        <v>152695.94633515907</v>
      </c>
      <c r="P23">
        <f t="shared" si="22"/>
        <v>7634.7973167579539</v>
      </c>
      <c r="Q23" s="4">
        <f t="shared" si="23"/>
        <v>12.5</v>
      </c>
      <c r="R23">
        <f t="shared" si="0"/>
        <v>2000000</v>
      </c>
      <c r="S23">
        <f t="shared" si="1"/>
        <v>31378.912498130514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10590.880819790351</v>
      </c>
      <c r="AC23">
        <f t="shared" si="2"/>
        <v>10590.880819790351</v>
      </c>
      <c r="AE23">
        <f t="shared" si="3"/>
        <v>51537.304532052251</v>
      </c>
      <c r="AF23">
        <f t="shared" si="4"/>
        <v>-2576.8652266026129</v>
      </c>
      <c r="AG23">
        <f t="shared" si="4"/>
        <v>-4.2189483225483562</v>
      </c>
      <c r="AH23">
        <f t="shared" si="5"/>
        <v>-75362.389300167837</v>
      </c>
      <c r="AI23">
        <f t="shared" si="6"/>
        <v>-26406.168943040742</v>
      </c>
      <c r="AJ23">
        <f t="shared" si="7"/>
        <v>0</v>
      </c>
      <c r="AK23">
        <f t="shared" si="24"/>
        <v>5095.9255657570366</v>
      </c>
      <c r="AL23">
        <f t="shared" si="8"/>
        <v>-21310.243377283707</v>
      </c>
      <c r="AN23">
        <f t="shared" si="9"/>
        <v>9975.8299761984599</v>
      </c>
      <c r="AO23">
        <f t="shared" si="9"/>
        <v>-498.79149880992304</v>
      </c>
      <c r="AP23">
        <f t="shared" si="9"/>
        <v>-0.81664168365528111</v>
      </c>
      <c r="AQ23">
        <f t="shared" si="9"/>
        <v>-14587.537883184965</v>
      </c>
      <c r="AR23">
        <f t="shared" si="9"/>
        <v>-5111.3160474800825</v>
      </c>
      <c r="AS23">
        <f t="shared" si="9"/>
        <v>0</v>
      </c>
      <c r="AT23">
        <f t="shared" si="9"/>
        <v>986.39398154280639</v>
      </c>
      <c r="AU23">
        <f t="shared" si="9"/>
        <v>-4124.9220659372759</v>
      </c>
      <c r="AW23">
        <v>20</v>
      </c>
      <c r="AX23">
        <f>(R23*SUMPRODUCT(K$23:$K24, X$23:$X24)-$AZ$3*SUMPRODUCT(K$22:$K23, W$23:$W24))/Z23</f>
        <v>31378.912498130514</v>
      </c>
    </row>
    <row r="25" spans="5:50" x14ac:dyDescent="0.25">
      <c r="AN25" s="8">
        <f t="shared" ref="AN25:AU25" si="25">SUM(AN3:AN23)</f>
        <v>1133829.7779805788</v>
      </c>
      <c r="AO25" s="8">
        <f t="shared" si="25"/>
        <v>-171213.44865039832</v>
      </c>
      <c r="AP25" s="8">
        <f t="shared" si="25"/>
        <v>-705.27457696211104</v>
      </c>
      <c r="AQ25" s="8">
        <f t="shared" si="25"/>
        <v>-414629.66558873747</v>
      </c>
      <c r="AR25" s="8">
        <f t="shared" si="25"/>
        <v>547281.38916448085</v>
      </c>
      <c r="AS25" s="8">
        <f t="shared" si="25"/>
        <v>-55024.209457159108</v>
      </c>
      <c r="AT25" s="8">
        <f t="shared" si="25"/>
        <v>132733.88825194334</v>
      </c>
      <c r="AU25" s="9">
        <f t="shared" si="25"/>
        <v>624991.06795926532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1866.4791076188419</v>
      </c>
      <c r="K3">
        <v>1</v>
      </c>
      <c r="L3" s="2">
        <v>0</v>
      </c>
      <c r="O3">
        <f>$C$3</f>
        <v>1866.4791076188419</v>
      </c>
      <c r="P3">
        <f>O3*C5</f>
        <v>186.64791076188419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1866.4791076188419</v>
      </c>
      <c r="AF3">
        <f t="shared" ref="AF3:AG34" si="3">-$Z3*P3</f>
        <v>-186.64791076188419</v>
      </c>
      <c r="AG3">
        <f t="shared" si="3"/>
        <v>-624.95697070000006</v>
      </c>
      <c r="AH3">
        <f t="shared" ref="AH3:AH66" si="4">-X3*R3</f>
        <v>0</v>
      </c>
      <c r="AI3">
        <f t="shared" ref="AI3:AI34" si="5">SUM(AE3:AH3)</f>
        <v>1054.8742261569578</v>
      </c>
      <c r="AJ3">
        <f t="shared" ref="AJ3:AJ66" si="6">AB3-AC3</f>
        <v>0</v>
      </c>
      <c r="AL3">
        <f t="shared" ref="AL3:AL23" si="7">SUM(AI3:AK3)</f>
        <v>1054.8742261569578</v>
      </c>
      <c r="AN3">
        <f t="shared" ref="AN3:AU34" si="8">AE3*$K3</f>
        <v>1866.4791076188419</v>
      </c>
      <c r="AO3">
        <f t="shared" si="8"/>
        <v>-186.64791076188419</v>
      </c>
      <c r="AP3">
        <f t="shared" si="8"/>
        <v>-624.95697070000006</v>
      </c>
      <c r="AQ3">
        <f t="shared" si="8"/>
        <v>0</v>
      </c>
      <c r="AR3">
        <f t="shared" si="8"/>
        <v>1054.8742261569578</v>
      </c>
      <c r="AS3">
        <f t="shared" si="8"/>
        <v>0</v>
      </c>
      <c r="AT3">
        <f t="shared" si="8"/>
        <v>0</v>
      </c>
      <c r="AU3">
        <f t="shared" si="8"/>
        <v>1054.8742261569578</v>
      </c>
      <c r="AW3">
        <v>0</v>
      </c>
      <c r="AX3">
        <f>IF(Z3&gt;0, (R3*SUMPRODUCT(K3:$K$98, X3:$X$98)-K3*$AZ$3)/Z3, 0)</f>
        <v>0</v>
      </c>
      <c r="AZ3">
        <f>C6*SUMPRODUCT(X4:X98, K4:K98)/1</f>
        <v>980.55736720403149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</v>
      </c>
      <c r="S4">
        <f t="shared" si="1"/>
        <v>106.31259149983831</v>
      </c>
      <c r="U4">
        <f t="shared" ref="U4:U67" si="12">M4</f>
        <v>1.784809E-3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1.784809E-3</v>
      </c>
      <c r="Y4">
        <f t="shared" ref="Y4:Y67" si="16">V4*W4</f>
        <v>0.01</v>
      </c>
      <c r="Z4">
        <f t="shared" ref="Z4:Z67" si="17">MAX(0, W4-X4-Y4)</f>
        <v>0.98821519099999999</v>
      </c>
      <c r="AB4">
        <f t="shared" ref="AB4:AB67" si="18">AC3</f>
        <v>0</v>
      </c>
      <c r="AC4">
        <f t="shared" ref="AC4:AC67" si="19">S4*Z4</f>
        <v>105.05971791471768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-89.240449999999996</v>
      </c>
      <c r="AI4">
        <f t="shared" si="5"/>
        <v>-89.240449999999996</v>
      </c>
      <c r="AJ4">
        <f t="shared" si="6"/>
        <v>-105.05971791471768</v>
      </c>
      <c r="AK4">
        <f t="shared" ref="AK4:AK67" si="20">G4*SUM(AB4:AB4, AE4:AF4)</f>
        <v>0</v>
      </c>
      <c r="AL4">
        <f t="shared" si="7"/>
        <v>-194.30016791471769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-79.678973214285705</v>
      </c>
      <c r="AR4">
        <f t="shared" si="8"/>
        <v>-79.678973214285705</v>
      </c>
      <c r="AS4">
        <f t="shared" si="8"/>
        <v>-93.803319566712204</v>
      </c>
      <c r="AT4">
        <f t="shared" si="8"/>
        <v>0</v>
      </c>
      <c r="AU4">
        <f t="shared" si="8"/>
        <v>-173.48229278099794</v>
      </c>
      <c r="AW4">
        <v>1</v>
      </c>
      <c r="AX4">
        <f>IF(Z4&gt;0, (R4*SUMPRODUCT(K4:$K$98, X4:$X$98)-K4*$AZ$3)/Z4, 0)</f>
        <v>106.31259149983831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1.7924099999999999E-3</v>
      </c>
      <c r="Q5" s="4">
        <f t="shared" ref="Q5:Q68" si="22">$C$8</f>
        <v>12.5</v>
      </c>
      <c r="R5">
        <f t="shared" si="0"/>
        <v>50000</v>
      </c>
      <c r="S5">
        <f t="shared" si="1"/>
        <v>122.0445752524126</v>
      </c>
      <c r="U5">
        <f t="shared" si="12"/>
        <v>1.7924099999999999E-3</v>
      </c>
      <c r="V5">
        <f t="shared" si="13"/>
        <v>0.01</v>
      </c>
      <c r="W5">
        <f t="shared" si="14"/>
        <v>0.98821519099999999</v>
      </c>
      <c r="X5">
        <f t="shared" si="15"/>
        <v>1.7712867905003099E-3</v>
      </c>
      <c r="Y5">
        <f t="shared" si="16"/>
        <v>9.8821519099999994E-3</v>
      </c>
      <c r="Z5">
        <f t="shared" si="17"/>
        <v>0.97656175229949971</v>
      </c>
      <c r="AB5">
        <f t="shared" si="18"/>
        <v>105.05971791471768</v>
      </c>
      <c r="AC5">
        <f t="shared" si="19"/>
        <v>119.18406426714421</v>
      </c>
      <c r="AE5">
        <f t="shared" si="2"/>
        <v>0</v>
      </c>
      <c r="AF5">
        <f t="shared" si="3"/>
        <v>0</v>
      </c>
      <c r="AG5">
        <f t="shared" si="3"/>
        <v>-12.207021903743746</v>
      </c>
      <c r="AH5">
        <f t="shared" si="4"/>
        <v>-88.564339525015498</v>
      </c>
      <c r="AI5">
        <f t="shared" si="5"/>
        <v>-100.77136142875925</v>
      </c>
      <c r="AJ5">
        <f t="shared" si="6"/>
        <v>-14.124346352426528</v>
      </c>
      <c r="AK5">
        <f t="shared" si="20"/>
        <v>7.3541802540302381</v>
      </c>
      <c r="AL5">
        <f t="shared" si="7"/>
        <v>-107.54152752715554</v>
      </c>
      <c r="AN5">
        <f t="shared" si="8"/>
        <v>0</v>
      </c>
      <c r="AO5">
        <f t="shared" si="8"/>
        <v>0</v>
      </c>
      <c r="AP5">
        <f t="shared" si="8"/>
        <v>-9.7313631247957151</v>
      </c>
      <c r="AQ5">
        <f t="shared" si="8"/>
        <v>-70.60294923869219</v>
      </c>
      <c r="AR5">
        <f t="shared" si="8"/>
        <v>-80.334312363487911</v>
      </c>
      <c r="AS5">
        <f t="shared" si="8"/>
        <v>-11.259842436564515</v>
      </c>
      <c r="AT5">
        <f t="shared" si="8"/>
        <v>5.8627074729195137</v>
      </c>
      <c r="AU5">
        <f t="shared" si="8"/>
        <v>-85.731447327132912</v>
      </c>
      <c r="AW5">
        <v>2</v>
      </c>
      <c r="AX5">
        <f>IF(Z5&gt;0, (R5*SUMPRODUCT(K5:$K$98, X5:$X$98)-K5*$AZ$3)/Z5, 0)</f>
        <v>122.0445752524126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1.8014369999999999E-3</v>
      </c>
      <c r="Q6" s="4">
        <f t="shared" si="22"/>
        <v>12.5</v>
      </c>
      <c r="R6">
        <f t="shared" si="0"/>
        <v>50000</v>
      </c>
      <c r="S6">
        <f t="shared" si="1"/>
        <v>137.12851409429487</v>
      </c>
      <c r="U6">
        <f t="shared" si="12"/>
        <v>1.8014369999999999E-3</v>
      </c>
      <c r="V6">
        <f t="shared" si="13"/>
        <v>0.01</v>
      </c>
      <c r="W6">
        <f t="shared" si="14"/>
        <v>0.97656175229949971</v>
      </c>
      <c r="X6">
        <f t="shared" si="15"/>
        <v>1.7592144733771537E-3</v>
      </c>
      <c r="Y6">
        <f t="shared" si="16"/>
        <v>9.765617522994997E-3</v>
      </c>
      <c r="Z6">
        <f t="shared" si="17"/>
        <v>0.9650369203031276</v>
      </c>
      <c r="AB6">
        <f t="shared" si="18"/>
        <v>119.18406426714421</v>
      </c>
      <c r="AC6">
        <f t="shared" si="19"/>
        <v>132.33407892730236</v>
      </c>
      <c r="AE6">
        <f t="shared" si="2"/>
        <v>0</v>
      </c>
      <c r="AF6">
        <f t="shared" si="3"/>
        <v>0</v>
      </c>
      <c r="AG6">
        <f t="shared" si="3"/>
        <v>-12.062961503789095</v>
      </c>
      <c r="AH6">
        <f t="shared" si="4"/>
        <v>-87.960723668857682</v>
      </c>
      <c r="AI6">
        <f t="shared" si="5"/>
        <v>-100.02368517264678</v>
      </c>
      <c r="AJ6">
        <f t="shared" si="6"/>
        <v>-13.150014660158149</v>
      </c>
      <c r="AK6">
        <f t="shared" si="20"/>
        <v>8.3428844987000961</v>
      </c>
      <c r="AL6">
        <f t="shared" si="7"/>
        <v>-104.83081533410483</v>
      </c>
      <c r="AN6">
        <f t="shared" si="8"/>
        <v>0</v>
      </c>
      <c r="AO6">
        <f t="shared" si="8"/>
        <v>0</v>
      </c>
      <c r="AP6">
        <f t="shared" si="8"/>
        <v>-8.5861777285306395</v>
      </c>
      <c r="AQ6">
        <f t="shared" si="8"/>
        <v>-62.608705690866486</v>
      </c>
      <c r="AR6">
        <f t="shared" si="8"/>
        <v>-71.194883419397129</v>
      </c>
      <c r="AS6">
        <f t="shared" si="8"/>
        <v>-9.3599206935573545</v>
      </c>
      <c r="AT6">
        <f t="shared" si="8"/>
        <v>5.9383003959634193</v>
      </c>
      <c r="AU6">
        <f t="shared" si="8"/>
        <v>-74.616503716991062</v>
      </c>
      <c r="AW6">
        <v>3</v>
      </c>
      <c r="AX6">
        <f>IF(Z6&gt;0, (R6*SUMPRODUCT(K6:$K$98, X6:$X$98)-K6*$AZ$3)/Z6, 0)</f>
        <v>137.12851409429487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1.8114139999999999E-3</v>
      </c>
      <c r="Q7" s="4">
        <f t="shared" si="22"/>
        <v>12.5</v>
      </c>
      <c r="R7">
        <f t="shared" si="0"/>
        <v>50000</v>
      </c>
      <c r="S7">
        <f t="shared" si="1"/>
        <v>151.52996641651808</v>
      </c>
      <c r="U7">
        <f t="shared" si="12"/>
        <v>1.8114139999999999E-3</v>
      </c>
      <c r="V7">
        <f t="shared" si="13"/>
        <v>0.01</v>
      </c>
      <c r="W7">
        <f t="shared" si="14"/>
        <v>0.9650369203031276</v>
      </c>
      <c r="X7">
        <f t="shared" si="15"/>
        <v>1.7480813879539696E-3</v>
      </c>
      <c r="Y7">
        <f t="shared" si="16"/>
        <v>9.6503692030312765E-3</v>
      </c>
      <c r="Z7">
        <f t="shared" si="17"/>
        <v>0.95363846971214228</v>
      </c>
      <c r="AB7">
        <f t="shared" si="18"/>
        <v>132.33407892730236</v>
      </c>
      <c r="AC7">
        <f t="shared" si="19"/>
        <v>144.50480528898061</v>
      </c>
      <c r="AE7">
        <f t="shared" si="2"/>
        <v>0</v>
      </c>
      <c r="AF7">
        <f t="shared" si="3"/>
        <v>0</v>
      </c>
      <c r="AG7">
        <f t="shared" si="3"/>
        <v>-11.920480871401779</v>
      </c>
      <c r="AH7">
        <f t="shared" si="4"/>
        <v>-87.404069397698478</v>
      </c>
      <c r="AI7">
        <f t="shared" si="5"/>
        <v>-99.324550269100257</v>
      </c>
      <c r="AJ7">
        <f t="shared" si="6"/>
        <v>-12.170726361678248</v>
      </c>
      <c r="AK7">
        <f t="shared" si="20"/>
        <v>9.2633855249111665</v>
      </c>
      <c r="AL7">
        <f t="shared" si="7"/>
        <v>-102.23189110586733</v>
      </c>
      <c r="AN7">
        <f t="shared" si="8"/>
        <v>0</v>
      </c>
      <c r="AO7">
        <f t="shared" si="8"/>
        <v>0</v>
      </c>
      <c r="AP7">
        <f t="shared" si="8"/>
        <v>-7.5756810970548063</v>
      </c>
      <c r="AQ7">
        <f t="shared" si="8"/>
        <v>-55.546866228387849</v>
      </c>
      <c r="AR7">
        <f t="shared" si="8"/>
        <v>-63.122547325442653</v>
      </c>
      <c r="AS7">
        <f t="shared" si="8"/>
        <v>-7.7347166301647832</v>
      </c>
      <c r="AT7">
        <f t="shared" si="8"/>
        <v>5.8870489683146729</v>
      </c>
      <c r="AU7">
        <f t="shared" si="8"/>
        <v>-64.970214987292763</v>
      </c>
      <c r="AW7">
        <v>4</v>
      </c>
      <c r="AX7">
        <f>IF(Z7&gt;0, (R7*SUMPRODUCT(K7:$K$98, X7:$X$98)-K7*$AZ$3)/Z7, 0)</f>
        <v>151.52996641651808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1.8237660000000001E-3</v>
      </c>
      <c r="Q8" s="4">
        <f t="shared" si="22"/>
        <v>12.5</v>
      </c>
      <c r="R8">
        <f t="shared" si="0"/>
        <v>50000</v>
      </c>
      <c r="S8">
        <f t="shared" si="1"/>
        <v>165.24981384664858</v>
      </c>
      <c r="U8">
        <f t="shared" si="12"/>
        <v>1.8237660000000001E-3</v>
      </c>
      <c r="V8">
        <f t="shared" si="13"/>
        <v>0.01</v>
      </c>
      <c r="W8">
        <f t="shared" si="14"/>
        <v>0.95363846971214228</v>
      </c>
      <c r="X8">
        <f t="shared" si="15"/>
        <v>1.739213417353035E-3</v>
      </c>
      <c r="Y8">
        <f t="shared" si="16"/>
        <v>9.5363846971214233E-3</v>
      </c>
      <c r="Z8">
        <f t="shared" si="17"/>
        <v>0.94236287159766785</v>
      </c>
      <c r="AB8">
        <f t="shared" si="18"/>
        <v>144.50480528898061</v>
      </c>
      <c r="AC8">
        <f t="shared" si="19"/>
        <v>155.72528910750782</v>
      </c>
      <c r="AE8">
        <f t="shared" si="2"/>
        <v>0</v>
      </c>
      <c r="AF8">
        <f t="shared" si="3"/>
        <v>0</v>
      </c>
      <c r="AG8">
        <f t="shared" si="3"/>
        <v>-11.779535894970849</v>
      </c>
      <c r="AH8">
        <f t="shared" si="4"/>
        <v>-86.960670867651757</v>
      </c>
      <c r="AI8">
        <f t="shared" si="5"/>
        <v>-98.740206762622606</v>
      </c>
      <c r="AJ8">
        <f t="shared" si="6"/>
        <v>-11.220483818527214</v>
      </c>
      <c r="AK8">
        <f t="shared" si="20"/>
        <v>10.115336370228643</v>
      </c>
      <c r="AL8">
        <f t="shared" si="7"/>
        <v>-99.845354210921172</v>
      </c>
      <c r="AN8">
        <f t="shared" si="8"/>
        <v>0</v>
      </c>
      <c r="AO8">
        <f t="shared" si="8"/>
        <v>0</v>
      </c>
      <c r="AP8">
        <f t="shared" si="8"/>
        <v>-6.684025014707685</v>
      </c>
      <c r="AQ8">
        <f t="shared" si="8"/>
        <v>-49.343820041611636</v>
      </c>
      <c r="AR8">
        <f t="shared" si="8"/>
        <v>-56.027845056319322</v>
      </c>
      <c r="AS8">
        <f t="shared" si="8"/>
        <v>-6.3668038527883191</v>
      </c>
      <c r="AT8">
        <f t="shared" si="8"/>
        <v>5.7397135110948287</v>
      </c>
      <c r="AU8">
        <f t="shared" si="8"/>
        <v>-56.65493539801281</v>
      </c>
      <c r="AW8">
        <v>5</v>
      </c>
      <c r="AX8">
        <f>IF(Z8&gt;0, (R8*SUMPRODUCT(K8:$K$98, X8:$X$98)-K8*$AZ$3)/Z8, 0)</f>
        <v>165.24981384664858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1.843244E-3</v>
      </c>
      <c r="Q9" s="4">
        <f t="shared" si="22"/>
        <v>12.5</v>
      </c>
      <c r="R9">
        <f t="shared" si="0"/>
        <v>50000</v>
      </c>
      <c r="S9">
        <f t="shared" si="1"/>
        <v>178.25899429821277</v>
      </c>
      <c r="U9">
        <f t="shared" si="12"/>
        <v>1.843244E-3</v>
      </c>
      <c r="V9">
        <f t="shared" si="13"/>
        <v>0.01</v>
      </c>
      <c r="W9">
        <f t="shared" si="14"/>
        <v>0.94236287159766785</v>
      </c>
      <c r="X9">
        <f t="shared" si="15"/>
        <v>1.7370047088951716E-3</v>
      </c>
      <c r="Y9">
        <f t="shared" si="16"/>
        <v>9.4236287159766789E-3</v>
      </c>
      <c r="Z9">
        <f t="shared" si="17"/>
        <v>0.93120223817279602</v>
      </c>
      <c r="AB9">
        <f t="shared" si="18"/>
        <v>155.72528910750782</v>
      </c>
      <c r="AC9">
        <f t="shared" si="19"/>
        <v>165.9951744649274</v>
      </c>
      <c r="AE9">
        <f t="shared" si="2"/>
        <v>0</v>
      </c>
      <c r="AF9">
        <f t="shared" si="3"/>
        <v>0</v>
      </c>
      <c r="AG9">
        <f t="shared" si="3"/>
        <v>-11.640027977159949</v>
      </c>
      <c r="AH9">
        <f t="shared" si="4"/>
        <v>-86.850235444758582</v>
      </c>
      <c r="AI9">
        <f t="shared" si="5"/>
        <v>-98.490263421918527</v>
      </c>
      <c r="AJ9">
        <f t="shared" si="6"/>
        <v>-10.269885357419582</v>
      </c>
      <c r="AK9">
        <f t="shared" si="20"/>
        <v>10.900770237525549</v>
      </c>
      <c r="AL9">
        <f t="shared" si="7"/>
        <v>-97.859378541812561</v>
      </c>
      <c r="AN9">
        <f t="shared" si="8"/>
        <v>0</v>
      </c>
      <c r="AO9">
        <f t="shared" si="8"/>
        <v>0</v>
      </c>
      <c r="AP9">
        <f t="shared" si="8"/>
        <v>-5.897200424603926</v>
      </c>
      <c r="AQ9">
        <f t="shared" si="8"/>
        <v>-44.001032157892325</v>
      </c>
      <c r="AR9">
        <f t="shared" si="8"/>
        <v>-49.898232582496249</v>
      </c>
      <c r="AS9">
        <f t="shared" si="8"/>
        <v>-5.2030435329920328</v>
      </c>
      <c r="AT9">
        <f t="shared" si="8"/>
        <v>5.5226694471339384</v>
      </c>
      <c r="AU9">
        <f t="shared" si="8"/>
        <v>-49.578606668354347</v>
      </c>
      <c r="AW9">
        <v>6</v>
      </c>
      <c r="AX9">
        <f>IF(Z9&gt;0, (R9*SUMPRODUCT(K9:$K$98, X9:$X$98)-K9*$AZ$3)/Z9, 0)</f>
        <v>178.25899429821277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1.8660479999999999E-3</v>
      </c>
      <c r="Q10" s="4">
        <f t="shared" si="22"/>
        <v>12.5</v>
      </c>
      <c r="R10">
        <f t="shared" si="0"/>
        <v>50000</v>
      </c>
      <c r="S10">
        <f t="shared" si="1"/>
        <v>190.42566954739917</v>
      </c>
      <c r="U10">
        <f t="shared" si="12"/>
        <v>1.8660479999999999E-3</v>
      </c>
      <c r="V10">
        <f t="shared" si="13"/>
        <v>0.01</v>
      </c>
      <c r="W10">
        <f t="shared" si="14"/>
        <v>0.93120223817279602</v>
      </c>
      <c r="X10">
        <f t="shared" si="15"/>
        <v>1.7376680741378696E-3</v>
      </c>
      <c r="Y10">
        <f t="shared" si="16"/>
        <v>9.3120223817279597E-3</v>
      </c>
      <c r="Z10">
        <f t="shared" si="17"/>
        <v>0.92015254771693011</v>
      </c>
      <c r="AB10">
        <f t="shared" si="18"/>
        <v>165.9951744649274</v>
      </c>
      <c r="AC10">
        <f t="shared" si="19"/>
        <v>175.22066498474157</v>
      </c>
      <c r="AE10">
        <f t="shared" si="2"/>
        <v>0</v>
      </c>
      <c r="AF10">
        <f t="shared" si="3"/>
        <v>0</v>
      </c>
      <c r="AG10">
        <f t="shared" si="3"/>
        <v>-11.501906846461626</v>
      </c>
      <c r="AH10">
        <f t="shared" si="4"/>
        <v>-86.883403706893475</v>
      </c>
      <c r="AI10">
        <f t="shared" si="5"/>
        <v>-98.385310553355097</v>
      </c>
      <c r="AJ10">
        <f t="shared" si="6"/>
        <v>-9.2254905198141728</v>
      </c>
      <c r="AK10">
        <f t="shared" si="20"/>
        <v>11.619662212544918</v>
      </c>
      <c r="AL10">
        <f t="shared" si="7"/>
        <v>-95.991138860624346</v>
      </c>
      <c r="AN10">
        <f t="shared" si="8"/>
        <v>0</v>
      </c>
      <c r="AO10">
        <f t="shared" si="8"/>
        <v>0</v>
      </c>
      <c r="AP10">
        <f t="shared" si="8"/>
        <v>-5.2028785368749606</v>
      </c>
      <c r="AQ10">
        <f t="shared" si="8"/>
        <v>-39.301639492611812</v>
      </c>
      <c r="AR10">
        <f t="shared" si="8"/>
        <v>-44.504518029486768</v>
      </c>
      <c r="AS10">
        <f t="shared" si="8"/>
        <v>-4.1731433977358909</v>
      </c>
      <c r="AT10">
        <f t="shared" si="8"/>
        <v>5.2561450843244462</v>
      </c>
      <c r="AU10">
        <f t="shared" si="8"/>
        <v>-43.421516342898215</v>
      </c>
      <c r="AW10">
        <v>7</v>
      </c>
      <c r="AX10">
        <f>IF(Z10&gt;0, (R10*SUMPRODUCT(K10:$K$98, X10:$X$98)-K10*$AZ$3)/Z10, 0)</f>
        <v>190.42566954739917</v>
      </c>
    </row>
    <row r="11" spans="1:52" x14ac:dyDescent="0.25">
      <c r="A11" t="s">
        <v>33</v>
      </c>
      <c r="C11" s="12">
        <f>AU100</f>
        <v>-69.404934228182256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1.8888519999999999E-3</v>
      </c>
      <c r="Q11" s="4">
        <f t="shared" si="22"/>
        <v>12.5</v>
      </c>
      <c r="R11">
        <f t="shared" si="0"/>
        <v>50000</v>
      </c>
      <c r="S11">
        <f t="shared" si="1"/>
        <v>201.75988290925164</v>
      </c>
      <c r="U11">
        <f t="shared" si="12"/>
        <v>1.8888519999999999E-3</v>
      </c>
      <c r="V11">
        <f t="shared" si="13"/>
        <v>0.01</v>
      </c>
      <c r="W11">
        <f t="shared" si="14"/>
        <v>0.92015254771693011</v>
      </c>
      <c r="X11">
        <f t="shared" si="15"/>
        <v>1.7380319800602189E-3</v>
      </c>
      <c r="Y11">
        <f t="shared" si="16"/>
        <v>9.2015254771693009E-3</v>
      </c>
      <c r="Z11">
        <f t="shared" si="17"/>
        <v>0.90921299025970059</v>
      </c>
      <c r="AB11">
        <f t="shared" si="18"/>
        <v>175.22066498474157</v>
      </c>
      <c r="AC11">
        <f t="shared" si="19"/>
        <v>183.44270645436774</v>
      </c>
      <c r="AE11">
        <f t="shared" si="2"/>
        <v>0</v>
      </c>
      <c r="AF11">
        <f t="shared" si="3"/>
        <v>0</v>
      </c>
      <c r="AG11">
        <f t="shared" si="3"/>
        <v>-11.365162378246257</v>
      </c>
      <c r="AH11">
        <f t="shared" si="4"/>
        <v>-86.901599003010944</v>
      </c>
      <c r="AI11">
        <f t="shared" si="5"/>
        <v>-98.266761381257197</v>
      </c>
      <c r="AJ11">
        <f t="shared" si="6"/>
        <v>-8.2220414696261628</v>
      </c>
      <c r="AK11">
        <f t="shared" si="20"/>
        <v>12.265446548931912</v>
      </c>
      <c r="AL11">
        <f t="shared" si="7"/>
        <v>-94.223356301951441</v>
      </c>
      <c r="AN11">
        <f t="shared" si="8"/>
        <v>0</v>
      </c>
      <c r="AO11">
        <f t="shared" si="8"/>
        <v>0</v>
      </c>
      <c r="AP11">
        <f t="shared" si="8"/>
        <v>-4.5901984678357834</v>
      </c>
      <c r="AQ11">
        <f t="shared" si="8"/>
        <v>-35.098098321904793</v>
      </c>
      <c r="AR11">
        <f t="shared" si="8"/>
        <v>-39.688296789740576</v>
      </c>
      <c r="AS11">
        <f t="shared" si="8"/>
        <v>-3.3207446493328514</v>
      </c>
      <c r="AT11">
        <f t="shared" si="8"/>
        <v>4.9538081447910347</v>
      </c>
      <c r="AU11">
        <f t="shared" si="8"/>
        <v>-38.055233294282388</v>
      </c>
      <c r="AW11">
        <v>8</v>
      </c>
      <c r="AX11">
        <f>IF(Z11&gt;0, (R11*SUMPRODUCT(K11:$K$98, X11:$X$98)-K11*$AZ$3)/Z11, 0)</f>
        <v>201.75988290925164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1.917357E-3</v>
      </c>
      <c r="Q12" s="4">
        <f t="shared" si="22"/>
        <v>12.5</v>
      </c>
      <c r="R12">
        <f t="shared" si="0"/>
        <v>50000</v>
      </c>
      <c r="S12">
        <f t="shared" si="1"/>
        <v>212.35666556783238</v>
      </c>
      <c r="U12">
        <f t="shared" si="12"/>
        <v>1.917357E-3</v>
      </c>
      <c r="V12">
        <f t="shared" si="13"/>
        <v>0.01</v>
      </c>
      <c r="W12">
        <f t="shared" si="14"/>
        <v>0.90921299025970059</v>
      </c>
      <c r="X12">
        <f t="shared" si="15"/>
        <v>1.7432858913653687E-3</v>
      </c>
      <c r="Y12">
        <f t="shared" si="16"/>
        <v>9.0921299025970067E-3</v>
      </c>
      <c r="Z12">
        <f t="shared" si="17"/>
        <v>0.89837757446573818</v>
      </c>
      <c r="AB12">
        <f t="shared" si="18"/>
        <v>183.44270645436774</v>
      </c>
      <c r="AC12">
        <f t="shared" si="19"/>
        <v>190.7764661344612</v>
      </c>
      <c r="AE12">
        <f t="shared" si="2"/>
        <v>0</v>
      </c>
      <c r="AF12">
        <f t="shared" si="3"/>
        <v>0</v>
      </c>
      <c r="AG12">
        <f t="shared" si="3"/>
        <v>-11.229719680821727</v>
      </c>
      <c r="AH12">
        <f t="shared" si="4"/>
        <v>-87.164294568268431</v>
      </c>
      <c r="AI12">
        <f t="shared" si="5"/>
        <v>-98.394014249090162</v>
      </c>
      <c r="AJ12">
        <f t="shared" si="6"/>
        <v>-7.3337596800934648</v>
      </c>
      <c r="AK12">
        <f t="shared" si="20"/>
        <v>12.840989451805743</v>
      </c>
      <c r="AL12">
        <f t="shared" si="7"/>
        <v>-92.886784477377887</v>
      </c>
      <c r="AN12">
        <f t="shared" si="8"/>
        <v>0</v>
      </c>
      <c r="AO12">
        <f t="shared" si="8"/>
        <v>0</v>
      </c>
      <c r="AP12">
        <f t="shared" si="8"/>
        <v>-4.049549494637259</v>
      </c>
      <c r="AQ12">
        <f t="shared" si="8"/>
        <v>-31.432318441765045</v>
      </c>
      <c r="AR12">
        <f t="shared" si="8"/>
        <v>-35.481867936402303</v>
      </c>
      <c r="AS12">
        <f t="shared" si="8"/>
        <v>-2.6446272614474058</v>
      </c>
      <c r="AT12">
        <f t="shared" si="8"/>
        <v>4.6305895270038695</v>
      </c>
      <c r="AU12">
        <f t="shared" si="8"/>
        <v>-33.495905670845843</v>
      </c>
      <c r="AW12">
        <v>9</v>
      </c>
      <c r="AX12">
        <f>IF(Z12&gt;0, (R12*SUMPRODUCT(K12:$K$98, X12:$X$98)-K12*$AZ$3)/Z12, 0)</f>
        <v>212.35666556783238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1.947287E-3</v>
      </c>
      <c r="Q13" s="4">
        <f t="shared" si="22"/>
        <v>12.5</v>
      </c>
      <c r="R13">
        <f t="shared" si="0"/>
        <v>50000</v>
      </c>
      <c r="S13">
        <f t="shared" si="1"/>
        <v>222.19453561606346</v>
      </c>
      <c r="U13">
        <f t="shared" si="12"/>
        <v>1.947287E-3</v>
      </c>
      <c r="V13">
        <f t="shared" si="13"/>
        <v>0.01</v>
      </c>
      <c r="W13">
        <f t="shared" si="14"/>
        <v>0.89837757446573818</v>
      </c>
      <c r="X13">
        <f t="shared" si="15"/>
        <v>1.7493989718486639E-3</v>
      </c>
      <c r="Y13">
        <f t="shared" si="16"/>
        <v>8.983775744657382E-3</v>
      </c>
      <c r="Z13">
        <f t="shared" si="17"/>
        <v>0.88764439974923215</v>
      </c>
      <c r="AB13">
        <f t="shared" si="18"/>
        <v>190.7764661344612</v>
      </c>
      <c r="AC13">
        <f t="shared" si="19"/>
        <v>197.22973519448004</v>
      </c>
      <c r="AE13">
        <f t="shared" si="2"/>
        <v>0</v>
      </c>
      <c r="AF13">
        <f t="shared" si="3"/>
        <v>0</v>
      </c>
      <c r="AG13">
        <f t="shared" si="3"/>
        <v>-11.095554996865403</v>
      </c>
      <c r="AH13">
        <f t="shared" si="4"/>
        <v>-87.469948592433198</v>
      </c>
      <c r="AI13">
        <f t="shared" si="5"/>
        <v>-98.565503589298601</v>
      </c>
      <c r="AJ13">
        <f t="shared" si="6"/>
        <v>-6.4532690600188403</v>
      </c>
      <c r="AK13">
        <f t="shared" si="20"/>
        <v>13.354352629412286</v>
      </c>
      <c r="AL13">
        <f t="shared" si="7"/>
        <v>-91.664420019905151</v>
      </c>
      <c r="AN13">
        <f t="shared" si="8"/>
        <v>0</v>
      </c>
      <c r="AO13">
        <f t="shared" si="8"/>
        <v>0</v>
      </c>
      <c r="AP13">
        <f t="shared" si="8"/>
        <v>-3.5724717541108242</v>
      </c>
      <c r="AQ13">
        <f t="shared" si="8"/>
        <v>-28.162982452727515</v>
      </c>
      <c r="AR13">
        <f t="shared" si="8"/>
        <v>-31.735454206838337</v>
      </c>
      <c r="AS13">
        <f t="shared" si="8"/>
        <v>-2.0777799258448648</v>
      </c>
      <c r="AT13">
        <f t="shared" si="8"/>
        <v>4.2997441386653454</v>
      </c>
      <c r="AU13">
        <f t="shared" si="8"/>
        <v>-29.513489994017856</v>
      </c>
      <c r="AW13">
        <v>10</v>
      </c>
      <c r="AX13">
        <f>IF(Z13&gt;0, (R13*SUMPRODUCT(K13:$K$98, X13:$X$98)-K13*$AZ$3)/Z13, 0)</f>
        <v>222.19453561606346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1.9819680000000002E-3</v>
      </c>
      <c r="Q14" s="4">
        <f t="shared" si="22"/>
        <v>12.5</v>
      </c>
      <c r="R14">
        <f t="shared" si="0"/>
        <v>50000</v>
      </c>
      <c r="S14">
        <f t="shared" si="1"/>
        <v>231.34682291132333</v>
      </c>
      <c r="U14">
        <f t="shared" si="12"/>
        <v>1.9819680000000002E-3</v>
      </c>
      <c r="V14">
        <f t="shared" si="13"/>
        <v>0.01</v>
      </c>
      <c r="W14">
        <f t="shared" si="14"/>
        <v>0.88764439974923215</v>
      </c>
      <c r="X14">
        <f t="shared" si="15"/>
        <v>1.7592827956821864E-3</v>
      </c>
      <c r="Y14">
        <f t="shared" si="16"/>
        <v>8.8764439974923209E-3</v>
      </c>
      <c r="Z14">
        <f t="shared" si="17"/>
        <v>0.87700867295605767</v>
      </c>
      <c r="AB14">
        <f t="shared" si="18"/>
        <v>197.22973519448004</v>
      </c>
      <c r="AC14">
        <f t="shared" si="19"/>
        <v>202.89317015405976</v>
      </c>
      <c r="AE14">
        <f t="shared" si="2"/>
        <v>0</v>
      </c>
      <c r="AF14">
        <f t="shared" si="3"/>
        <v>0</v>
      </c>
      <c r="AG14">
        <f t="shared" si="3"/>
        <v>-10.96260841195072</v>
      </c>
      <c r="AH14">
        <f t="shared" si="4"/>
        <v>-87.964139784109321</v>
      </c>
      <c r="AI14">
        <f t="shared" si="5"/>
        <v>-98.926748196060046</v>
      </c>
      <c r="AJ14">
        <f t="shared" si="6"/>
        <v>-5.6634349595797175</v>
      </c>
      <c r="AK14">
        <f t="shared" si="20"/>
        <v>13.806081463613605</v>
      </c>
      <c r="AL14">
        <f t="shared" si="7"/>
        <v>-90.784101692026155</v>
      </c>
      <c r="AN14">
        <f t="shared" si="8"/>
        <v>0</v>
      </c>
      <c r="AO14">
        <f t="shared" si="8"/>
        <v>0</v>
      </c>
      <c r="AP14">
        <f t="shared" si="8"/>
        <v>-3.1514879570287175</v>
      </c>
      <c r="AQ14">
        <f t="shared" si="8"/>
        <v>-25.287588205541148</v>
      </c>
      <c r="AR14">
        <f t="shared" si="8"/>
        <v>-28.439076162569869</v>
      </c>
      <c r="AS14">
        <f t="shared" si="8"/>
        <v>-1.6281022179971243</v>
      </c>
      <c r="AT14">
        <f t="shared" si="8"/>
        <v>3.968918512030791</v>
      </c>
      <c r="AU14">
        <f t="shared" si="8"/>
        <v>-26.0982598685362</v>
      </c>
      <c r="AW14">
        <v>11</v>
      </c>
      <c r="AX14">
        <f>IF(Z14&gt;0, (R14*SUMPRODUCT(K14:$K$98, X14:$X$98)-K14*$AZ$3)/Z14, 0)</f>
        <v>231.34682291132333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2.0299509999999999E-3</v>
      </c>
      <c r="Q15" s="4">
        <f t="shared" si="22"/>
        <v>12.5</v>
      </c>
      <c r="R15">
        <f t="shared" si="0"/>
        <v>50000</v>
      </c>
      <c r="S15">
        <f t="shared" si="1"/>
        <v>239.83582357063099</v>
      </c>
      <c r="U15">
        <f t="shared" si="12"/>
        <v>2.0299509999999999E-3</v>
      </c>
      <c r="V15">
        <f t="shared" si="13"/>
        <v>0.01</v>
      </c>
      <c r="W15">
        <f t="shared" si="14"/>
        <v>0.87700867295605767</v>
      </c>
      <c r="X15">
        <f t="shared" si="15"/>
        <v>1.7802846326758221E-3</v>
      </c>
      <c r="Y15">
        <f t="shared" si="16"/>
        <v>8.7700867295605767E-3</v>
      </c>
      <c r="Z15">
        <f t="shared" si="17"/>
        <v>0.8664583015938212</v>
      </c>
      <c r="AB15">
        <f t="shared" si="18"/>
        <v>202.89317015405976</v>
      </c>
      <c r="AC15">
        <f t="shared" si="19"/>
        <v>207.80774035236428</v>
      </c>
      <c r="AE15">
        <f t="shared" si="2"/>
        <v>0</v>
      </c>
      <c r="AF15">
        <f t="shared" si="3"/>
        <v>0</v>
      </c>
      <c r="AG15">
        <f t="shared" si="3"/>
        <v>-10.830728769922764</v>
      </c>
      <c r="AH15">
        <f t="shared" si="4"/>
        <v>-89.014231633791113</v>
      </c>
      <c r="AI15">
        <f t="shared" si="5"/>
        <v>-99.844960403713884</v>
      </c>
      <c r="AJ15">
        <f t="shared" si="6"/>
        <v>-4.9145701983045171</v>
      </c>
      <c r="AK15">
        <f t="shared" si="20"/>
        <v>14.202521910784185</v>
      </c>
      <c r="AL15">
        <f t="shared" si="7"/>
        <v>-90.557008691234216</v>
      </c>
      <c r="AN15">
        <f t="shared" si="8"/>
        <v>0</v>
      </c>
      <c r="AO15">
        <f t="shared" si="8"/>
        <v>0</v>
      </c>
      <c r="AP15">
        <f t="shared" si="8"/>
        <v>-2.7799783136862248</v>
      </c>
      <c r="AQ15">
        <f t="shared" si="8"/>
        <v>-22.847736178065723</v>
      </c>
      <c r="AR15">
        <f t="shared" si="8"/>
        <v>-25.627714491751949</v>
      </c>
      <c r="AS15">
        <f t="shared" si="8"/>
        <v>-1.2614477624364511</v>
      </c>
      <c r="AT15">
        <f t="shared" si="8"/>
        <v>3.6454336315094551</v>
      </c>
      <c r="AU15">
        <f t="shared" si="8"/>
        <v>-23.243728622678944</v>
      </c>
      <c r="AW15">
        <v>12</v>
      </c>
      <c r="AX15">
        <f>IF(Z15&gt;0, (R15*SUMPRODUCT(K15:$K$98, X15:$X$98)-K15*$AZ$3)/Z15, 0)</f>
        <v>239.83582357063099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2.0855349999999999E-3</v>
      </c>
      <c r="Q16" s="4">
        <f t="shared" si="22"/>
        <v>12.5</v>
      </c>
      <c r="R16">
        <f t="shared" si="0"/>
        <v>50000</v>
      </c>
      <c r="S16">
        <f t="shared" si="1"/>
        <v>247.58120616059011</v>
      </c>
      <c r="U16">
        <f t="shared" si="12"/>
        <v>2.0855349999999999E-3</v>
      </c>
      <c r="V16">
        <f t="shared" si="13"/>
        <v>0.01</v>
      </c>
      <c r="W16">
        <f t="shared" si="14"/>
        <v>0.8664583015938212</v>
      </c>
      <c r="X16">
        <f t="shared" si="15"/>
        <v>1.8070291140144699E-3</v>
      </c>
      <c r="Y16">
        <f t="shared" si="16"/>
        <v>8.6645830159382126E-3</v>
      </c>
      <c r="Z16">
        <f t="shared" si="17"/>
        <v>0.85598668946386858</v>
      </c>
      <c r="AB16">
        <f t="shared" si="18"/>
        <v>207.80774035236428</v>
      </c>
      <c r="AC16">
        <f t="shared" si="19"/>
        <v>211.92621703487507</v>
      </c>
      <c r="AE16">
        <f t="shared" si="2"/>
        <v>0</v>
      </c>
      <c r="AF16">
        <f t="shared" si="3"/>
        <v>0</v>
      </c>
      <c r="AG16">
        <f t="shared" si="3"/>
        <v>-10.699833618298356</v>
      </c>
      <c r="AH16">
        <f t="shared" si="4"/>
        <v>-90.351455700723491</v>
      </c>
      <c r="AI16">
        <f t="shared" si="5"/>
        <v>-101.05128931902185</v>
      </c>
      <c r="AJ16">
        <f t="shared" si="6"/>
        <v>-4.1184766825107886</v>
      </c>
      <c r="AK16">
        <f t="shared" si="20"/>
        <v>14.546541824665502</v>
      </c>
      <c r="AL16">
        <f t="shared" si="7"/>
        <v>-90.62322417686714</v>
      </c>
      <c r="AN16">
        <f t="shared" si="8"/>
        <v>0</v>
      </c>
      <c r="AO16">
        <f t="shared" si="8"/>
        <v>0</v>
      </c>
      <c r="AP16">
        <f t="shared" si="8"/>
        <v>-2.4521257039972579</v>
      </c>
      <c r="AQ16">
        <f t="shared" si="8"/>
        <v>-20.706221687262858</v>
      </c>
      <c r="AR16">
        <f t="shared" si="8"/>
        <v>-23.158347391260115</v>
      </c>
      <c r="AS16">
        <f t="shared" si="8"/>
        <v>-0.94384855828292336</v>
      </c>
      <c r="AT16">
        <f t="shared" si="8"/>
        <v>3.3336919418571487</v>
      </c>
      <c r="AU16">
        <f t="shared" si="8"/>
        <v>-20.768504007685891</v>
      </c>
      <c r="AW16">
        <v>13</v>
      </c>
      <c r="AX16">
        <f>IF(Z16&gt;0, (R16*SUMPRODUCT(K16:$K$98, X16:$X$98)-K16*$AZ$3)/Z16, 0)</f>
        <v>247.58120616059011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2.1420699999999998E-3</v>
      </c>
      <c r="Q17" s="4">
        <f t="shared" si="22"/>
        <v>12.5</v>
      </c>
      <c r="R17">
        <f t="shared" si="0"/>
        <v>50000</v>
      </c>
      <c r="S17">
        <f t="shared" si="1"/>
        <v>254.61056350157008</v>
      </c>
      <c r="U17">
        <f t="shared" si="12"/>
        <v>2.1420699999999998E-3</v>
      </c>
      <c r="V17">
        <f t="shared" si="13"/>
        <v>0.01</v>
      </c>
      <c r="W17">
        <f t="shared" si="14"/>
        <v>0.85598668946386858</v>
      </c>
      <c r="X17">
        <f t="shared" si="15"/>
        <v>1.8335834078998688E-3</v>
      </c>
      <c r="Y17">
        <f t="shared" si="16"/>
        <v>8.5598668946386854E-3</v>
      </c>
      <c r="Z17">
        <f t="shared" si="17"/>
        <v>0.84559323916133</v>
      </c>
      <c r="AB17">
        <f t="shared" si="18"/>
        <v>211.92621703487507</v>
      </c>
      <c r="AC17">
        <f t="shared" si="19"/>
        <v>215.29697111598415</v>
      </c>
      <c r="AE17">
        <f t="shared" si="2"/>
        <v>0</v>
      </c>
      <c r="AF17">
        <f t="shared" si="3"/>
        <v>0</v>
      </c>
      <c r="AG17">
        <f t="shared" si="3"/>
        <v>-10.569915489516625</v>
      </c>
      <c r="AH17">
        <f t="shared" si="4"/>
        <v>-91.679170394993434</v>
      </c>
      <c r="AI17">
        <f t="shared" si="5"/>
        <v>-102.24908588451007</v>
      </c>
      <c r="AJ17">
        <f t="shared" si="6"/>
        <v>-3.3707540811090837</v>
      </c>
      <c r="AK17">
        <f t="shared" si="20"/>
        <v>14.834835192441256</v>
      </c>
      <c r="AL17">
        <f t="shared" si="7"/>
        <v>-90.785004773177889</v>
      </c>
      <c r="AN17">
        <f t="shared" si="8"/>
        <v>0</v>
      </c>
      <c r="AO17">
        <f t="shared" si="8"/>
        <v>0</v>
      </c>
      <c r="AP17">
        <f t="shared" si="8"/>
        <v>-2.162814126830825</v>
      </c>
      <c r="AQ17">
        <f t="shared" si="8"/>
        <v>-18.759374667005019</v>
      </c>
      <c r="AR17">
        <f t="shared" si="8"/>
        <v>-20.922188793835847</v>
      </c>
      <c r="AS17">
        <f t="shared" si="8"/>
        <v>-0.68972306845083176</v>
      </c>
      <c r="AT17">
        <f t="shared" si="8"/>
        <v>3.0355011972651367</v>
      </c>
      <c r="AU17">
        <f t="shared" si="8"/>
        <v>-18.576410665021541</v>
      </c>
      <c r="AW17">
        <v>14</v>
      </c>
      <c r="AX17">
        <f>IF(Z17&gt;0, (R17*SUMPRODUCT(K17:$K$98, X17:$X$98)-K17*$AZ$3)/Z17, 0)</f>
        <v>254.61056350157008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2.2014550000000002E-3</v>
      </c>
      <c r="Q18" s="4">
        <f t="shared" si="22"/>
        <v>12.5</v>
      </c>
      <c r="R18">
        <f t="shared" si="0"/>
        <v>50000</v>
      </c>
      <c r="S18">
        <f t="shared" si="1"/>
        <v>261.03342600422314</v>
      </c>
      <c r="U18">
        <f t="shared" si="12"/>
        <v>2.2014550000000002E-3</v>
      </c>
      <c r="V18">
        <f t="shared" si="13"/>
        <v>0.01</v>
      </c>
      <c r="W18">
        <f t="shared" si="14"/>
        <v>0.84559323916133</v>
      </c>
      <c r="X18">
        <f t="shared" si="15"/>
        <v>1.8615354643179058E-3</v>
      </c>
      <c r="Y18">
        <f t="shared" si="16"/>
        <v>8.4559323916133002E-3</v>
      </c>
      <c r="Z18">
        <f t="shared" si="17"/>
        <v>0.83527577130539876</v>
      </c>
      <c r="AB18">
        <f t="shared" si="18"/>
        <v>215.29697111598415</v>
      </c>
      <c r="AC18">
        <f t="shared" si="19"/>
        <v>218.03489624216823</v>
      </c>
      <c r="AE18">
        <f t="shared" si="2"/>
        <v>0</v>
      </c>
      <c r="AF18">
        <f t="shared" si="3"/>
        <v>0</v>
      </c>
      <c r="AG18">
        <f t="shared" si="3"/>
        <v>-10.440947141317485</v>
      </c>
      <c r="AH18">
        <f t="shared" si="4"/>
        <v>-93.076773215895287</v>
      </c>
      <c r="AI18">
        <f t="shared" si="5"/>
        <v>-103.51772035721277</v>
      </c>
      <c r="AJ18">
        <f t="shared" si="6"/>
        <v>-2.7379251261840807</v>
      </c>
      <c r="AK18">
        <f t="shared" si="20"/>
        <v>15.070787978118892</v>
      </c>
      <c r="AL18">
        <f t="shared" si="7"/>
        <v>-91.184857505277961</v>
      </c>
      <c r="AN18">
        <f t="shared" si="8"/>
        <v>0</v>
      </c>
      <c r="AO18">
        <f t="shared" si="8"/>
        <v>0</v>
      </c>
      <c r="AP18">
        <f t="shared" si="8"/>
        <v>-1.9075220067758341</v>
      </c>
      <c r="AQ18">
        <f t="shared" si="8"/>
        <v>-17.004778477079832</v>
      </c>
      <c r="AR18">
        <f t="shared" si="8"/>
        <v>-18.912300483855667</v>
      </c>
      <c r="AS18">
        <f t="shared" si="8"/>
        <v>-0.50020868417514264</v>
      </c>
      <c r="AT18">
        <f t="shared" si="8"/>
        <v>2.753376617907763</v>
      </c>
      <c r="AU18">
        <f t="shared" si="8"/>
        <v>-16.659132550123047</v>
      </c>
      <c r="AW18">
        <v>15</v>
      </c>
      <c r="AX18">
        <f>IF(Z18&gt;0, (R18*SUMPRODUCT(K18:$K$98, X18:$X$98)-K18*$AZ$3)/Z18, 0)</f>
        <v>261.03342600422314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2.2708170000000001E-3</v>
      </c>
      <c r="Q19" s="4">
        <f t="shared" si="22"/>
        <v>12.5</v>
      </c>
      <c r="R19">
        <f t="shared" si="0"/>
        <v>50000</v>
      </c>
      <c r="S19">
        <f t="shared" si="1"/>
        <v>266.92985108926837</v>
      </c>
      <c r="U19">
        <f t="shared" si="12"/>
        <v>2.2708170000000001E-3</v>
      </c>
      <c r="V19">
        <f t="shared" si="13"/>
        <v>0.01</v>
      </c>
      <c r="W19">
        <f t="shared" si="14"/>
        <v>0.83527577130539876</v>
      </c>
      <c r="X19">
        <f t="shared" si="15"/>
        <v>1.8967584211684117E-3</v>
      </c>
      <c r="Y19">
        <f t="shared" si="16"/>
        <v>8.352757713053988E-3</v>
      </c>
      <c r="Z19">
        <f t="shared" si="17"/>
        <v>0.82502625517117634</v>
      </c>
      <c r="AB19">
        <f t="shared" si="18"/>
        <v>218.03489624216823</v>
      </c>
      <c r="AC19">
        <f t="shared" si="19"/>
        <v>220.22413543757884</v>
      </c>
      <c r="AE19">
        <f t="shared" si="2"/>
        <v>0</v>
      </c>
      <c r="AF19">
        <f t="shared" si="3"/>
        <v>0</v>
      </c>
      <c r="AG19">
        <f t="shared" si="3"/>
        <v>-10.312828189639704</v>
      </c>
      <c r="AH19">
        <f t="shared" si="4"/>
        <v>-94.837921058420591</v>
      </c>
      <c r="AI19">
        <f t="shared" si="5"/>
        <v>-105.15074924806029</v>
      </c>
      <c r="AJ19">
        <f t="shared" si="6"/>
        <v>-2.1892391954106074</v>
      </c>
      <c r="AK19">
        <f t="shared" si="20"/>
        <v>15.262442736951778</v>
      </c>
      <c r="AL19">
        <f t="shared" si="7"/>
        <v>-92.077545706519118</v>
      </c>
      <c r="AN19">
        <f t="shared" si="8"/>
        <v>0</v>
      </c>
      <c r="AO19">
        <f t="shared" si="8"/>
        <v>0</v>
      </c>
      <c r="AP19">
        <f t="shared" si="8"/>
        <v>-1.6822456725957275</v>
      </c>
      <c r="AQ19">
        <f t="shared" si="8"/>
        <v>-15.47011928878814</v>
      </c>
      <c r="AR19">
        <f t="shared" si="8"/>
        <v>-17.152364961383867</v>
      </c>
      <c r="AS19">
        <f t="shared" si="8"/>
        <v>-0.35711233572728729</v>
      </c>
      <c r="AT19">
        <f t="shared" si="8"/>
        <v>2.4896350230357349</v>
      </c>
      <c r="AU19">
        <f t="shared" si="8"/>
        <v>-15.019842274075419</v>
      </c>
      <c r="AW19">
        <v>16</v>
      </c>
      <c r="AX19">
        <f>IF(Z19&gt;0, (R19*SUMPRODUCT(K19:$K$98, X19:$X$98)-K19*$AZ$3)/Z19, 0)</f>
        <v>266.92985108926837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2.3392280000000001E-3</v>
      </c>
      <c r="Q20" s="4">
        <f t="shared" si="22"/>
        <v>12.5</v>
      </c>
      <c r="R20">
        <f t="shared" si="0"/>
        <v>50000</v>
      </c>
      <c r="S20">
        <f t="shared" si="1"/>
        <v>272.31098070396763</v>
      </c>
      <c r="U20">
        <f t="shared" si="12"/>
        <v>2.3392280000000001E-3</v>
      </c>
      <c r="V20">
        <f t="shared" si="13"/>
        <v>0.01</v>
      </c>
      <c r="W20">
        <f t="shared" si="14"/>
        <v>0.82502625517117634</v>
      </c>
      <c r="X20">
        <f t="shared" si="15"/>
        <v>1.9299245168315606E-3</v>
      </c>
      <c r="Y20">
        <f t="shared" si="16"/>
        <v>8.2502625517117643E-3</v>
      </c>
      <c r="Z20">
        <f t="shared" si="17"/>
        <v>0.81484606810263294</v>
      </c>
      <c r="AB20">
        <f t="shared" si="18"/>
        <v>220.22413543757884</v>
      </c>
      <c r="AC20">
        <f t="shared" si="19"/>
        <v>221.89153192779997</v>
      </c>
      <c r="AE20">
        <f t="shared" si="2"/>
        <v>0</v>
      </c>
      <c r="AF20">
        <f t="shared" si="3"/>
        <v>0</v>
      </c>
      <c r="AG20">
        <f t="shared" si="3"/>
        <v>-10.185575851282911</v>
      </c>
      <c r="AH20">
        <f t="shared" si="4"/>
        <v>-96.496225841578024</v>
      </c>
      <c r="AI20">
        <f t="shared" si="5"/>
        <v>-106.68180169286093</v>
      </c>
      <c r="AJ20">
        <f t="shared" si="6"/>
        <v>-1.6673964902211367</v>
      </c>
      <c r="AK20">
        <f t="shared" si="20"/>
        <v>15.415689480630521</v>
      </c>
      <c r="AL20">
        <f t="shared" si="7"/>
        <v>-92.933508702451547</v>
      </c>
      <c r="AN20">
        <f t="shared" si="8"/>
        <v>0</v>
      </c>
      <c r="AO20">
        <f t="shared" si="8"/>
        <v>0</v>
      </c>
      <c r="AP20">
        <f t="shared" si="8"/>
        <v>-1.4834714818656742</v>
      </c>
      <c r="AQ20">
        <f t="shared" si="8"/>
        <v>-14.054129215052708</v>
      </c>
      <c r="AR20">
        <f t="shared" si="8"/>
        <v>-15.537600696918382</v>
      </c>
      <c r="AS20">
        <f t="shared" si="8"/>
        <v>-0.24284686288938909</v>
      </c>
      <c r="AT20">
        <f t="shared" si="8"/>
        <v>2.2452079344077185</v>
      </c>
      <c r="AU20">
        <f t="shared" si="8"/>
        <v>-13.535239625400052</v>
      </c>
      <c r="AW20">
        <v>17</v>
      </c>
      <c r="AX20">
        <f>IF(Z20&gt;0, (R20*SUMPRODUCT(K20:$K$98, X20:$X$98)-K20*$AZ$3)/Z20, 0)</f>
        <v>272.31098070396763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2.4176169999999999E-3</v>
      </c>
      <c r="Q21" s="4">
        <f t="shared" si="22"/>
        <v>12.5</v>
      </c>
      <c r="R21">
        <f t="shared" si="0"/>
        <v>50000</v>
      </c>
      <c r="S21">
        <f t="shared" si="1"/>
        <v>277.28482292098425</v>
      </c>
      <c r="U21">
        <f t="shared" si="12"/>
        <v>2.4176169999999999E-3</v>
      </c>
      <c r="V21">
        <f t="shared" si="13"/>
        <v>0.01</v>
      </c>
      <c r="W21">
        <f t="shared" si="14"/>
        <v>0.81484606810263294</v>
      </c>
      <c r="X21">
        <f t="shared" si="15"/>
        <v>1.9699857066280829E-3</v>
      </c>
      <c r="Y21">
        <f t="shared" si="16"/>
        <v>8.1484606810263288E-3</v>
      </c>
      <c r="Z21">
        <f t="shared" si="17"/>
        <v>0.80472762171497847</v>
      </c>
      <c r="AB21">
        <f t="shared" si="18"/>
        <v>221.89153192779997</v>
      </c>
      <c r="AC21">
        <f t="shared" si="19"/>
        <v>223.1387560868626</v>
      </c>
      <c r="AE21">
        <f t="shared" si="2"/>
        <v>0</v>
      </c>
      <c r="AF21">
        <f t="shared" si="3"/>
        <v>0</v>
      </c>
      <c r="AG21">
        <f t="shared" si="3"/>
        <v>-10.059095271437231</v>
      </c>
      <c r="AH21">
        <f t="shared" si="4"/>
        <v>-98.499285331404153</v>
      </c>
      <c r="AI21">
        <f t="shared" si="5"/>
        <v>-108.55838060284138</v>
      </c>
      <c r="AJ21">
        <f t="shared" si="6"/>
        <v>-1.2472241590626254</v>
      </c>
      <c r="AK21">
        <f t="shared" si="20"/>
        <v>15.532407234946</v>
      </c>
      <c r="AL21">
        <f t="shared" si="7"/>
        <v>-94.273197526958</v>
      </c>
      <c r="AN21">
        <f t="shared" si="8"/>
        <v>0</v>
      </c>
      <c r="AO21">
        <f t="shared" si="8"/>
        <v>0</v>
      </c>
      <c r="AP21">
        <f t="shared" si="8"/>
        <v>-1.3080806260477176</v>
      </c>
      <c r="AQ21">
        <f t="shared" si="8"/>
        <v>-12.808806691334448</v>
      </c>
      <c r="AR21">
        <f t="shared" si="8"/>
        <v>-14.116887317382165</v>
      </c>
      <c r="AS21">
        <f t="shared" si="8"/>
        <v>-0.16218851842879253</v>
      </c>
      <c r="AT21">
        <f t="shared" si="8"/>
        <v>2.0198278703660493</v>
      </c>
      <c r="AU21">
        <f t="shared" si="8"/>
        <v>-12.259247965444906</v>
      </c>
      <c r="AW21">
        <v>18</v>
      </c>
      <c r="AX21">
        <f>IF(Z21&gt;0, (R21*SUMPRODUCT(K21:$K$98, X21:$X$98)-K21*$AZ$3)/Z21, 0)</f>
        <v>277.28482292098425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2.502181E-3</v>
      </c>
      <c r="Q22" s="4">
        <f t="shared" si="22"/>
        <v>12.5</v>
      </c>
      <c r="R22">
        <f t="shared" si="0"/>
        <v>50000</v>
      </c>
      <c r="S22">
        <f t="shared" si="1"/>
        <v>281.86892938202294</v>
      </c>
      <c r="U22">
        <f t="shared" si="12"/>
        <v>2.502181E-3</v>
      </c>
      <c r="V22">
        <f t="shared" si="13"/>
        <v>0.01</v>
      </c>
      <c r="W22">
        <f t="shared" si="14"/>
        <v>0.80472762171497847</v>
      </c>
      <c r="X22">
        <f t="shared" si="15"/>
        <v>2.0135741652304064E-3</v>
      </c>
      <c r="Y22">
        <f t="shared" si="16"/>
        <v>8.047276217149785E-3</v>
      </c>
      <c r="Z22">
        <f t="shared" si="17"/>
        <v>0.79466677133259833</v>
      </c>
      <c r="AB22">
        <f t="shared" si="18"/>
        <v>223.1387560868626</v>
      </c>
      <c r="AC22">
        <f t="shared" si="19"/>
        <v>223.99187205098832</v>
      </c>
      <c r="AE22">
        <f t="shared" si="2"/>
        <v>0</v>
      </c>
      <c r="AF22">
        <f t="shared" si="3"/>
        <v>0</v>
      </c>
      <c r="AG22">
        <f t="shared" si="3"/>
        <v>-9.9333346416574795</v>
      </c>
      <c r="AH22">
        <f t="shared" si="4"/>
        <v>-100.67870826152031</v>
      </c>
      <c r="AI22">
        <f t="shared" si="5"/>
        <v>-110.61204290317779</v>
      </c>
      <c r="AJ22">
        <f t="shared" si="6"/>
        <v>-0.85311596412572044</v>
      </c>
      <c r="AK22">
        <f t="shared" si="20"/>
        <v>15.619712926080384</v>
      </c>
      <c r="AL22">
        <f t="shared" si="7"/>
        <v>-95.845445941223133</v>
      </c>
      <c r="AN22">
        <f t="shared" si="8"/>
        <v>0</v>
      </c>
      <c r="AO22">
        <f t="shared" si="8"/>
        <v>0</v>
      </c>
      <c r="AP22">
        <f t="shared" si="8"/>
        <v>-1.1533274690163176</v>
      </c>
      <c r="AQ22">
        <f t="shared" si="8"/>
        <v>-11.689480317731084</v>
      </c>
      <c r="AR22">
        <f t="shared" si="8"/>
        <v>-12.8428077867474</v>
      </c>
      <c r="AS22">
        <f t="shared" si="8"/>
        <v>-9.9052544908358714E-2</v>
      </c>
      <c r="AT22">
        <f t="shared" si="8"/>
        <v>1.8135545238000579</v>
      </c>
      <c r="AU22">
        <f t="shared" si="8"/>
        <v>-11.128305807855702</v>
      </c>
      <c r="AW22">
        <v>19</v>
      </c>
      <c r="AX22">
        <f>IF(Z22&gt;0, (R22*SUMPRODUCT(K22:$K$98, X22:$X$98)-K22*$AZ$3)/Z22, 0)</f>
        <v>281.86892938202294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2.5943469999999999E-3</v>
      </c>
      <c r="Q23" s="4">
        <f t="shared" si="22"/>
        <v>12.5</v>
      </c>
      <c r="R23">
        <f t="shared" si="0"/>
        <v>50000</v>
      </c>
      <c r="S23">
        <f t="shared" si="1"/>
        <v>286.11242694469024</v>
      </c>
      <c r="U23">
        <f t="shared" si="12"/>
        <v>2.5943469999999999E-3</v>
      </c>
      <c r="V23">
        <f t="shared" si="13"/>
        <v>0.01</v>
      </c>
      <c r="W23">
        <f t="shared" si="14"/>
        <v>0.79466677133259833</v>
      </c>
      <c r="X23">
        <f t="shared" si="15"/>
        <v>2.0616413542064124E-3</v>
      </c>
      <c r="Y23">
        <f t="shared" si="16"/>
        <v>7.9466677133259826E-3</v>
      </c>
      <c r="Z23">
        <f t="shared" si="17"/>
        <v>0.78465846226506597</v>
      </c>
      <c r="AB23">
        <f t="shared" si="18"/>
        <v>223.99187205098832</v>
      </c>
      <c r="AC23">
        <f t="shared" si="19"/>
        <v>224.50053696134668</v>
      </c>
      <c r="AE23">
        <f t="shared" si="2"/>
        <v>0</v>
      </c>
      <c r="AF23">
        <f t="shared" si="3"/>
        <v>0</v>
      </c>
      <c r="AG23">
        <f t="shared" si="3"/>
        <v>-9.8082307783133249</v>
      </c>
      <c r="AH23">
        <f t="shared" si="4"/>
        <v>-103.08206771032062</v>
      </c>
      <c r="AI23">
        <f t="shared" si="5"/>
        <v>-112.89029848863395</v>
      </c>
      <c r="AJ23">
        <f t="shared" si="6"/>
        <v>-0.50866491035836248</v>
      </c>
      <c r="AK23">
        <f t="shared" si="20"/>
        <v>15.679431043569183</v>
      </c>
      <c r="AL23">
        <f t="shared" si="7"/>
        <v>-97.719532355423127</v>
      </c>
      <c r="AN23">
        <f t="shared" si="8"/>
        <v>0</v>
      </c>
      <c r="AO23">
        <f t="shared" si="8"/>
        <v>0</v>
      </c>
      <c r="AP23">
        <f t="shared" si="8"/>
        <v>-1.0167875559525843</v>
      </c>
      <c r="AQ23">
        <f t="shared" si="8"/>
        <v>-10.686184497357415</v>
      </c>
      <c r="AR23">
        <f t="shared" si="8"/>
        <v>-11.702972053309999</v>
      </c>
      <c r="AS23">
        <f t="shared" si="8"/>
        <v>-5.2731645766909752E-2</v>
      </c>
      <c r="AT23">
        <f t="shared" si="8"/>
        <v>1.6254358945925382</v>
      </c>
      <c r="AU23">
        <f t="shared" si="8"/>
        <v>-10.130267804484371</v>
      </c>
      <c r="AW23">
        <v>20</v>
      </c>
      <c r="AX23">
        <f>IF(Z23&gt;0, (R23*SUMPRODUCT(K23:$K$98, X23:$X$98)-K23*$AZ$3)/Z23, 0)</f>
        <v>286.11242694469024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2.6922130000000002E-3</v>
      </c>
      <c r="Q24" s="4">
        <f t="shared" si="22"/>
        <v>12.5</v>
      </c>
      <c r="R24">
        <f t="shared" si="0"/>
        <v>50000</v>
      </c>
      <c r="S24">
        <f t="shared" si="1"/>
        <v>290.05515001086093</v>
      </c>
      <c r="U24">
        <f t="shared" si="12"/>
        <v>2.6922130000000002E-3</v>
      </c>
      <c r="V24">
        <f t="shared" si="13"/>
        <v>0.01</v>
      </c>
      <c r="W24">
        <f t="shared" si="14"/>
        <v>0.78465846226506597</v>
      </c>
      <c r="X24">
        <f t="shared" si="15"/>
        <v>2.11246771267002E-3</v>
      </c>
      <c r="Y24">
        <f t="shared" si="16"/>
        <v>7.8465846226506604E-3</v>
      </c>
      <c r="Z24">
        <f t="shared" si="17"/>
        <v>0.77469940992974529</v>
      </c>
      <c r="AB24">
        <f t="shared" si="18"/>
        <v>224.50053696134668</v>
      </c>
      <c r="AC24">
        <f t="shared" si="19"/>
        <v>224.70555356049772</v>
      </c>
      <c r="AE24">
        <f t="shared" si="2"/>
        <v>0</v>
      </c>
      <c r="AF24">
        <f t="shared" si="3"/>
        <v>0</v>
      </c>
      <c r="AG24">
        <f t="shared" si="3"/>
        <v>-9.6837426241218161</v>
      </c>
      <c r="AH24">
        <f t="shared" si="4"/>
        <v>-105.623385633501</v>
      </c>
      <c r="AI24">
        <f t="shared" si="5"/>
        <v>-115.30712825762282</v>
      </c>
      <c r="AJ24">
        <f t="shared" si="6"/>
        <v>-0.20501659915103687</v>
      </c>
      <c r="AK24">
        <f t="shared" si="20"/>
        <v>15.715037587294269</v>
      </c>
      <c r="AL24">
        <f t="shared" ref="AL24:AL87" si="23">SUM(AI24:AK24)</f>
        <v>-99.797107269479596</v>
      </c>
      <c r="AN24">
        <f t="shared" si="8"/>
        <v>0</v>
      </c>
      <c r="AO24">
        <f t="shared" si="8"/>
        <v>0</v>
      </c>
      <c r="AP24">
        <f t="shared" si="8"/>
        <v>-0.8963234568898969</v>
      </c>
      <c r="AQ24">
        <f t="shared" si="8"/>
        <v>-9.7764595584777663</v>
      </c>
      <c r="AR24">
        <f t="shared" si="8"/>
        <v>-10.672783015367663</v>
      </c>
      <c r="AS24">
        <f t="shared" si="8"/>
        <v>-1.8976256805207307E-2</v>
      </c>
      <c r="AT24">
        <f t="shared" si="8"/>
        <v>1.4545777766037695</v>
      </c>
      <c r="AU24">
        <f t="shared" si="8"/>
        <v>-9.2371814955691018</v>
      </c>
      <c r="AW24">
        <v>21</v>
      </c>
      <c r="AX24">
        <f>IF(Z24&gt;0, (R24*SUMPRODUCT(K24:$K$98, X24:$X$98)-K24*$AZ$3)/Z24, 0)</f>
        <v>290.05515001086093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2.807183E-3</v>
      </c>
      <c r="Q25" s="4">
        <f t="shared" si="22"/>
        <v>12.5</v>
      </c>
      <c r="R25">
        <f t="shared" si="0"/>
        <v>50000</v>
      </c>
      <c r="S25">
        <f t="shared" si="1"/>
        <v>293.74991295562148</v>
      </c>
      <c r="U25">
        <f t="shared" si="12"/>
        <v>2.807183E-3</v>
      </c>
      <c r="V25">
        <f t="shared" si="13"/>
        <v>0.01</v>
      </c>
      <c r="W25">
        <f t="shared" si="14"/>
        <v>0.77469940992974529</v>
      </c>
      <c r="X25">
        <f t="shared" si="15"/>
        <v>2.1747230136648123E-3</v>
      </c>
      <c r="Y25">
        <f t="shared" si="16"/>
        <v>7.7469940992974532E-3</v>
      </c>
      <c r="Z25">
        <f t="shared" si="17"/>
        <v>0.76477769281678298</v>
      </c>
      <c r="AB25">
        <f t="shared" si="18"/>
        <v>224.70555356049772</v>
      </c>
      <c r="AC25">
        <f t="shared" si="19"/>
        <v>224.65338069533104</v>
      </c>
      <c r="AE25">
        <f t="shared" si="2"/>
        <v>0</v>
      </c>
      <c r="AF25">
        <f t="shared" si="3"/>
        <v>0</v>
      </c>
      <c r="AG25">
        <f t="shared" si="3"/>
        <v>-9.5597211602097865</v>
      </c>
      <c r="AH25">
        <f t="shared" si="4"/>
        <v>-108.73615068324061</v>
      </c>
      <c r="AI25">
        <f t="shared" si="5"/>
        <v>-118.2958718434504</v>
      </c>
      <c r="AJ25">
        <f t="shared" si="6"/>
        <v>5.2172865166681959E-2</v>
      </c>
      <c r="AK25">
        <f t="shared" si="20"/>
        <v>15.729388749234841</v>
      </c>
      <c r="AL25">
        <f t="shared" si="23"/>
        <v>-102.51431022904887</v>
      </c>
      <c r="AN25">
        <f t="shared" si="8"/>
        <v>0</v>
      </c>
      <c r="AO25">
        <f t="shared" si="8"/>
        <v>0</v>
      </c>
      <c r="AP25">
        <f t="shared" si="8"/>
        <v>-0.79003935566992434</v>
      </c>
      <c r="AQ25">
        <f t="shared" si="8"/>
        <v>-8.9862284667233983</v>
      </c>
      <c r="AR25">
        <f t="shared" si="8"/>
        <v>-9.7762678223933221</v>
      </c>
      <c r="AS25">
        <f t="shared" si="8"/>
        <v>4.3116965535880463E-3</v>
      </c>
      <c r="AT25">
        <f t="shared" si="8"/>
        <v>1.2999161737322624</v>
      </c>
      <c r="AU25">
        <f t="shared" si="8"/>
        <v>-8.4720399521074725</v>
      </c>
      <c r="AW25">
        <v>22</v>
      </c>
      <c r="AX25">
        <f>IF(Z25&gt;0, (R25*SUMPRODUCT(K25:$K$98, X25:$X$98)-K25*$AZ$3)/Z25, 0)</f>
        <v>293.74991295562148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2.939255E-3</v>
      </c>
      <c r="Q26" s="4">
        <f t="shared" si="22"/>
        <v>12.5</v>
      </c>
      <c r="R26">
        <f t="shared" si="0"/>
        <v>50000</v>
      </c>
      <c r="S26">
        <f t="shared" si="1"/>
        <v>297.19815733122005</v>
      </c>
      <c r="U26">
        <f t="shared" si="12"/>
        <v>2.939255E-3</v>
      </c>
      <c r="V26">
        <f t="shared" si="13"/>
        <v>0.01</v>
      </c>
      <c r="W26">
        <f t="shared" si="14"/>
        <v>0.76477769281678298</v>
      </c>
      <c r="X26">
        <f t="shared" si="15"/>
        <v>2.2478766575001934E-3</v>
      </c>
      <c r="Y26">
        <f t="shared" si="16"/>
        <v>7.6477769281678301E-3</v>
      </c>
      <c r="Z26">
        <f t="shared" si="17"/>
        <v>0.75488203923111497</v>
      </c>
      <c r="AB26">
        <f t="shared" si="18"/>
        <v>224.65338069533104</v>
      </c>
      <c r="AC26">
        <f t="shared" si="19"/>
        <v>224.34955106192112</v>
      </c>
      <c r="AE26">
        <f t="shared" si="2"/>
        <v>0</v>
      </c>
      <c r="AF26">
        <f t="shared" si="3"/>
        <v>0</v>
      </c>
      <c r="AG26">
        <f t="shared" si="3"/>
        <v>-9.4360254903889373</v>
      </c>
      <c r="AH26">
        <f t="shared" si="4"/>
        <v>-112.39383287500966</v>
      </c>
      <c r="AI26">
        <f t="shared" si="5"/>
        <v>-121.82985836539861</v>
      </c>
      <c r="AJ26">
        <f t="shared" si="6"/>
        <v>0.30382963340991864</v>
      </c>
      <c r="AK26">
        <f t="shared" si="20"/>
        <v>15.725736648673173</v>
      </c>
      <c r="AL26">
        <f t="shared" si="23"/>
        <v>-105.80029208331551</v>
      </c>
      <c r="AN26">
        <f t="shared" si="8"/>
        <v>0</v>
      </c>
      <c r="AO26">
        <f t="shared" si="8"/>
        <v>0</v>
      </c>
      <c r="AP26">
        <f t="shared" si="8"/>
        <v>-0.69626503123828176</v>
      </c>
      <c r="AQ26">
        <f t="shared" si="8"/>
        <v>-8.2933111655342984</v>
      </c>
      <c r="AR26">
        <f t="shared" si="8"/>
        <v>-8.98957619677258</v>
      </c>
      <c r="AS26">
        <f t="shared" si="8"/>
        <v>2.2418967542292334E-2</v>
      </c>
      <c r="AT26">
        <f t="shared" si="8"/>
        <v>1.1603699597977779</v>
      </c>
      <c r="AU26">
        <f t="shared" si="8"/>
        <v>-7.8067872694325091</v>
      </c>
      <c r="AW26">
        <v>23</v>
      </c>
      <c r="AX26">
        <f>IF(Z26&gt;0, (R26*SUMPRODUCT(K26:$K$98, X26:$X$98)-K26*$AZ$3)/Z26, 0)</f>
        <v>297.19815733122005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3.7729310000000002E-3</v>
      </c>
      <c r="Q27" s="4">
        <f t="shared" si="22"/>
        <v>12.5</v>
      </c>
      <c r="R27">
        <f t="shared" si="0"/>
        <v>50000</v>
      </c>
      <c r="S27">
        <f t="shared" si="1"/>
        <v>300.62170675240526</v>
      </c>
      <c r="U27">
        <f t="shared" si="12"/>
        <v>3.7729310000000002E-3</v>
      </c>
      <c r="V27">
        <f t="shared" si="13"/>
        <v>0.01</v>
      </c>
      <c r="W27">
        <f t="shared" si="14"/>
        <v>0.75488203923111497</v>
      </c>
      <c r="X27">
        <f t="shared" si="15"/>
        <v>2.84811784715829E-3</v>
      </c>
      <c r="Y27">
        <f t="shared" si="16"/>
        <v>7.5488203923111501E-3</v>
      </c>
      <c r="Z27">
        <f t="shared" si="17"/>
        <v>0.74448510099164544</v>
      </c>
      <c r="AB27">
        <f t="shared" si="18"/>
        <v>224.34955106192112</v>
      </c>
      <c r="AC27">
        <f t="shared" si="19"/>
        <v>223.80838171184524</v>
      </c>
      <c r="AE27">
        <f t="shared" si="2"/>
        <v>0</v>
      </c>
      <c r="AF27">
        <f t="shared" si="3"/>
        <v>0</v>
      </c>
      <c r="AG27">
        <f t="shared" si="3"/>
        <v>-9.3060637623955689</v>
      </c>
      <c r="AH27">
        <f t="shared" si="4"/>
        <v>-142.4058923579145</v>
      </c>
      <c r="AI27">
        <f t="shared" si="5"/>
        <v>-151.71195612031008</v>
      </c>
      <c r="AJ27">
        <f t="shared" si="6"/>
        <v>0.54116935007587585</v>
      </c>
      <c r="AK27">
        <f t="shared" si="20"/>
        <v>15.704468574334479</v>
      </c>
      <c r="AL27">
        <f t="shared" si="23"/>
        <v>-135.46631819589973</v>
      </c>
      <c r="AN27">
        <f t="shared" si="8"/>
        <v>0</v>
      </c>
      <c r="AO27">
        <f t="shared" si="8"/>
        <v>0</v>
      </c>
      <c r="AP27">
        <f t="shared" si="8"/>
        <v>-0.61310305446903923</v>
      </c>
      <c r="AQ27">
        <f t="shared" si="8"/>
        <v>-9.3819997163388607</v>
      </c>
      <c r="AR27">
        <f t="shared" si="8"/>
        <v>-9.9951027708079021</v>
      </c>
      <c r="AS27">
        <f t="shared" si="8"/>
        <v>3.5653375045340774E-2</v>
      </c>
      <c r="AT27">
        <f t="shared" si="8"/>
        <v>1.0346434214909084</v>
      </c>
      <c r="AU27">
        <f t="shared" si="8"/>
        <v>-8.9248059742716528</v>
      </c>
      <c r="AW27">
        <v>24</v>
      </c>
      <c r="AX27">
        <f>IF(Z27&gt;0, (R27*SUMPRODUCT(K27:$K$98, X27:$X$98)-K27*$AZ$3)/Z27, 0)</f>
        <v>300.62170675240526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4.6883589999999996E-3</v>
      </c>
      <c r="Q28" s="4">
        <f t="shared" si="22"/>
        <v>12.5</v>
      </c>
      <c r="R28">
        <f t="shared" si="0"/>
        <v>50000</v>
      </c>
      <c r="S28">
        <f t="shared" si="1"/>
        <v>301.74901030100597</v>
      </c>
      <c r="U28">
        <f t="shared" si="12"/>
        <v>4.6883589999999996E-3</v>
      </c>
      <c r="V28">
        <f t="shared" si="13"/>
        <v>0.01</v>
      </c>
      <c r="W28">
        <f t="shared" si="14"/>
        <v>0.74448510099164544</v>
      </c>
      <c r="X28">
        <f t="shared" si="15"/>
        <v>3.4904134236000894E-3</v>
      </c>
      <c r="Y28">
        <f t="shared" si="16"/>
        <v>7.4448510099164545E-3</v>
      </c>
      <c r="Z28">
        <f t="shared" si="17"/>
        <v>0.73354983655812889</v>
      </c>
      <c r="AB28">
        <f t="shared" si="18"/>
        <v>223.80838171184524</v>
      </c>
      <c r="AC28">
        <f t="shared" si="19"/>
        <v>221.34793718788006</v>
      </c>
      <c r="AE28">
        <f t="shared" si="2"/>
        <v>0</v>
      </c>
      <c r="AF28">
        <f t="shared" si="3"/>
        <v>0</v>
      </c>
      <c r="AG28">
        <f t="shared" si="3"/>
        <v>-9.1693729569766109</v>
      </c>
      <c r="AH28">
        <f t="shared" si="4"/>
        <v>-174.52067118000448</v>
      </c>
      <c r="AI28">
        <f t="shared" si="5"/>
        <v>-183.6900441369811</v>
      </c>
      <c r="AJ28">
        <f t="shared" si="6"/>
        <v>2.4604445239651795</v>
      </c>
      <c r="AK28">
        <f t="shared" si="20"/>
        <v>15.666586719829169</v>
      </c>
      <c r="AL28">
        <f t="shared" si="23"/>
        <v>-165.56301289318674</v>
      </c>
      <c r="AN28">
        <f t="shared" si="8"/>
        <v>0</v>
      </c>
      <c r="AO28">
        <f t="shared" si="8"/>
        <v>0</v>
      </c>
      <c r="AP28">
        <f t="shared" si="8"/>
        <v>-0.53937283634017974</v>
      </c>
      <c r="AQ28">
        <f t="shared" si="8"/>
        <v>-10.265882940526463</v>
      </c>
      <c r="AR28">
        <f t="shared" si="8"/>
        <v>-10.805255776866643</v>
      </c>
      <c r="AS28">
        <f t="shared" si="8"/>
        <v>0.14473148248801757</v>
      </c>
      <c r="AT28">
        <f t="shared" si="8"/>
        <v>0.92156043324797721</v>
      </c>
      <c r="AU28">
        <f t="shared" si="8"/>
        <v>-9.7389638611306477</v>
      </c>
      <c r="AW28">
        <v>25</v>
      </c>
      <c r="AX28">
        <f>IF(Z28&gt;0, (R28*SUMPRODUCT(K28:$K$98, X28:$X$98)-K28*$AZ$3)/Z28, 0)</f>
        <v>301.74901030100597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5.6712799999999999E-3</v>
      </c>
      <c r="Q29" s="4">
        <f t="shared" si="22"/>
        <v>12.5</v>
      </c>
      <c r="R29">
        <f t="shared" si="0"/>
        <v>50000</v>
      </c>
      <c r="S29">
        <f t="shared" si="1"/>
        <v>300.8943411218084</v>
      </c>
      <c r="U29">
        <f t="shared" si="12"/>
        <v>5.6712799999999999E-3</v>
      </c>
      <c r="V29">
        <f t="shared" si="13"/>
        <v>0.01</v>
      </c>
      <c r="W29">
        <f t="shared" si="14"/>
        <v>0.73354983655812889</v>
      </c>
      <c r="X29">
        <f t="shared" si="15"/>
        <v>4.160166517075385E-3</v>
      </c>
      <c r="Y29">
        <f t="shared" si="16"/>
        <v>7.3354983655812894E-3</v>
      </c>
      <c r="Z29">
        <f t="shared" si="17"/>
        <v>0.72205417167547215</v>
      </c>
      <c r="AB29">
        <f t="shared" si="18"/>
        <v>221.34793718788006</v>
      </c>
      <c r="AC29">
        <f t="shared" si="19"/>
        <v>217.26201424054432</v>
      </c>
      <c r="AE29">
        <f t="shared" si="2"/>
        <v>0</v>
      </c>
      <c r="AF29">
        <f t="shared" si="3"/>
        <v>0</v>
      </c>
      <c r="AG29">
        <f t="shared" si="3"/>
        <v>-9.0256771459434013</v>
      </c>
      <c r="AH29">
        <f t="shared" si="4"/>
        <v>-208.00832585376924</v>
      </c>
      <c r="AI29">
        <f t="shared" si="5"/>
        <v>-217.03400299971264</v>
      </c>
      <c r="AJ29">
        <f t="shared" si="6"/>
        <v>4.0859229473357459</v>
      </c>
      <c r="AK29">
        <f t="shared" si="20"/>
        <v>15.494355603151606</v>
      </c>
      <c r="AL29">
        <f t="shared" si="23"/>
        <v>-197.45372444922529</v>
      </c>
      <c r="AN29">
        <f t="shared" si="8"/>
        <v>0</v>
      </c>
      <c r="AO29">
        <f t="shared" si="8"/>
        <v>0</v>
      </c>
      <c r="AP29">
        <f t="shared" si="8"/>
        <v>-0.47403586928348074</v>
      </c>
      <c r="AQ29">
        <f t="shared" si="8"/>
        <v>-10.924765640283335</v>
      </c>
      <c r="AR29">
        <f t="shared" si="8"/>
        <v>-11.398801509566816</v>
      </c>
      <c r="AS29">
        <f t="shared" si="8"/>
        <v>0.21459598042858777</v>
      </c>
      <c r="AT29">
        <f t="shared" si="8"/>
        <v>0.81377609774447834</v>
      </c>
      <c r="AU29">
        <f t="shared" si="8"/>
        <v>-10.370429431393749</v>
      </c>
      <c r="AW29">
        <v>26</v>
      </c>
      <c r="AX29">
        <f>IF(Z29&gt;0, (R29*SUMPRODUCT(K29:$K$98, X29:$X$98)-K29*$AZ$3)/Z29, 0)</f>
        <v>300.8943411218084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6.8024940000000001E-3</v>
      </c>
      <c r="Q30" s="4">
        <f t="shared" si="22"/>
        <v>12.5</v>
      </c>
      <c r="R30">
        <f t="shared" si="0"/>
        <v>50000</v>
      </c>
      <c r="S30">
        <f t="shared" si="1"/>
        <v>298.42026527755024</v>
      </c>
      <c r="U30">
        <f t="shared" si="12"/>
        <v>6.8024940000000001E-3</v>
      </c>
      <c r="V30">
        <f t="shared" si="13"/>
        <v>0.01</v>
      </c>
      <c r="W30">
        <f t="shared" si="14"/>
        <v>0.72205417167547215</v>
      </c>
      <c r="X30">
        <f t="shared" si="15"/>
        <v>4.9117691704973696E-3</v>
      </c>
      <c r="Y30">
        <f t="shared" si="16"/>
        <v>7.220541716754722E-3</v>
      </c>
      <c r="Z30">
        <f t="shared" si="17"/>
        <v>0.70992186078822006</v>
      </c>
      <c r="AB30">
        <f t="shared" si="18"/>
        <v>217.26201424054432</v>
      </c>
      <c r="AC30">
        <f t="shared" si="19"/>
        <v>211.85507002275273</v>
      </c>
      <c r="AE30">
        <f t="shared" si="2"/>
        <v>0</v>
      </c>
      <c r="AF30">
        <f t="shared" si="3"/>
        <v>0</v>
      </c>
      <c r="AG30">
        <f t="shared" si="3"/>
        <v>-8.8740232598527502</v>
      </c>
      <c r="AH30">
        <f t="shared" si="4"/>
        <v>-245.58845852486849</v>
      </c>
      <c r="AI30">
        <f t="shared" si="5"/>
        <v>-254.46248178472123</v>
      </c>
      <c r="AJ30">
        <f t="shared" si="6"/>
        <v>5.4069442177915903</v>
      </c>
      <c r="AK30">
        <f t="shared" si="20"/>
        <v>15.208340996838103</v>
      </c>
      <c r="AL30">
        <f t="shared" si="23"/>
        <v>-233.84719657009154</v>
      </c>
      <c r="AN30">
        <f t="shared" si="8"/>
        <v>0</v>
      </c>
      <c r="AO30">
        <f t="shared" si="8"/>
        <v>0</v>
      </c>
      <c r="AP30">
        <f t="shared" si="8"/>
        <v>-0.41613471824469661</v>
      </c>
      <c r="AQ30">
        <f t="shared" si="8"/>
        <v>-11.516521987805936</v>
      </c>
      <c r="AR30">
        <f t="shared" si="8"/>
        <v>-11.932656706050633</v>
      </c>
      <c r="AS30">
        <f t="shared" si="8"/>
        <v>0.25355097037156404</v>
      </c>
      <c r="AT30">
        <f t="shared" si="8"/>
        <v>0.7131735527807832</v>
      </c>
      <c r="AU30">
        <f t="shared" si="8"/>
        <v>-10.965932182898285</v>
      </c>
      <c r="AW30">
        <v>27</v>
      </c>
      <c r="AX30">
        <f>IF(Z30&gt;0, (R30*SUMPRODUCT(K30:$K$98, X30:$X$98)-K30*$AZ$3)/Z30, 0)</f>
        <v>298.42026527755024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8.090557E-3</v>
      </c>
      <c r="Q31" s="4">
        <f t="shared" si="22"/>
        <v>12.5</v>
      </c>
      <c r="R31">
        <f t="shared" si="0"/>
        <v>50000</v>
      </c>
      <c r="S31">
        <f t="shared" si="1"/>
        <v>294.46473142672437</v>
      </c>
      <c r="U31">
        <f t="shared" si="12"/>
        <v>8.090557E-3</v>
      </c>
      <c r="V31">
        <f t="shared" si="13"/>
        <v>0.01</v>
      </c>
      <c r="W31">
        <f t="shared" si="14"/>
        <v>0.70992186078822006</v>
      </c>
      <c r="X31">
        <f t="shared" si="15"/>
        <v>5.7436632802531596E-3</v>
      </c>
      <c r="Y31">
        <f t="shared" si="16"/>
        <v>7.0992186078822003E-3</v>
      </c>
      <c r="Z31">
        <f t="shared" si="17"/>
        <v>0.69707897890008474</v>
      </c>
      <c r="AB31">
        <f t="shared" si="18"/>
        <v>211.85507002275273</v>
      </c>
      <c r="AC31">
        <f t="shared" si="19"/>
        <v>205.26517430502872</v>
      </c>
      <c r="AE31">
        <f t="shared" si="2"/>
        <v>0</v>
      </c>
      <c r="AF31">
        <f t="shared" si="3"/>
        <v>0</v>
      </c>
      <c r="AG31">
        <f t="shared" si="3"/>
        <v>-8.7134872362510585</v>
      </c>
      <c r="AH31">
        <f t="shared" si="4"/>
        <v>-287.18316401265798</v>
      </c>
      <c r="AI31">
        <f t="shared" si="5"/>
        <v>-295.89665124890905</v>
      </c>
      <c r="AJ31">
        <f t="shared" si="6"/>
        <v>6.589895717724005</v>
      </c>
      <c r="AK31">
        <f t="shared" si="20"/>
        <v>14.829854901592693</v>
      </c>
      <c r="AL31">
        <f t="shared" si="23"/>
        <v>-274.47690062959236</v>
      </c>
      <c r="AN31">
        <f t="shared" si="8"/>
        <v>0</v>
      </c>
      <c r="AO31">
        <f t="shared" si="8"/>
        <v>0</v>
      </c>
      <c r="AP31">
        <f t="shared" si="8"/>
        <v>-0.36482732982554639</v>
      </c>
      <c r="AQ31">
        <f t="shared" si="8"/>
        <v>-12.02414877727735</v>
      </c>
      <c r="AR31">
        <f t="shared" si="8"/>
        <v>-12.388976107102897</v>
      </c>
      <c r="AS31">
        <f t="shared" si="8"/>
        <v>0.27591410801910321</v>
      </c>
      <c r="AT31">
        <f t="shared" si="8"/>
        <v>0.62091516504890509</v>
      </c>
      <c r="AU31">
        <f t="shared" si="8"/>
        <v>-11.492146834034889</v>
      </c>
      <c r="AW31">
        <v>28</v>
      </c>
      <c r="AX31">
        <f>IF(Z31&gt;0, (R31*SUMPRODUCT(K31:$K$98, X31:$X$98)-K31*$AZ$3)/Z31, 0)</f>
        <v>294.46473142672437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9.5159809999999997E-3</v>
      </c>
      <c r="Q32" s="4">
        <f t="shared" si="22"/>
        <v>12.5</v>
      </c>
      <c r="R32">
        <f t="shared" si="0"/>
        <v>50000</v>
      </c>
      <c r="S32">
        <f t="shared" si="1"/>
        <v>289.16910957417969</v>
      </c>
      <c r="U32">
        <f t="shared" si="12"/>
        <v>9.5159809999999997E-3</v>
      </c>
      <c r="V32">
        <f t="shared" si="13"/>
        <v>0.01</v>
      </c>
      <c r="W32">
        <f t="shared" si="14"/>
        <v>0.69707897890008474</v>
      </c>
      <c r="X32">
        <f t="shared" si="15"/>
        <v>6.6333903187126069E-3</v>
      </c>
      <c r="Y32">
        <f t="shared" si="16"/>
        <v>6.970789789000848E-3</v>
      </c>
      <c r="Z32">
        <f t="shared" si="17"/>
        <v>0.68347479879237127</v>
      </c>
      <c r="AB32">
        <f t="shared" si="18"/>
        <v>205.26517430502872</v>
      </c>
      <c r="AC32">
        <f t="shared" si="19"/>
        <v>197.63979898318163</v>
      </c>
      <c r="AE32">
        <f t="shared" si="2"/>
        <v>0</v>
      </c>
      <c r="AF32">
        <f t="shared" si="3"/>
        <v>0</v>
      </c>
      <c r="AG32">
        <f t="shared" si="3"/>
        <v>-8.5434349849046409</v>
      </c>
      <c r="AH32">
        <f t="shared" si="4"/>
        <v>-331.66951593563033</v>
      </c>
      <c r="AI32">
        <f t="shared" si="5"/>
        <v>-340.21295092053498</v>
      </c>
      <c r="AJ32">
        <f t="shared" si="6"/>
        <v>7.6253753218470877</v>
      </c>
      <c r="AK32">
        <f t="shared" si="20"/>
        <v>14.368562201352011</v>
      </c>
      <c r="AL32">
        <f t="shared" si="23"/>
        <v>-318.21901339733586</v>
      </c>
      <c r="AN32">
        <f t="shared" si="8"/>
        <v>0</v>
      </c>
      <c r="AO32">
        <f t="shared" si="8"/>
        <v>0</v>
      </c>
      <c r="AP32">
        <f t="shared" si="8"/>
        <v>-0.31938157731106276</v>
      </c>
      <c r="AQ32">
        <f t="shared" si="8"/>
        <v>-12.39889263893083</v>
      </c>
      <c r="AR32">
        <f t="shared" si="8"/>
        <v>-12.718274216241893</v>
      </c>
      <c r="AS32">
        <f t="shared" si="8"/>
        <v>0.2850615006942151</v>
      </c>
      <c r="AT32">
        <f t="shared" si="8"/>
        <v>0.53714390847104254</v>
      </c>
      <c r="AU32">
        <f t="shared" si="8"/>
        <v>-11.896068807076634</v>
      </c>
      <c r="AW32">
        <v>29</v>
      </c>
      <c r="AX32">
        <f>IF(Z32&gt;0, (R32*SUMPRODUCT(K32:$K$98, X32:$X$98)-K32*$AZ$3)/Z32, 0)</f>
        <v>289.16910957417969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1.1135328E-2</v>
      </c>
      <c r="Q33" s="4">
        <f t="shared" si="22"/>
        <v>12.5</v>
      </c>
      <c r="R33">
        <f t="shared" si="0"/>
        <v>50000</v>
      </c>
      <c r="S33">
        <f t="shared" si="1"/>
        <v>282.75050557717606</v>
      </c>
      <c r="U33">
        <f t="shared" si="12"/>
        <v>1.1135328E-2</v>
      </c>
      <c r="V33">
        <f t="shared" si="13"/>
        <v>0.01</v>
      </c>
      <c r="W33">
        <f t="shared" si="14"/>
        <v>0.68347479879237127</v>
      </c>
      <c r="X33">
        <f t="shared" si="15"/>
        <v>7.6107160642870583E-3</v>
      </c>
      <c r="Y33">
        <f t="shared" si="16"/>
        <v>6.8347479879237128E-3</v>
      </c>
      <c r="Z33">
        <f t="shared" si="17"/>
        <v>0.66902933474016046</v>
      </c>
      <c r="AB33">
        <f t="shared" si="18"/>
        <v>197.63979898318163</v>
      </c>
      <c r="AC33">
        <f t="shared" si="19"/>
        <v>189.16838264374212</v>
      </c>
      <c r="AE33">
        <f t="shared" si="2"/>
        <v>0</v>
      </c>
      <c r="AF33">
        <f t="shared" si="3"/>
        <v>0</v>
      </c>
      <c r="AG33">
        <f t="shared" si="3"/>
        <v>-8.3628666842520065</v>
      </c>
      <c r="AH33">
        <f t="shared" si="4"/>
        <v>-380.53580321435294</v>
      </c>
      <c r="AI33">
        <f t="shared" si="5"/>
        <v>-388.89866989860496</v>
      </c>
      <c r="AJ33">
        <f t="shared" si="6"/>
        <v>8.4714163394395143</v>
      </c>
      <c r="AK33">
        <f t="shared" si="20"/>
        <v>13.834785928822717</v>
      </c>
      <c r="AL33">
        <f t="shared" si="23"/>
        <v>-366.59246763034275</v>
      </c>
      <c r="AN33">
        <f t="shared" si="8"/>
        <v>0</v>
      </c>
      <c r="AO33">
        <f t="shared" si="8"/>
        <v>0</v>
      </c>
      <c r="AP33">
        <f t="shared" si="8"/>
        <v>-0.27913512760485365</v>
      </c>
      <c r="AQ33">
        <f t="shared" si="8"/>
        <v>-12.70149507327158</v>
      </c>
      <c r="AR33">
        <f t="shared" si="8"/>
        <v>-12.980630200876433</v>
      </c>
      <c r="AS33">
        <f t="shared" si="8"/>
        <v>0.28275828973289352</v>
      </c>
      <c r="AT33">
        <f t="shared" si="8"/>
        <v>0.46177643162718535</v>
      </c>
      <c r="AU33">
        <f t="shared" si="8"/>
        <v>-12.236095479516356</v>
      </c>
      <c r="AW33">
        <v>30</v>
      </c>
      <c r="AX33">
        <f>IF(Z33&gt;0, (R33*SUMPRODUCT(K33:$K$98, X33:$X$98)-K33*$AZ$3)/Z33, 0)</f>
        <v>282.75050557717606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1.2969985999999999E-2</v>
      </c>
      <c r="Q34" s="4">
        <f t="shared" si="22"/>
        <v>12.5</v>
      </c>
      <c r="R34">
        <f t="shared" si="0"/>
        <v>50000</v>
      </c>
      <c r="S34">
        <f t="shared" si="1"/>
        <v>275.33133996597547</v>
      </c>
      <c r="U34">
        <f t="shared" si="12"/>
        <v>1.2969985999999999E-2</v>
      </c>
      <c r="V34">
        <f t="shared" si="13"/>
        <v>0.01</v>
      </c>
      <c r="W34">
        <f t="shared" si="14"/>
        <v>0.66902933474016046</v>
      </c>
      <c r="X34">
        <f t="shared" si="15"/>
        <v>8.6773011051691946E-3</v>
      </c>
      <c r="Y34">
        <f t="shared" si="16"/>
        <v>6.6902933474016048E-3</v>
      </c>
      <c r="Z34">
        <f t="shared" si="17"/>
        <v>0.65366174028758972</v>
      </c>
      <c r="AB34">
        <f t="shared" si="18"/>
        <v>189.16838264374212</v>
      </c>
      <c r="AC34">
        <f t="shared" si="19"/>
        <v>179.97356283787354</v>
      </c>
      <c r="AE34">
        <f t="shared" si="2"/>
        <v>0</v>
      </c>
      <c r="AF34">
        <f t="shared" si="3"/>
        <v>0</v>
      </c>
      <c r="AG34">
        <f t="shared" si="3"/>
        <v>-8.1707717535948721</v>
      </c>
      <c r="AH34">
        <f t="shared" si="4"/>
        <v>-433.86505525845973</v>
      </c>
      <c r="AI34">
        <f t="shared" si="5"/>
        <v>-442.0358270120546</v>
      </c>
      <c r="AJ34">
        <f t="shared" si="6"/>
        <v>9.1948198058685762</v>
      </c>
      <c r="AK34">
        <f t="shared" si="20"/>
        <v>13.241786785061949</v>
      </c>
      <c r="AL34">
        <f t="shared" si="23"/>
        <v>-419.59922042112407</v>
      </c>
      <c r="AN34">
        <f t="shared" si="8"/>
        <v>0</v>
      </c>
      <c r="AO34">
        <f t="shared" si="8"/>
        <v>0</v>
      </c>
      <c r="AP34">
        <f t="shared" si="8"/>
        <v>-0.24350303359969819</v>
      </c>
      <c r="AQ34">
        <f t="shared" si="8"/>
        <v>-12.929923918368447</v>
      </c>
      <c r="AR34">
        <f t="shared" si="8"/>
        <v>-13.173426951968144</v>
      </c>
      <c r="AS34">
        <f t="shared" si="8"/>
        <v>0.27402142461592005</v>
      </c>
      <c r="AT34">
        <f t="shared" si="8"/>
        <v>0.39462799227310957</v>
      </c>
      <c r="AU34">
        <f t="shared" ref="AU34:AU97" si="24">AL34*$K34</f>
        <v>-12.504777535079114</v>
      </c>
      <c r="AW34">
        <v>31</v>
      </c>
      <c r="AX34">
        <f>IF(Z34&gt;0, (R34*SUMPRODUCT(K34:$K$98, X34:$X$98)-K34*$AZ$3)/Z34, 0)</f>
        <v>275.33133996597547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1.4883069000000001E-2</v>
      </c>
      <c r="Q35" s="4">
        <f t="shared" si="22"/>
        <v>12.5</v>
      </c>
      <c r="R35">
        <f t="shared" si="0"/>
        <v>50000</v>
      </c>
      <c r="S35">
        <f t="shared" si="1"/>
        <v>266.98383854434013</v>
      </c>
      <c r="U35">
        <f t="shared" si="12"/>
        <v>1.4883069000000001E-2</v>
      </c>
      <c r="V35">
        <f t="shared" si="13"/>
        <v>0.01</v>
      </c>
      <c r="W35">
        <f t="shared" si="14"/>
        <v>0.65366174028758972</v>
      </c>
      <c r="X35">
        <f t="shared" si="15"/>
        <v>9.7284927833602777E-3</v>
      </c>
      <c r="Y35">
        <f t="shared" si="16"/>
        <v>6.5366174028758973E-3</v>
      </c>
      <c r="Z35">
        <f t="shared" si="17"/>
        <v>0.6373966301013535</v>
      </c>
      <c r="AB35">
        <f t="shared" si="18"/>
        <v>179.97356283787354</v>
      </c>
      <c r="AC35">
        <f t="shared" si="19"/>
        <v>170.17459897968624</v>
      </c>
      <c r="AE35">
        <f t="shared" si="2"/>
        <v>0</v>
      </c>
      <c r="AF35">
        <f t="shared" ref="AF35:AG66" si="25">-$Z35*P35</f>
        <v>0</v>
      </c>
      <c r="AG35">
        <f t="shared" si="25"/>
        <v>-7.967457876266919</v>
      </c>
      <c r="AH35">
        <f t="shared" si="4"/>
        <v>-486.42463916801387</v>
      </c>
      <c r="AI35">
        <f t="shared" ref="AI35:AI66" si="26">SUM(AE35:AH35)</f>
        <v>-494.39209704428077</v>
      </c>
      <c r="AJ35">
        <f t="shared" si="6"/>
        <v>9.7989638581873066</v>
      </c>
      <c r="AK35">
        <f t="shared" si="20"/>
        <v>12.598149398651149</v>
      </c>
      <c r="AL35">
        <f t="shared" si="23"/>
        <v>-471.99498378744232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-12.943115895620092</v>
      </c>
      <c r="AR35">
        <f t="shared" si="27"/>
        <v>-13.155119405274492</v>
      </c>
      <c r="AS35">
        <f t="shared" si="27"/>
        <v>0.26073745994948133</v>
      </c>
      <c r="AT35">
        <f t="shared" si="27"/>
        <v>0.33522008263392428</v>
      </c>
      <c r="AU35">
        <f t="shared" si="24"/>
        <v>-12.559161862691086</v>
      </c>
      <c r="AW35">
        <v>32</v>
      </c>
      <c r="AX35">
        <f>IF(Z35&gt;0, (R35*SUMPRODUCT(K35:$K$98, X35:$X$98)-K35*$AZ$3)/Z35, 0)</f>
        <v>266.98383854434013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1.6930661E-2</v>
      </c>
      <c r="Q36" s="4">
        <f t="shared" si="22"/>
        <v>12.5</v>
      </c>
      <c r="R36">
        <f t="shared" si="0"/>
        <v>50000</v>
      </c>
      <c r="S36">
        <f t="shared" si="1"/>
        <v>258.01185818307908</v>
      </c>
      <c r="U36">
        <f t="shared" si="12"/>
        <v>1.6930661E-2</v>
      </c>
      <c r="V36">
        <f t="shared" si="13"/>
        <v>0.01</v>
      </c>
      <c r="W36">
        <f t="shared" si="14"/>
        <v>0.6373966301013535</v>
      </c>
      <c r="X36">
        <f t="shared" si="15"/>
        <v>1.0791546266788412E-2</v>
      </c>
      <c r="Y36">
        <f t="shared" si="16"/>
        <v>6.3739663010135353E-3</v>
      </c>
      <c r="Z36">
        <f t="shared" si="17"/>
        <v>0.62023111753355153</v>
      </c>
      <c r="AB36">
        <f t="shared" si="18"/>
        <v>170.17459897968624</v>
      </c>
      <c r="AC36">
        <f t="shared" si="19"/>
        <v>160.02698313779936</v>
      </c>
      <c r="AE36">
        <f t="shared" si="2"/>
        <v>0</v>
      </c>
      <c r="AF36">
        <f t="shared" si="25"/>
        <v>0</v>
      </c>
      <c r="AG36">
        <f t="shared" si="25"/>
        <v>-7.7528889691693941</v>
      </c>
      <c r="AH36">
        <f t="shared" si="4"/>
        <v>-539.57731333942058</v>
      </c>
      <c r="AI36">
        <f t="shared" si="26"/>
        <v>-547.33020230858995</v>
      </c>
      <c r="AJ36">
        <f t="shared" si="6"/>
        <v>10.147615841886875</v>
      </c>
      <c r="AK36">
        <f t="shared" si="20"/>
        <v>11.912221928578038</v>
      </c>
      <c r="AL36">
        <f t="shared" si="23"/>
        <v>-525.27036453812502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-12.819141259888807</v>
      </c>
      <c r="AR36">
        <f t="shared" si="27"/>
        <v>-13.003332434000491</v>
      </c>
      <c r="AS36">
        <f t="shared" si="27"/>
        <v>0.24108448912195887</v>
      </c>
      <c r="AT36">
        <f t="shared" si="27"/>
        <v>0.28300755396201838</v>
      </c>
      <c r="AU36">
        <f t="shared" si="24"/>
        <v>-12.479240390916514</v>
      </c>
      <c r="AW36">
        <v>33</v>
      </c>
      <c r="AX36">
        <f>IF(Z36&gt;0, (R36*SUMPRODUCT(K36:$K$98, X36:$X$98)-K36*$AZ$3)/Z36, 0)</f>
        <v>258.01185818307908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1.9185959999999998E-2</v>
      </c>
      <c r="Q37" s="4">
        <f t="shared" si="22"/>
        <v>12.5</v>
      </c>
      <c r="R37">
        <f t="shared" si="0"/>
        <v>50000</v>
      </c>
      <c r="S37">
        <f t="shared" si="1"/>
        <v>248.62414023904483</v>
      </c>
      <c r="U37">
        <f t="shared" si="12"/>
        <v>1.9185959999999998E-2</v>
      </c>
      <c r="V37">
        <f t="shared" si="13"/>
        <v>0.01</v>
      </c>
      <c r="W37">
        <f t="shared" si="14"/>
        <v>0.62023111753355153</v>
      </c>
      <c r="X37">
        <f t="shared" si="15"/>
        <v>1.1899729411754018E-2</v>
      </c>
      <c r="Y37">
        <f t="shared" si="16"/>
        <v>6.2023111753355155E-3</v>
      </c>
      <c r="Z37">
        <f t="shared" si="17"/>
        <v>0.60212907694646201</v>
      </c>
      <c r="AB37">
        <f t="shared" si="18"/>
        <v>160.02698313779936</v>
      </c>
      <c r="AC37">
        <f t="shared" si="19"/>
        <v>149.70382406874378</v>
      </c>
      <c r="AE37">
        <f t="shared" si="2"/>
        <v>0</v>
      </c>
      <c r="AF37">
        <f t="shared" si="25"/>
        <v>0</v>
      </c>
      <c r="AG37">
        <f t="shared" si="25"/>
        <v>-7.5266134618307747</v>
      </c>
      <c r="AH37">
        <f t="shared" si="4"/>
        <v>-594.98647058770086</v>
      </c>
      <c r="AI37">
        <f t="shared" si="26"/>
        <v>-602.51308404953159</v>
      </c>
      <c r="AJ37">
        <f t="shared" si="6"/>
        <v>10.323159069055578</v>
      </c>
      <c r="AK37">
        <f t="shared" si="20"/>
        <v>11.201888819645957</v>
      </c>
      <c r="AL37">
        <f t="shared" si="23"/>
        <v>-580.98803616083001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-12.621016067356482</v>
      </c>
      <c r="AR37">
        <f t="shared" si="27"/>
        <v>-12.780672654741934</v>
      </c>
      <c r="AS37">
        <f t="shared" si="27"/>
        <v>0.21897767918610631</v>
      </c>
      <c r="AT37">
        <f t="shared" si="27"/>
        <v>0.23761753546739395</v>
      </c>
      <c r="AU37">
        <f t="shared" si="24"/>
        <v>-12.324077440088432</v>
      </c>
      <c r="AW37">
        <v>34</v>
      </c>
      <c r="AX37">
        <f>IF(Z37&gt;0, (R37*SUMPRODUCT(K37:$K$98, X37:$X$98)-K37*$AZ$3)/Z37, 0)</f>
        <v>248.62414023904483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2.1884238E-2</v>
      </c>
      <c r="Q38" s="4">
        <f t="shared" si="22"/>
        <v>12.5</v>
      </c>
      <c r="R38">
        <f t="shared" si="0"/>
        <v>50000</v>
      </c>
      <c r="S38">
        <f t="shared" si="1"/>
        <v>238.98445465679038</v>
      </c>
      <c r="U38">
        <f t="shared" si="12"/>
        <v>2.1884238E-2</v>
      </c>
      <c r="V38">
        <f t="shared" si="13"/>
        <v>0.01</v>
      </c>
      <c r="W38">
        <f t="shared" si="14"/>
        <v>0.60212907694646201</v>
      </c>
      <c r="X38">
        <f t="shared" si="15"/>
        <v>1.3177136026616689E-2</v>
      </c>
      <c r="Y38">
        <f t="shared" si="16"/>
        <v>6.0212907694646199E-3</v>
      </c>
      <c r="Z38">
        <f t="shared" si="17"/>
        <v>0.58293065015038059</v>
      </c>
      <c r="AB38">
        <f t="shared" si="18"/>
        <v>149.70382406874378</v>
      </c>
      <c r="AC38">
        <f t="shared" si="19"/>
        <v>139.31136352891696</v>
      </c>
      <c r="AE38">
        <f t="shared" si="2"/>
        <v>0</v>
      </c>
      <c r="AF38">
        <f t="shared" si="25"/>
        <v>0</v>
      </c>
      <c r="AG38">
        <f t="shared" si="25"/>
        <v>-7.2866331268797575</v>
      </c>
      <c r="AH38">
        <f t="shared" si="4"/>
        <v>-658.8568013308344</v>
      </c>
      <c r="AI38">
        <f t="shared" si="26"/>
        <v>-666.14343445771419</v>
      </c>
      <c r="AJ38">
        <f t="shared" si="6"/>
        <v>10.392460539826828</v>
      </c>
      <c r="AK38">
        <f t="shared" si="20"/>
        <v>10.479267684812067</v>
      </c>
      <c r="AL38">
        <f t="shared" si="23"/>
        <v>-645.27170623307529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-12.478438416468077</v>
      </c>
      <c r="AR38">
        <f t="shared" si="27"/>
        <v>-12.616443826070746</v>
      </c>
      <c r="AS38">
        <f t="shared" si="27"/>
        <v>0.1968283222998651</v>
      </c>
      <c r="AT38">
        <f t="shared" si="27"/>
        <v>0.19847240886104153</v>
      </c>
      <c r="AU38">
        <f t="shared" si="24"/>
        <v>-12.221143094909838</v>
      </c>
      <c r="AW38">
        <v>35</v>
      </c>
      <c r="AX38">
        <f>IF(Z38&gt;0, (R38*SUMPRODUCT(K38:$K$98, X38:$X$98)-K38*$AZ$3)/Z38, 0)</f>
        <v>238.98445465679038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2.4761703999999999E-2</v>
      </c>
      <c r="Q39" s="4">
        <f t="shared" si="22"/>
        <v>12.5</v>
      </c>
      <c r="R39">
        <f t="shared" si="0"/>
        <v>50000</v>
      </c>
      <c r="S39">
        <f t="shared" si="1"/>
        <v>228.95017783108673</v>
      </c>
      <c r="U39">
        <f t="shared" si="12"/>
        <v>2.4761703999999999E-2</v>
      </c>
      <c r="V39">
        <f t="shared" si="13"/>
        <v>0.01</v>
      </c>
      <c r="W39">
        <f t="shared" si="14"/>
        <v>0.58293065015038059</v>
      </c>
      <c r="X39">
        <f t="shared" si="15"/>
        <v>1.4434356211551279E-2</v>
      </c>
      <c r="Y39">
        <f t="shared" si="16"/>
        <v>5.8293065015038057E-3</v>
      </c>
      <c r="Z39">
        <f t="shared" si="17"/>
        <v>0.56266698743732546</v>
      </c>
      <c r="AB39">
        <f t="shared" si="18"/>
        <v>139.31136352891696</v>
      </c>
      <c r="AC39">
        <f t="shared" si="19"/>
        <v>128.82270683345752</v>
      </c>
      <c r="AE39">
        <f t="shared" si="2"/>
        <v>0</v>
      </c>
      <c r="AF39">
        <f t="shared" si="25"/>
        <v>0</v>
      </c>
      <c r="AG39">
        <f t="shared" si="25"/>
        <v>-7.0333373429665684</v>
      </c>
      <c r="AH39">
        <f t="shared" si="4"/>
        <v>-721.71781057756391</v>
      </c>
      <c r="AI39">
        <f t="shared" si="26"/>
        <v>-728.75114792053046</v>
      </c>
      <c r="AJ39">
        <f t="shared" si="6"/>
        <v>10.48865669545944</v>
      </c>
      <c r="AK39">
        <f t="shared" si="20"/>
        <v>9.7517954470241879</v>
      </c>
      <c r="AL39">
        <f t="shared" si="23"/>
        <v>-708.51069577804685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-12.204461082071482</v>
      </c>
      <c r="AR39">
        <f t="shared" si="27"/>
        <v>-12.323396891360463</v>
      </c>
      <c r="AS39">
        <f t="shared" si="27"/>
        <v>0.17736627885142928</v>
      </c>
      <c r="AT39">
        <f t="shared" si="27"/>
        <v>0.16490573776790263</v>
      </c>
      <c r="AU39">
        <f t="shared" si="24"/>
        <v>-11.981124874741132</v>
      </c>
      <c r="AW39">
        <v>36</v>
      </c>
      <c r="AX39">
        <f>IF(Z39&gt;0, (R39*SUMPRODUCT(K39:$K$98, X39:$X$98)-K39*$AZ$3)/Z39, 0)</f>
        <v>228.95017783108673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2.7627288E-2</v>
      </c>
      <c r="Q40" s="4">
        <f t="shared" si="22"/>
        <v>12.5</v>
      </c>
      <c r="R40">
        <f t="shared" si="0"/>
        <v>50000</v>
      </c>
      <c r="S40">
        <f t="shared" si="1"/>
        <v>218.64423315247143</v>
      </c>
      <c r="U40">
        <f t="shared" si="12"/>
        <v>2.7627288E-2</v>
      </c>
      <c r="V40">
        <f t="shared" si="13"/>
        <v>0.01</v>
      </c>
      <c r="W40">
        <f t="shared" si="14"/>
        <v>0.56266698743732546</v>
      </c>
      <c r="X40">
        <f t="shared" si="15"/>
        <v>1.5544962910023372E-2</v>
      </c>
      <c r="Y40">
        <f t="shared" si="16"/>
        <v>5.6266698743732543E-3</v>
      </c>
      <c r="Z40">
        <f t="shared" si="17"/>
        <v>0.54149535465292886</v>
      </c>
      <c r="AB40">
        <f t="shared" si="18"/>
        <v>128.82270683345752</v>
      </c>
      <c r="AC40">
        <f t="shared" si="19"/>
        <v>118.39483657371518</v>
      </c>
      <c r="AE40">
        <f t="shared" si="2"/>
        <v>0</v>
      </c>
      <c r="AF40">
        <f t="shared" si="25"/>
        <v>0</v>
      </c>
      <c r="AG40">
        <f t="shared" si="25"/>
        <v>-6.7686919331616107</v>
      </c>
      <c r="AH40">
        <f t="shared" si="4"/>
        <v>-777.24814550116855</v>
      </c>
      <c r="AI40">
        <f t="shared" si="26"/>
        <v>-784.01683743433011</v>
      </c>
      <c r="AJ40">
        <f t="shared" si="6"/>
        <v>10.427870259742335</v>
      </c>
      <c r="AK40">
        <f t="shared" si="20"/>
        <v>9.0175894783420265</v>
      </c>
      <c r="AL40">
        <f t="shared" si="23"/>
        <v>-764.57137769624569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-11.735263774070747</v>
      </c>
      <c r="AR40">
        <f t="shared" si="27"/>
        <v>-11.83746071812374</v>
      </c>
      <c r="AS40">
        <f t="shared" si="27"/>
        <v>0.1574449663317723</v>
      </c>
      <c r="AT40">
        <f t="shared" si="27"/>
        <v>0.13615187343598442</v>
      </c>
      <c r="AU40">
        <f t="shared" si="24"/>
        <v>-11.543863878355982</v>
      </c>
      <c r="AW40">
        <v>37</v>
      </c>
      <c r="AX40">
        <f>IF(Z40&gt;0, (R40*SUMPRODUCT(K40:$K$98, X40:$X$98)-K40*$AZ$3)/Z40, 0)</f>
        <v>218.64423315247143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3.0780427999999999E-2</v>
      </c>
      <c r="Q41" s="4">
        <f t="shared" si="22"/>
        <v>12.5</v>
      </c>
      <c r="R41">
        <f t="shared" si="0"/>
        <v>50000</v>
      </c>
      <c r="S41">
        <f t="shared" si="1"/>
        <v>208.40030308002568</v>
      </c>
      <c r="U41">
        <f t="shared" si="12"/>
        <v>3.0780427999999999E-2</v>
      </c>
      <c r="V41">
        <f t="shared" si="13"/>
        <v>0.01</v>
      </c>
      <c r="W41">
        <f t="shared" si="14"/>
        <v>0.54149535465292886</v>
      </c>
      <c r="X41">
        <f t="shared" si="15"/>
        <v>1.6667458776228942E-2</v>
      </c>
      <c r="Y41">
        <f t="shared" si="16"/>
        <v>5.414953546529289E-3</v>
      </c>
      <c r="Z41">
        <f t="shared" si="17"/>
        <v>0.51941294233017055</v>
      </c>
      <c r="AB41">
        <f t="shared" si="18"/>
        <v>118.39483657371518</v>
      </c>
      <c r="AC41">
        <f t="shared" si="19"/>
        <v>108.24581460529544</v>
      </c>
      <c r="AE41">
        <f t="shared" si="2"/>
        <v>0</v>
      </c>
      <c r="AF41">
        <f t="shared" si="25"/>
        <v>0</v>
      </c>
      <c r="AG41">
        <f t="shared" si="25"/>
        <v>-6.4926617791271317</v>
      </c>
      <c r="AH41">
        <f t="shared" si="4"/>
        <v>-833.37293881144706</v>
      </c>
      <c r="AI41">
        <f t="shared" si="26"/>
        <v>-839.86560059057422</v>
      </c>
      <c r="AJ41">
        <f t="shared" si="6"/>
        <v>10.149021968419746</v>
      </c>
      <c r="AK41">
        <f t="shared" si="20"/>
        <v>8.2876385601600635</v>
      </c>
      <c r="AL41">
        <f t="shared" si="23"/>
        <v>-821.42894006199435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-11.234520279440046</v>
      </c>
      <c r="AR41">
        <f t="shared" si="27"/>
        <v>-11.322046448131315</v>
      </c>
      <c r="AS41">
        <f t="shared" si="27"/>
        <v>0.13681676931255787</v>
      </c>
      <c r="AT41">
        <f t="shared" si="27"/>
        <v>0.11172386231496462</v>
      </c>
      <c r="AU41">
        <f t="shared" si="24"/>
        <v>-11.073505816503792</v>
      </c>
      <c r="AW41">
        <v>38</v>
      </c>
      <c r="AX41">
        <f>IF(Z41&gt;0, (R41*SUMPRODUCT(K41:$K$98, X41:$X$98)-K41*$AZ$3)/Z41, 0)</f>
        <v>208.40030308002568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3.4133669999999998E-2</v>
      </c>
      <c r="Q42" s="4">
        <f t="shared" si="22"/>
        <v>12.5</v>
      </c>
      <c r="R42">
        <f t="shared" si="0"/>
        <v>50000</v>
      </c>
      <c r="S42">
        <f t="shared" si="1"/>
        <v>198.24711859786154</v>
      </c>
      <c r="U42">
        <f t="shared" si="12"/>
        <v>3.4133669999999998E-2</v>
      </c>
      <c r="V42">
        <f t="shared" si="13"/>
        <v>0.01</v>
      </c>
      <c r="W42">
        <f t="shared" si="14"/>
        <v>0.51941294233017055</v>
      </c>
      <c r="X42">
        <f t="shared" si="15"/>
        <v>1.772946996722707E-2</v>
      </c>
      <c r="Y42">
        <f t="shared" si="16"/>
        <v>5.1941294233017058E-3</v>
      </c>
      <c r="Z42">
        <f t="shared" si="17"/>
        <v>0.49648934293964181</v>
      </c>
      <c r="AB42">
        <f t="shared" si="18"/>
        <v>108.24581460529544</v>
      </c>
      <c r="AC42">
        <f t="shared" si="19"/>
        <v>98.427581652329522</v>
      </c>
      <c r="AE42">
        <f t="shared" si="2"/>
        <v>0</v>
      </c>
      <c r="AF42">
        <f t="shared" si="25"/>
        <v>0</v>
      </c>
      <c r="AG42">
        <f t="shared" si="25"/>
        <v>-6.2061167867455227</v>
      </c>
      <c r="AH42">
        <f t="shared" si="4"/>
        <v>-886.47349836135356</v>
      </c>
      <c r="AI42">
        <f t="shared" si="26"/>
        <v>-892.67961514809906</v>
      </c>
      <c r="AJ42">
        <f t="shared" si="6"/>
        <v>9.8182329529659143</v>
      </c>
      <c r="AK42">
        <f t="shared" si="20"/>
        <v>7.5772070223706809</v>
      </c>
      <c r="AL42">
        <f t="shared" si="23"/>
        <v>-875.2841751727625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-10.669961994543202</v>
      </c>
      <c r="AR42">
        <f t="shared" si="27"/>
        <v>-10.744661385298457</v>
      </c>
      <c r="AS42">
        <f t="shared" si="27"/>
        <v>0.11817631621855271</v>
      </c>
      <c r="AT42">
        <f t="shared" si="27"/>
        <v>9.1202400413469234E-2</v>
      </c>
      <c r="AU42">
        <f t="shared" si="24"/>
        <v>-10.535282668666435</v>
      </c>
      <c r="AW42">
        <v>39</v>
      </c>
      <c r="AX42">
        <f>IF(Z42&gt;0, (R42*SUMPRODUCT(K42:$K$98, X42:$X$98)-K42*$AZ$3)/Z42, 0)</f>
        <v>198.24711859786154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3.7867151000000002E-2</v>
      </c>
      <c r="Q43" s="4">
        <f t="shared" si="22"/>
        <v>12.5</v>
      </c>
      <c r="R43">
        <f t="shared" si="0"/>
        <v>50000</v>
      </c>
      <c r="S43">
        <f t="shared" si="1"/>
        <v>188.31749013358851</v>
      </c>
      <c r="U43">
        <f t="shared" si="12"/>
        <v>3.7867151000000002E-2</v>
      </c>
      <c r="V43">
        <f t="shared" si="13"/>
        <v>0.01</v>
      </c>
      <c r="W43">
        <f t="shared" si="14"/>
        <v>0.49648934293964181</v>
      </c>
      <c r="X43">
        <f t="shared" si="15"/>
        <v>1.8800636918986202E-2</v>
      </c>
      <c r="Y43">
        <f t="shared" si="16"/>
        <v>4.9648934293964183E-3</v>
      </c>
      <c r="Z43">
        <f t="shared" si="17"/>
        <v>0.47272381259125917</v>
      </c>
      <c r="AB43">
        <f t="shared" si="18"/>
        <v>98.427581652329522</v>
      </c>
      <c r="AC43">
        <f t="shared" si="19"/>
        <v>89.022161913566791</v>
      </c>
      <c r="AE43">
        <f t="shared" si="2"/>
        <v>0</v>
      </c>
      <c r="AF43">
        <f t="shared" si="25"/>
        <v>0</v>
      </c>
      <c r="AG43">
        <f t="shared" si="25"/>
        <v>-5.9090476573907393</v>
      </c>
      <c r="AH43">
        <f t="shared" si="4"/>
        <v>-940.03184594931008</v>
      </c>
      <c r="AI43">
        <f t="shared" si="26"/>
        <v>-945.9408936067008</v>
      </c>
      <c r="AJ43">
        <f t="shared" si="6"/>
        <v>9.4054197387627312</v>
      </c>
      <c r="AK43">
        <f t="shared" si="20"/>
        <v>6.8899307156630671</v>
      </c>
      <c r="AL43">
        <f t="shared" si="23"/>
        <v>-929.64554315227508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-10.102332533347099</v>
      </c>
      <c r="AR43">
        <f t="shared" si="27"/>
        <v>-10.165835875970638</v>
      </c>
      <c r="AS43">
        <f t="shared" si="27"/>
        <v>0.10107814775225323</v>
      </c>
      <c r="AT43">
        <f t="shared" si="27"/>
        <v>7.40446948912237E-2</v>
      </c>
      <c r="AU43">
        <f t="shared" si="24"/>
        <v>-9.990713033327161</v>
      </c>
      <c r="AW43">
        <v>40</v>
      </c>
      <c r="AX43">
        <f>IF(Z43&gt;0, (R43*SUMPRODUCT(K43:$K$98, X43:$X$98)-K43*$AZ$3)/Z43, 0)</f>
        <v>188.31749013358851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4.2172894000000002E-2</v>
      </c>
      <c r="Q44" s="4">
        <f t="shared" si="22"/>
        <v>12.5</v>
      </c>
      <c r="R44">
        <f t="shared" si="0"/>
        <v>50000</v>
      </c>
      <c r="S44">
        <f t="shared" si="1"/>
        <v>178.6564428438563</v>
      </c>
      <c r="U44">
        <f t="shared" si="12"/>
        <v>4.2172894000000002E-2</v>
      </c>
      <c r="V44">
        <f t="shared" si="13"/>
        <v>0.01</v>
      </c>
      <c r="W44">
        <f t="shared" si="14"/>
        <v>0.47272381259125917</v>
      </c>
      <c r="X44">
        <f t="shared" si="15"/>
        <v>1.993613123968704E-2</v>
      </c>
      <c r="Y44">
        <f t="shared" si="16"/>
        <v>4.7272381259125919E-3</v>
      </c>
      <c r="Z44">
        <f t="shared" si="17"/>
        <v>0.44806044322565958</v>
      </c>
      <c r="AB44">
        <f t="shared" si="18"/>
        <v>89.022161913566791</v>
      </c>
      <c r="AC44">
        <f t="shared" si="19"/>
        <v>80.048884965737969</v>
      </c>
      <c r="AE44">
        <f t="shared" si="2"/>
        <v>0</v>
      </c>
      <c r="AF44">
        <f t="shared" si="25"/>
        <v>0</v>
      </c>
      <c r="AG44">
        <f t="shared" si="25"/>
        <v>-5.600755540320745</v>
      </c>
      <c r="AH44">
        <f t="shared" si="4"/>
        <v>-996.80656198435202</v>
      </c>
      <c r="AI44">
        <f t="shared" si="26"/>
        <v>-1002.4073175246727</v>
      </c>
      <c r="AJ44">
        <f t="shared" si="6"/>
        <v>8.9732769478288219</v>
      </c>
      <c r="AK44">
        <f t="shared" si="20"/>
        <v>6.2315513339496755</v>
      </c>
      <c r="AL44">
        <f t="shared" si="23"/>
        <v>-987.20248924289422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-9.5647133468149832</v>
      </c>
      <c r="AR44">
        <f t="shared" si="27"/>
        <v>-9.6184545874044431</v>
      </c>
      <c r="AS44">
        <f t="shared" si="27"/>
        <v>8.6101782492993731E-2</v>
      </c>
      <c r="AT44">
        <f t="shared" si="27"/>
        <v>5.9793950489791046E-2</v>
      </c>
      <c r="AU44">
        <f t="shared" si="24"/>
        <v>-9.4725588544216581</v>
      </c>
      <c r="AW44">
        <v>41</v>
      </c>
      <c r="AX44">
        <f>IF(Z44&gt;0, (R44*SUMPRODUCT(K44:$K$98, X44:$X$98)-K44*$AZ$3)/Z44, 0)</f>
        <v>178.6564428438563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4.6777600000000003E-2</v>
      </c>
      <c r="Q45" s="4">
        <f t="shared" si="22"/>
        <v>12.5</v>
      </c>
      <c r="R45">
        <f t="shared" si="0"/>
        <v>50000</v>
      </c>
      <c r="S45">
        <f t="shared" si="1"/>
        <v>169.16413700455595</v>
      </c>
      <c r="U45">
        <f t="shared" si="12"/>
        <v>4.6777600000000003E-2</v>
      </c>
      <c r="V45">
        <f t="shared" si="13"/>
        <v>0.01</v>
      </c>
      <c r="W45">
        <f t="shared" si="14"/>
        <v>0.44806044322565958</v>
      </c>
      <c r="X45">
        <f t="shared" si="15"/>
        <v>2.0959192189032614E-2</v>
      </c>
      <c r="Y45">
        <f t="shared" si="16"/>
        <v>4.480604432256596E-3</v>
      </c>
      <c r="Z45">
        <f t="shared" si="17"/>
        <v>0.42262064660437032</v>
      </c>
      <c r="AB45">
        <f t="shared" si="18"/>
        <v>80.048884965737969</v>
      </c>
      <c r="AC45">
        <f t="shared" si="19"/>
        <v>71.492256963135731</v>
      </c>
      <c r="AE45">
        <f t="shared" si="2"/>
        <v>0</v>
      </c>
      <c r="AF45">
        <f t="shared" si="25"/>
        <v>0</v>
      </c>
      <c r="AG45">
        <f t="shared" si="25"/>
        <v>-5.2827580825546292</v>
      </c>
      <c r="AH45">
        <f t="shared" si="4"/>
        <v>-1047.9596094516307</v>
      </c>
      <c r="AI45">
        <f t="shared" si="26"/>
        <v>-1053.2423675341854</v>
      </c>
      <c r="AJ45">
        <f t="shared" si="6"/>
        <v>8.5566280026022383</v>
      </c>
      <c r="AK45">
        <f t="shared" si="20"/>
        <v>5.6034219476016585</v>
      </c>
      <c r="AL45">
        <f t="shared" si="23"/>
        <v>-1039.0823175839814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-8.9781651992769138</v>
      </c>
      <c r="AR45">
        <f t="shared" si="27"/>
        <v>-9.0234240759981361</v>
      </c>
      <c r="AS45">
        <f t="shared" si="27"/>
        <v>7.3307042621920393E-2</v>
      </c>
      <c r="AT45">
        <f t="shared" si="27"/>
        <v>4.8006094388644178E-2</v>
      </c>
      <c r="AU45">
        <f t="shared" si="24"/>
        <v>-8.9021109389875708</v>
      </c>
      <c r="AW45">
        <v>42</v>
      </c>
      <c r="AX45">
        <f>IF(Z45&gt;0, (R45*SUMPRODUCT(K45:$K$98, X45:$X$98)-K45*$AZ$3)/Z45, 0)</f>
        <v>169.16413700455595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5.1668436999999998E-2</v>
      </c>
      <c r="Q46" s="4">
        <f t="shared" si="22"/>
        <v>12.5</v>
      </c>
      <c r="R46">
        <f t="shared" si="0"/>
        <v>50000</v>
      </c>
      <c r="S46">
        <f t="shared" si="1"/>
        <v>159.91134030439741</v>
      </c>
      <c r="U46">
        <f t="shared" si="12"/>
        <v>5.1668436999999998E-2</v>
      </c>
      <c r="V46">
        <f t="shared" si="13"/>
        <v>0.01</v>
      </c>
      <c r="W46">
        <f t="shared" si="14"/>
        <v>0.42262064660437032</v>
      </c>
      <c r="X46">
        <f t="shared" si="15"/>
        <v>2.1836148253977172E-2</v>
      </c>
      <c r="Y46">
        <f t="shared" si="16"/>
        <v>4.2262064660437033E-3</v>
      </c>
      <c r="Z46">
        <f t="shared" si="17"/>
        <v>0.39655829188434943</v>
      </c>
      <c r="AB46">
        <f t="shared" si="18"/>
        <v>71.492256963135731</v>
      </c>
      <c r="AC46">
        <f t="shared" si="19"/>
        <v>63.414167964048758</v>
      </c>
      <c r="AE46">
        <f t="shared" si="2"/>
        <v>0</v>
      </c>
      <c r="AF46">
        <f t="shared" si="25"/>
        <v>0</v>
      </c>
      <c r="AG46">
        <f t="shared" si="25"/>
        <v>-4.9569786485543679</v>
      </c>
      <c r="AH46">
        <f t="shared" si="4"/>
        <v>-1091.8074126988586</v>
      </c>
      <c r="AI46">
        <f t="shared" si="26"/>
        <v>-1096.764391347413</v>
      </c>
      <c r="AJ46">
        <f t="shared" si="6"/>
        <v>8.0780889990869724</v>
      </c>
      <c r="AK46">
        <f t="shared" si="20"/>
        <v>5.0044579874195012</v>
      </c>
      <c r="AL46">
        <f t="shared" si="23"/>
        <v>-1083.6818443609066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-8.3516265020042884</v>
      </c>
      <c r="AR46">
        <f t="shared" si="27"/>
        <v>-8.3895442096234394</v>
      </c>
      <c r="AS46">
        <f t="shared" si="27"/>
        <v>6.1792200149617636E-2</v>
      </c>
      <c r="AT46">
        <f t="shared" si="27"/>
        <v>3.8280894111705127E-2</v>
      </c>
      <c r="AU46">
        <f t="shared" si="24"/>
        <v>-8.2894711153621152</v>
      </c>
      <c r="AW46">
        <v>43</v>
      </c>
      <c r="AX46">
        <f>IF(Z46&gt;0, (R46*SUMPRODUCT(K46:$K$98, X46:$X$98)-K46*$AZ$3)/Z46, 0)</f>
        <v>159.91134030439741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5.7177164000000003E-2</v>
      </c>
      <c r="Q47" s="4">
        <f t="shared" si="22"/>
        <v>12.5</v>
      </c>
      <c r="R47">
        <f t="shared" si="0"/>
        <v>50000</v>
      </c>
      <c r="S47">
        <f t="shared" si="1"/>
        <v>151.02289077677125</v>
      </c>
      <c r="U47">
        <f t="shared" si="12"/>
        <v>5.7177164000000003E-2</v>
      </c>
      <c r="V47">
        <f t="shared" si="13"/>
        <v>0.01</v>
      </c>
      <c r="W47">
        <f t="shared" si="14"/>
        <v>0.39655829188434943</v>
      </c>
      <c r="X47">
        <f t="shared" si="15"/>
        <v>2.2674078490631317E-2</v>
      </c>
      <c r="Y47">
        <f t="shared" si="16"/>
        <v>3.9655829188434948E-3</v>
      </c>
      <c r="Z47">
        <f t="shared" si="17"/>
        <v>0.36991863047487467</v>
      </c>
      <c r="AB47">
        <f t="shared" si="18"/>
        <v>63.414167964048758</v>
      </c>
      <c r="AC47">
        <f t="shared" si="19"/>
        <v>55.866180926499801</v>
      </c>
      <c r="AE47">
        <f t="shared" si="2"/>
        <v>0</v>
      </c>
      <c r="AF47">
        <f t="shared" si="25"/>
        <v>0</v>
      </c>
      <c r="AG47">
        <f t="shared" si="25"/>
        <v>-4.6239828809359329</v>
      </c>
      <c r="AH47">
        <f t="shared" si="4"/>
        <v>-1133.7039245315659</v>
      </c>
      <c r="AI47">
        <f t="shared" si="26"/>
        <v>-1138.3279074125019</v>
      </c>
      <c r="AJ47">
        <f t="shared" si="6"/>
        <v>7.5479870375489568</v>
      </c>
      <c r="AK47">
        <f t="shared" si="20"/>
        <v>4.4389917574834135</v>
      </c>
      <c r="AL47">
        <f t="shared" si="23"/>
        <v>-1126.3409286174697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-7.7429535251578363</v>
      </c>
      <c r="AR47">
        <f t="shared" si="27"/>
        <v>-7.7745343319041886</v>
      </c>
      <c r="AS47">
        <f t="shared" si="27"/>
        <v>5.1551125100306634E-2</v>
      </c>
      <c r="AT47">
        <f t="shared" si="27"/>
        <v>3.0317357233242762E-2</v>
      </c>
      <c r="AU47">
        <f t="shared" si="24"/>
        <v>-7.6926658495706404</v>
      </c>
      <c r="AW47">
        <v>44</v>
      </c>
      <c r="AX47">
        <f>IF(Z47&gt;0, (R47*SUMPRODUCT(K47:$K$98, X47:$X$98)-K47*$AZ$3)/Z47, 0)</f>
        <v>151.02289077677125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6.3388860000000005E-2</v>
      </c>
      <c r="Q48" s="4">
        <f t="shared" si="22"/>
        <v>12.5</v>
      </c>
      <c r="R48">
        <f t="shared" si="0"/>
        <v>50000</v>
      </c>
      <c r="S48">
        <f t="shared" si="1"/>
        <v>142.48813925227128</v>
      </c>
      <c r="U48">
        <f t="shared" si="12"/>
        <v>6.3388860000000005E-2</v>
      </c>
      <c r="V48">
        <f t="shared" si="13"/>
        <v>0.01</v>
      </c>
      <c r="W48">
        <f t="shared" si="14"/>
        <v>0.36991863047487467</v>
      </c>
      <c r="X48">
        <f t="shared" si="15"/>
        <v>2.3448720278563567E-2</v>
      </c>
      <c r="Y48">
        <f t="shared" si="16"/>
        <v>3.6991863047487468E-3</v>
      </c>
      <c r="Z48">
        <f t="shared" si="17"/>
        <v>0.34277072389156238</v>
      </c>
      <c r="AB48">
        <f t="shared" si="18"/>
        <v>55.866180926499801</v>
      </c>
      <c r="AC48">
        <f t="shared" si="19"/>
        <v>48.840762637462774</v>
      </c>
      <c r="AE48">
        <f t="shared" si="2"/>
        <v>0</v>
      </c>
      <c r="AF48">
        <f t="shared" si="25"/>
        <v>0</v>
      </c>
      <c r="AG48">
        <f t="shared" si="25"/>
        <v>-4.2846340486445298</v>
      </c>
      <c r="AH48">
        <f t="shared" si="4"/>
        <v>-1172.4360139281785</v>
      </c>
      <c r="AI48">
        <f t="shared" si="26"/>
        <v>-1176.7206479768229</v>
      </c>
      <c r="AJ48">
        <f t="shared" si="6"/>
        <v>7.0254182890370274</v>
      </c>
      <c r="AK48">
        <f t="shared" si="20"/>
        <v>3.9106326648549863</v>
      </c>
      <c r="AL48">
        <f t="shared" si="23"/>
        <v>-1165.7845970229307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-7.149540491184184</v>
      </c>
      <c r="AR48">
        <f t="shared" si="27"/>
        <v>-7.1756682834532519</v>
      </c>
      <c r="AS48">
        <f t="shared" si="27"/>
        <v>4.2841154594602089E-2</v>
      </c>
      <c r="AT48">
        <f t="shared" si="27"/>
        <v>2.3847123639483297E-2</v>
      </c>
      <c r="AU48">
        <f t="shared" si="24"/>
        <v>-7.1089800052191654</v>
      </c>
      <c r="AW48">
        <v>45</v>
      </c>
      <c r="AX48">
        <f>IF(Z48&gt;0, (R48*SUMPRODUCT(K48:$K$98, X48:$X$98)-K48*$AZ$3)/Z48, 0)</f>
        <v>142.48813925227128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7.0498397000000004E-2</v>
      </c>
      <c r="Q49" s="4">
        <f t="shared" si="22"/>
        <v>12.5</v>
      </c>
      <c r="R49">
        <f t="shared" si="0"/>
        <v>50000</v>
      </c>
      <c r="S49">
        <f t="shared" si="1"/>
        <v>134.31092178031403</v>
      </c>
      <c r="U49">
        <f t="shared" si="12"/>
        <v>7.0498397000000004E-2</v>
      </c>
      <c r="V49">
        <f t="shared" si="13"/>
        <v>0.01</v>
      </c>
      <c r="W49">
        <f t="shared" si="14"/>
        <v>0.34277072389156238</v>
      </c>
      <c r="X49">
        <f t="shared" si="15"/>
        <v>2.4164786572884751E-2</v>
      </c>
      <c r="Y49">
        <f t="shared" si="16"/>
        <v>3.4277072389156237E-3</v>
      </c>
      <c r="Z49">
        <f t="shared" si="17"/>
        <v>0.31517823007976203</v>
      </c>
      <c r="AB49">
        <f t="shared" si="18"/>
        <v>48.840762637462774</v>
      </c>
      <c r="AC49">
        <f t="shared" si="19"/>
        <v>42.331878607100741</v>
      </c>
      <c r="AE49">
        <f t="shared" si="2"/>
        <v>0</v>
      </c>
      <c r="AF49">
        <f t="shared" si="25"/>
        <v>0</v>
      </c>
      <c r="AG49">
        <f t="shared" si="25"/>
        <v>-3.9397278759970256</v>
      </c>
      <c r="AH49">
        <f t="shared" si="4"/>
        <v>-1208.2393286442375</v>
      </c>
      <c r="AI49">
        <f t="shared" si="26"/>
        <v>-1212.1790565202346</v>
      </c>
      <c r="AJ49">
        <f t="shared" si="6"/>
        <v>6.508884030362033</v>
      </c>
      <c r="AK49">
        <f t="shared" si="20"/>
        <v>3.4188533846223943</v>
      </c>
      <c r="AL49">
        <f t="shared" si="23"/>
        <v>-1202.2513191052501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-6.5784552575655084</v>
      </c>
      <c r="AR49">
        <f t="shared" si="27"/>
        <v>-6.5999057458460975</v>
      </c>
      <c r="AS49">
        <f t="shared" si="27"/>
        <v>3.5438676225235707E-2</v>
      </c>
      <c r="AT49">
        <f t="shared" si="27"/>
        <v>1.8614502515947453E-2</v>
      </c>
      <c r="AU49">
        <f t="shared" si="24"/>
        <v>-6.5458525671049141</v>
      </c>
      <c r="AW49">
        <v>46</v>
      </c>
      <c r="AX49">
        <f>IF(Z49&gt;0, (R49*SUMPRODUCT(K49:$K$98, X49:$X$98)-K49*$AZ$3)/Z49, 0)</f>
        <v>134.31092178031403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7.8701599999999997E-2</v>
      </c>
      <c r="Q50" s="4">
        <f t="shared" si="22"/>
        <v>12.5</v>
      </c>
      <c r="R50">
        <f t="shared" si="0"/>
        <v>50000</v>
      </c>
      <c r="S50">
        <f t="shared" si="1"/>
        <v>126.47189911223515</v>
      </c>
      <c r="U50">
        <f t="shared" si="12"/>
        <v>7.8701599999999997E-2</v>
      </c>
      <c r="V50">
        <f t="shared" si="13"/>
        <v>0.01</v>
      </c>
      <c r="W50">
        <f t="shared" si="14"/>
        <v>0.31517823007976203</v>
      </c>
      <c r="X50">
        <f t="shared" si="15"/>
        <v>2.4805030992445399E-2</v>
      </c>
      <c r="Y50">
        <f t="shared" si="16"/>
        <v>3.1517823007976204E-3</v>
      </c>
      <c r="Z50">
        <f t="shared" si="17"/>
        <v>0.28722141678651902</v>
      </c>
      <c r="AB50">
        <f t="shared" si="18"/>
        <v>42.331878607100741</v>
      </c>
      <c r="AC50">
        <f t="shared" si="19"/>
        <v>36.325438046697876</v>
      </c>
      <c r="AE50">
        <f t="shared" si="2"/>
        <v>0</v>
      </c>
      <c r="AF50">
        <f t="shared" si="25"/>
        <v>0</v>
      </c>
      <c r="AG50">
        <f t="shared" si="25"/>
        <v>-3.5902677098314877</v>
      </c>
      <c r="AH50">
        <f t="shared" si="4"/>
        <v>-1240.25154962227</v>
      </c>
      <c r="AI50">
        <f t="shared" si="26"/>
        <v>-1243.8418173321015</v>
      </c>
      <c r="AJ50">
        <f t="shared" si="6"/>
        <v>6.006440560402865</v>
      </c>
      <c r="AK50">
        <f t="shared" si="20"/>
        <v>2.9632315024970524</v>
      </c>
      <c r="AL50">
        <f t="shared" si="23"/>
        <v>-1234.8721452692016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-6.029241958798603</v>
      </c>
      <c r="AR50">
        <f t="shared" si="27"/>
        <v>-6.0466953477712098</v>
      </c>
      <c r="AS50">
        <f t="shared" si="27"/>
        <v>2.9199143884029121E-2</v>
      </c>
      <c r="AT50">
        <f t="shared" si="27"/>
        <v>1.4405174268018711E-2</v>
      </c>
      <c r="AU50">
        <f t="shared" si="24"/>
        <v>-6.0030910296191617</v>
      </c>
      <c r="AW50">
        <v>47</v>
      </c>
      <c r="AX50">
        <f>IF(Z50&gt;0, (R50*SUMPRODUCT(K50:$K$98, X50:$X$98)-K50*$AZ$3)/Z50, 0)</f>
        <v>126.47189911223515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8.8159118999999994E-2</v>
      </c>
      <c r="Q51" s="4">
        <f t="shared" si="22"/>
        <v>12.5</v>
      </c>
      <c r="R51">
        <f t="shared" si="0"/>
        <v>50000</v>
      </c>
      <c r="S51">
        <f t="shared" si="1"/>
        <v>118.93278582185697</v>
      </c>
      <c r="U51">
        <f t="shared" si="12"/>
        <v>8.8159118999999994E-2</v>
      </c>
      <c r="V51">
        <f t="shared" si="13"/>
        <v>0.01</v>
      </c>
      <c r="W51">
        <f t="shared" si="14"/>
        <v>0.28722141678651902</v>
      </c>
      <c r="X51">
        <f t="shared" si="15"/>
        <v>2.5321187061831327E-2</v>
      </c>
      <c r="Y51">
        <f t="shared" si="16"/>
        <v>2.8722141678651902E-3</v>
      </c>
      <c r="Z51">
        <f t="shared" si="17"/>
        <v>0.25902801555682248</v>
      </c>
      <c r="AB51">
        <f t="shared" si="18"/>
        <v>36.325438046697876</v>
      </c>
      <c r="AC51">
        <f t="shared" si="19"/>
        <v>30.806923496080202</v>
      </c>
      <c r="AE51">
        <f t="shared" si="2"/>
        <v>0</v>
      </c>
      <c r="AF51">
        <f t="shared" si="25"/>
        <v>0</v>
      </c>
      <c r="AG51">
        <f t="shared" si="25"/>
        <v>-3.2378501944602811</v>
      </c>
      <c r="AH51">
        <f t="shared" si="4"/>
        <v>-1266.0593530915664</v>
      </c>
      <c r="AI51">
        <f t="shared" si="26"/>
        <v>-1269.2972032860266</v>
      </c>
      <c r="AJ51">
        <f t="shared" si="6"/>
        <v>5.5185145506176738</v>
      </c>
      <c r="AK51">
        <f t="shared" si="20"/>
        <v>2.5427806632688514</v>
      </c>
      <c r="AL51">
        <f t="shared" si="23"/>
        <v>-1261.2359080721401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-5.4952692692475971</v>
      </c>
      <c r="AR51">
        <f t="shared" si="27"/>
        <v>-5.5093230011114276</v>
      </c>
      <c r="AS51">
        <f t="shared" si="27"/>
        <v>2.3952844981440406E-2</v>
      </c>
      <c r="AT51">
        <f t="shared" si="27"/>
        <v>1.1036816246550599E-2</v>
      </c>
      <c r="AU51">
        <f t="shared" si="24"/>
        <v>-5.4743333398834366</v>
      </c>
      <c r="AW51">
        <v>48</v>
      </c>
      <c r="AX51">
        <f>IF(Z51&gt;0, (R51*SUMPRODUCT(K51:$K$98, X51:$X$98)-K51*$AZ$3)/Z51, 0)</f>
        <v>118.93278582185697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9.9426106E-2</v>
      </c>
      <c r="Q52" s="4">
        <f t="shared" si="22"/>
        <v>12.5</v>
      </c>
      <c r="R52">
        <f t="shared" si="0"/>
        <v>50000</v>
      </c>
      <c r="S52">
        <f t="shared" si="1"/>
        <v>111.70131786242428</v>
      </c>
      <c r="U52">
        <f t="shared" si="12"/>
        <v>9.9426106E-2</v>
      </c>
      <c r="V52">
        <f t="shared" si="13"/>
        <v>0.01</v>
      </c>
      <c r="W52">
        <f t="shared" si="14"/>
        <v>0.25902801555682248</v>
      </c>
      <c r="X52">
        <f t="shared" si="15"/>
        <v>2.5754146931722281E-2</v>
      </c>
      <c r="Y52">
        <f t="shared" si="16"/>
        <v>2.5902801555682249E-3</v>
      </c>
      <c r="Z52">
        <f t="shared" si="17"/>
        <v>0.23068358846953196</v>
      </c>
      <c r="AB52">
        <f t="shared" si="18"/>
        <v>30.806923496080202</v>
      </c>
      <c r="AC52">
        <f t="shared" si="19"/>
        <v>25.767660841279863</v>
      </c>
      <c r="AE52">
        <f t="shared" si="2"/>
        <v>0</v>
      </c>
      <c r="AF52">
        <f t="shared" si="25"/>
        <v>0</v>
      </c>
      <c r="AG52">
        <f t="shared" si="25"/>
        <v>-2.8835448558691494</v>
      </c>
      <c r="AH52">
        <f t="shared" si="4"/>
        <v>-1287.707346586114</v>
      </c>
      <c r="AI52">
        <f t="shared" si="26"/>
        <v>-1290.5908914419831</v>
      </c>
      <c r="AJ52">
        <f t="shared" si="6"/>
        <v>5.0392626548003392</v>
      </c>
      <c r="AK52">
        <f t="shared" si="20"/>
        <v>2.1564846447256145</v>
      </c>
      <c r="AL52">
        <f t="shared" si="23"/>
        <v>-1283.3951441424572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-4.990385121388913</v>
      </c>
      <c r="AR52">
        <f t="shared" si="27"/>
        <v>-5.0015600202382018</v>
      </c>
      <c r="AS52">
        <f t="shared" si="27"/>
        <v>1.9529174421468339E-2</v>
      </c>
      <c r="AT52">
        <f t="shared" si="27"/>
        <v>8.3572474087944375E-3</v>
      </c>
      <c r="AU52">
        <f t="shared" si="24"/>
        <v>-4.9736735984079399</v>
      </c>
      <c r="AW52">
        <v>49</v>
      </c>
      <c r="AX52">
        <f>IF(Z52&gt;0, (R52*SUMPRODUCT(K52:$K$98, X52:$X$98)-K52*$AZ$3)/Z52, 0)</f>
        <v>111.70131786242428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0.112419382</v>
      </c>
      <c r="Q53" s="4">
        <f t="shared" si="22"/>
        <v>12.5</v>
      </c>
      <c r="R53">
        <f t="shared" si="0"/>
        <v>50000</v>
      </c>
      <c r="S53">
        <f t="shared" si="1"/>
        <v>104.64366660219994</v>
      </c>
      <c r="U53">
        <f t="shared" si="12"/>
        <v>0.112419382</v>
      </c>
      <c r="V53">
        <f t="shared" si="13"/>
        <v>0.01</v>
      </c>
      <c r="W53">
        <f t="shared" si="14"/>
        <v>0.23068358846953196</v>
      </c>
      <c r="X53">
        <f t="shared" si="15"/>
        <v>2.5933306453287109E-2</v>
      </c>
      <c r="Y53">
        <f t="shared" si="16"/>
        <v>2.3068358846953197E-3</v>
      </c>
      <c r="Z53">
        <f t="shared" si="17"/>
        <v>0.20244344613154952</v>
      </c>
      <c r="AB53">
        <f t="shared" si="18"/>
        <v>25.767660841279863</v>
      </c>
      <c r="AC53">
        <f t="shared" si="19"/>
        <v>21.184424482790291</v>
      </c>
      <c r="AE53">
        <f t="shared" si="2"/>
        <v>0</v>
      </c>
      <c r="AF53">
        <f t="shared" si="25"/>
        <v>0</v>
      </c>
      <c r="AG53">
        <f t="shared" si="25"/>
        <v>-2.5305430766443688</v>
      </c>
      <c r="AH53">
        <f t="shared" si="4"/>
        <v>-1296.6653226643555</v>
      </c>
      <c r="AI53">
        <f t="shared" si="26"/>
        <v>-1299.1958657409998</v>
      </c>
      <c r="AJ53">
        <f t="shared" si="6"/>
        <v>4.5832363584895717</v>
      </c>
      <c r="AK53">
        <f t="shared" si="20"/>
        <v>1.8037362588895907</v>
      </c>
      <c r="AL53">
        <f t="shared" si="23"/>
        <v>-1292.8088931236207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-4.4866972233916034</v>
      </c>
      <c r="AR53">
        <f t="shared" si="27"/>
        <v>-4.4954533614614665</v>
      </c>
      <c r="AS53">
        <f t="shared" si="27"/>
        <v>1.585882917076015E-2</v>
      </c>
      <c r="AT53">
        <f t="shared" si="27"/>
        <v>6.24125464222469E-3</v>
      </c>
      <c r="AU53">
        <f t="shared" si="24"/>
        <v>-4.4733532776484815</v>
      </c>
      <c r="AW53">
        <v>50</v>
      </c>
      <c r="AX53">
        <f>IF(Z53&gt;0, (R53*SUMPRODUCT(K53:$K$98, X53:$X$98)-K53*$AZ$3)/Z53, 0)</f>
        <v>104.64366660219994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0.12734142500000001</v>
      </c>
      <c r="Q54" s="4">
        <f t="shared" si="22"/>
        <v>12.5</v>
      </c>
      <c r="R54">
        <f t="shared" si="0"/>
        <v>50000</v>
      </c>
      <c r="S54">
        <f t="shared" si="1"/>
        <v>97.694082021256861</v>
      </c>
      <c r="U54">
        <f t="shared" si="12"/>
        <v>0.12734142500000001</v>
      </c>
      <c r="V54">
        <f t="shared" si="13"/>
        <v>0.01</v>
      </c>
      <c r="W54">
        <f t="shared" si="14"/>
        <v>0.20244344613154952</v>
      </c>
      <c r="X54">
        <f t="shared" si="15"/>
        <v>2.5779436912302254E-2</v>
      </c>
      <c r="Y54">
        <f t="shared" si="16"/>
        <v>2.0244344613154952E-3</v>
      </c>
      <c r="Z54">
        <f t="shared" si="17"/>
        <v>0.17463957475793176</v>
      </c>
      <c r="AB54">
        <f t="shared" si="18"/>
        <v>21.184424482790291</v>
      </c>
      <c r="AC54">
        <f t="shared" si="19"/>
        <v>17.061252940558806</v>
      </c>
      <c r="AE54">
        <f t="shared" si="2"/>
        <v>0</v>
      </c>
      <c r="AF54">
        <f t="shared" si="25"/>
        <v>0</v>
      </c>
      <c r="AG54">
        <f t="shared" si="25"/>
        <v>-2.182994684474147</v>
      </c>
      <c r="AH54">
        <f t="shared" si="4"/>
        <v>-1288.9718456151127</v>
      </c>
      <c r="AI54">
        <f t="shared" si="26"/>
        <v>-1291.1548402995868</v>
      </c>
      <c r="AJ54">
        <f t="shared" si="6"/>
        <v>4.1231715422314856</v>
      </c>
      <c r="AK54">
        <f t="shared" si="20"/>
        <v>1.4829097137953204</v>
      </c>
      <c r="AL54">
        <f t="shared" si="23"/>
        <v>-1285.54875904356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-3.9822110689755745</v>
      </c>
      <c r="AR54">
        <f t="shared" si="27"/>
        <v>-3.9889553168236564</v>
      </c>
      <c r="AS54">
        <f t="shared" si="27"/>
        <v>1.273832272645475E-2</v>
      </c>
      <c r="AT54">
        <f t="shared" si="27"/>
        <v>4.5813719645281057E-3</v>
      </c>
      <c r="AU54">
        <f t="shared" si="24"/>
        <v>-3.9716356221326738</v>
      </c>
      <c r="AW54">
        <v>51</v>
      </c>
      <c r="AX54">
        <f>IF(Z54&gt;0, (R54*SUMPRODUCT(K54:$K$98, X54:$X$98)-K54*$AZ$3)/Z54, 0)</f>
        <v>97.694082021256861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0.14457818</v>
      </c>
      <c r="Q55" s="4">
        <f t="shared" si="22"/>
        <v>12.5</v>
      </c>
      <c r="R55">
        <f t="shared" si="0"/>
        <v>50000</v>
      </c>
      <c r="S55">
        <f t="shared" si="1"/>
        <v>90.78329391286654</v>
      </c>
      <c r="U55">
        <f t="shared" si="12"/>
        <v>0.14457818</v>
      </c>
      <c r="V55">
        <f t="shared" si="13"/>
        <v>0.01</v>
      </c>
      <c r="W55">
        <f t="shared" si="14"/>
        <v>0.17463957475793176</v>
      </c>
      <c r="X55">
        <f t="shared" si="15"/>
        <v>2.5249071874475715E-2</v>
      </c>
      <c r="Y55">
        <f t="shared" si="16"/>
        <v>1.7463957475793177E-3</v>
      </c>
      <c r="Z55">
        <f t="shared" si="17"/>
        <v>0.14764410713587672</v>
      </c>
      <c r="AB55">
        <f t="shared" si="18"/>
        <v>17.061252940558806</v>
      </c>
      <c r="AC55">
        <f t="shared" si="19"/>
        <v>13.403618372619052</v>
      </c>
      <c r="AE55">
        <f t="shared" si="2"/>
        <v>0</v>
      </c>
      <c r="AF55">
        <f t="shared" si="25"/>
        <v>0</v>
      </c>
      <c r="AG55">
        <f t="shared" si="25"/>
        <v>-1.845551339198459</v>
      </c>
      <c r="AH55">
        <f t="shared" si="4"/>
        <v>-1262.4535937237858</v>
      </c>
      <c r="AI55">
        <f t="shared" si="26"/>
        <v>-1264.2991450629843</v>
      </c>
      <c r="AJ55">
        <f t="shared" si="6"/>
        <v>3.6576345679397537</v>
      </c>
      <c r="AK55">
        <f t="shared" si="20"/>
        <v>1.1942877058391166</v>
      </c>
      <c r="AL55">
        <f t="shared" si="23"/>
        <v>-1259.4472227892054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-3.4823967119449564</v>
      </c>
      <c r="AR55">
        <f t="shared" si="27"/>
        <v>-3.4874875461326851</v>
      </c>
      <c r="AS55">
        <f t="shared" si="27"/>
        <v>1.0089348754055216E-2</v>
      </c>
      <c r="AT55">
        <f t="shared" si="27"/>
        <v>3.2943655122109582E-3</v>
      </c>
      <c r="AU55">
        <f t="shared" si="24"/>
        <v>-3.4741038318664188</v>
      </c>
      <c r="AW55">
        <v>52</v>
      </c>
      <c r="AX55">
        <f>IF(Z55&gt;0, (R55*SUMPRODUCT(K55:$K$98, X55:$X$98)-K55*$AZ$3)/Z55, 0)</f>
        <v>90.78329391286654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0.16385111999999999</v>
      </c>
      <c r="Q56" s="4">
        <f t="shared" si="22"/>
        <v>12.5</v>
      </c>
      <c r="R56">
        <f t="shared" si="0"/>
        <v>50000</v>
      </c>
      <c r="S56">
        <f t="shared" si="1"/>
        <v>83.713361292881331</v>
      </c>
      <c r="U56">
        <f t="shared" si="12"/>
        <v>0.16385111999999999</v>
      </c>
      <c r="V56">
        <f t="shared" si="13"/>
        <v>0.01</v>
      </c>
      <c r="W56">
        <f t="shared" si="14"/>
        <v>0.14764410713587672</v>
      </c>
      <c r="X56">
        <f t="shared" si="15"/>
        <v>2.4191652315613391E-2</v>
      </c>
      <c r="Y56">
        <f t="shared" si="16"/>
        <v>1.4764410713587672E-3</v>
      </c>
      <c r="Z56">
        <f t="shared" si="17"/>
        <v>0.12197601374890457</v>
      </c>
      <c r="AB56">
        <f t="shared" si="18"/>
        <v>13.403618372619052</v>
      </c>
      <c r="AC56">
        <f t="shared" si="19"/>
        <v>10.211022108027509</v>
      </c>
      <c r="AE56">
        <f t="shared" si="2"/>
        <v>0</v>
      </c>
      <c r="AF56">
        <f t="shared" si="25"/>
        <v>0</v>
      </c>
      <c r="AG56">
        <f t="shared" si="25"/>
        <v>-1.5247001718613071</v>
      </c>
      <c r="AH56">
        <f t="shared" si="4"/>
        <v>-1209.5826157806696</v>
      </c>
      <c r="AI56">
        <f t="shared" si="26"/>
        <v>-1211.1073159525308</v>
      </c>
      <c r="AJ56">
        <f t="shared" si="6"/>
        <v>3.1925962645915433</v>
      </c>
      <c r="AK56">
        <f t="shared" si="20"/>
        <v>0.93825328608333369</v>
      </c>
      <c r="AL56">
        <f t="shared" si="23"/>
        <v>-1206.976466401856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-2.9790674406917099</v>
      </c>
      <c r="AR56">
        <f t="shared" si="27"/>
        <v>-2.982822607622476</v>
      </c>
      <c r="AS56">
        <f t="shared" si="27"/>
        <v>7.8630094869379628E-3</v>
      </c>
      <c r="AT56">
        <f t="shared" si="27"/>
        <v>2.3108134816313326E-3</v>
      </c>
      <c r="AU56">
        <f t="shared" si="24"/>
        <v>-2.9726487846539067</v>
      </c>
      <c r="AW56">
        <v>53</v>
      </c>
      <c r="AX56">
        <f>IF(Z56&gt;0, (R56*SUMPRODUCT(K56:$K$98, X56:$X$98)-K56*$AZ$3)/Z56, 0)</f>
        <v>83.713361292881331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0.185300933</v>
      </c>
      <c r="Q57" s="4">
        <f t="shared" si="22"/>
        <v>12.5</v>
      </c>
      <c r="R57">
        <f t="shared" si="0"/>
        <v>50000</v>
      </c>
      <c r="S57">
        <f t="shared" si="1"/>
        <v>76.315853176615221</v>
      </c>
      <c r="U57">
        <f t="shared" si="12"/>
        <v>0.185300933</v>
      </c>
      <c r="V57">
        <f t="shared" si="13"/>
        <v>0.01</v>
      </c>
      <c r="W57">
        <f t="shared" si="14"/>
        <v>0.12197601374890457</v>
      </c>
      <c r="X57">
        <f t="shared" si="15"/>
        <v>2.2602269151292844E-2</v>
      </c>
      <c r="Y57">
        <f t="shared" si="16"/>
        <v>1.2197601374890458E-3</v>
      </c>
      <c r="Z57">
        <f t="shared" si="17"/>
        <v>9.8153984460122676E-2</v>
      </c>
      <c r="AB57">
        <f t="shared" si="18"/>
        <v>10.211022108027509</v>
      </c>
      <c r="AC57">
        <f t="shared" si="19"/>
        <v>7.490705066758494</v>
      </c>
      <c r="AE57">
        <f t="shared" si="2"/>
        <v>0</v>
      </c>
      <c r="AF57">
        <f t="shared" si="25"/>
        <v>0</v>
      </c>
      <c r="AG57">
        <f t="shared" si="25"/>
        <v>-1.2269248057515334</v>
      </c>
      <c r="AH57">
        <f t="shared" si="4"/>
        <v>-1130.1134575646422</v>
      </c>
      <c r="AI57">
        <f t="shared" si="26"/>
        <v>-1131.3403823703936</v>
      </c>
      <c r="AJ57">
        <f t="shared" si="6"/>
        <v>2.7203170412690145</v>
      </c>
      <c r="AK57">
        <f t="shared" si="20"/>
        <v>0.71477154756192562</v>
      </c>
      <c r="AL57">
        <f t="shared" si="23"/>
        <v>-1127.9052937815627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-2.4851283422917732</v>
      </c>
      <c r="AR57">
        <f t="shared" si="27"/>
        <v>-2.487826359546788</v>
      </c>
      <c r="AS57">
        <f t="shared" si="27"/>
        <v>5.9819984746002711E-3</v>
      </c>
      <c r="AT57">
        <f t="shared" si="27"/>
        <v>1.5717882299514955E-3</v>
      </c>
      <c r="AU57">
        <f t="shared" si="24"/>
        <v>-2.4802725728422361</v>
      </c>
      <c r="AW57">
        <v>54</v>
      </c>
      <c r="AX57">
        <f>IF(Z57&gt;0, (R57*SUMPRODUCT(K57:$K$98, X57:$X$98)-K57*$AZ$3)/Z57, 0)</f>
        <v>76.315853176615221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0.20871278500000001</v>
      </c>
      <c r="Q58" s="4">
        <f t="shared" si="22"/>
        <v>12.5</v>
      </c>
      <c r="R58">
        <f t="shared" si="0"/>
        <v>50000</v>
      </c>
      <c r="S58">
        <f t="shared" si="1"/>
        <v>68.28590515045066</v>
      </c>
      <c r="U58">
        <f t="shared" si="12"/>
        <v>0.20871278500000001</v>
      </c>
      <c r="V58">
        <f t="shared" si="13"/>
        <v>0.01</v>
      </c>
      <c r="W58">
        <f t="shared" si="14"/>
        <v>9.8153984460122676E-2</v>
      </c>
      <c r="X58">
        <f t="shared" si="15"/>
        <v>2.0485991455518927E-2</v>
      </c>
      <c r="Y58">
        <f t="shared" si="16"/>
        <v>9.8153984460122687E-4</v>
      </c>
      <c r="Z58">
        <f t="shared" si="17"/>
        <v>7.6686453160002527E-2</v>
      </c>
      <c r="AB58">
        <f t="shared" si="18"/>
        <v>7.490705066758494</v>
      </c>
      <c r="AC58">
        <f t="shared" si="19"/>
        <v>5.2366038668084096</v>
      </c>
      <c r="AE58">
        <f t="shared" si="2"/>
        <v>0</v>
      </c>
      <c r="AF58">
        <f t="shared" si="25"/>
        <v>0</v>
      </c>
      <c r="AG58">
        <f t="shared" si="25"/>
        <v>-0.95858066450003154</v>
      </c>
      <c r="AH58">
        <f t="shared" si="4"/>
        <v>-1024.2995727759464</v>
      </c>
      <c r="AI58">
        <f t="shared" si="26"/>
        <v>-1025.2581534404464</v>
      </c>
      <c r="AJ58">
        <f t="shared" si="6"/>
        <v>2.2541011999500844</v>
      </c>
      <c r="AK58">
        <f t="shared" si="20"/>
        <v>0.52434935467309463</v>
      </c>
      <c r="AL58">
        <f t="shared" si="23"/>
        <v>-1022.4797028858233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-2.0111096259722032</v>
      </c>
      <c r="AR58">
        <f t="shared" si="27"/>
        <v>-2.0129917031036255</v>
      </c>
      <c r="AS58">
        <f t="shared" si="27"/>
        <v>4.4257019544092918E-3</v>
      </c>
      <c r="AT58">
        <f t="shared" si="27"/>
        <v>1.0295074435084611E-3</v>
      </c>
      <c r="AU58">
        <f t="shared" si="24"/>
        <v>-2.0075364937057074</v>
      </c>
      <c r="AW58">
        <v>55</v>
      </c>
      <c r="AX58">
        <f>IF(Z58&gt;0, (R58*SUMPRODUCT(K58:$K$98, X58:$X$98)-K58*$AZ$3)/Z58, 0)</f>
        <v>68.28590515045066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0.23444695300000001</v>
      </c>
      <c r="Q59" s="4">
        <f t="shared" si="22"/>
        <v>12.5</v>
      </c>
      <c r="R59">
        <f t="shared" si="0"/>
        <v>50000</v>
      </c>
      <c r="S59">
        <f t="shared" si="1"/>
        <v>59.228995530116826</v>
      </c>
      <c r="U59">
        <f t="shared" si="12"/>
        <v>0.23444695300000001</v>
      </c>
      <c r="V59">
        <f t="shared" si="13"/>
        <v>0.01</v>
      </c>
      <c r="W59">
        <f t="shared" si="14"/>
        <v>7.6686453160002527E-2</v>
      </c>
      <c r="X59">
        <f t="shared" si="15"/>
        <v>1.7978905279739815E-2</v>
      </c>
      <c r="Y59">
        <f t="shared" si="16"/>
        <v>7.6686453160002531E-4</v>
      </c>
      <c r="Z59">
        <f t="shared" si="17"/>
        <v>5.7940683348662682E-2</v>
      </c>
      <c r="AB59">
        <f t="shared" si="18"/>
        <v>5.2366038668084096</v>
      </c>
      <c r="AC59">
        <f t="shared" si="19"/>
        <v>3.4317684750698563</v>
      </c>
      <c r="AE59">
        <f t="shared" si="2"/>
        <v>0</v>
      </c>
      <c r="AF59">
        <f t="shared" si="25"/>
        <v>0</v>
      </c>
      <c r="AG59">
        <f t="shared" si="25"/>
        <v>-0.72425854185828353</v>
      </c>
      <c r="AH59">
        <f t="shared" si="4"/>
        <v>-898.94526398699077</v>
      </c>
      <c r="AI59">
        <f t="shared" si="26"/>
        <v>-899.66952252884903</v>
      </c>
      <c r="AJ59">
        <f t="shared" si="6"/>
        <v>1.8048353917385533</v>
      </c>
      <c r="AK59">
        <f t="shared" si="20"/>
        <v>0.3665622706765887</v>
      </c>
      <c r="AL59">
        <f t="shared" si="23"/>
        <v>-897.49812486643384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-1.5758830313316006</v>
      </c>
      <c r="AR59">
        <f t="shared" si="27"/>
        <v>-1.5771526823238637</v>
      </c>
      <c r="AS59">
        <f t="shared" si="27"/>
        <v>3.1639406559337176E-3</v>
      </c>
      <c r="AT59">
        <f t="shared" si="27"/>
        <v>6.4259670241054515E-4</v>
      </c>
      <c r="AU59">
        <f t="shared" si="24"/>
        <v>-1.5733461449655195</v>
      </c>
      <c r="AW59">
        <v>56</v>
      </c>
      <c r="AX59">
        <f>IF(Z59&gt;0, (R59*SUMPRODUCT(K59:$K$98, X59:$X$98)-K59*$AZ$3)/Z59, 0)</f>
        <v>59.228995530116826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0.26339700100000002</v>
      </c>
      <c r="Q60" s="4">
        <f t="shared" si="22"/>
        <v>12.5</v>
      </c>
      <c r="R60">
        <f t="shared" si="0"/>
        <v>50000</v>
      </c>
      <c r="S60">
        <f t="shared" si="1"/>
        <v>48.457599976160054</v>
      </c>
      <c r="U60">
        <f t="shared" si="12"/>
        <v>0.26339700100000002</v>
      </c>
      <c r="V60">
        <f t="shared" si="13"/>
        <v>0.01</v>
      </c>
      <c r="W60">
        <f t="shared" si="14"/>
        <v>5.7940683348662682E-2</v>
      </c>
      <c r="X60">
        <f t="shared" si="15"/>
        <v>1.5261402229928389E-2</v>
      </c>
      <c r="Y60">
        <f t="shared" si="16"/>
        <v>5.7940683348662681E-4</v>
      </c>
      <c r="Z60">
        <f t="shared" si="17"/>
        <v>4.2099874285247668E-2</v>
      </c>
      <c r="AB60">
        <f t="shared" si="18"/>
        <v>3.4317684750698563</v>
      </c>
      <c r="AC60">
        <f t="shared" si="19"/>
        <v>2.0400588671611586</v>
      </c>
      <c r="AE60">
        <f t="shared" si="2"/>
        <v>0</v>
      </c>
      <c r="AF60">
        <f t="shared" si="25"/>
        <v>0</v>
      </c>
      <c r="AG60">
        <f t="shared" si="25"/>
        <v>-0.52624842856559584</v>
      </c>
      <c r="AH60">
        <f t="shared" si="4"/>
        <v>-763.07011149641949</v>
      </c>
      <c r="AI60">
        <f t="shared" si="26"/>
        <v>-763.59635992498511</v>
      </c>
      <c r="AJ60">
        <f t="shared" si="6"/>
        <v>1.3917096079086977</v>
      </c>
      <c r="AK60">
        <f t="shared" si="20"/>
        <v>0.24022379325488996</v>
      </c>
      <c r="AL60">
        <f t="shared" si="23"/>
        <v>-761.96442652382143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-1.1943652274243417</v>
      </c>
      <c r="AR60">
        <f t="shared" si="27"/>
        <v>-1.1951889169052898</v>
      </c>
      <c r="AS60">
        <f t="shared" si="27"/>
        <v>2.1783182663239623E-3</v>
      </c>
      <c r="AT60">
        <f t="shared" si="27"/>
        <v>3.7600076472784369E-4</v>
      </c>
      <c r="AU60">
        <f t="shared" si="24"/>
        <v>-1.1926345978742379</v>
      </c>
      <c r="AW60">
        <v>57</v>
      </c>
      <c r="AX60">
        <f>IF(Z60&gt;0, (R60*SUMPRODUCT(K60:$K$98, X60:$X$98)-K60*$AZ$3)/Z60, 0)</f>
        <v>48.457599976160054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0.29593128600000002</v>
      </c>
      <c r="Q61" s="4">
        <f t="shared" si="22"/>
        <v>12.5</v>
      </c>
      <c r="R61">
        <f t="shared" si="0"/>
        <v>50000</v>
      </c>
      <c r="S61">
        <f t="shared" si="1"/>
        <v>34.569715560150506</v>
      </c>
      <c r="U61">
        <f t="shared" si="12"/>
        <v>0.29593128600000002</v>
      </c>
      <c r="V61">
        <f t="shared" si="13"/>
        <v>0.01</v>
      </c>
      <c r="W61">
        <f t="shared" si="14"/>
        <v>4.2099874285247668E-2</v>
      </c>
      <c r="X61">
        <f t="shared" si="15"/>
        <v>1.2458669937671673E-2</v>
      </c>
      <c r="Y61">
        <f t="shared" si="16"/>
        <v>4.209987428524767E-4</v>
      </c>
      <c r="Z61">
        <f t="shared" si="17"/>
        <v>2.9220205604723517E-2</v>
      </c>
      <c r="AB61">
        <f t="shared" si="18"/>
        <v>2.0400588671611586</v>
      </c>
      <c r="AC61">
        <f t="shared" si="19"/>
        <v>1.0101341963644075</v>
      </c>
      <c r="AE61">
        <f t="shared" si="2"/>
        <v>0</v>
      </c>
      <c r="AF61">
        <f t="shared" si="25"/>
        <v>0</v>
      </c>
      <c r="AG61">
        <f t="shared" si="25"/>
        <v>-0.36525257005904394</v>
      </c>
      <c r="AH61">
        <f t="shared" si="4"/>
        <v>-622.93349688358364</v>
      </c>
      <c r="AI61">
        <f t="shared" si="26"/>
        <v>-623.2987494536427</v>
      </c>
      <c r="AJ61">
        <f t="shared" si="6"/>
        <v>1.0299246707967511</v>
      </c>
      <c r="AK61">
        <f t="shared" si="20"/>
        <v>0.14280412070128112</v>
      </c>
      <c r="AL61">
        <f t="shared" si="23"/>
        <v>-622.1260206621447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-0.87055531200580905</v>
      </c>
      <c r="AR61">
        <f t="shared" si="27"/>
        <v>-0.8710657558440027</v>
      </c>
      <c r="AS61">
        <f t="shared" si="27"/>
        <v>1.4393292343620869E-3</v>
      </c>
      <c r="AT61">
        <f t="shared" si="27"/>
        <v>1.9957007686175564E-4</v>
      </c>
      <c r="AU61">
        <f t="shared" si="24"/>
        <v>-0.86942685653277896</v>
      </c>
      <c r="AW61">
        <v>58</v>
      </c>
      <c r="AX61">
        <f>IF(Z61&gt;0, (R61*SUMPRODUCT(K61:$K$98, X61:$X$98)-K61*$AZ$3)/Z61, 0)</f>
        <v>34.569715560150506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0.33262349499999999</v>
      </c>
      <c r="Q62" s="4">
        <f t="shared" si="22"/>
        <v>12.5</v>
      </c>
      <c r="R62">
        <f t="shared" si="0"/>
        <v>50000</v>
      </c>
      <c r="S62">
        <f t="shared" si="1"/>
        <v>14.909970913090001</v>
      </c>
      <c r="U62">
        <f t="shared" si="12"/>
        <v>0.33262349499999999</v>
      </c>
      <c r="V62">
        <f t="shared" si="13"/>
        <v>0.01</v>
      </c>
      <c r="W62">
        <f t="shared" si="14"/>
        <v>2.9220205604723517E-2</v>
      </c>
      <c r="X62">
        <f t="shared" si="15"/>
        <v>9.7193269128617241E-3</v>
      </c>
      <c r="Y62">
        <f t="shared" si="16"/>
        <v>2.9220205604723519E-4</v>
      </c>
      <c r="Z62">
        <f t="shared" si="17"/>
        <v>1.9208676635814558E-2</v>
      </c>
      <c r="AB62">
        <f t="shared" si="18"/>
        <v>1.0101341963644075</v>
      </c>
      <c r="AC62">
        <f t="shared" si="19"/>
        <v>0.28640080991894656</v>
      </c>
      <c r="AE62">
        <f t="shared" si="2"/>
        <v>0</v>
      </c>
      <c r="AF62">
        <f t="shared" si="25"/>
        <v>0</v>
      </c>
      <c r="AG62">
        <f t="shared" si="25"/>
        <v>-0.24010845794768199</v>
      </c>
      <c r="AH62">
        <f t="shared" si="4"/>
        <v>-485.96634564308619</v>
      </c>
      <c r="AI62">
        <f t="shared" si="26"/>
        <v>-486.20645410103384</v>
      </c>
      <c r="AJ62">
        <f t="shared" si="6"/>
        <v>0.72373338644546092</v>
      </c>
      <c r="AK62">
        <f t="shared" si="20"/>
        <v>7.0709393745508525E-2</v>
      </c>
      <c r="AL62">
        <f t="shared" si="23"/>
        <v>-485.41201132084285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-0.60637719093285813</v>
      </c>
      <c r="AR62">
        <f t="shared" si="27"/>
        <v>-0.60667679252781392</v>
      </c>
      <c r="AS62">
        <f t="shared" si="27"/>
        <v>9.0305722153738769E-4</v>
      </c>
      <c r="AT62">
        <f t="shared" si="27"/>
        <v>8.8229491478937082E-5</v>
      </c>
      <c r="AU62">
        <f t="shared" si="24"/>
        <v>-0.60568550581479752</v>
      </c>
      <c r="AW62">
        <v>59</v>
      </c>
      <c r="AX62">
        <f>IF(Z62&gt;0, (R62*SUMPRODUCT(K62:$K$98, X62:$X$98)-K62*$AZ$3)/Z62, 0)</f>
        <v>14.909970913090001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0.37225971299999999</v>
      </c>
      <c r="Q63" s="4">
        <f t="shared" si="22"/>
        <v>12.5</v>
      </c>
      <c r="R63">
        <f t="shared" si="0"/>
        <v>50000</v>
      </c>
      <c r="S63">
        <f t="shared" si="1"/>
        <v>-15.918236911301788</v>
      </c>
      <c r="U63">
        <f t="shared" si="12"/>
        <v>0.37225971299999999</v>
      </c>
      <c r="V63">
        <f t="shared" si="13"/>
        <v>0.01</v>
      </c>
      <c r="W63">
        <f t="shared" si="14"/>
        <v>1.9208676635814558E-2</v>
      </c>
      <c r="X63">
        <f t="shared" si="15"/>
        <v>7.1506164515581332E-3</v>
      </c>
      <c r="Y63">
        <f t="shared" si="16"/>
        <v>1.9208676635814559E-4</v>
      </c>
      <c r="Z63">
        <f t="shared" si="17"/>
        <v>1.1865973417898279E-2</v>
      </c>
      <c r="AB63">
        <f t="shared" si="18"/>
        <v>0.28640080991894656</v>
      </c>
      <c r="AC63">
        <f t="shared" si="19"/>
        <v>-0.18888537604931421</v>
      </c>
      <c r="AE63">
        <f t="shared" si="2"/>
        <v>0</v>
      </c>
      <c r="AF63">
        <f t="shared" si="25"/>
        <v>0</v>
      </c>
      <c r="AG63">
        <f t="shared" si="25"/>
        <v>-0.14832466772372849</v>
      </c>
      <c r="AH63">
        <f t="shared" si="4"/>
        <v>-357.53082257790663</v>
      </c>
      <c r="AI63">
        <f t="shared" si="26"/>
        <v>-357.67914724563036</v>
      </c>
      <c r="AJ63">
        <f t="shared" si="6"/>
        <v>0.47528618596826078</v>
      </c>
      <c r="AK63">
        <f t="shared" si="20"/>
        <v>2.0048056694326261E-2</v>
      </c>
      <c r="AL63">
        <f t="shared" si="23"/>
        <v>-357.18381300296772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-0.39832001340217094</v>
      </c>
      <c r="AR63">
        <f t="shared" si="27"/>
        <v>-0.39848525980864741</v>
      </c>
      <c r="AS63">
        <f t="shared" si="27"/>
        <v>5.2950959192753797E-4</v>
      </c>
      <c r="AT63">
        <f t="shared" si="27"/>
        <v>2.2335255331535658E-5</v>
      </c>
      <c r="AU63">
        <f t="shared" si="24"/>
        <v>-0.39793341496138829</v>
      </c>
      <c r="AW63">
        <v>60</v>
      </c>
      <c r="AX63">
        <f>IF(Z63&gt;0, (R63*SUMPRODUCT(K63:$K$98, X63:$X$98)-K63*$AZ$3)/Z63, 0)</f>
        <v>-15.918236911301788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0.41367450300000003</v>
      </c>
      <c r="Q64" s="4">
        <f t="shared" si="22"/>
        <v>12.5</v>
      </c>
      <c r="R64">
        <f t="shared" si="0"/>
        <v>50000</v>
      </c>
      <c r="S64">
        <f t="shared" si="1"/>
        <v>-68.75025826198906</v>
      </c>
      <c r="U64">
        <f t="shared" si="12"/>
        <v>0.41367450300000003</v>
      </c>
      <c r="V64">
        <f t="shared" si="13"/>
        <v>0.01</v>
      </c>
      <c r="W64">
        <f t="shared" si="14"/>
        <v>1.1865973417898279E-2</v>
      </c>
      <c r="X64">
        <f t="shared" si="15"/>
        <v>4.9086506562602819E-3</v>
      </c>
      <c r="Y64">
        <f t="shared" si="16"/>
        <v>1.1865973417898279E-4</v>
      </c>
      <c r="Z64">
        <f t="shared" si="17"/>
        <v>6.8386630274590143E-3</v>
      </c>
      <c r="AB64">
        <f t="shared" si="18"/>
        <v>-0.18888537604931421</v>
      </c>
      <c r="AC64">
        <f t="shared" si="19"/>
        <v>-0.4701598493045232</v>
      </c>
      <c r="AE64">
        <f t="shared" si="2"/>
        <v>0</v>
      </c>
      <c r="AF64">
        <f t="shared" si="25"/>
        <v>0</v>
      </c>
      <c r="AG64">
        <f t="shared" si="25"/>
        <v>-8.5483287843237679E-2</v>
      </c>
      <c r="AH64">
        <f t="shared" si="4"/>
        <v>-245.43253281301409</v>
      </c>
      <c r="AI64">
        <f t="shared" si="26"/>
        <v>-245.51801610085732</v>
      </c>
      <c r="AJ64">
        <f t="shared" si="6"/>
        <v>0.28127447325520899</v>
      </c>
      <c r="AK64">
        <f t="shared" si="20"/>
        <v>-1.3221976323451996E-2</v>
      </c>
      <c r="AL64">
        <f t="shared" si="23"/>
        <v>-245.24996360392558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-0.24413651811322976</v>
      </c>
      <c r="AR64">
        <f t="shared" si="27"/>
        <v>-0.24422155000371193</v>
      </c>
      <c r="AS64">
        <f t="shared" si="27"/>
        <v>2.7978919398992689E-4</v>
      </c>
      <c r="AT64">
        <f t="shared" si="27"/>
        <v>-1.3152157235171432E-5</v>
      </c>
      <c r="AU64">
        <f t="shared" si="24"/>
        <v>-0.2439549129669572</v>
      </c>
      <c r="AW64">
        <v>61</v>
      </c>
      <c r="AX64">
        <f>IF(Z64&gt;0, (R64*SUMPRODUCT(K64:$K$98, X64:$X$98)-K64*$AZ$3)/Z64, 0)</f>
        <v>-68.75025826198906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0.42102545200000002</v>
      </c>
      <c r="Q65" s="4">
        <f t="shared" si="22"/>
        <v>12.5</v>
      </c>
      <c r="R65">
        <f t="shared" si="0"/>
        <v>50000</v>
      </c>
      <c r="S65">
        <f t="shared" si="1"/>
        <v>-156.71741732195426</v>
      </c>
      <c r="U65">
        <f t="shared" si="12"/>
        <v>0.42102545200000002</v>
      </c>
      <c r="V65">
        <f t="shared" si="13"/>
        <v>0.01</v>
      </c>
      <c r="W65">
        <f t="shared" si="14"/>
        <v>6.8386630274590143E-3</v>
      </c>
      <c r="X65">
        <f t="shared" si="15"/>
        <v>2.8792511922116201E-3</v>
      </c>
      <c r="Y65">
        <f t="shared" si="16"/>
        <v>6.8386630274590147E-5</v>
      </c>
      <c r="Z65">
        <f t="shared" si="17"/>
        <v>3.8910252049728041E-3</v>
      </c>
      <c r="AB65">
        <f t="shared" si="18"/>
        <v>-0.4701598493045232</v>
      </c>
      <c r="AC65">
        <f t="shared" si="19"/>
        <v>-0.60979142085796556</v>
      </c>
      <c r="AE65">
        <f t="shared" si="2"/>
        <v>0</v>
      </c>
      <c r="AF65">
        <f t="shared" si="25"/>
        <v>0</v>
      </c>
      <c r="AG65">
        <f t="shared" si="25"/>
        <v>-4.8637815062160049E-2</v>
      </c>
      <c r="AH65">
        <f t="shared" si="4"/>
        <v>-143.962559610581</v>
      </c>
      <c r="AI65">
        <f t="shared" si="26"/>
        <v>-144.01119742564316</v>
      </c>
      <c r="AJ65">
        <f t="shared" si="6"/>
        <v>0.13963157155344236</v>
      </c>
      <c r="AK65">
        <f t="shared" si="20"/>
        <v>-3.291118945131663E-2</v>
      </c>
      <c r="AL65">
        <f t="shared" si="23"/>
        <v>-143.90447704354102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-0.12785925044525789</v>
      </c>
      <c r="AR65">
        <f t="shared" si="27"/>
        <v>-0.12790244775012638</v>
      </c>
      <c r="AS65">
        <f t="shared" si="27"/>
        <v>1.2401271640077421E-4</v>
      </c>
      <c r="AT65">
        <f t="shared" si="27"/>
        <v>-2.9229822155773495E-5</v>
      </c>
      <c r="AU65">
        <f t="shared" si="24"/>
        <v>-0.12780766485588135</v>
      </c>
      <c r="AW65">
        <v>62</v>
      </c>
      <c r="AX65">
        <f>IF(Z65&gt;0, (R65*SUMPRODUCT(K65:$K$98, X65:$X$98)-K65*$AZ$3)/Z65, 0)</f>
        <v>-156.71741732195426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0.42896583300000002</v>
      </c>
      <c r="Q66" s="4">
        <f t="shared" si="22"/>
        <v>12.5</v>
      </c>
      <c r="R66">
        <f t="shared" si="0"/>
        <v>50000</v>
      </c>
      <c r="S66">
        <f t="shared" si="1"/>
        <v>-295.16410840430683</v>
      </c>
      <c r="U66">
        <f t="shared" si="12"/>
        <v>0.42896583300000002</v>
      </c>
      <c r="V66">
        <f t="shared" si="13"/>
        <v>0.01</v>
      </c>
      <c r="W66">
        <f t="shared" si="14"/>
        <v>3.8910252049728041E-3</v>
      </c>
      <c r="X66">
        <f t="shared" si="15"/>
        <v>1.6691168682751547E-3</v>
      </c>
      <c r="Y66">
        <f t="shared" si="16"/>
        <v>3.8910252049728045E-5</v>
      </c>
      <c r="Z66">
        <f t="shared" si="17"/>
        <v>2.1829980846479217E-3</v>
      </c>
      <c r="AB66">
        <f t="shared" si="18"/>
        <v>-0.60979142085796556</v>
      </c>
      <c r="AC66">
        <f t="shared" si="19"/>
        <v>-0.64434268330341338</v>
      </c>
      <c r="AE66">
        <f t="shared" si="2"/>
        <v>0</v>
      </c>
      <c r="AF66">
        <f t="shared" si="25"/>
        <v>0</v>
      </c>
      <c r="AG66">
        <f t="shared" si="25"/>
        <v>-2.728747605809902E-2</v>
      </c>
      <c r="AH66">
        <f t="shared" si="4"/>
        <v>-83.455843413757734</v>
      </c>
      <c r="AI66">
        <f t="shared" si="26"/>
        <v>-83.48313088981584</v>
      </c>
      <c r="AJ66">
        <f t="shared" si="6"/>
        <v>3.4551262445447817E-2</v>
      </c>
      <c r="AK66">
        <f t="shared" si="20"/>
        <v>-4.2685399460057595E-2</v>
      </c>
      <c r="AL66">
        <f t="shared" si="23"/>
        <v>-83.491265026830447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-6.6179170950914717E-2</v>
      </c>
      <c r="AR66">
        <f t="shared" si="27"/>
        <v>-6.6200809490158941E-2</v>
      </c>
      <c r="AS66">
        <f t="shared" si="27"/>
        <v>2.7398607579948895E-5</v>
      </c>
      <c r="AT66">
        <f t="shared" si="27"/>
        <v>-3.3848850271274726E-5</v>
      </c>
      <c r="AU66">
        <f t="shared" si="24"/>
        <v>-6.6207259732850257E-2</v>
      </c>
      <c r="AW66">
        <v>63</v>
      </c>
      <c r="AX66">
        <f>IF(Z66&gt;0, (R66*SUMPRODUCT(K66:$K$98, X66:$X$98)-K66*$AZ$3)/Z66, 0)</f>
        <v>-295.16410840430683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0.43771532000000002</v>
      </c>
      <c r="Q67" s="4">
        <f t="shared" si="22"/>
        <v>12.5</v>
      </c>
      <c r="R67">
        <f t="shared" ref="R67:R98" si="28">$C$6</f>
        <v>50000</v>
      </c>
      <c r="S67">
        <f t="shared" ref="S67:S98" si="29">AX67</f>
        <v>-520.23242778733857</v>
      </c>
      <c r="U67">
        <f t="shared" si="12"/>
        <v>0.43771532000000002</v>
      </c>
      <c r="V67">
        <f t="shared" si="13"/>
        <v>0.01</v>
      </c>
      <c r="W67">
        <f t="shared" si="14"/>
        <v>2.1829980846479217E-3</v>
      </c>
      <c r="X67">
        <f t="shared" si="15"/>
        <v>9.5553170518105214E-4</v>
      </c>
      <c r="Y67">
        <f t="shared" si="16"/>
        <v>2.1829980846479216E-5</v>
      </c>
      <c r="Z67">
        <f t="shared" si="17"/>
        <v>1.2056363986203903E-3</v>
      </c>
      <c r="AB67">
        <f t="shared" si="18"/>
        <v>-0.64434268330341338</v>
      </c>
      <c r="AC67">
        <f t="shared" si="19"/>
        <v>-0.6272111506830691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-1.507045498275488E-2</v>
      </c>
      <c r="AH67">
        <f t="shared" ref="AH67:AH98" si="32">-X67*R67</f>
        <v>-47.776585259052609</v>
      </c>
      <c r="AI67">
        <f t="shared" ref="AI67:AI98" si="33">SUM(AE67:AH67)</f>
        <v>-47.791655714035365</v>
      </c>
      <c r="AJ67">
        <f t="shared" ref="AJ67:AJ98" si="34">AB67-AC67</f>
        <v>-1.7131532620344281E-2</v>
      </c>
      <c r="AK67">
        <f t="shared" si="20"/>
        <v>-4.5103987831238944E-2</v>
      </c>
      <c r="AL67">
        <f t="shared" si="23"/>
        <v>-47.853891234486952</v>
      </c>
      <c r="AN67">
        <f t="shared" ref="AN67:AU98" si="35">AE67*$K67</f>
        <v>0</v>
      </c>
      <c r="AO67">
        <f t="shared" si="35"/>
        <v>0</v>
      </c>
      <c r="AP67">
        <f t="shared" si="35"/>
        <v>-1.0670208680500449E-5</v>
      </c>
      <c r="AQ67">
        <f t="shared" si="35"/>
        <v>-3.3826857605769776E-2</v>
      </c>
      <c r="AR67">
        <f t="shared" si="35"/>
        <v>-3.3837527814450277E-2</v>
      </c>
      <c r="AS67">
        <f t="shared" si="35"/>
        <v>-1.2129496308177077E-5</v>
      </c>
      <c r="AT67">
        <f t="shared" si="35"/>
        <v>-3.1934600715956378E-5</v>
      </c>
      <c r="AU67">
        <f t="shared" si="24"/>
        <v>-3.3881591911474412E-2</v>
      </c>
      <c r="AW67">
        <v>64</v>
      </c>
      <c r="AX67">
        <f>IF(Z67&gt;0, (R67*SUMPRODUCT(K67:$K$98, X67:$X$98)-K67*$AZ$3)/Z67, 0)</f>
        <v>-520.23242778733857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0.44739131599999998</v>
      </c>
      <c r="Q68" s="4">
        <f t="shared" si="22"/>
        <v>12.5</v>
      </c>
      <c r="R68">
        <f t="shared" si="28"/>
        <v>50000</v>
      </c>
      <c r="S68">
        <f t="shared" si="29"/>
        <v>-896.76477155951261</v>
      </c>
      <c r="U68">
        <f t="shared" ref="U68:U98" si="39">M68</f>
        <v>0.44739131599999998</v>
      </c>
      <c r="V68">
        <f t="shared" ref="V68:V98" si="40">$C$10</f>
        <v>0.01</v>
      </c>
      <c r="W68">
        <f t="shared" ref="W68:W98" si="41">Z67</f>
        <v>1.2056363986203903E-3</v>
      </c>
      <c r="X68">
        <f t="shared" ref="X68:X98" si="42">U68*W68</f>
        <v>5.3939125499627698E-4</v>
      </c>
      <c r="Y68">
        <f t="shared" ref="Y68:Y98" si="43">V68*W68</f>
        <v>1.2056363986203904E-5</v>
      </c>
      <c r="Z68">
        <f t="shared" ref="Z68:Z98" si="44">MAX(0, W68-X68-Y68)</f>
        <v>6.5418877963790945E-4</v>
      </c>
      <c r="AB68">
        <f t="shared" ref="AB68:AB98" si="45">AC67</f>
        <v>-0.6272111506830691</v>
      </c>
      <c r="AC68">
        <f t="shared" ref="AC68:AC98" si="46">S68*Z68</f>
        <v>-0.58665345152878623</v>
      </c>
      <c r="AE68">
        <f t="shared" si="30"/>
        <v>0</v>
      </c>
      <c r="AF68">
        <f t="shared" si="31"/>
        <v>0</v>
      </c>
      <c r="AG68">
        <f t="shared" si="31"/>
        <v>-8.1773597454738688E-3</v>
      </c>
      <c r="AH68">
        <f t="shared" si="32"/>
        <v>-26.96956274981385</v>
      </c>
      <c r="AI68">
        <f t="shared" si="33"/>
        <v>-26.977740109559324</v>
      </c>
      <c r="AJ68">
        <f t="shared" si="34"/>
        <v>-4.0557699154282867E-2</v>
      </c>
      <c r="AK68">
        <f t="shared" ref="AK68:AK98" si="47">G68*SUM(AB68:AB68, AE68:AF68)</f>
        <v>-4.390478054781484E-2</v>
      </c>
      <c r="AL68">
        <f t="shared" si="23"/>
        <v>-27.062202589261425</v>
      </c>
      <c r="AN68">
        <f t="shared" si="35"/>
        <v>0</v>
      </c>
      <c r="AO68">
        <f t="shared" si="35"/>
        <v>0</v>
      </c>
      <c r="AP68">
        <f t="shared" si="35"/>
        <v>-5.1694177590461834E-6</v>
      </c>
      <c r="AQ68">
        <f t="shared" si="35"/>
        <v>-1.7049138227013282E-2</v>
      </c>
      <c r="AR68">
        <f t="shared" si="35"/>
        <v>-1.7054307644772327E-2</v>
      </c>
      <c r="AS68">
        <f t="shared" si="35"/>
        <v>-2.5639044483795384E-5</v>
      </c>
      <c r="AT68">
        <f t="shared" si="35"/>
        <v>-2.7754942834271412E-5</v>
      </c>
      <c r="AU68">
        <f t="shared" si="24"/>
        <v>-1.7107701632090397E-2</v>
      </c>
      <c r="AW68">
        <v>65</v>
      </c>
      <c r="AX68">
        <f>IF(Z68&gt;0, (R68*SUMPRODUCT(K68:$K$98, X68:$X$98)-K68*$AZ$3)/Z68, 0)</f>
        <v>-896.76477155951261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0.457001349</v>
      </c>
      <c r="Q69" s="4">
        <f t="shared" ref="Q69:Q98" si="49">$C$8</f>
        <v>12.5</v>
      </c>
      <c r="R69">
        <f t="shared" si="28"/>
        <v>50000</v>
      </c>
      <c r="S69">
        <f t="shared" si="29"/>
        <v>-1540.9118111136256</v>
      </c>
      <c r="U69">
        <f t="shared" si="39"/>
        <v>0.457001349</v>
      </c>
      <c r="V69">
        <f t="shared" si="40"/>
        <v>0.01</v>
      </c>
      <c r="W69">
        <f t="shared" si="41"/>
        <v>6.5418877963790945E-4</v>
      </c>
      <c r="X69">
        <f t="shared" si="42"/>
        <v>2.9896515479518833E-4</v>
      </c>
      <c r="Y69">
        <f t="shared" si="43"/>
        <v>6.5418877963790949E-6</v>
      </c>
      <c r="Z69">
        <f t="shared" si="44"/>
        <v>3.4868173704634203E-4</v>
      </c>
      <c r="AB69">
        <f t="shared" si="45"/>
        <v>-0.58665345152878623</v>
      </c>
      <c r="AC69">
        <f t="shared" si="46"/>
        <v>-0.53728780693432387</v>
      </c>
      <c r="AE69">
        <f t="shared" si="30"/>
        <v>0</v>
      </c>
      <c r="AF69">
        <f t="shared" si="31"/>
        <v>0</v>
      </c>
      <c r="AG69">
        <f t="shared" si="31"/>
        <v>-4.3585217130792751E-3</v>
      </c>
      <c r="AH69">
        <f t="shared" si="32"/>
        <v>-14.948257739759416</v>
      </c>
      <c r="AI69">
        <f t="shared" si="33"/>
        <v>-14.952616261472496</v>
      </c>
      <c r="AJ69">
        <f t="shared" si="34"/>
        <v>-4.9365644594462355E-2</v>
      </c>
      <c r="AK69">
        <f t="shared" si="47"/>
        <v>-4.1065741607015038E-2</v>
      </c>
      <c r="AL69">
        <f t="shared" si="23"/>
        <v>-15.043047647673975</v>
      </c>
      <c r="AN69">
        <f t="shared" si="35"/>
        <v>0</v>
      </c>
      <c r="AO69">
        <f t="shared" si="35"/>
        <v>0</v>
      </c>
      <c r="AP69">
        <f t="shared" si="35"/>
        <v>-2.4600827607384451E-6</v>
      </c>
      <c r="AQ69">
        <f t="shared" si="35"/>
        <v>-8.4372531765309379E-3</v>
      </c>
      <c r="AR69">
        <f t="shared" si="35"/>
        <v>-8.4397132592916764E-3</v>
      </c>
      <c r="AS69">
        <f t="shared" si="35"/>
        <v>-2.786347739765613E-5</v>
      </c>
      <c r="AT69">
        <f t="shared" si="35"/>
        <v>-2.3178758678933693E-5</v>
      </c>
      <c r="AU69">
        <f t="shared" si="24"/>
        <v>-8.4907554953682664E-3</v>
      </c>
      <c r="AW69">
        <v>66</v>
      </c>
      <c r="AX69">
        <f>IF(Z69&gt;0, (R69*SUMPRODUCT(K69:$K$98, X69:$X$98)-K69*$AZ$3)/Z69, 0)</f>
        <v>-1540.9118111136256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0.46737994300000002</v>
      </c>
      <c r="Q70" s="4">
        <f t="shared" si="49"/>
        <v>12.5</v>
      </c>
      <c r="R70">
        <f t="shared" si="28"/>
        <v>50000</v>
      </c>
      <c r="S70">
        <f t="shared" si="29"/>
        <v>-2669.3261294627509</v>
      </c>
      <c r="U70">
        <f t="shared" si="39"/>
        <v>0.46737994300000002</v>
      </c>
      <c r="V70">
        <f t="shared" si="40"/>
        <v>0.01</v>
      </c>
      <c r="W70">
        <f t="shared" si="41"/>
        <v>3.4868173704634203E-4</v>
      </c>
      <c r="X70">
        <f t="shared" si="42"/>
        <v>1.6296685038586032E-4</v>
      </c>
      <c r="Y70">
        <f t="shared" si="43"/>
        <v>3.4868173704634205E-6</v>
      </c>
      <c r="Z70">
        <f t="shared" si="44"/>
        <v>1.8222806929001829E-4</v>
      </c>
      <c r="AB70">
        <f t="shared" si="45"/>
        <v>-0.53728780693432387</v>
      </c>
      <c r="AC70">
        <f t="shared" si="46"/>
        <v>-0.48642614687739449</v>
      </c>
      <c r="AE70">
        <f t="shared" si="30"/>
        <v>0</v>
      </c>
      <c r="AF70">
        <f t="shared" si="31"/>
        <v>0</v>
      </c>
      <c r="AG70">
        <f t="shared" si="31"/>
        <v>-2.2778508661252285E-3</v>
      </c>
      <c r="AH70">
        <f t="shared" si="32"/>
        <v>-8.1483425192930152</v>
      </c>
      <c r="AI70">
        <f t="shared" si="33"/>
        <v>-8.1506203701591406</v>
      </c>
      <c r="AJ70">
        <f t="shared" si="34"/>
        <v>-5.0861660056929381E-2</v>
      </c>
      <c r="AK70">
        <f t="shared" si="47"/>
        <v>-3.7610146485402673E-2</v>
      </c>
      <c r="AL70">
        <f t="shared" si="23"/>
        <v>-8.2390921767014724</v>
      </c>
      <c r="AN70">
        <f t="shared" si="35"/>
        <v>0</v>
      </c>
      <c r="AO70">
        <f t="shared" si="35"/>
        <v>0</v>
      </c>
      <c r="AP70">
        <f t="shared" si="35"/>
        <v>-1.1479362434302175E-6</v>
      </c>
      <c r="AQ70">
        <f t="shared" si="35"/>
        <v>-4.1064047874614894E-3</v>
      </c>
      <c r="AR70">
        <f t="shared" si="35"/>
        <v>-4.1075527237049202E-3</v>
      </c>
      <c r="AS70">
        <f t="shared" si="35"/>
        <v>-2.5632030546272995E-5</v>
      </c>
      <c r="AT70">
        <f t="shared" si="35"/>
        <v>-1.895385291169443E-5</v>
      </c>
      <c r="AU70">
        <f t="shared" si="24"/>
        <v>-4.1521386071628873E-3</v>
      </c>
      <c r="AW70">
        <v>67</v>
      </c>
      <c r="AX70">
        <f>IF(Z70&gt;0, (R70*SUMPRODUCT(K70:$K$98, X70:$X$98)-K70*$AZ$3)/Z70, 0)</f>
        <v>-2669.3261294627509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0.47825477199999999</v>
      </c>
      <c r="Q71" s="4">
        <f t="shared" si="49"/>
        <v>12.5</v>
      </c>
      <c r="R71">
        <f t="shared" si="28"/>
        <v>50000</v>
      </c>
      <c r="S71">
        <f t="shared" si="29"/>
        <v>-4692.4043490480608</v>
      </c>
      <c r="U71">
        <f t="shared" si="39"/>
        <v>0.47825477199999999</v>
      </c>
      <c r="V71">
        <f t="shared" si="40"/>
        <v>0.01</v>
      </c>
      <c r="W71">
        <f t="shared" si="41"/>
        <v>1.8222806929001829E-4</v>
      </c>
      <c r="X71">
        <f t="shared" si="42"/>
        <v>8.71514437302979E-5</v>
      </c>
      <c r="Y71">
        <f t="shared" si="43"/>
        <v>1.8222806929001829E-6</v>
      </c>
      <c r="Z71">
        <f t="shared" si="44"/>
        <v>9.3254344866820212E-5</v>
      </c>
      <c r="AB71">
        <f t="shared" si="45"/>
        <v>-0.48642614687739449</v>
      </c>
      <c r="AC71">
        <f t="shared" si="46"/>
        <v>-0.43758709342069485</v>
      </c>
      <c r="AE71">
        <f t="shared" si="30"/>
        <v>0</v>
      </c>
      <c r="AF71">
        <f t="shared" si="31"/>
        <v>0</v>
      </c>
      <c r="AG71">
        <f t="shared" si="31"/>
        <v>-1.1656793108352527E-3</v>
      </c>
      <c r="AH71">
        <f t="shared" si="32"/>
        <v>-4.3575721865148953</v>
      </c>
      <c r="AI71">
        <f t="shared" si="33"/>
        <v>-4.3587378658257308</v>
      </c>
      <c r="AJ71">
        <f t="shared" si="34"/>
        <v>-4.8839053456699644E-2</v>
      </c>
      <c r="AK71">
        <f t="shared" si="47"/>
        <v>-3.4049830281417615E-2</v>
      </c>
      <c r="AL71">
        <f t="shared" si="23"/>
        <v>-4.4416267495638477</v>
      </c>
      <c r="AN71">
        <f t="shared" si="35"/>
        <v>0</v>
      </c>
      <c r="AO71">
        <f t="shared" si="35"/>
        <v>0</v>
      </c>
      <c r="AP71">
        <f t="shared" si="35"/>
        <v>-5.2450972734255372E-7</v>
      </c>
      <c r="AQ71">
        <f t="shared" si="35"/>
        <v>-1.960735665615197E-3</v>
      </c>
      <c r="AR71">
        <f t="shared" si="35"/>
        <v>-1.9612601753425398E-3</v>
      </c>
      <c r="AS71">
        <f t="shared" si="35"/>
        <v>-2.1975648340096828E-5</v>
      </c>
      <c r="AT71">
        <f t="shared" si="35"/>
        <v>-1.5321081047727961E-5</v>
      </c>
      <c r="AU71">
        <f t="shared" si="24"/>
        <v>-1.9985569047303643E-3</v>
      </c>
      <c r="AW71">
        <v>68</v>
      </c>
      <c r="AX71">
        <f>IF(Z71&gt;0, (R71*SUMPRODUCT(K71:$K$98, X71:$X$98)-K71*$AZ$3)/Z71, 0)</f>
        <v>-4692.4043490480608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0.48949088600000001</v>
      </c>
      <c r="Q72" s="4">
        <f t="shared" si="49"/>
        <v>12.5</v>
      </c>
      <c r="R72">
        <f t="shared" si="28"/>
        <v>50000</v>
      </c>
      <c r="S72">
        <f t="shared" si="29"/>
        <v>-8404.457290956896</v>
      </c>
      <c r="U72">
        <f t="shared" si="39"/>
        <v>0.48949088600000001</v>
      </c>
      <c r="V72">
        <f t="shared" si="40"/>
        <v>0.01</v>
      </c>
      <c r="W72">
        <f t="shared" si="41"/>
        <v>9.3254344866820212E-5</v>
      </c>
      <c r="X72">
        <f t="shared" si="42"/>
        <v>4.564715189220938E-5</v>
      </c>
      <c r="Y72">
        <f t="shared" si="43"/>
        <v>9.3254344866820219E-7</v>
      </c>
      <c r="Z72">
        <f t="shared" si="44"/>
        <v>4.6674649525942628E-5</v>
      </c>
      <c r="AB72">
        <f t="shared" si="45"/>
        <v>-0.43758709342069485</v>
      </c>
      <c r="AC72">
        <f t="shared" si="46"/>
        <v>-0.39227509851116638</v>
      </c>
      <c r="AE72">
        <f t="shared" si="30"/>
        <v>0</v>
      </c>
      <c r="AF72">
        <f t="shared" si="31"/>
        <v>0</v>
      </c>
      <c r="AG72">
        <f t="shared" si="31"/>
        <v>-5.8343311907428283E-4</v>
      </c>
      <c r="AH72">
        <f t="shared" si="32"/>
        <v>-2.2823575946104691</v>
      </c>
      <c r="AI72">
        <f t="shared" si="33"/>
        <v>-2.2829410277295432</v>
      </c>
      <c r="AJ72">
        <f t="shared" si="34"/>
        <v>-4.5311994909528475E-2</v>
      </c>
      <c r="AK72">
        <f t="shared" si="47"/>
        <v>-3.0631096539448642E-2</v>
      </c>
      <c r="AL72">
        <f t="shared" si="23"/>
        <v>-2.3588841191785201</v>
      </c>
      <c r="AN72">
        <f t="shared" si="35"/>
        <v>0</v>
      </c>
      <c r="AO72">
        <f t="shared" si="35"/>
        <v>0</v>
      </c>
      <c r="AP72">
        <f t="shared" si="35"/>
        <v>-2.343945526041099E-7</v>
      </c>
      <c r="AQ72">
        <f t="shared" si="35"/>
        <v>-9.1693832554473229E-4</v>
      </c>
      <c r="AR72">
        <f t="shared" si="35"/>
        <v>-9.1717272009733631E-4</v>
      </c>
      <c r="AS72">
        <f t="shared" si="35"/>
        <v>-1.8204117022479791E-5</v>
      </c>
      <c r="AT72">
        <f t="shared" si="35"/>
        <v>-1.2306058628501058E-5</v>
      </c>
      <c r="AU72">
        <f t="shared" si="24"/>
        <v>-9.4768289574831714E-4</v>
      </c>
      <c r="AW72">
        <v>69</v>
      </c>
      <c r="AX72">
        <f>IF(Z72&gt;0, (R72*SUMPRODUCT(K72:$K$98, X72:$X$98)-K72*$AZ$3)/Z72, 0)</f>
        <v>-8404.457290956896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0.50154699899999999</v>
      </c>
      <c r="Q73" s="4">
        <f t="shared" si="49"/>
        <v>12.5</v>
      </c>
      <c r="R73">
        <f t="shared" si="28"/>
        <v>50000</v>
      </c>
      <c r="S73">
        <f t="shared" si="29"/>
        <v>-15395.14452861909</v>
      </c>
      <c r="U73">
        <f t="shared" si="39"/>
        <v>0.50154699899999999</v>
      </c>
      <c r="V73">
        <f t="shared" si="40"/>
        <v>0.01</v>
      </c>
      <c r="W73">
        <f t="shared" si="41"/>
        <v>4.6674649525942628E-5</v>
      </c>
      <c r="X73">
        <f t="shared" si="42"/>
        <v>2.3409530399113297E-5</v>
      </c>
      <c r="Y73">
        <f t="shared" si="43"/>
        <v>4.667464952594263E-7</v>
      </c>
      <c r="Z73">
        <f t="shared" si="44"/>
        <v>2.2798372631569905E-5</v>
      </c>
      <c r="AB73">
        <f t="shared" si="45"/>
        <v>-0.39227509851116638</v>
      </c>
      <c r="AC73">
        <f t="shared" si="46"/>
        <v>-0.35098424168033265</v>
      </c>
      <c r="AE73">
        <f t="shared" si="30"/>
        <v>0</v>
      </c>
      <c r="AF73">
        <f t="shared" si="31"/>
        <v>0</v>
      </c>
      <c r="AG73">
        <f t="shared" si="31"/>
        <v>-2.849796578946238E-4</v>
      </c>
      <c r="AH73">
        <f t="shared" si="32"/>
        <v>-1.1704765199556648</v>
      </c>
      <c r="AI73">
        <f t="shared" si="33"/>
        <v>-1.1707614996135594</v>
      </c>
      <c r="AJ73">
        <f t="shared" si="34"/>
        <v>-4.1290856830833722E-2</v>
      </c>
      <c r="AK73">
        <f t="shared" si="47"/>
        <v>-2.7459256895781648E-2</v>
      </c>
      <c r="AL73">
        <f t="shared" si="23"/>
        <v>-1.2395116133401747</v>
      </c>
      <c r="AN73">
        <f t="shared" si="35"/>
        <v>0</v>
      </c>
      <c r="AO73">
        <f t="shared" si="35"/>
        <v>0</v>
      </c>
      <c r="AP73">
        <f t="shared" si="35"/>
        <v>-1.0222385949779449E-7</v>
      </c>
      <c r="AQ73">
        <f t="shared" si="35"/>
        <v>-4.198567301447819E-4</v>
      </c>
      <c r="AR73">
        <f t="shared" si="35"/>
        <v>-4.1995895400427966E-4</v>
      </c>
      <c r="AS73">
        <f t="shared" si="35"/>
        <v>-1.4811270314526975E-5</v>
      </c>
      <c r="AT73">
        <f t="shared" si="35"/>
        <v>-9.8497950329709554E-6</v>
      </c>
      <c r="AU73">
        <f t="shared" si="24"/>
        <v>-4.4462001935177762E-4</v>
      </c>
      <c r="AW73">
        <v>70</v>
      </c>
      <c r="AX73">
        <f>IF(Z73&gt;0, (R73*SUMPRODUCT(K73:$K$98, X73:$X$98)-K73*$AZ$3)/Z73, 0)</f>
        <v>-15395.14452861909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0.51394563599999998</v>
      </c>
      <c r="Q74" s="4">
        <f t="shared" si="49"/>
        <v>12.5</v>
      </c>
      <c r="R74">
        <f t="shared" si="28"/>
        <v>50000</v>
      </c>
      <c r="S74">
        <f t="shared" si="29"/>
        <v>-28905.455941877219</v>
      </c>
      <c r="U74">
        <f t="shared" si="39"/>
        <v>0.51394563599999998</v>
      </c>
      <c r="V74">
        <f t="shared" si="40"/>
        <v>0.01</v>
      </c>
      <c r="W74">
        <f t="shared" si="41"/>
        <v>2.2798372631569905E-5</v>
      </c>
      <c r="X74">
        <f t="shared" si="42"/>
        <v>1.1717124121897188E-5</v>
      </c>
      <c r="Y74">
        <f t="shared" si="43"/>
        <v>2.2798372631569905E-7</v>
      </c>
      <c r="Z74">
        <f t="shared" si="44"/>
        <v>1.0853264783357018E-5</v>
      </c>
      <c r="AB74">
        <f t="shared" si="45"/>
        <v>-0.35098424168033265</v>
      </c>
      <c r="AC74">
        <f t="shared" si="46"/>
        <v>-0.31371856702085388</v>
      </c>
      <c r="AE74">
        <f t="shared" si="30"/>
        <v>0</v>
      </c>
      <c r="AF74">
        <f t="shared" si="31"/>
        <v>0</v>
      </c>
      <c r="AG74">
        <f t="shared" si="31"/>
        <v>-1.3566580979196272E-4</v>
      </c>
      <c r="AH74">
        <f t="shared" si="32"/>
        <v>-0.58585620609485944</v>
      </c>
      <c r="AI74">
        <f t="shared" si="33"/>
        <v>-0.58599187190465141</v>
      </c>
      <c r="AJ74">
        <f t="shared" si="34"/>
        <v>-3.7265674659478776E-2</v>
      </c>
      <c r="AK74">
        <f t="shared" si="47"/>
        <v>-2.456889691762329E-2</v>
      </c>
      <c r="AL74">
        <f t="shared" si="23"/>
        <v>-0.64782644348175344</v>
      </c>
      <c r="AN74">
        <f t="shared" si="35"/>
        <v>0</v>
      </c>
      <c r="AO74">
        <f t="shared" si="35"/>
        <v>0</v>
      </c>
      <c r="AP74">
        <f t="shared" si="35"/>
        <v>-4.3450102159685637E-8</v>
      </c>
      <c r="AQ74">
        <f t="shared" si="35"/>
        <v>-1.876339517284594E-4</v>
      </c>
      <c r="AR74">
        <f t="shared" si="35"/>
        <v>-1.8767740183061907E-4</v>
      </c>
      <c r="AS74">
        <f t="shared" si="35"/>
        <v>-1.1935191139808371E-5</v>
      </c>
      <c r="AT74">
        <f t="shared" si="35"/>
        <v>-7.8687554562089894E-6</v>
      </c>
      <c r="AU74">
        <f t="shared" si="24"/>
        <v>-2.0748134842663642E-4</v>
      </c>
      <c r="AW74">
        <v>71</v>
      </c>
      <c r="AX74">
        <f>IF(Z74&gt;0, (R74*SUMPRODUCT(K74:$K$98, X74:$X$98)-K74*$AZ$3)/Z74, 0)</f>
        <v>-28905.455941877219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0.52707773400000002</v>
      </c>
      <c r="Q75" s="4">
        <f t="shared" si="49"/>
        <v>12.5</v>
      </c>
      <c r="R75">
        <f t="shared" si="28"/>
        <v>50000</v>
      </c>
      <c r="S75">
        <f t="shared" si="29"/>
        <v>-55781.498565647846</v>
      </c>
      <c r="U75">
        <f t="shared" si="39"/>
        <v>0.52707773400000002</v>
      </c>
      <c r="V75">
        <f t="shared" si="40"/>
        <v>0.01</v>
      </c>
      <c r="W75">
        <f t="shared" si="41"/>
        <v>1.0853264783357018E-5</v>
      </c>
      <c r="X75">
        <f t="shared" si="42"/>
        <v>5.7205142085138182E-6</v>
      </c>
      <c r="Y75">
        <f t="shared" si="43"/>
        <v>1.0853264783357018E-7</v>
      </c>
      <c r="Z75">
        <f t="shared" si="44"/>
        <v>5.0242179270096295E-6</v>
      </c>
      <c r="AB75">
        <f t="shared" si="45"/>
        <v>-0.31371856702085388</v>
      </c>
      <c r="AC75">
        <f t="shared" si="46"/>
        <v>-0.28025840508898986</v>
      </c>
      <c r="AE75">
        <f t="shared" si="30"/>
        <v>0</v>
      </c>
      <c r="AF75">
        <f t="shared" si="31"/>
        <v>0</v>
      </c>
      <c r="AG75">
        <f t="shared" si="31"/>
        <v>-6.2802724087620374E-5</v>
      </c>
      <c r="AH75">
        <f t="shared" si="32"/>
        <v>-0.28602571042569092</v>
      </c>
      <c r="AI75">
        <f t="shared" si="33"/>
        <v>-0.28608851314977851</v>
      </c>
      <c r="AJ75">
        <f t="shared" si="34"/>
        <v>-3.3460161931864019E-2</v>
      </c>
      <c r="AK75">
        <f t="shared" si="47"/>
        <v>-2.1960299691459774E-2</v>
      </c>
      <c r="AL75">
        <f t="shared" si="23"/>
        <v>-0.34150897477310233</v>
      </c>
      <c r="AN75">
        <f t="shared" si="35"/>
        <v>0</v>
      </c>
      <c r="AO75">
        <f t="shared" si="35"/>
        <v>0</v>
      </c>
      <c r="AP75">
        <f t="shared" si="35"/>
        <v>-1.7958946205083189E-8</v>
      </c>
      <c r="AQ75">
        <f t="shared" si="35"/>
        <v>-8.1791362101412904E-5</v>
      </c>
      <c r="AR75">
        <f t="shared" si="35"/>
        <v>-8.1809321047617977E-5</v>
      </c>
      <c r="AS75">
        <f t="shared" si="35"/>
        <v>-9.5682035592811023E-6</v>
      </c>
      <c r="AT75">
        <f t="shared" si="35"/>
        <v>-6.2797250682342877E-6</v>
      </c>
      <c r="AU75">
        <f t="shared" si="24"/>
        <v>-9.7657249675133382E-5</v>
      </c>
      <c r="AW75">
        <v>72</v>
      </c>
      <c r="AX75">
        <f>IF(Z75&gt;0, (R75*SUMPRODUCT(K75:$K$98, X75:$X$98)-K75*$AZ$3)/Z75, 0)</f>
        <v>-55781.498565647846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0.54097960300000003</v>
      </c>
      <c r="Q76" s="4">
        <f t="shared" si="49"/>
        <v>12.5</v>
      </c>
      <c r="R76">
        <f t="shared" si="28"/>
        <v>50000</v>
      </c>
      <c r="S76">
        <f t="shared" si="29"/>
        <v>-110948.64712285873</v>
      </c>
      <c r="U76">
        <f t="shared" si="39"/>
        <v>0.54097960300000003</v>
      </c>
      <c r="V76">
        <f t="shared" si="40"/>
        <v>0.01</v>
      </c>
      <c r="W76">
        <f t="shared" si="41"/>
        <v>5.0242179270096295E-6</v>
      </c>
      <c r="X76">
        <f t="shared" si="42"/>
        <v>2.7179994195391523E-6</v>
      </c>
      <c r="Y76">
        <f t="shared" si="43"/>
        <v>5.0242179270096296E-8</v>
      </c>
      <c r="Z76">
        <f t="shared" si="44"/>
        <v>2.2559763282003811E-6</v>
      </c>
      <c r="AB76">
        <f t="shared" si="45"/>
        <v>-0.28025840508898986</v>
      </c>
      <c r="AC76">
        <f t="shared" si="46"/>
        <v>-0.2502975215550266</v>
      </c>
      <c r="AE76">
        <f t="shared" si="30"/>
        <v>0</v>
      </c>
      <c r="AF76">
        <f t="shared" si="31"/>
        <v>0</v>
      </c>
      <c r="AG76">
        <f t="shared" si="31"/>
        <v>-2.8199704102504764E-5</v>
      </c>
      <c r="AH76">
        <f t="shared" si="32"/>
        <v>-0.13589997097695761</v>
      </c>
      <c r="AI76">
        <f t="shared" si="33"/>
        <v>-0.13592817068106011</v>
      </c>
      <c r="AJ76">
        <f t="shared" si="34"/>
        <v>-2.9960883533963256E-2</v>
      </c>
      <c r="AK76">
        <f t="shared" si="47"/>
        <v>-1.9618088356229291E-2</v>
      </c>
      <c r="AL76">
        <f t="shared" si="23"/>
        <v>-0.18550714257125267</v>
      </c>
      <c r="AN76">
        <f t="shared" si="35"/>
        <v>0</v>
      </c>
      <c r="AO76">
        <f t="shared" si="35"/>
        <v>0</v>
      </c>
      <c r="AP76">
        <f t="shared" si="35"/>
        <v>-7.1999403167036568E-9</v>
      </c>
      <c r="AQ76">
        <f t="shared" si="35"/>
        <v>-3.4697941386872348E-5</v>
      </c>
      <c r="AR76">
        <f t="shared" si="35"/>
        <v>-3.4705141327189047E-5</v>
      </c>
      <c r="AS76">
        <f t="shared" si="35"/>
        <v>-7.6496041410975063E-6</v>
      </c>
      <c r="AT76">
        <f t="shared" si="35"/>
        <v>-5.0088846598969731E-6</v>
      </c>
      <c r="AU76">
        <f t="shared" si="24"/>
        <v>-4.7363630128183533E-5</v>
      </c>
      <c r="AW76">
        <v>73</v>
      </c>
      <c r="AX76">
        <f>IF(Z76&gt;0, (R76*SUMPRODUCT(K76:$K$98, X76:$X$98)-K76*$AZ$3)/Z76, 0)</f>
        <v>-110948.64712285873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0.55513806300000001</v>
      </c>
      <c r="Q77" s="4">
        <f t="shared" si="49"/>
        <v>12.5</v>
      </c>
      <c r="R77">
        <f t="shared" si="28"/>
        <v>50000</v>
      </c>
      <c r="S77">
        <f t="shared" si="29"/>
        <v>-227828.43159849269</v>
      </c>
      <c r="U77">
        <f t="shared" si="39"/>
        <v>0.55513806300000001</v>
      </c>
      <c r="V77">
        <f t="shared" si="40"/>
        <v>0.01</v>
      </c>
      <c r="W77">
        <f t="shared" si="41"/>
        <v>2.2559763282003811E-6</v>
      </c>
      <c r="X77">
        <f t="shared" si="42"/>
        <v>1.2523783290110118E-6</v>
      </c>
      <c r="Y77">
        <f t="shared" si="43"/>
        <v>2.2559763282003813E-8</v>
      </c>
      <c r="Z77">
        <f t="shared" si="44"/>
        <v>9.8103823590736552E-7</v>
      </c>
      <c r="AB77">
        <f t="shared" si="45"/>
        <v>-0.2502975215550266</v>
      </c>
      <c r="AC77">
        <f t="shared" si="46"/>
        <v>-0.22350840262492716</v>
      </c>
      <c r="AE77">
        <f t="shared" si="30"/>
        <v>0</v>
      </c>
      <c r="AF77">
        <f t="shared" si="31"/>
        <v>0</v>
      </c>
      <c r="AG77">
        <f t="shared" si="31"/>
        <v>-1.2262977948842069E-5</v>
      </c>
      <c r="AH77">
        <f t="shared" si="32"/>
        <v>-6.2618916450550594E-2</v>
      </c>
      <c r="AI77">
        <f t="shared" si="33"/>
        <v>-6.2631179428499439E-2</v>
      </c>
      <c r="AJ77">
        <f t="shared" si="34"/>
        <v>-2.6789118930099443E-2</v>
      </c>
      <c r="AK77">
        <f t="shared" si="47"/>
        <v>-1.7520826508851863E-2</v>
      </c>
      <c r="AL77">
        <f t="shared" si="23"/>
        <v>-0.10694112486745075</v>
      </c>
      <c r="AN77">
        <f t="shared" si="35"/>
        <v>0</v>
      </c>
      <c r="AO77">
        <f t="shared" si="35"/>
        <v>0</v>
      </c>
      <c r="AP77">
        <f t="shared" si="35"/>
        <v>-2.7955178503626302E-9</v>
      </c>
      <c r="AQ77">
        <f t="shared" si="35"/>
        <v>-1.4274860432608839E-5</v>
      </c>
      <c r="AR77">
        <f t="shared" si="35"/>
        <v>-1.4277655950459201E-5</v>
      </c>
      <c r="AS77">
        <f t="shared" si="35"/>
        <v>-6.1069554619603527E-6</v>
      </c>
      <c r="AT77">
        <f t="shared" si="35"/>
        <v>-3.994118187517989E-6</v>
      </c>
      <c r="AU77">
        <f t="shared" si="24"/>
        <v>-2.4378729599937543E-5</v>
      </c>
      <c r="AW77">
        <v>74</v>
      </c>
      <c r="AX77">
        <f>IF(Z77&gt;0, (R77*SUMPRODUCT(K77:$K$98, X77:$X$98)-K77*$AZ$3)/Z77, 0)</f>
        <v>-227828.43159849269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0.569934367</v>
      </c>
      <c r="Q78" s="4">
        <f t="shared" si="49"/>
        <v>12.5</v>
      </c>
      <c r="R78">
        <f t="shared" si="28"/>
        <v>50000</v>
      </c>
      <c r="S78">
        <f t="shared" si="29"/>
        <v>-484282.0292306185</v>
      </c>
      <c r="U78">
        <f t="shared" si="39"/>
        <v>0.569934367</v>
      </c>
      <c r="V78">
        <f t="shared" si="40"/>
        <v>0.01</v>
      </c>
      <c r="W78">
        <f t="shared" si="41"/>
        <v>9.8103823590736552E-7</v>
      </c>
      <c r="X78">
        <f t="shared" si="42"/>
        <v>5.5912740598466105E-7</v>
      </c>
      <c r="Y78">
        <f t="shared" si="43"/>
        <v>9.8103823590736553E-9</v>
      </c>
      <c r="Z78">
        <f t="shared" si="44"/>
        <v>4.1210044756363084E-7</v>
      </c>
      <c r="AB78">
        <f t="shared" si="45"/>
        <v>-0.22350840262492716</v>
      </c>
      <c r="AC78">
        <f t="shared" si="46"/>
        <v>-0.19957284099296124</v>
      </c>
      <c r="AE78">
        <f t="shared" si="30"/>
        <v>0</v>
      </c>
      <c r="AF78">
        <f t="shared" si="31"/>
        <v>0</v>
      </c>
      <c r="AG78">
        <f t="shared" si="31"/>
        <v>-5.1512555945453857E-6</v>
      </c>
      <c r="AH78">
        <f t="shared" si="32"/>
        <v>-2.7956370299233053E-2</v>
      </c>
      <c r="AI78">
        <f t="shared" si="33"/>
        <v>-2.7961521554827597E-2</v>
      </c>
      <c r="AJ78">
        <f t="shared" si="34"/>
        <v>-2.3935561631965918E-2</v>
      </c>
      <c r="AK78">
        <f t="shared" si="47"/>
        <v>-1.5645588183744903E-2</v>
      </c>
      <c r="AL78">
        <f t="shared" si="23"/>
        <v>-6.7542671370538418E-2</v>
      </c>
      <c r="AN78">
        <f t="shared" si="35"/>
        <v>0</v>
      </c>
      <c r="AO78">
        <f t="shared" si="35"/>
        <v>0</v>
      </c>
      <c r="AP78">
        <f t="shared" si="35"/>
        <v>-1.0484830137280156E-9</v>
      </c>
      <c r="AQ78">
        <f t="shared" si="35"/>
        <v>-5.6902203445843793E-6</v>
      </c>
      <c r="AR78">
        <f t="shared" si="35"/>
        <v>-5.6912688275981075E-6</v>
      </c>
      <c r="AS78">
        <f t="shared" si="35"/>
        <v>-4.8718277193875268E-6</v>
      </c>
      <c r="AT78">
        <f t="shared" si="35"/>
        <v>-3.1844922367685392E-6</v>
      </c>
      <c r="AU78">
        <f t="shared" si="24"/>
        <v>-1.3747588783754174E-5</v>
      </c>
      <c r="AW78">
        <v>75</v>
      </c>
      <c r="AX78">
        <f>IF(Z78&gt;0, (R78*SUMPRODUCT(K78:$K$98, X78:$X$98)-K78*$AZ$3)/Z78, 0)</f>
        <v>-484282.0292306185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0.58483052300000005</v>
      </c>
      <c r="Q79" s="4">
        <f t="shared" si="49"/>
        <v>12.5</v>
      </c>
      <c r="R79">
        <f t="shared" si="28"/>
        <v>50000</v>
      </c>
      <c r="S79">
        <f t="shared" si="29"/>
        <v>-1067222.7985576955</v>
      </c>
      <c r="U79">
        <f t="shared" si="39"/>
        <v>0.58483052300000005</v>
      </c>
      <c r="V79">
        <f t="shared" si="40"/>
        <v>0.01</v>
      </c>
      <c r="W79">
        <f t="shared" si="41"/>
        <v>4.1210044756363084E-7</v>
      </c>
      <c r="X79">
        <f t="shared" si="42"/>
        <v>2.4100892027717233E-7</v>
      </c>
      <c r="Y79">
        <f t="shared" si="43"/>
        <v>4.1210044756363082E-9</v>
      </c>
      <c r="Z79">
        <f t="shared" si="44"/>
        <v>1.6697052281082219E-7</v>
      </c>
      <c r="AB79">
        <f t="shared" si="45"/>
        <v>-0.19957284099296124</v>
      </c>
      <c r="AC79">
        <f t="shared" si="46"/>
        <v>-0.1781947486308072</v>
      </c>
      <c r="AE79">
        <f t="shared" si="30"/>
        <v>0</v>
      </c>
      <c r="AF79">
        <f t="shared" si="31"/>
        <v>0</v>
      </c>
      <c r="AG79">
        <f t="shared" si="31"/>
        <v>-2.0871315351352776E-6</v>
      </c>
      <c r="AH79">
        <f t="shared" si="32"/>
        <v>-1.2050446013858617E-2</v>
      </c>
      <c r="AI79">
        <f t="shared" si="33"/>
        <v>-1.2052533145393752E-2</v>
      </c>
      <c r="AJ79">
        <f t="shared" si="34"/>
        <v>-2.1378092362154044E-2</v>
      </c>
      <c r="AK79">
        <f t="shared" si="47"/>
        <v>-1.3970098869507288E-2</v>
      </c>
      <c r="AL79">
        <f t="shared" si="23"/>
        <v>-4.740072437705508E-2</v>
      </c>
      <c r="AN79">
        <f t="shared" si="35"/>
        <v>0</v>
      </c>
      <c r="AO79">
        <f t="shared" si="35"/>
        <v>0</v>
      </c>
      <c r="AP79">
        <f t="shared" si="35"/>
        <v>-3.7929760206746772E-10</v>
      </c>
      <c r="AQ79">
        <f t="shared" si="35"/>
        <v>-2.1899459616970418E-6</v>
      </c>
      <c r="AR79">
        <f t="shared" si="35"/>
        <v>-2.1903252592991088E-6</v>
      </c>
      <c r="AS79">
        <f t="shared" si="35"/>
        <v>-3.8850733809722785E-6</v>
      </c>
      <c r="AT79">
        <f t="shared" si="35"/>
        <v>-2.5388074075101896E-6</v>
      </c>
      <c r="AU79">
        <f t="shared" si="24"/>
        <v>-8.6142060477815768E-6</v>
      </c>
      <c r="AW79">
        <v>76</v>
      </c>
      <c r="AX79">
        <f>IF(Z79&gt;0, (R79*SUMPRODUCT(K79:$K$98, X79:$X$98)-K79*$AZ$3)/Z79, 0)</f>
        <v>-1067222.7985576955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0.59948279800000004</v>
      </c>
      <c r="Q80" s="4">
        <f t="shared" si="49"/>
        <v>12.5</v>
      </c>
      <c r="R80">
        <f t="shared" si="28"/>
        <v>50000</v>
      </c>
      <c r="S80">
        <f t="shared" si="29"/>
        <v>-2440067.6909399391</v>
      </c>
      <c r="U80">
        <f t="shared" si="39"/>
        <v>0.59948279800000004</v>
      </c>
      <c r="V80">
        <f t="shared" si="40"/>
        <v>0.01</v>
      </c>
      <c r="W80">
        <f t="shared" si="41"/>
        <v>1.6697052281082219E-7</v>
      </c>
      <c r="X80">
        <f t="shared" si="42"/>
        <v>1.0009595619815451E-7</v>
      </c>
      <c r="Y80">
        <f t="shared" si="43"/>
        <v>1.6697052281082219E-9</v>
      </c>
      <c r="Z80">
        <f t="shared" si="44"/>
        <v>6.5204861384559449E-8</v>
      </c>
      <c r="AB80">
        <f t="shared" si="45"/>
        <v>-0.1781947486308072</v>
      </c>
      <c r="AC80">
        <f t="shared" si="46"/>
        <v>-0.15910427555668077</v>
      </c>
      <c r="AE80">
        <f t="shared" si="30"/>
        <v>0</v>
      </c>
      <c r="AF80">
        <f t="shared" si="31"/>
        <v>0</v>
      </c>
      <c r="AG80">
        <f t="shared" si="31"/>
        <v>-8.1506076730699314E-7</v>
      </c>
      <c r="AH80">
        <f t="shared" si="32"/>
        <v>-5.004797809907726E-3</v>
      </c>
      <c r="AI80">
        <f t="shared" si="33"/>
        <v>-5.0056128706750334E-3</v>
      </c>
      <c r="AJ80">
        <f t="shared" si="34"/>
        <v>-1.9090473074126424E-2</v>
      </c>
      <c r="AK80">
        <f t="shared" si="47"/>
        <v>-1.2473632404156505E-2</v>
      </c>
      <c r="AL80">
        <f t="shared" si="23"/>
        <v>-3.6569718348957961E-2</v>
      </c>
      <c r="AN80">
        <f t="shared" si="35"/>
        <v>0</v>
      </c>
      <c r="AO80">
        <f t="shared" si="35"/>
        <v>0</v>
      </c>
      <c r="AP80">
        <f t="shared" si="35"/>
        <v>-1.3225199846847934E-10</v>
      </c>
      <c r="AQ80">
        <f t="shared" si="35"/>
        <v>-8.120799562932004E-7</v>
      </c>
      <c r="AR80">
        <f t="shared" si="35"/>
        <v>-8.1221220829166887E-7</v>
      </c>
      <c r="AS80">
        <f t="shared" si="35"/>
        <v>-3.0976257440335908E-6</v>
      </c>
      <c r="AT80">
        <f t="shared" si="35"/>
        <v>-2.0239752418233303E-6</v>
      </c>
      <c r="AU80">
        <f t="shared" si="24"/>
        <v>-5.9338131941485891E-6</v>
      </c>
      <c r="AW80">
        <v>77</v>
      </c>
      <c r="AX80">
        <f>IF(Z80&gt;0, (R80*SUMPRODUCT(K80:$K$98, X80:$X$98)-K80*$AZ$3)/Z80, 0)</f>
        <v>-2440067.6909399391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0.61448546299999995</v>
      </c>
      <c r="Q81" s="4">
        <f t="shared" si="49"/>
        <v>12.5</v>
      </c>
      <c r="R81">
        <f t="shared" si="28"/>
        <v>50000</v>
      </c>
      <c r="S81">
        <f t="shared" si="29"/>
        <v>-5801752.1379464315</v>
      </c>
      <c r="U81">
        <f t="shared" si="39"/>
        <v>0.61448546299999995</v>
      </c>
      <c r="V81">
        <f t="shared" si="40"/>
        <v>0.01</v>
      </c>
      <c r="W81">
        <f t="shared" si="41"/>
        <v>6.5204861384559449E-8</v>
      </c>
      <c r="X81">
        <f t="shared" si="42"/>
        <v>4.0067439437741831E-8</v>
      </c>
      <c r="Y81">
        <f t="shared" si="43"/>
        <v>6.5204861384559446E-10</v>
      </c>
      <c r="Z81">
        <f t="shared" si="44"/>
        <v>2.4485373332972023E-8</v>
      </c>
      <c r="AB81">
        <f t="shared" si="45"/>
        <v>-0.15910427555668077</v>
      </c>
      <c r="AC81">
        <f t="shared" si="46"/>
        <v>-0.14205806708298699</v>
      </c>
      <c r="AE81">
        <f t="shared" si="30"/>
        <v>0</v>
      </c>
      <c r="AF81">
        <f t="shared" si="31"/>
        <v>0</v>
      </c>
      <c r="AG81">
        <f t="shared" si="31"/>
        <v>-3.060671666621503E-7</v>
      </c>
      <c r="AH81">
        <f t="shared" si="32"/>
        <v>-2.0033719718870915E-3</v>
      </c>
      <c r="AI81">
        <f t="shared" si="33"/>
        <v>-2.0036780390537538E-3</v>
      </c>
      <c r="AJ81">
        <f t="shared" si="34"/>
        <v>-1.7046208473693786E-2</v>
      </c>
      <c r="AK81">
        <f t="shared" si="47"/>
        <v>-1.1137299288967655E-2</v>
      </c>
      <c r="AL81">
        <f t="shared" si="23"/>
        <v>-3.0187185801715196E-2</v>
      </c>
      <c r="AN81">
        <f t="shared" si="35"/>
        <v>0</v>
      </c>
      <c r="AO81">
        <f t="shared" si="35"/>
        <v>0</v>
      </c>
      <c r="AP81">
        <f t="shared" si="35"/>
        <v>-4.4341560689478332E-11</v>
      </c>
      <c r="AQ81">
        <f t="shared" si="35"/>
        <v>-2.9023903754135288E-7</v>
      </c>
      <c r="AR81">
        <f t="shared" si="35"/>
        <v>-2.9028337910204238E-7</v>
      </c>
      <c r="AS81">
        <f t="shared" si="35"/>
        <v>-2.4695739036789189E-6</v>
      </c>
      <c r="AT81">
        <f t="shared" si="35"/>
        <v>-1.6135191426258738E-6</v>
      </c>
      <c r="AU81">
        <f t="shared" si="24"/>
        <v>-4.3733764254068357E-6</v>
      </c>
      <c r="AW81">
        <v>78</v>
      </c>
      <c r="AX81">
        <f>IF(Z81&gt;0, (R81*SUMPRODUCT(K81:$K$98, X81:$X$98)-K81*$AZ$3)/Z81, 0)</f>
        <v>-5801752.1379464315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0.62975077099999999</v>
      </c>
      <c r="Q82" s="4">
        <f t="shared" si="49"/>
        <v>12.5</v>
      </c>
      <c r="R82">
        <f t="shared" si="28"/>
        <v>50000</v>
      </c>
      <c r="S82">
        <f t="shared" si="29"/>
        <v>-14379338.967238495</v>
      </c>
      <c r="U82">
        <f t="shared" si="39"/>
        <v>0.62975077099999999</v>
      </c>
      <c r="V82">
        <f t="shared" si="40"/>
        <v>0.01</v>
      </c>
      <c r="W82">
        <f t="shared" si="41"/>
        <v>2.4485373332972023E-8</v>
      </c>
      <c r="X82">
        <f t="shared" si="42"/>
        <v>1.5419682734661973E-8</v>
      </c>
      <c r="Y82">
        <f t="shared" si="43"/>
        <v>2.4485373332972023E-10</v>
      </c>
      <c r="Z82">
        <f t="shared" si="44"/>
        <v>8.8208368649803304E-9</v>
      </c>
      <c r="AB82">
        <f t="shared" si="45"/>
        <v>-0.14205806708298699</v>
      </c>
      <c r="AC82">
        <f t="shared" si="46"/>
        <v>-0.12683780325626551</v>
      </c>
      <c r="AE82">
        <f t="shared" si="30"/>
        <v>0</v>
      </c>
      <c r="AF82">
        <f t="shared" si="31"/>
        <v>0</v>
      </c>
      <c r="AG82">
        <f t="shared" si="31"/>
        <v>-1.1026046081225413E-7</v>
      </c>
      <c r="AH82">
        <f t="shared" si="32"/>
        <v>-7.7098413673309864E-4</v>
      </c>
      <c r="AI82">
        <f t="shared" si="33"/>
        <v>-7.7109439719391085E-4</v>
      </c>
      <c r="AJ82">
        <f t="shared" si="34"/>
        <v>-1.5220263826721481E-2</v>
      </c>
      <c r="AK82">
        <f t="shared" si="47"/>
        <v>-9.9440646958090899E-3</v>
      </c>
      <c r="AL82">
        <f t="shared" si="23"/>
        <v>-2.593542291972448E-2</v>
      </c>
      <c r="AN82">
        <f t="shared" si="35"/>
        <v>0</v>
      </c>
      <c r="AO82">
        <f t="shared" si="35"/>
        <v>0</v>
      </c>
      <c r="AP82">
        <f t="shared" si="35"/>
        <v>-1.4262511652715421E-11</v>
      </c>
      <c r="AQ82">
        <f t="shared" si="35"/>
        <v>-9.9729042969793815E-8</v>
      </c>
      <c r="AR82">
        <f t="shared" si="35"/>
        <v>-9.9743305481446529E-8</v>
      </c>
      <c r="AS82">
        <f t="shared" si="35"/>
        <v>-1.9687854430034486E-6</v>
      </c>
      <c r="AT82">
        <f t="shared" si="35"/>
        <v>-1.2862937226503116E-6</v>
      </c>
      <c r="AU82">
        <f t="shared" si="24"/>
        <v>-3.3548224711352067E-6</v>
      </c>
      <c r="AW82">
        <v>79</v>
      </c>
      <c r="AX82">
        <f>IF(Z82&gt;0, (R82*SUMPRODUCT(K82:$K$98, X82:$X$98)-K82*$AZ$3)/Z82, 0)</f>
        <v>-14379338.967238495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0.64518007799999999</v>
      </c>
      <c r="Q83" s="4">
        <f t="shared" si="49"/>
        <v>12.5</v>
      </c>
      <c r="R83">
        <f t="shared" si="28"/>
        <v>50000</v>
      </c>
      <c r="S83">
        <f t="shared" si="29"/>
        <v>-37233072.117711291</v>
      </c>
      <c r="U83">
        <f t="shared" si="39"/>
        <v>0.64518007799999999</v>
      </c>
      <c r="V83">
        <f t="shared" si="40"/>
        <v>0.01</v>
      </c>
      <c r="W83">
        <f t="shared" si="41"/>
        <v>8.8208368649803304E-9</v>
      </c>
      <c r="X83">
        <f t="shared" si="42"/>
        <v>5.6910282165732851E-9</v>
      </c>
      <c r="Y83">
        <f t="shared" si="43"/>
        <v>8.820836864980331E-11</v>
      </c>
      <c r="Z83">
        <f t="shared" si="44"/>
        <v>3.0416002797572419E-9</v>
      </c>
      <c r="AB83">
        <f t="shared" si="45"/>
        <v>-0.12683780325626551</v>
      </c>
      <c r="AC83">
        <f t="shared" si="46"/>
        <v>-0.11324812256945223</v>
      </c>
      <c r="AE83">
        <f t="shared" si="30"/>
        <v>0</v>
      </c>
      <c r="AF83">
        <f t="shared" si="31"/>
        <v>0</v>
      </c>
      <c r="AG83">
        <f t="shared" si="31"/>
        <v>-3.8020003496965523E-8</v>
      </c>
      <c r="AH83">
        <f t="shared" si="32"/>
        <v>-2.8455141082866424E-4</v>
      </c>
      <c r="AI83">
        <f t="shared" si="33"/>
        <v>-2.845894308321612E-4</v>
      </c>
      <c r="AJ83">
        <f t="shared" si="34"/>
        <v>-1.358968068681328E-2</v>
      </c>
      <c r="AK83">
        <f t="shared" si="47"/>
        <v>-8.8786462279385869E-3</v>
      </c>
      <c r="AL83">
        <f t="shared" si="23"/>
        <v>-2.2752916345584028E-2</v>
      </c>
      <c r="AN83">
        <f t="shared" si="35"/>
        <v>0</v>
      </c>
      <c r="AO83">
        <f t="shared" si="35"/>
        <v>0</v>
      </c>
      <c r="AP83">
        <f t="shared" si="35"/>
        <v>-4.3910697817976976E-12</v>
      </c>
      <c r="AQ83">
        <f t="shared" si="35"/>
        <v>-3.286388707348158E-8</v>
      </c>
      <c r="AR83">
        <f t="shared" si="35"/>
        <v>-3.2868278143263377E-8</v>
      </c>
      <c r="AS83">
        <f t="shared" si="35"/>
        <v>-1.5695221125613062E-6</v>
      </c>
      <c r="AT83">
        <f t="shared" si="35"/>
        <v>-1.0254274478929198E-6</v>
      </c>
      <c r="AU83">
        <f t="shared" si="24"/>
        <v>-2.6278178385974896E-6</v>
      </c>
      <c r="AW83">
        <v>80</v>
      </c>
      <c r="AX83">
        <f>IF(Z83&gt;0, (R83*SUMPRODUCT(K83:$K$98, X83:$X$98)-K83*$AZ$3)/Z83, 0)</f>
        <v>-37233072.117711291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0.66067595400000001</v>
      </c>
      <c r="Q84" s="4">
        <f t="shared" si="49"/>
        <v>12.5</v>
      </c>
      <c r="R84">
        <f t="shared" si="28"/>
        <v>50000</v>
      </c>
      <c r="S84">
        <f t="shared" si="29"/>
        <v>-100945630.67581372</v>
      </c>
      <c r="U84">
        <f t="shared" si="39"/>
        <v>0.66067595400000001</v>
      </c>
      <c r="V84">
        <f t="shared" si="40"/>
        <v>0.01</v>
      </c>
      <c r="W84">
        <f t="shared" si="41"/>
        <v>3.0416002797572419E-9</v>
      </c>
      <c r="X84">
        <f t="shared" si="42"/>
        <v>2.0095121665152829E-9</v>
      </c>
      <c r="Y84">
        <f t="shared" si="43"/>
        <v>3.0416002797572422E-11</v>
      </c>
      <c r="Z84">
        <f t="shared" si="44"/>
        <v>1.0016721104443867E-9</v>
      </c>
      <c r="AB84">
        <f t="shared" si="45"/>
        <v>-0.11324812256945223</v>
      </c>
      <c r="AC84">
        <f t="shared" si="46"/>
        <v>-0.10111442291918195</v>
      </c>
      <c r="AE84">
        <f t="shared" si="30"/>
        <v>0</v>
      </c>
      <c r="AF84">
        <f t="shared" si="31"/>
        <v>0</v>
      </c>
      <c r="AG84">
        <f t="shared" si="31"/>
        <v>-1.2520901380554833E-8</v>
      </c>
      <c r="AH84">
        <f t="shared" si="32"/>
        <v>-1.0047560832576414E-4</v>
      </c>
      <c r="AI84">
        <f t="shared" si="33"/>
        <v>-1.004881292271447E-4</v>
      </c>
      <c r="AJ84">
        <f t="shared" si="34"/>
        <v>-1.213369965027028E-2</v>
      </c>
      <c r="AK84">
        <f t="shared" si="47"/>
        <v>-7.9273685798616576E-3</v>
      </c>
      <c r="AL84">
        <f t="shared" si="23"/>
        <v>-2.0161556359359081E-2</v>
      </c>
      <c r="AN84">
        <f t="shared" si="35"/>
        <v>0</v>
      </c>
      <c r="AO84">
        <f t="shared" si="35"/>
        <v>0</v>
      </c>
      <c r="AP84">
        <f t="shared" si="35"/>
        <v>-1.2911472025088883E-12</v>
      </c>
      <c r="AQ84">
        <f t="shared" si="35"/>
        <v>-1.0360979347034879E-8</v>
      </c>
      <c r="AR84">
        <f t="shared" si="35"/>
        <v>-1.0362270494237387E-8</v>
      </c>
      <c r="AS84">
        <f t="shared" si="35"/>
        <v>-1.2512192120496783E-6</v>
      </c>
      <c r="AT84">
        <f t="shared" si="35"/>
        <v>-8.1746508929788254E-7</v>
      </c>
      <c r="AU84">
        <f t="shared" si="24"/>
        <v>-2.0790465718417983E-6</v>
      </c>
      <c r="AW84">
        <v>81</v>
      </c>
      <c r="AX84">
        <f>IF(Z84&gt;0, (R84*SUMPRODUCT(K84:$K$98, X84:$X$98)-K84*$AZ$3)/Z84, 0)</f>
        <v>-100945630.67581372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0.67625413199999995</v>
      </c>
      <c r="Q85" s="4">
        <f t="shared" si="49"/>
        <v>12.5</v>
      </c>
      <c r="R85">
        <f t="shared" si="28"/>
        <v>50000</v>
      </c>
      <c r="S85">
        <f t="shared" si="29"/>
        <v>-287270830.80042636</v>
      </c>
      <c r="U85">
        <f t="shared" si="39"/>
        <v>0.67625413199999995</v>
      </c>
      <c r="V85">
        <f t="shared" si="40"/>
        <v>0.01</v>
      </c>
      <c r="W85">
        <f t="shared" si="41"/>
        <v>1.0016721104443867E-9</v>
      </c>
      <c r="X85">
        <f t="shared" si="42"/>
        <v>6.7738490359717677E-10</v>
      </c>
      <c r="Y85">
        <f t="shared" si="43"/>
        <v>1.0016721104443867E-11</v>
      </c>
      <c r="Z85">
        <f t="shared" si="44"/>
        <v>3.1427048574276604E-10</v>
      </c>
      <c r="AB85">
        <f t="shared" si="45"/>
        <v>-0.10111442291918195</v>
      </c>
      <c r="AC85">
        <f t="shared" si="46"/>
        <v>-9.0280743535377947E-2</v>
      </c>
      <c r="AE85">
        <f t="shared" si="30"/>
        <v>0</v>
      </c>
      <c r="AF85">
        <f t="shared" si="31"/>
        <v>0</v>
      </c>
      <c r="AG85">
        <f t="shared" si="31"/>
        <v>-3.9283810717845752E-9</v>
      </c>
      <c r="AH85">
        <f t="shared" si="32"/>
        <v>-3.3869245179858841E-5</v>
      </c>
      <c r="AI85">
        <f t="shared" si="33"/>
        <v>-3.3873173560930628E-5</v>
      </c>
      <c r="AJ85">
        <f t="shared" si="34"/>
        <v>-1.0833679383804001E-2</v>
      </c>
      <c r="AK85">
        <f t="shared" si="47"/>
        <v>-7.078009604342737E-3</v>
      </c>
      <c r="AL85">
        <f t="shared" si="23"/>
        <v>-1.794556216170767E-2</v>
      </c>
      <c r="AN85">
        <f t="shared" si="35"/>
        <v>0</v>
      </c>
      <c r="AO85">
        <f t="shared" si="35"/>
        <v>0</v>
      </c>
      <c r="AP85">
        <f t="shared" si="35"/>
        <v>-3.6168937479189555E-13</v>
      </c>
      <c r="AQ85">
        <f t="shared" si="35"/>
        <v>-3.11837010970313E-9</v>
      </c>
      <c r="AR85">
        <f t="shared" si="35"/>
        <v>-3.1187317990779221E-9</v>
      </c>
      <c r="AS85">
        <f t="shared" si="35"/>
        <v>-9.9746604298850888E-7</v>
      </c>
      <c r="AT85">
        <f t="shared" si="35"/>
        <v>-6.5167834326286158E-7</v>
      </c>
      <c r="AU85">
        <f t="shared" si="24"/>
        <v>-1.6522631180504483E-6</v>
      </c>
      <c r="AW85">
        <v>82</v>
      </c>
      <c r="AX85">
        <f>IF(Z85&gt;0, (R85*SUMPRODUCT(K85:$K$98, X85:$X$98)-K85*$AZ$3)/Z85, 0)</f>
        <v>-287270830.80042636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0.69194305599999995</v>
      </c>
      <c r="Q86" s="4">
        <f t="shared" si="49"/>
        <v>12.5</v>
      </c>
      <c r="R86">
        <f t="shared" si="28"/>
        <v>50000</v>
      </c>
      <c r="S86">
        <f t="shared" si="29"/>
        <v>-860546371.49591446</v>
      </c>
      <c r="U86">
        <f t="shared" si="39"/>
        <v>0.69194305599999995</v>
      </c>
      <c r="V86">
        <f t="shared" si="40"/>
        <v>0.01</v>
      </c>
      <c r="W86">
        <f t="shared" si="41"/>
        <v>3.1427048574276604E-10</v>
      </c>
      <c r="X86">
        <f t="shared" si="42"/>
        <v>2.1745728031545393E-10</v>
      </c>
      <c r="Y86">
        <f t="shared" si="43"/>
        <v>3.1427048574276605E-12</v>
      </c>
      <c r="Z86">
        <f t="shared" si="44"/>
        <v>9.3670500569884444E-11</v>
      </c>
      <c r="AB86">
        <f t="shared" si="45"/>
        <v>-9.0280743535377947E-2</v>
      </c>
      <c r="AC86">
        <f t="shared" si="46"/>
        <v>-8.0607809381620044E-2</v>
      </c>
      <c r="AE86">
        <f t="shared" si="30"/>
        <v>0</v>
      </c>
      <c r="AF86">
        <f t="shared" si="31"/>
        <v>0</v>
      </c>
      <c r="AG86">
        <f t="shared" si="31"/>
        <v>-1.1708812571235555E-9</v>
      </c>
      <c r="AH86">
        <f t="shared" si="32"/>
        <v>-1.0872864015772697E-5</v>
      </c>
      <c r="AI86">
        <f t="shared" si="33"/>
        <v>-1.0874034897029822E-5</v>
      </c>
      <c r="AJ86">
        <f t="shared" si="34"/>
        <v>-9.6729341537579033E-3</v>
      </c>
      <c r="AK86">
        <f t="shared" si="47"/>
        <v>-6.319652047476457E-3</v>
      </c>
      <c r="AL86">
        <f t="shared" si="23"/>
        <v>-1.6003460236131389E-2</v>
      </c>
      <c r="AN86">
        <f t="shared" si="35"/>
        <v>0</v>
      </c>
      <c r="AO86">
        <f t="shared" si="35"/>
        <v>0</v>
      </c>
      <c r="AP86">
        <f t="shared" si="35"/>
        <v>-9.6253597971199145E-14</v>
      </c>
      <c r="AQ86">
        <f t="shared" si="35"/>
        <v>-8.9381589755797698E-10</v>
      </c>
      <c r="AR86">
        <f t="shared" si="35"/>
        <v>-8.9391215115594823E-10</v>
      </c>
      <c r="AS86">
        <f t="shared" si="35"/>
        <v>-7.9517432666483146E-7</v>
      </c>
      <c r="AT86">
        <f t="shared" si="35"/>
        <v>-5.1951403594077318E-7</v>
      </c>
      <c r="AU86">
        <f t="shared" si="24"/>
        <v>-1.3155822747567604E-6</v>
      </c>
      <c r="AW86">
        <v>83</v>
      </c>
      <c r="AX86">
        <f>IF(Z86&gt;0, (R86*SUMPRODUCT(K86:$K$98, X86:$X$98)-K86*$AZ$3)/Z86, 0)</f>
        <v>-860546371.49591446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0.70765376499999999</v>
      </c>
      <c r="Q87" s="4">
        <f t="shared" si="49"/>
        <v>12.5</v>
      </c>
      <c r="R87">
        <f t="shared" si="28"/>
        <v>50000</v>
      </c>
      <c r="S87">
        <f t="shared" si="29"/>
        <v>-2721286447.1070971</v>
      </c>
      <c r="U87">
        <f t="shared" si="39"/>
        <v>0.70765376499999999</v>
      </c>
      <c r="V87">
        <f t="shared" si="40"/>
        <v>0.01</v>
      </c>
      <c r="W87">
        <f t="shared" si="41"/>
        <v>9.3670500569884444E-11</v>
      </c>
      <c r="X87">
        <f t="shared" si="42"/>
        <v>6.6286282397713373E-11</v>
      </c>
      <c r="Y87">
        <f t="shared" si="43"/>
        <v>9.3670500569884437E-13</v>
      </c>
      <c r="Z87">
        <f t="shared" si="44"/>
        <v>2.6447513166472226E-11</v>
      </c>
      <c r="AB87">
        <f t="shared" si="45"/>
        <v>-8.0607809381620044E-2</v>
      </c>
      <c r="AC87">
        <f t="shared" si="46"/>
        <v>-7.1971259139607377E-2</v>
      </c>
      <c r="AE87">
        <f t="shared" si="30"/>
        <v>0</v>
      </c>
      <c r="AF87">
        <f t="shared" si="31"/>
        <v>0</v>
      </c>
      <c r="AG87">
        <f t="shared" si="31"/>
        <v>-3.3059391458090285E-10</v>
      </c>
      <c r="AH87">
        <f t="shared" si="32"/>
        <v>-3.3143141198856685E-6</v>
      </c>
      <c r="AI87">
        <f t="shared" si="33"/>
        <v>-3.3146447138002495E-6</v>
      </c>
      <c r="AJ87">
        <f t="shared" si="34"/>
        <v>-8.6365502420126666E-3</v>
      </c>
      <c r="AK87">
        <f t="shared" si="47"/>
        <v>-5.6425466567134033E-3</v>
      </c>
      <c r="AL87">
        <f t="shared" si="23"/>
        <v>-1.4282411543439871E-2</v>
      </c>
      <c r="AN87">
        <f t="shared" si="35"/>
        <v>0</v>
      </c>
      <c r="AO87">
        <f t="shared" si="35"/>
        <v>0</v>
      </c>
      <c r="AP87">
        <f t="shared" si="35"/>
        <v>-2.4265036600331891E-14</v>
      </c>
      <c r="AQ87">
        <f t="shared" si="35"/>
        <v>-2.4326507499684085E-10</v>
      </c>
      <c r="AR87">
        <f t="shared" si="35"/>
        <v>-2.4328934003344121E-10</v>
      </c>
      <c r="AS87">
        <f t="shared" si="35"/>
        <v>-6.3390824355829945E-7</v>
      </c>
      <c r="AT87">
        <f t="shared" si="35"/>
        <v>-4.141534223877097E-7</v>
      </c>
      <c r="AU87">
        <f t="shared" si="24"/>
        <v>-1.0483049552860427E-6</v>
      </c>
      <c r="AW87">
        <v>84</v>
      </c>
      <c r="AX87">
        <f>IF(Z87&gt;0, (R87*SUMPRODUCT(K87:$K$98, X87:$X$98)-K87*$AZ$3)/Z87, 0)</f>
        <v>-2721286447.1070971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0.72329488099999995</v>
      </c>
      <c r="Q88" s="4">
        <f t="shared" si="49"/>
        <v>12.5</v>
      </c>
      <c r="R88">
        <f t="shared" si="28"/>
        <v>50000</v>
      </c>
      <c r="S88">
        <f t="shared" si="29"/>
        <v>-9110136539.7443333</v>
      </c>
      <c r="U88">
        <f t="shared" si="39"/>
        <v>0.72329488099999995</v>
      </c>
      <c r="V88">
        <f t="shared" si="40"/>
        <v>0.01</v>
      </c>
      <c r="W88">
        <f t="shared" si="41"/>
        <v>2.6447513166472226E-11</v>
      </c>
      <c r="X88">
        <f t="shared" si="42"/>
        <v>1.9129350888489461E-11</v>
      </c>
      <c r="Y88">
        <f t="shared" si="43"/>
        <v>2.6447513166472229E-13</v>
      </c>
      <c r="Z88">
        <f t="shared" si="44"/>
        <v>7.053687146318043E-12</v>
      </c>
      <c r="AB88">
        <f t="shared" si="45"/>
        <v>-7.1971259139607377E-2</v>
      </c>
      <c r="AC88">
        <f t="shared" si="46"/>
        <v>-6.4260053011596943E-2</v>
      </c>
      <c r="AE88">
        <f t="shared" si="30"/>
        <v>0</v>
      </c>
      <c r="AF88">
        <f t="shared" si="31"/>
        <v>0</v>
      </c>
      <c r="AG88">
        <f t="shared" si="31"/>
        <v>-8.8171089328975539E-11</v>
      </c>
      <c r="AH88">
        <f t="shared" si="32"/>
        <v>-9.5646754442447306E-7</v>
      </c>
      <c r="AI88">
        <f t="shared" si="33"/>
        <v>-9.5655571551380198E-7</v>
      </c>
      <c r="AJ88">
        <f t="shared" si="34"/>
        <v>-7.7112061280104338E-3</v>
      </c>
      <c r="AK88">
        <f t="shared" si="47"/>
        <v>-5.0379881397725167E-3</v>
      </c>
      <c r="AL88">
        <f t="shared" ref="AL88:AL98" si="50">SUM(AI88:AK88)</f>
        <v>-1.2750150823498464E-2</v>
      </c>
      <c r="AN88">
        <f t="shared" si="35"/>
        <v>0</v>
      </c>
      <c r="AO88">
        <f t="shared" si="35"/>
        <v>0</v>
      </c>
      <c r="AP88">
        <f t="shared" si="35"/>
        <v>-5.7782227446704223E-15</v>
      </c>
      <c r="AQ88">
        <f t="shared" si="35"/>
        <v>-6.2681345572491771E-11</v>
      </c>
      <c r="AR88">
        <f t="shared" si="35"/>
        <v>-6.2687123795236441E-11</v>
      </c>
      <c r="AS88">
        <f t="shared" si="35"/>
        <v>-5.0534780705118381E-7</v>
      </c>
      <c r="AT88">
        <f t="shared" si="35"/>
        <v>-3.3016057619520421E-7</v>
      </c>
      <c r="AU88">
        <f t="shared" si="24"/>
        <v>-8.3557107037018323E-7</v>
      </c>
      <c r="AW88">
        <v>85</v>
      </c>
      <c r="AX88">
        <f>IF(Z88&gt;0, (R88*SUMPRODUCT(K88:$K$98, X88:$X$98)-K88*$AZ$3)/Z88, 0)</f>
        <v>-9110136539.7443333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0.74145409100000004</v>
      </c>
      <c r="Q89" s="4">
        <f t="shared" si="49"/>
        <v>12.5</v>
      </c>
      <c r="R89">
        <f t="shared" si="28"/>
        <v>50000</v>
      </c>
      <c r="S89">
        <f t="shared" si="29"/>
        <v>-32726551494.153965</v>
      </c>
      <c r="U89">
        <f t="shared" si="39"/>
        <v>0.74145409100000004</v>
      </c>
      <c r="V89">
        <f t="shared" si="40"/>
        <v>0.01</v>
      </c>
      <c r="W89">
        <f t="shared" si="41"/>
        <v>7.053687146318043E-12</v>
      </c>
      <c r="X89">
        <f t="shared" si="42"/>
        <v>5.2299851912716286E-12</v>
      </c>
      <c r="Y89">
        <f t="shared" si="43"/>
        <v>7.0536871463180435E-14</v>
      </c>
      <c r="Z89">
        <f t="shared" si="44"/>
        <v>1.7531650835832338E-12</v>
      </c>
      <c r="AB89">
        <f t="shared" si="45"/>
        <v>-6.4260053011596943E-2</v>
      </c>
      <c r="AC89">
        <f t="shared" si="46"/>
        <v>-5.7375047385639442E-2</v>
      </c>
      <c r="AE89">
        <f t="shared" si="30"/>
        <v>0</v>
      </c>
      <c r="AF89">
        <f t="shared" si="31"/>
        <v>0</v>
      </c>
      <c r="AG89">
        <f t="shared" si="31"/>
        <v>-2.1914563544790424E-11</v>
      </c>
      <c r="AH89">
        <f t="shared" si="32"/>
        <v>-2.6149925956358144E-7</v>
      </c>
      <c r="AI89">
        <f t="shared" si="33"/>
        <v>-2.6152117412712625E-7</v>
      </c>
      <c r="AJ89">
        <f t="shared" si="34"/>
        <v>-6.8850056259575007E-3</v>
      </c>
      <c r="AK89">
        <f t="shared" si="47"/>
        <v>-4.4982037108117863E-3</v>
      </c>
      <c r="AL89">
        <f t="shared" si="50"/>
        <v>-1.1383470857943414E-2</v>
      </c>
      <c r="AN89">
        <f t="shared" si="35"/>
        <v>0</v>
      </c>
      <c r="AO89">
        <f t="shared" si="35"/>
        <v>0</v>
      </c>
      <c r="AP89">
        <f t="shared" si="35"/>
        <v>-1.2822800218558793E-15</v>
      </c>
      <c r="AQ89">
        <f t="shared" si="35"/>
        <v>-1.5301024616946903E-11</v>
      </c>
      <c r="AR89">
        <f t="shared" si="35"/>
        <v>-1.530230689696876E-11</v>
      </c>
      <c r="AS89">
        <f t="shared" si="35"/>
        <v>-4.0286018685639608E-7</v>
      </c>
      <c r="AT89">
        <f t="shared" si="35"/>
        <v>-2.6320199080501905E-7</v>
      </c>
      <c r="AU89">
        <f t="shared" si="24"/>
        <v>-6.6607747996831208E-7</v>
      </c>
      <c r="AW89">
        <v>86</v>
      </c>
      <c r="AX89">
        <f>IF(Z89&gt;0, (R89*SUMPRODUCT(K89:$K$98, X89:$X$98)-K89*$AZ$3)/Z89, 0)</f>
        <v>-32726551494.153965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0.75951466000000001</v>
      </c>
      <c r="Q90" s="4">
        <f t="shared" si="49"/>
        <v>12.5</v>
      </c>
      <c r="R90">
        <f t="shared" si="28"/>
        <v>50000</v>
      </c>
      <c r="S90">
        <f t="shared" si="29"/>
        <v>-126776545832.20845</v>
      </c>
      <c r="U90">
        <f t="shared" si="39"/>
        <v>0.75951466000000001</v>
      </c>
      <c r="V90">
        <f t="shared" si="40"/>
        <v>0.01</v>
      </c>
      <c r="W90">
        <f t="shared" si="41"/>
        <v>1.7531650835832338E-12</v>
      </c>
      <c r="X90">
        <f t="shared" si="42"/>
        <v>1.3315545823815915E-12</v>
      </c>
      <c r="Y90">
        <f t="shared" si="43"/>
        <v>1.7531650835832339E-14</v>
      </c>
      <c r="Z90">
        <f t="shared" si="44"/>
        <v>4.0407885036581E-13</v>
      </c>
      <c r="AB90">
        <f t="shared" si="45"/>
        <v>-5.7375047385639442E-2</v>
      </c>
      <c r="AC90">
        <f t="shared" si="46"/>
        <v>-5.1227720893227212E-2</v>
      </c>
      <c r="AE90">
        <f t="shared" si="30"/>
        <v>0</v>
      </c>
      <c r="AF90">
        <f t="shared" si="31"/>
        <v>0</v>
      </c>
      <c r="AG90">
        <f t="shared" si="31"/>
        <v>-5.0509856295726253E-12</v>
      </c>
      <c r="AH90">
        <f t="shared" si="32"/>
        <v>-6.657772911907957E-8</v>
      </c>
      <c r="AI90">
        <f t="shared" si="33"/>
        <v>-6.6582780104709145E-8</v>
      </c>
      <c r="AJ90">
        <f t="shared" si="34"/>
        <v>-6.1473264924122306E-3</v>
      </c>
      <c r="AK90">
        <f t="shared" si="47"/>
        <v>-4.0162533169947612E-3</v>
      </c>
      <c r="AL90">
        <f t="shared" si="50"/>
        <v>-1.0163646392187097E-2</v>
      </c>
      <c r="AN90">
        <f t="shared" si="35"/>
        <v>0</v>
      </c>
      <c r="AO90">
        <f t="shared" si="35"/>
        <v>0</v>
      </c>
      <c r="AP90">
        <f t="shared" si="35"/>
        <v>-2.6388102393987475E-16</v>
      </c>
      <c r="AQ90">
        <f t="shared" si="35"/>
        <v>-3.4782516958023591E-12</v>
      </c>
      <c r="AR90">
        <f t="shared" si="35"/>
        <v>-3.4785155768262992E-12</v>
      </c>
      <c r="AS90">
        <f t="shared" si="35"/>
        <v>-3.211576765954317E-7</v>
      </c>
      <c r="AT90">
        <f t="shared" si="35"/>
        <v>-2.098230158259565E-7</v>
      </c>
      <c r="AU90">
        <f t="shared" si="24"/>
        <v>-5.3098417093696502E-7</v>
      </c>
      <c r="AW90">
        <v>87</v>
      </c>
      <c r="AX90">
        <f>IF(Z90&gt;0, (R90*SUMPRODUCT(K90:$K$98, X90:$X$98)-K90*$AZ$3)/Z90, 0)</f>
        <v>-126776545832.20845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0.77745419500000001</v>
      </c>
      <c r="Q91" s="4">
        <f t="shared" si="49"/>
        <v>12.5</v>
      </c>
      <c r="R91">
        <f t="shared" si="28"/>
        <v>50000</v>
      </c>
      <c r="S91">
        <f t="shared" si="29"/>
        <v>-532559767530.99835</v>
      </c>
      <c r="U91">
        <f t="shared" si="39"/>
        <v>0.77745419500000001</v>
      </c>
      <c r="V91">
        <f t="shared" si="40"/>
        <v>0.01</v>
      </c>
      <c r="W91">
        <f t="shared" si="41"/>
        <v>4.0407885036581E-13</v>
      </c>
      <c r="X91">
        <f t="shared" si="42"/>
        <v>3.1415279732767628E-13</v>
      </c>
      <c r="Y91">
        <f t="shared" si="43"/>
        <v>4.0407885036580997E-15</v>
      </c>
      <c r="Z91">
        <f t="shared" si="44"/>
        <v>8.5885264534475611E-14</v>
      </c>
      <c r="AB91">
        <f t="shared" si="45"/>
        <v>-5.1227720893227212E-2</v>
      </c>
      <c r="AC91">
        <f t="shared" si="46"/>
        <v>-4.5739036514818629E-2</v>
      </c>
      <c r="AE91">
        <f t="shared" si="30"/>
        <v>0</v>
      </c>
      <c r="AF91">
        <f t="shared" si="31"/>
        <v>0</v>
      </c>
      <c r="AG91">
        <f t="shared" si="31"/>
        <v>-1.0735658066809452E-12</v>
      </c>
      <c r="AH91">
        <f t="shared" si="32"/>
        <v>-1.5707639866383813E-8</v>
      </c>
      <c r="AI91">
        <f t="shared" si="33"/>
        <v>-1.5708713432190494E-8</v>
      </c>
      <c r="AJ91">
        <f t="shared" si="34"/>
        <v>-5.4886843784085829E-3</v>
      </c>
      <c r="AK91">
        <f t="shared" si="47"/>
        <v>-3.5859404625259053E-3</v>
      </c>
      <c r="AL91">
        <f t="shared" si="50"/>
        <v>-9.0746405496479211E-3</v>
      </c>
      <c r="AN91">
        <f t="shared" si="35"/>
        <v>0</v>
      </c>
      <c r="AO91">
        <f t="shared" si="35"/>
        <v>0</v>
      </c>
      <c r="AP91">
        <f t="shared" si="35"/>
        <v>-5.0077504158504407E-17</v>
      </c>
      <c r="AQ91">
        <f t="shared" si="35"/>
        <v>-7.3269788943911077E-13</v>
      </c>
      <c r="AR91">
        <f t="shared" si="35"/>
        <v>-7.3274796694326934E-13</v>
      </c>
      <c r="AS91">
        <f t="shared" si="35"/>
        <v>-2.5602493398540212E-7</v>
      </c>
      <c r="AT91">
        <f t="shared" si="35"/>
        <v>-1.6726962362881815E-7</v>
      </c>
      <c r="AU91">
        <f t="shared" si="24"/>
        <v>-4.2329529036218721E-7</v>
      </c>
      <c r="AW91">
        <v>88</v>
      </c>
      <c r="AX91">
        <f>IF(Z91&gt;0, (R91*SUMPRODUCT(K91:$K$98, X91:$X$98)-K91*$AZ$3)/Z91, 0)</f>
        <v>-532559767530.99835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0.79525030600000002</v>
      </c>
      <c r="Q92" s="4">
        <f t="shared" si="49"/>
        <v>12.5</v>
      </c>
      <c r="R92">
        <f t="shared" si="28"/>
        <v>50000</v>
      </c>
      <c r="S92">
        <f t="shared" si="29"/>
        <v>-2441594554935.6987</v>
      </c>
      <c r="U92">
        <f t="shared" si="39"/>
        <v>0.79525030600000002</v>
      </c>
      <c r="V92">
        <f t="shared" si="40"/>
        <v>0.01</v>
      </c>
      <c r="W92">
        <f t="shared" si="41"/>
        <v>8.5885264534475611E-14</v>
      </c>
      <c r="X92">
        <f t="shared" si="42"/>
        <v>6.8300282901932677E-14</v>
      </c>
      <c r="Y92">
        <f t="shared" si="43"/>
        <v>8.5885264534475614E-16</v>
      </c>
      <c r="Z92">
        <f t="shared" si="44"/>
        <v>1.6726128987198177E-14</v>
      </c>
      <c r="AB92">
        <f t="shared" si="45"/>
        <v>-4.5739036514818629E-2</v>
      </c>
      <c r="AC92">
        <f t="shared" si="46"/>
        <v>-4.0838425460295223E-2</v>
      </c>
      <c r="AE92">
        <f t="shared" si="30"/>
        <v>0</v>
      </c>
      <c r="AF92">
        <f t="shared" si="31"/>
        <v>0</v>
      </c>
      <c r="AG92">
        <f t="shared" si="31"/>
        <v>-2.0907661233997722E-13</v>
      </c>
      <c r="AH92">
        <f t="shared" si="32"/>
        <v>-3.4150141450966337E-9</v>
      </c>
      <c r="AI92">
        <f t="shared" si="33"/>
        <v>-3.4152232217089737E-9</v>
      </c>
      <c r="AJ92">
        <f t="shared" si="34"/>
        <v>-4.9006110545234058E-3</v>
      </c>
      <c r="AK92">
        <f t="shared" si="47"/>
        <v>-3.2017325560373044E-3</v>
      </c>
      <c r="AL92">
        <f t="shared" si="50"/>
        <v>-8.1023470257839316E-3</v>
      </c>
      <c r="AN92">
        <f t="shared" si="35"/>
        <v>0</v>
      </c>
      <c r="AO92">
        <f t="shared" si="35"/>
        <v>0</v>
      </c>
      <c r="AP92">
        <f t="shared" si="35"/>
        <v>-8.707659474243267E-18</v>
      </c>
      <c r="AQ92">
        <f t="shared" si="35"/>
        <v>-1.4222910894916746E-13</v>
      </c>
      <c r="AR92">
        <f t="shared" si="35"/>
        <v>-1.422378166086417E-13</v>
      </c>
      <c r="AS92">
        <f t="shared" si="35"/>
        <v>-2.0410150997239306E-7</v>
      </c>
      <c r="AT92">
        <f t="shared" si="35"/>
        <v>-1.3334631986592853E-7</v>
      </c>
      <c r="AU92">
        <f t="shared" si="24"/>
        <v>-3.374479720761382E-7</v>
      </c>
      <c r="AW92">
        <v>89</v>
      </c>
      <c r="AX92">
        <f>IF(Z92&gt;0, (R92*SUMPRODUCT(K92:$K$98, X92:$X$98)-K92*$AZ$3)/Z92, 0)</f>
        <v>-2441594554935.6987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0.81288120699999999</v>
      </c>
      <c r="Q93" s="4">
        <f t="shared" si="49"/>
        <v>12.5</v>
      </c>
      <c r="R93">
        <f t="shared" si="28"/>
        <v>50000</v>
      </c>
      <c r="S93">
        <f t="shared" si="29"/>
        <v>-12308096173300.168</v>
      </c>
      <c r="U93">
        <f t="shared" si="39"/>
        <v>0.81288120699999999</v>
      </c>
      <c r="V93">
        <f t="shared" si="40"/>
        <v>0.01</v>
      </c>
      <c r="W93">
        <f t="shared" si="41"/>
        <v>1.6726128987198177E-14</v>
      </c>
      <c r="X93">
        <f t="shared" si="42"/>
        <v>1.3596355919551342E-14</v>
      </c>
      <c r="Y93">
        <f t="shared" si="43"/>
        <v>1.6726128987198177E-16</v>
      </c>
      <c r="Z93">
        <f t="shared" si="44"/>
        <v>2.9625117777748539E-15</v>
      </c>
      <c r="AB93">
        <f t="shared" si="45"/>
        <v>-4.0838425460295223E-2</v>
      </c>
      <c r="AC93">
        <f t="shared" si="46"/>
        <v>-3.6462879875387356E-2</v>
      </c>
      <c r="AE93">
        <f t="shared" si="30"/>
        <v>0</v>
      </c>
      <c r="AF93">
        <f t="shared" si="31"/>
        <v>0</v>
      </c>
      <c r="AG93">
        <f t="shared" si="31"/>
        <v>-3.7031397222185674E-14</v>
      </c>
      <c r="AH93">
        <f t="shared" si="32"/>
        <v>-6.7981779597756705E-10</v>
      </c>
      <c r="AI93">
        <f t="shared" si="33"/>
        <v>-6.7985482737478919E-10</v>
      </c>
      <c r="AJ93">
        <f t="shared" si="34"/>
        <v>-4.3755455849078667E-3</v>
      </c>
      <c r="AK93">
        <f t="shared" si="47"/>
        <v>-2.858689782220666E-3</v>
      </c>
      <c r="AL93">
        <f t="shared" si="50"/>
        <v>-7.2342360469833597E-3</v>
      </c>
      <c r="AN93">
        <f t="shared" si="35"/>
        <v>0</v>
      </c>
      <c r="AO93">
        <f t="shared" si="35"/>
        <v>0</v>
      </c>
      <c r="AP93">
        <f t="shared" si="35"/>
        <v>-1.3770447642258767E-18</v>
      </c>
      <c r="AQ93">
        <f t="shared" si="35"/>
        <v>-2.5279616941313753E-14</v>
      </c>
      <c r="AR93">
        <f t="shared" si="35"/>
        <v>-2.5280993986077976E-14</v>
      </c>
      <c r="AS93">
        <f t="shared" si="35"/>
        <v>-1.6270847416794827E-7</v>
      </c>
      <c r="AT93">
        <f t="shared" si="35"/>
        <v>-1.0630286979273305E-7</v>
      </c>
      <c r="AU93">
        <f t="shared" si="24"/>
        <v>-2.6901136924167532E-7</v>
      </c>
      <c r="AW93">
        <v>90</v>
      </c>
      <c r="AX93">
        <f>IF(Z93&gt;0, (R93*SUMPRODUCT(K93:$K$98, X93:$X$98)-K93*$AZ$3)/Z93, 0)</f>
        <v>-12308096173300.168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0.83042254299999996</v>
      </c>
      <c r="Q94" s="4">
        <f t="shared" si="49"/>
        <v>12.5</v>
      </c>
      <c r="R94">
        <f t="shared" si="28"/>
        <v>50000</v>
      </c>
      <c r="S94">
        <f t="shared" si="29"/>
        <v>-68865438702354.82</v>
      </c>
      <c r="U94">
        <f t="shared" si="39"/>
        <v>0.83042254299999996</v>
      </c>
      <c r="V94">
        <f t="shared" si="40"/>
        <v>0.01</v>
      </c>
      <c r="W94">
        <f t="shared" si="41"/>
        <v>2.9625117777748539E-15</v>
      </c>
      <c r="X94">
        <f t="shared" si="42"/>
        <v>2.4601365641672449E-15</v>
      </c>
      <c r="Y94">
        <f t="shared" si="43"/>
        <v>2.9625117777748537E-17</v>
      </c>
      <c r="Z94">
        <f t="shared" si="44"/>
        <v>4.7275009582986049E-16</v>
      </c>
      <c r="AB94">
        <f t="shared" si="45"/>
        <v>-3.6462879875387356E-2</v>
      </c>
      <c r="AC94">
        <f t="shared" si="46"/>
        <v>-3.2556142745903627E-2</v>
      </c>
      <c r="AE94">
        <f t="shared" si="30"/>
        <v>0</v>
      </c>
      <c r="AF94">
        <f t="shared" si="31"/>
        <v>0</v>
      </c>
      <c r="AG94">
        <f t="shared" si="31"/>
        <v>-5.9093761978732559E-15</v>
      </c>
      <c r="AH94">
        <f t="shared" si="32"/>
        <v>-1.2300682820836225E-10</v>
      </c>
      <c r="AI94">
        <f t="shared" si="33"/>
        <v>-1.2301273758456013E-10</v>
      </c>
      <c r="AJ94">
        <f t="shared" si="34"/>
        <v>-3.9067371294837297E-3</v>
      </c>
      <c r="AK94">
        <f t="shared" si="47"/>
        <v>-2.5524015912771151E-3</v>
      </c>
      <c r="AL94">
        <f t="shared" si="50"/>
        <v>-6.4591388437735828E-3</v>
      </c>
      <c r="AN94">
        <f t="shared" si="35"/>
        <v>0</v>
      </c>
      <c r="AO94">
        <f t="shared" si="35"/>
        <v>0</v>
      </c>
      <c r="AP94">
        <f t="shared" si="35"/>
        <v>-1.962011621877947E-19</v>
      </c>
      <c r="AQ94">
        <f t="shared" si="35"/>
        <v>-4.0840321961903136E-15</v>
      </c>
      <c r="AR94">
        <f t="shared" si="35"/>
        <v>-4.0842283973525023E-15</v>
      </c>
      <c r="AS94">
        <f t="shared" si="35"/>
        <v>-1.2971019943573352E-7</v>
      </c>
      <c r="AT94">
        <f t="shared" si="35"/>
        <v>-8.4743996965157733E-8</v>
      </c>
      <c r="AU94">
        <f t="shared" si="24"/>
        <v>-2.1445420048511965E-7</v>
      </c>
      <c r="AW94">
        <v>91</v>
      </c>
      <c r="AX94">
        <f>IF(Z94&gt;0, (R94*SUMPRODUCT(K94:$K$98, X94:$X$98)-K94*$AZ$3)/Z94, 0)</f>
        <v>-68865438702354.82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0.84796327400000004</v>
      </c>
      <c r="Q95" s="4">
        <f t="shared" si="49"/>
        <v>12.5</v>
      </c>
      <c r="R95">
        <f t="shared" si="28"/>
        <v>50000</v>
      </c>
      <c r="S95">
        <f t="shared" si="29"/>
        <v>-432895072795438.88</v>
      </c>
      <c r="U95">
        <f t="shared" si="39"/>
        <v>0.84796327400000004</v>
      </c>
      <c r="V95">
        <f t="shared" si="40"/>
        <v>0.01</v>
      </c>
      <c r="W95">
        <f t="shared" si="41"/>
        <v>4.7275009582986049E-16</v>
      </c>
      <c r="X95">
        <f t="shared" si="42"/>
        <v>4.0087471904370227E-16</v>
      </c>
      <c r="Y95">
        <f t="shared" si="43"/>
        <v>4.7275009582986054E-18</v>
      </c>
      <c r="Z95">
        <f t="shared" si="44"/>
        <v>6.7147875827859629E-17</v>
      </c>
      <c r="AB95">
        <f t="shared" si="45"/>
        <v>-3.2556142745903627E-2</v>
      </c>
      <c r="AC95">
        <f t="shared" si="46"/>
        <v>-2.9067984594560385E-2</v>
      </c>
      <c r="AE95">
        <f t="shared" si="30"/>
        <v>0</v>
      </c>
      <c r="AF95">
        <f t="shared" si="31"/>
        <v>0</v>
      </c>
      <c r="AG95">
        <f t="shared" si="31"/>
        <v>-8.3934844784824541E-16</v>
      </c>
      <c r="AH95">
        <f t="shared" si="32"/>
        <v>-2.0043735952185113E-11</v>
      </c>
      <c r="AI95">
        <f t="shared" si="33"/>
        <v>-2.0044575300632962E-11</v>
      </c>
      <c r="AJ95">
        <f t="shared" si="34"/>
        <v>-3.4881581513432416E-3</v>
      </c>
      <c r="AK95">
        <f t="shared" si="47"/>
        <v>-2.2789299922132541E-3</v>
      </c>
      <c r="AL95">
        <f t="shared" si="50"/>
        <v>-5.7670881636010711E-3</v>
      </c>
      <c r="AN95">
        <f t="shared" si="35"/>
        <v>0</v>
      </c>
      <c r="AO95">
        <f t="shared" si="35"/>
        <v>0</v>
      </c>
      <c r="AP95">
        <f t="shared" si="35"/>
        <v>-2.4881938137990493E-20</v>
      </c>
      <c r="AQ95">
        <f t="shared" si="35"/>
        <v>-5.9418349946916927E-16</v>
      </c>
      <c r="AR95">
        <f t="shared" si="35"/>
        <v>-5.9420838140730729E-16</v>
      </c>
      <c r="AS95">
        <f t="shared" si="35"/>
        <v>-1.0340417684663649E-7</v>
      </c>
      <c r="AT95">
        <f t="shared" si="35"/>
        <v>-6.7557395539871766E-8</v>
      </c>
      <c r="AU95">
        <f t="shared" si="24"/>
        <v>-1.7096157298071664E-7</v>
      </c>
      <c r="AW95">
        <v>92</v>
      </c>
      <c r="AX95">
        <f>IF(Z95&gt;0, (R95*SUMPRODUCT(K95:$K$98, X95:$X$98)-K95*$AZ$3)/Z95, 0)</f>
        <v>-432895072795438.88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0.86550461000000001</v>
      </c>
      <c r="Q96" s="4">
        <f t="shared" si="49"/>
        <v>12.5</v>
      </c>
      <c r="R96">
        <f t="shared" si="28"/>
        <v>50000</v>
      </c>
      <c r="S96">
        <f t="shared" si="29"/>
        <v>-3104640724874057.5</v>
      </c>
      <c r="U96">
        <f t="shared" si="39"/>
        <v>0.86550461000000001</v>
      </c>
      <c r="V96">
        <f t="shared" si="40"/>
        <v>0.01</v>
      </c>
      <c r="W96">
        <f t="shared" si="41"/>
        <v>6.7147875827859629E-17</v>
      </c>
      <c r="X96">
        <f t="shared" si="42"/>
        <v>5.8116796080720082E-17</v>
      </c>
      <c r="Y96">
        <f t="shared" si="43"/>
        <v>6.7147875827859631E-19</v>
      </c>
      <c r="Z96">
        <f t="shared" si="44"/>
        <v>8.3596009888609505E-18</v>
      </c>
      <c r="AB96">
        <f t="shared" si="45"/>
        <v>-2.9067984594560385E-2</v>
      </c>
      <c r="AC96">
        <f t="shared" si="46"/>
        <v>-2.5953557673715148E-2</v>
      </c>
      <c r="AE96">
        <f t="shared" si="30"/>
        <v>0</v>
      </c>
      <c r="AF96">
        <f t="shared" si="31"/>
        <v>0</v>
      </c>
      <c r="AG96">
        <f t="shared" si="31"/>
        <v>-1.0449501236076188E-16</v>
      </c>
      <c r="AH96">
        <f t="shared" si="32"/>
        <v>-2.905839804036004E-12</v>
      </c>
      <c r="AI96">
        <f t="shared" si="33"/>
        <v>-2.9059442990483647E-12</v>
      </c>
      <c r="AJ96">
        <f t="shared" si="34"/>
        <v>-3.1144269208452369E-3</v>
      </c>
      <c r="AK96">
        <f t="shared" si="47"/>
        <v>-2.0347589216192273E-3</v>
      </c>
      <c r="AL96">
        <f t="shared" si="50"/>
        <v>-5.1491858453704079E-3</v>
      </c>
      <c r="AN96">
        <f t="shared" si="35"/>
        <v>0</v>
      </c>
      <c r="AO96">
        <f t="shared" si="35"/>
        <v>0</v>
      </c>
      <c r="AP96">
        <f t="shared" si="35"/>
        <v>-2.7657916003973188E-21</v>
      </c>
      <c r="AQ96">
        <f t="shared" si="35"/>
        <v>-7.6912257729162813E-17</v>
      </c>
      <c r="AR96">
        <f t="shared" si="35"/>
        <v>-7.6915023520763205E-17</v>
      </c>
      <c r="AS96">
        <f t="shared" si="35"/>
        <v>-8.2433176695422491E-8</v>
      </c>
      <c r="AT96">
        <f t="shared" si="35"/>
        <v>-5.3856342107685012E-8</v>
      </c>
      <c r="AU96">
        <f t="shared" si="24"/>
        <v>-1.3628951888002251E-7</v>
      </c>
      <c r="AW96">
        <v>93</v>
      </c>
      <c r="AX96">
        <f>IF(Z96&gt;0, (R96*SUMPRODUCT(K96:$K$98, X96:$X$98)-K96*$AZ$3)/Z96, 0)</f>
        <v>-3104640724874057.5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0.88304594599999997</v>
      </c>
      <c r="Q97" s="4">
        <f t="shared" si="49"/>
        <v>12.5</v>
      </c>
      <c r="R97">
        <f t="shared" si="28"/>
        <v>50000</v>
      </c>
      <c r="S97">
        <f t="shared" si="29"/>
        <v>-2.5917677203792464E+16</v>
      </c>
      <c r="U97">
        <f t="shared" si="39"/>
        <v>0.88304594599999997</v>
      </c>
      <c r="V97">
        <f t="shared" si="40"/>
        <v>0.01</v>
      </c>
      <c r="W97">
        <f t="shared" si="41"/>
        <v>8.3596009888609505E-18</v>
      </c>
      <c r="X97">
        <f t="shared" si="42"/>
        <v>7.3819117633912536E-18</v>
      </c>
      <c r="Y97">
        <f t="shared" si="43"/>
        <v>8.3596009888609501E-20</v>
      </c>
      <c r="Z97">
        <f t="shared" si="44"/>
        <v>8.940932155810873E-19</v>
      </c>
      <c r="AB97">
        <f t="shared" si="45"/>
        <v>-2.5953557673715148E-2</v>
      </c>
      <c r="AC97">
        <f t="shared" si="46"/>
        <v>-2.3172819351531447E-2</v>
      </c>
      <c r="AE97">
        <f t="shared" si="30"/>
        <v>0</v>
      </c>
      <c r="AF97">
        <f t="shared" si="31"/>
        <v>0</v>
      </c>
      <c r="AG97">
        <f t="shared" si="31"/>
        <v>-1.1176165194763591E-17</v>
      </c>
      <c r="AH97">
        <f t="shared" si="32"/>
        <v>-3.6909558816956266E-13</v>
      </c>
      <c r="AI97">
        <f t="shared" si="33"/>
        <v>-3.6910676433475741E-13</v>
      </c>
      <c r="AJ97">
        <f t="shared" si="34"/>
        <v>-2.7807383221837012E-3</v>
      </c>
      <c r="AK97">
        <f t="shared" si="47"/>
        <v>-1.8167490371600605E-3</v>
      </c>
      <c r="AL97">
        <f t="shared" si="50"/>
        <v>-4.5974873597128679E-3</v>
      </c>
      <c r="AN97">
        <f t="shared" si="35"/>
        <v>0</v>
      </c>
      <c r="AO97">
        <f t="shared" si="35"/>
        <v>0</v>
      </c>
      <c r="AP97">
        <f t="shared" si="35"/>
        <v>-2.6411841444789393E-22</v>
      </c>
      <c r="AQ97">
        <f t="shared" si="35"/>
        <v>-8.7225752150418003E-18</v>
      </c>
      <c r="AR97">
        <f t="shared" si="35"/>
        <v>-8.7228393334562491E-18</v>
      </c>
      <c r="AS97">
        <f t="shared" si="35"/>
        <v>-6.5715223768683E-8</v>
      </c>
      <c r="AT97">
        <f t="shared" si="35"/>
        <v>-4.2933946195540562E-8</v>
      </c>
      <c r="AU97">
        <f t="shared" si="24"/>
        <v>-1.0864916997294638E-7</v>
      </c>
      <c r="AW97">
        <v>94</v>
      </c>
      <c r="AX97">
        <f>IF(Z97&gt;0, (R97*SUMPRODUCT(K97:$K$98, X97:$X$98)-K97*$AZ$3)/Z97, 0)</f>
        <v>-2.5917677203792464E+16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12.5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8.940932155810873E-19</v>
      </c>
      <c r="X98">
        <f t="shared" si="42"/>
        <v>8.940932155810873E-19</v>
      </c>
      <c r="Y98">
        <f t="shared" si="43"/>
        <v>8.9409321558108731E-21</v>
      </c>
      <c r="Z98">
        <f t="shared" si="44"/>
        <v>0</v>
      </c>
      <c r="AB98">
        <f t="shared" si="45"/>
        <v>-2.3172819351531447E-2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-4.4704660779054362E-14</v>
      </c>
      <c r="AI98">
        <f t="shared" si="33"/>
        <v>-4.4704660779054362E-14</v>
      </c>
      <c r="AJ98">
        <f t="shared" si="34"/>
        <v>-2.3172819351531447E-2</v>
      </c>
      <c r="AK98">
        <f t="shared" si="47"/>
        <v>-1.6220973546072015E-3</v>
      </c>
      <c r="AL98">
        <f t="shared" si="50"/>
        <v>-2.4794916706183352E-2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-9.4328005159962096E-19</v>
      </c>
      <c r="AR98">
        <f t="shared" si="35"/>
        <v>-9.4328005159962096E-19</v>
      </c>
      <c r="AS98">
        <f t="shared" si="35"/>
        <v>-4.8895255780271359E-7</v>
      </c>
      <c r="AT98">
        <f t="shared" si="35"/>
        <v>-3.4226679046189957E-8</v>
      </c>
      <c r="AU98">
        <f t="shared" si="35"/>
        <v>-5.2317923684984678E-7</v>
      </c>
      <c r="AW98">
        <v>95</v>
      </c>
    </row>
    <row r="100" spans="5:50" x14ac:dyDescent="0.25">
      <c r="AN100" s="8">
        <f t="shared" ref="AN100:AP100" si="51">SUM(AN3:AN98)</f>
        <v>1866.4791076188419</v>
      </c>
      <c r="AO100" s="8">
        <f t="shared" si="51"/>
        <v>-186.64791076188419</v>
      </c>
      <c r="AP100" s="8">
        <f t="shared" si="51"/>
        <v>-707.00812127877657</v>
      </c>
      <c r="AQ100" s="8">
        <f>SUM(AQ3:AQ98)</f>
        <v>-980.55736720403149</v>
      </c>
      <c r="AR100" s="8">
        <f t="shared" ref="AR100:AU100" si="52">SUM(AR3:AR98)</f>
        <v>-7.7342916258499397</v>
      </c>
      <c r="AS100" s="8">
        <f t="shared" si="52"/>
        <v>-148.00954224559692</v>
      </c>
      <c r="AT100" s="8">
        <f t="shared" si="52"/>
        <v>86.338899643264853</v>
      </c>
      <c r="AU100" s="8">
        <f t="shared" si="52"/>
        <v>-69.404934228182256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3555.0727785193139</v>
      </c>
      <c r="K3">
        <v>1</v>
      </c>
      <c r="L3" s="2">
        <v>0</v>
      </c>
      <c r="O3">
        <f>$C$3</f>
        <v>3555.0727785193139</v>
      </c>
      <c r="P3">
        <f>O3*C5</f>
        <v>355.50727785193141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3555.0727785193139</v>
      </c>
      <c r="AF3">
        <f t="shared" ref="AF3:AG34" si="3">-$Z3*P3</f>
        <v>-355.50727785193141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2574.6085299673823</v>
      </c>
      <c r="AJ3">
        <f t="shared" ref="AJ3:AJ66" si="6">AB3-AC3</f>
        <v>0</v>
      </c>
      <c r="AL3">
        <f t="shared" ref="AL3:AL23" si="7">SUM(AI3:AK3)</f>
        <v>2574.6085299673823</v>
      </c>
      <c r="AN3">
        <f t="shared" ref="AN3:AU34" si="8">AE3*$K3</f>
        <v>3555.0727785193139</v>
      </c>
      <c r="AO3">
        <f t="shared" si="8"/>
        <v>-355.50727785193141</v>
      </c>
      <c r="AP3">
        <f t="shared" si="8"/>
        <v>-624.95697070000006</v>
      </c>
      <c r="AQ3">
        <f t="shared" si="8"/>
        <v>0</v>
      </c>
      <c r="AR3">
        <f t="shared" si="8"/>
        <v>2574.6085299673823</v>
      </c>
      <c r="AS3">
        <f t="shared" si="8"/>
        <v>0</v>
      </c>
      <c r="AT3">
        <f t="shared" si="8"/>
        <v>0</v>
      </c>
      <c r="AU3">
        <f t="shared" si="8"/>
        <v>2574.6085299673823</v>
      </c>
      <c r="AW3">
        <v>0</v>
      </c>
      <c r="AX3">
        <f>IF(Z3&gt;0, (R3*SUMPRODUCT(K3:$K$98, X3:$X$98)-K3*$AZ$3)/Z3, 0)</f>
        <v>0</v>
      </c>
      <c r="AZ3">
        <f>C6*SUMPRODUCT(X4:X89, K4:K89)/1</f>
        <v>1583.3334209623035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</v>
      </c>
      <c r="S4">
        <f t="shared" si="1"/>
        <v>171.69414576737822</v>
      </c>
      <c r="U4">
        <f t="shared" ref="U4:U67" si="12">M4</f>
        <v>1.947287E-3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1.947287E-3</v>
      </c>
      <c r="Y4">
        <f t="shared" ref="Y4:Y67" si="16">V4*W4</f>
        <v>0.01</v>
      </c>
      <c r="Z4">
        <f t="shared" ref="Z4:Z67" si="17">MAX(0, W4-X4-Y4)</f>
        <v>0.98805271299999997</v>
      </c>
      <c r="AB4">
        <f t="shared" ref="AB4:AB67" si="18">AC3</f>
        <v>0</v>
      </c>
      <c r="AC4">
        <f t="shared" ref="AC4:AC67" si="19">S4*Z4</f>
        <v>169.64286653167551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-97.364350000000002</v>
      </c>
      <c r="AI4">
        <f t="shared" si="5"/>
        <v>-97.364350000000002</v>
      </c>
      <c r="AJ4">
        <f t="shared" si="6"/>
        <v>-169.64286653167551</v>
      </c>
      <c r="AK4">
        <f t="shared" ref="AK4:AK67" si="20">G4*SUM(AB4:AB4, AE4:AF4)</f>
        <v>0</v>
      </c>
      <c r="AL4">
        <f t="shared" si="7"/>
        <v>-267.00721653167551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-86.932455357142857</v>
      </c>
      <c r="AR4">
        <f t="shared" si="8"/>
        <v>-86.932455357142857</v>
      </c>
      <c r="AS4">
        <f t="shared" si="8"/>
        <v>-151.4668451175674</v>
      </c>
      <c r="AT4">
        <f t="shared" si="8"/>
        <v>0</v>
      </c>
      <c r="AU4">
        <f t="shared" si="8"/>
        <v>-238.39930047471026</v>
      </c>
      <c r="AW4">
        <v>1</v>
      </c>
      <c r="AX4">
        <f>IF(Z4&gt;0, (R4*SUMPRODUCT(K4:$K$98, X4:$X$98)-K4*$AZ$3)/Z4, 0)</f>
        <v>171.69414576737822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1.9819680000000002E-3</v>
      </c>
      <c r="Q5" s="4">
        <f t="shared" ref="Q5:Q68" si="22">$C$8</f>
        <v>12.5</v>
      </c>
      <c r="R5">
        <f t="shared" si="0"/>
        <v>50000</v>
      </c>
      <c r="S5">
        <f t="shared" si="1"/>
        <v>239.88314139885205</v>
      </c>
      <c r="U5">
        <f t="shared" si="12"/>
        <v>1.9819680000000002E-3</v>
      </c>
      <c r="V5">
        <f t="shared" si="13"/>
        <v>0.01</v>
      </c>
      <c r="W5">
        <f t="shared" si="14"/>
        <v>0.98805271299999997</v>
      </c>
      <c r="X5">
        <f t="shared" si="15"/>
        <v>1.9582888594791843E-3</v>
      </c>
      <c r="Y5">
        <f t="shared" si="16"/>
        <v>9.8805271300000004E-3</v>
      </c>
      <c r="Z5">
        <f t="shared" si="17"/>
        <v>0.97621389701052086</v>
      </c>
      <c r="AB5">
        <f t="shared" si="18"/>
        <v>169.64286653167551</v>
      </c>
      <c r="AC5">
        <f t="shared" si="19"/>
        <v>234.17725629209917</v>
      </c>
      <c r="AE5">
        <f t="shared" si="2"/>
        <v>0</v>
      </c>
      <c r="AF5">
        <f t="shared" si="3"/>
        <v>0</v>
      </c>
      <c r="AG5">
        <f t="shared" si="3"/>
        <v>-12.20267371263151</v>
      </c>
      <c r="AH5">
        <f t="shared" si="4"/>
        <v>-97.914442973959211</v>
      </c>
      <c r="AI5">
        <f t="shared" si="5"/>
        <v>-110.11711668659072</v>
      </c>
      <c r="AJ5">
        <f t="shared" si="6"/>
        <v>-64.534389760423664</v>
      </c>
      <c r="AK5">
        <f t="shared" si="20"/>
        <v>11.875000657217287</v>
      </c>
      <c r="AL5">
        <f t="shared" si="7"/>
        <v>-162.77650578979708</v>
      </c>
      <c r="AN5">
        <f t="shared" si="8"/>
        <v>0</v>
      </c>
      <c r="AO5">
        <f t="shared" si="8"/>
        <v>0</v>
      </c>
      <c r="AP5">
        <f t="shared" si="8"/>
        <v>-9.7278967734626196</v>
      </c>
      <c r="AQ5">
        <f t="shared" si="8"/>
        <v>-78.0567944626588</v>
      </c>
      <c r="AR5">
        <f t="shared" si="8"/>
        <v>-87.784691236121418</v>
      </c>
      <c r="AS5">
        <f t="shared" si="8"/>
        <v>-51.446420408501005</v>
      </c>
      <c r="AT5">
        <f t="shared" si="8"/>
        <v>9.4666778198479644</v>
      </c>
      <c r="AU5">
        <f t="shared" si="8"/>
        <v>-129.76443382477444</v>
      </c>
      <c r="AW5">
        <v>2</v>
      </c>
      <c r="AX5">
        <f>IF(Z5&gt;0, (R5*SUMPRODUCT(K5:$K$98, X5:$X$98)-K5*$AZ$3)/Z5, 0)</f>
        <v>239.88314139885205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2.0299509999999999E-3</v>
      </c>
      <c r="Q6" s="4">
        <f t="shared" si="22"/>
        <v>12.5</v>
      </c>
      <c r="R6">
        <f t="shared" si="0"/>
        <v>50000</v>
      </c>
      <c r="S6">
        <f t="shared" si="1"/>
        <v>302.09201811123671</v>
      </c>
      <c r="U6">
        <f t="shared" si="12"/>
        <v>2.0299509999999999E-3</v>
      </c>
      <c r="V6">
        <f t="shared" si="13"/>
        <v>0.01</v>
      </c>
      <c r="W6">
        <f t="shared" si="14"/>
        <v>0.97621389701052086</v>
      </c>
      <c r="X6">
        <f t="shared" si="15"/>
        <v>1.9816663764504038E-3</v>
      </c>
      <c r="Y6">
        <f t="shared" si="16"/>
        <v>9.762138970105208E-3</v>
      </c>
      <c r="Z6">
        <f t="shared" si="17"/>
        <v>0.96447009166396525</v>
      </c>
      <c r="AB6">
        <f t="shared" si="18"/>
        <v>234.17725629209917</v>
      </c>
      <c r="AC6">
        <f t="shared" si="19"/>
        <v>291.35871639869674</v>
      </c>
      <c r="AE6">
        <f t="shared" si="2"/>
        <v>0</v>
      </c>
      <c r="AF6">
        <f t="shared" si="3"/>
        <v>0</v>
      </c>
      <c r="AG6">
        <f t="shared" si="3"/>
        <v>-12.055876145799566</v>
      </c>
      <c r="AH6">
        <f t="shared" si="4"/>
        <v>-99.083318822520198</v>
      </c>
      <c r="AI6">
        <f t="shared" si="5"/>
        <v>-111.13919496831977</v>
      </c>
      <c r="AJ6">
        <f t="shared" si="6"/>
        <v>-57.181460106597569</v>
      </c>
      <c r="AK6">
        <f t="shared" si="20"/>
        <v>16.392407940446944</v>
      </c>
      <c r="AL6">
        <f t="shared" si="7"/>
        <v>-151.92824713447038</v>
      </c>
      <c r="AN6">
        <f t="shared" si="8"/>
        <v>0</v>
      </c>
      <c r="AO6">
        <f t="shared" si="8"/>
        <v>0</v>
      </c>
      <c r="AP6">
        <f t="shared" si="8"/>
        <v>-8.5811345106650059</v>
      </c>
      <c r="AQ6">
        <f t="shared" si="8"/>
        <v>-70.525549225668641</v>
      </c>
      <c r="AR6">
        <f t="shared" si="8"/>
        <v>-79.10668373633365</v>
      </c>
      <c r="AS6">
        <f t="shared" si="8"/>
        <v>-40.700633845006692</v>
      </c>
      <c r="AT6">
        <f t="shared" si="8"/>
        <v>11.667792186109851</v>
      </c>
      <c r="AU6">
        <f t="shared" si="8"/>
        <v>-108.13952539523048</v>
      </c>
      <c r="AW6">
        <v>3</v>
      </c>
      <c r="AX6">
        <f>IF(Z6&gt;0, (R6*SUMPRODUCT(K6:$K$98, X6:$X$98)-K6*$AZ$3)/Z6, 0)</f>
        <v>302.09201811123671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2.0855349999999999E-3</v>
      </c>
      <c r="Q7" s="4">
        <f t="shared" si="22"/>
        <v>12.5</v>
      </c>
      <c r="R7">
        <f t="shared" si="0"/>
        <v>50000</v>
      </c>
      <c r="S7">
        <f t="shared" si="1"/>
        <v>358.49769737141219</v>
      </c>
      <c r="U7">
        <f t="shared" si="12"/>
        <v>2.0855349999999999E-3</v>
      </c>
      <c r="V7">
        <f t="shared" si="13"/>
        <v>0.01</v>
      </c>
      <c r="W7">
        <f t="shared" si="14"/>
        <v>0.96447009166396525</v>
      </c>
      <c r="X7">
        <f t="shared" si="15"/>
        <v>2.0114361326184077E-3</v>
      </c>
      <c r="Y7">
        <f t="shared" si="16"/>
        <v>9.6447009166396522E-3</v>
      </c>
      <c r="Z7">
        <f t="shared" si="17"/>
        <v>0.95281395461470719</v>
      </c>
      <c r="AB7">
        <f t="shared" si="18"/>
        <v>291.35871639869674</v>
      </c>
      <c r="AC7">
        <f t="shared" si="19"/>
        <v>341.58160875272176</v>
      </c>
      <c r="AE7">
        <f t="shared" si="2"/>
        <v>0</v>
      </c>
      <c r="AF7">
        <f t="shared" si="3"/>
        <v>0</v>
      </c>
      <c r="AG7">
        <f t="shared" si="3"/>
        <v>-11.91017443268384</v>
      </c>
      <c r="AH7">
        <f t="shared" si="4"/>
        <v>-100.57180663092039</v>
      </c>
      <c r="AI7">
        <f t="shared" si="5"/>
        <v>-112.48198106360424</v>
      </c>
      <c r="AJ7">
        <f t="shared" si="6"/>
        <v>-50.222892354025021</v>
      </c>
      <c r="AK7">
        <f t="shared" si="20"/>
        <v>20.395110147908774</v>
      </c>
      <c r="AL7">
        <f t="shared" si="7"/>
        <v>-142.30976326972046</v>
      </c>
      <c r="AN7">
        <f t="shared" si="8"/>
        <v>0</v>
      </c>
      <c r="AO7">
        <f t="shared" si="8"/>
        <v>0</v>
      </c>
      <c r="AP7">
        <f t="shared" si="8"/>
        <v>-7.5691311689255851</v>
      </c>
      <c r="AQ7">
        <f t="shared" si="8"/>
        <v>-63.91520129178479</v>
      </c>
      <c r="AR7">
        <f t="shared" si="8"/>
        <v>-71.484332460710377</v>
      </c>
      <c r="AS7">
        <f t="shared" si="8"/>
        <v>-31.917556040762673</v>
      </c>
      <c r="AT7">
        <f t="shared" si="8"/>
        <v>12.961461210053857</v>
      </c>
      <c r="AU7">
        <f t="shared" si="8"/>
        <v>-90.440427291419184</v>
      </c>
      <c r="AW7">
        <v>4</v>
      </c>
      <c r="AX7">
        <f>IF(Z7&gt;0, (R7*SUMPRODUCT(K7:$K$98, X7:$X$98)-K7*$AZ$3)/Z7, 0)</f>
        <v>358.49769737141219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2.1420699999999998E-3</v>
      </c>
      <c r="Q8" s="4">
        <f t="shared" si="22"/>
        <v>12.5</v>
      </c>
      <c r="R8">
        <f t="shared" si="0"/>
        <v>50000</v>
      </c>
      <c r="S8">
        <f t="shared" si="1"/>
        <v>409.54011906648492</v>
      </c>
      <c r="U8">
        <f t="shared" si="12"/>
        <v>2.1420699999999998E-3</v>
      </c>
      <c r="V8">
        <f t="shared" si="13"/>
        <v>0.01</v>
      </c>
      <c r="W8">
        <f t="shared" si="14"/>
        <v>0.95281395461470719</v>
      </c>
      <c r="X8">
        <f t="shared" si="15"/>
        <v>2.0409941877615255E-3</v>
      </c>
      <c r="Y8">
        <f t="shared" si="16"/>
        <v>9.5281395461470717E-3</v>
      </c>
      <c r="Z8">
        <f t="shared" si="17"/>
        <v>0.94124482088079864</v>
      </c>
      <c r="AB8">
        <f t="shared" si="18"/>
        <v>341.58160875272176</v>
      </c>
      <c r="AC8">
        <f t="shared" si="19"/>
        <v>385.47751601423454</v>
      </c>
      <c r="AE8">
        <f t="shared" si="2"/>
        <v>0</v>
      </c>
      <c r="AF8">
        <f t="shared" si="3"/>
        <v>0</v>
      </c>
      <c r="AG8">
        <f t="shared" si="3"/>
        <v>-11.765560261009982</v>
      </c>
      <c r="AH8">
        <f t="shared" si="4"/>
        <v>-102.04970938807628</v>
      </c>
      <c r="AI8">
        <f t="shared" si="5"/>
        <v>-113.81526964908626</v>
      </c>
      <c r="AJ8">
        <f t="shared" si="6"/>
        <v>-43.895907261512775</v>
      </c>
      <c r="AK8">
        <f t="shared" si="20"/>
        <v>23.910712612690524</v>
      </c>
      <c r="AL8">
        <f t="shared" si="7"/>
        <v>-133.80046429790849</v>
      </c>
      <c r="AN8">
        <f t="shared" si="8"/>
        <v>0</v>
      </c>
      <c r="AO8">
        <f t="shared" si="8"/>
        <v>0</v>
      </c>
      <c r="AP8">
        <f t="shared" si="8"/>
        <v>-6.6760948646725966</v>
      </c>
      <c r="AQ8">
        <f t="shared" si="8"/>
        <v>-57.905745725072947</v>
      </c>
      <c r="AR8">
        <f t="shared" si="8"/>
        <v>-64.581840589745539</v>
      </c>
      <c r="AS8">
        <f t="shared" si="8"/>
        <v>-24.907716636315424</v>
      </c>
      <c r="AT8">
        <f t="shared" si="8"/>
        <v>13.567580475810038</v>
      </c>
      <c r="AU8">
        <f t="shared" si="8"/>
        <v>-75.92197675025092</v>
      </c>
      <c r="AW8">
        <v>5</v>
      </c>
      <c r="AX8">
        <f>IF(Z8&gt;0, (R8*SUMPRODUCT(K8:$K$98, X8:$X$98)-K8*$AZ$3)/Z8, 0)</f>
        <v>409.54011906648492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2.2014550000000002E-3</v>
      </c>
      <c r="Q9" s="4">
        <f t="shared" si="22"/>
        <v>12.5</v>
      </c>
      <c r="R9">
        <f t="shared" si="0"/>
        <v>50000</v>
      </c>
      <c r="S9">
        <f t="shared" si="1"/>
        <v>455.85050770399096</v>
      </c>
      <c r="U9">
        <f t="shared" si="12"/>
        <v>2.2014550000000002E-3</v>
      </c>
      <c r="V9">
        <f t="shared" si="13"/>
        <v>0.01</v>
      </c>
      <c r="W9">
        <f t="shared" si="14"/>
        <v>0.94124482088079864</v>
      </c>
      <c r="X9">
        <f t="shared" si="15"/>
        <v>2.0721081171521387E-3</v>
      </c>
      <c r="Y9">
        <f t="shared" si="16"/>
        <v>9.4124482088079869E-3</v>
      </c>
      <c r="Z9">
        <f t="shared" si="17"/>
        <v>0.92976026455483851</v>
      </c>
      <c r="AB9">
        <f t="shared" si="18"/>
        <v>385.47751601423454</v>
      </c>
      <c r="AC9">
        <f t="shared" si="19"/>
        <v>423.83168864032007</v>
      </c>
      <c r="AE9">
        <f t="shared" si="2"/>
        <v>0</v>
      </c>
      <c r="AF9">
        <f t="shared" si="3"/>
        <v>0</v>
      </c>
      <c r="AG9">
        <f t="shared" si="3"/>
        <v>-11.622003306935481</v>
      </c>
      <c r="AH9">
        <f t="shared" si="4"/>
        <v>-103.60540585760694</v>
      </c>
      <c r="AI9">
        <f t="shared" si="5"/>
        <v>-115.22740916454242</v>
      </c>
      <c r="AJ9">
        <f t="shared" si="6"/>
        <v>-38.354172626085528</v>
      </c>
      <c r="AK9">
        <f t="shared" si="20"/>
        <v>26.98342612099642</v>
      </c>
      <c r="AL9">
        <f t="shared" si="7"/>
        <v>-126.59815566963152</v>
      </c>
      <c r="AN9">
        <f t="shared" si="8"/>
        <v>0</v>
      </c>
      <c r="AO9">
        <f t="shared" si="8"/>
        <v>0</v>
      </c>
      <c r="AP9">
        <f t="shared" si="8"/>
        <v>-5.8880685657192524</v>
      </c>
      <c r="AQ9">
        <f t="shared" si="8"/>
        <v>-52.489722929670762</v>
      </c>
      <c r="AR9">
        <f t="shared" si="8"/>
        <v>-58.377791495390014</v>
      </c>
      <c r="AS9">
        <f t="shared" si="8"/>
        <v>-19.431417479382215</v>
      </c>
      <c r="AT9">
        <f t="shared" si="8"/>
        <v>13.670643428885819</v>
      </c>
      <c r="AU9">
        <f t="shared" si="8"/>
        <v>-64.138565545886408</v>
      </c>
      <c r="AW9">
        <v>6</v>
      </c>
      <c r="AX9">
        <f>IF(Z9&gt;0, (R9*SUMPRODUCT(K9:$K$98, X9:$X$98)-K9*$AZ$3)/Z9, 0)</f>
        <v>455.85050770399096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2.2708170000000001E-3</v>
      </c>
      <c r="Q10" s="4">
        <f t="shared" si="22"/>
        <v>12.5</v>
      </c>
      <c r="R10">
        <f t="shared" si="0"/>
        <v>50000</v>
      </c>
      <c r="S10">
        <f t="shared" si="1"/>
        <v>497.94484771739627</v>
      </c>
      <c r="U10">
        <f t="shared" si="12"/>
        <v>2.2708170000000001E-3</v>
      </c>
      <c r="V10">
        <f t="shared" si="13"/>
        <v>0.01</v>
      </c>
      <c r="W10">
        <f t="shared" si="14"/>
        <v>0.92976026455483851</v>
      </c>
      <c r="X10">
        <f t="shared" si="15"/>
        <v>2.1113154146756249E-3</v>
      </c>
      <c r="Y10">
        <f t="shared" si="16"/>
        <v>9.2976026455483859E-3</v>
      </c>
      <c r="Z10">
        <f t="shared" si="17"/>
        <v>0.91835134649461458</v>
      </c>
      <c r="AB10">
        <f t="shared" si="18"/>
        <v>423.83168864032007</v>
      </c>
      <c r="AC10">
        <f t="shared" si="19"/>
        <v>457.28832138132668</v>
      </c>
      <c r="AE10">
        <f t="shared" si="2"/>
        <v>0</v>
      </c>
      <c r="AF10">
        <f t="shared" si="3"/>
        <v>0</v>
      </c>
      <c r="AG10">
        <f t="shared" si="3"/>
        <v>-11.479391831182681</v>
      </c>
      <c r="AH10">
        <f t="shared" si="4"/>
        <v>-105.56577073378125</v>
      </c>
      <c r="AI10">
        <f t="shared" si="5"/>
        <v>-117.04516256496393</v>
      </c>
      <c r="AJ10">
        <f t="shared" si="6"/>
        <v>-33.456632741006615</v>
      </c>
      <c r="AK10">
        <f t="shared" si="20"/>
        <v>29.668218204822409</v>
      </c>
      <c r="AL10">
        <f t="shared" si="7"/>
        <v>-120.83357710114814</v>
      </c>
      <c r="AN10">
        <f t="shared" si="8"/>
        <v>0</v>
      </c>
      <c r="AO10">
        <f t="shared" si="8"/>
        <v>0</v>
      </c>
      <c r="AP10">
        <f t="shared" si="8"/>
        <v>-5.1926938873802317</v>
      </c>
      <c r="AQ10">
        <f t="shared" si="8"/>
        <v>-47.752593557860351</v>
      </c>
      <c r="AR10">
        <f t="shared" si="8"/>
        <v>-52.945287445240581</v>
      </c>
      <c r="AS10">
        <f t="shared" si="8"/>
        <v>-15.134081568208964</v>
      </c>
      <c r="AT10">
        <f t="shared" si="8"/>
        <v>13.420395225395158</v>
      </c>
      <c r="AU10">
        <f t="shared" si="8"/>
        <v>-54.658973788054389</v>
      </c>
      <c r="AW10">
        <v>7</v>
      </c>
      <c r="AX10">
        <f>IF(Z10&gt;0, (R10*SUMPRODUCT(K10:$K$98, X10:$X$98)-K10*$AZ$3)/Z10, 0)</f>
        <v>497.94484771739627</v>
      </c>
    </row>
    <row r="11" spans="1:52" x14ac:dyDescent="0.25">
      <c r="A11" t="s">
        <v>33</v>
      </c>
      <c r="C11" s="12">
        <f>AU91</f>
        <v>762.97724022950126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2.3392280000000001E-3</v>
      </c>
      <c r="Q11" s="4">
        <f t="shared" si="22"/>
        <v>12.5</v>
      </c>
      <c r="R11">
        <f t="shared" si="0"/>
        <v>50000</v>
      </c>
      <c r="S11">
        <f t="shared" si="1"/>
        <v>536.12242278896144</v>
      </c>
      <c r="U11">
        <f t="shared" si="12"/>
        <v>2.3392280000000001E-3</v>
      </c>
      <c r="V11">
        <f t="shared" si="13"/>
        <v>0.01</v>
      </c>
      <c r="W11">
        <f t="shared" si="14"/>
        <v>0.91835134649461458</v>
      </c>
      <c r="X11">
        <f t="shared" si="15"/>
        <v>2.1482331835579044E-3</v>
      </c>
      <c r="Y11">
        <f t="shared" si="16"/>
        <v>9.1835134649461466E-3</v>
      </c>
      <c r="Z11">
        <f t="shared" si="17"/>
        <v>0.90701959984611047</v>
      </c>
      <c r="AB11">
        <f t="shared" si="18"/>
        <v>457.28832138132668</v>
      </c>
      <c r="AC11">
        <f t="shared" si="19"/>
        <v>486.27354538657107</v>
      </c>
      <c r="AE11">
        <f t="shared" si="2"/>
        <v>0</v>
      </c>
      <c r="AF11">
        <f t="shared" si="3"/>
        <v>0</v>
      </c>
      <c r="AG11">
        <f t="shared" si="3"/>
        <v>-11.337744998076381</v>
      </c>
      <c r="AH11">
        <f t="shared" si="4"/>
        <v>-107.41165917789522</v>
      </c>
      <c r="AI11">
        <f t="shared" si="5"/>
        <v>-118.74940417597159</v>
      </c>
      <c r="AJ11">
        <f t="shared" si="6"/>
        <v>-28.98522400524439</v>
      </c>
      <c r="AK11">
        <f t="shared" si="20"/>
        <v>32.01018249669287</v>
      </c>
      <c r="AL11">
        <f t="shared" si="7"/>
        <v>-115.72444568452312</v>
      </c>
      <c r="AN11">
        <f t="shared" si="8"/>
        <v>0</v>
      </c>
      <c r="AO11">
        <f t="shared" si="8"/>
        <v>0</v>
      </c>
      <c r="AP11">
        <f t="shared" si="8"/>
        <v>-4.5791250478300363</v>
      </c>
      <c r="AQ11">
        <f t="shared" si="8"/>
        <v>-43.381767631388158</v>
      </c>
      <c r="AR11">
        <f t="shared" si="8"/>
        <v>-47.96089267921819</v>
      </c>
      <c r="AS11">
        <f t="shared" si="8"/>
        <v>-11.706645834943204</v>
      </c>
      <c r="AT11">
        <f t="shared" si="8"/>
        <v>12.92837583497302</v>
      </c>
      <c r="AU11">
        <f t="shared" si="8"/>
        <v>-46.739162679188382</v>
      </c>
      <c r="AW11">
        <v>8</v>
      </c>
      <c r="AX11">
        <f>IF(Z11&gt;0, (R11*SUMPRODUCT(K11:$K$98, X11:$X$98)-K11*$AZ$3)/Z11, 0)</f>
        <v>536.12242278896144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2.4176169999999999E-3</v>
      </c>
      <c r="Q12" s="4">
        <f t="shared" si="22"/>
        <v>12.5</v>
      </c>
      <c r="R12">
        <f t="shared" si="0"/>
        <v>50000</v>
      </c>
      <c r="S12">
        <f t="shared" si="1"/>
        <v>570.92261328935331</v>
      </c>
      <c r="U12">
        <f t="shared" si="12"/>
        <v>2.4176169999999999E-3</v>
      </c>
      <c r="V12">
        <f t="shared" si="13"/>
        <v>0.01</v>
      </c>
      <c r="W12">
        <f t="shared" si="14"/>
        <v>0.90701959984611047</v>
      </c>
      <c r="X12">
        <f t="shared" si="15"/>
        <v>2.1928260039211539E-3</v>
      </c>
      <c r="Y12">
        <f t="shared" si="16"/>
        <v>9.0701959984611051E-3</v>
      </c>
      <c r="Z12">
        <f t="shared" si="17"/>
        <v>0.8957565778437282</v>
      </c>
      <c r="AB12">
        <f t="shared" si="18"/>
        <v>486.27354538657107</v>
      </c>
      <c r="AC12">
        <f t="shared" si="19"/>
        <v>511.40768629366931</v>
      </c>
      <c r="AE12">
        <f t="shared" si="2"/>
        <v>0</v>
      </c>
      <c r="AF12">
        <f t="shared" si="3"/>
        <v>0</v>
      </c>
      <c r="AG12">
        <f t="shared" si="3"/>
        <v>-11.196957223046603</v>
      </c>
      <c r="AH12">
        <f t="shared" si="4"/>
        <v>-109.6413001960577</v>
      </c>
      <c r="AI12">
        <f t="shared" si="5"/>
        <v>-120.83825741910431</v>
      </c>
      <c r="AJ12">
        <f t="shared" si="6"/>
        <v>-25.134140907098242</v>
      </c>
      <c r="AK12">
        <f t="shared" si="20"/>
        <v>34.039148177059978</v>
      </c>
      <c r="AL12">
        <f t="shared" si="7"/>
        <v>-111.93325014914257</v>
      </c>
      <c r="AN12">
        <f t="shared" si="8"/>
        <v>0</v>
      </c>
      <c r="AO12">
        <f t="shared" si="8"/>
        <v>0</v>
      </c>
      <c r="AP12">
        <f t="shared" si="8"/>
        <v>-4.0377350239205141</v>
      </c>
      <c r="AQ12">
        <f t="shared" si="8"/>
        <v>-39.537752002713241</v>
      </c>
      <c r="AR12">
        <f t="shared" si="8"/>
        <v>-43.575487026633752</v>
      </c>
      <c r="AS12">
        <f t="shared" si="8"/>
        <v>-9.0636231803992402</v>
      </c>
      <c r="AT12">
        <f t="shared" si="8"/>
        <v>12.274858074481289</v>
      </c>
      <c r="AU12">
        <f t="shared" si="8"/>
        <v>-40.364252132551705</v>
      </c>
      <c r="AW12">
        <v>9</v>
      </c>
      <c r="AX12">
        <f>IF(Z12&gt;0, (R12*SUMPRODUCT(K12:$K$98, X12:$X$98)-K12*$AZ$3)/Z12, 0)</f>
        <v>570.92261328935331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2.502181E-3</v>
      </c>
      <c r="Q13" s="4">
        <f t="shared" si="22"/>
        <v>12.5</v>
      </c>
      <c r="R13">
        <f t="shared" si="0"/>
        <v>50000</v>
      </c>
      <c r="S13">
        <f t="shared" si="1"/>
        <v>602.61176012575686</v>
      </c>
      <c r="U13">
        <f t="shared" si="12"/>
        <v>2.502181E-3</v>
      </c>
      <c r="V13">
        <f t="shared" si="13"/>
        <v>0.01</v>
      </c>
      <c r="W13">
        <f t="shared" si="14"/>
        <v>0.8957565778437282</v>
      </c>
      <c r="X13">
        <f t="shared" si="15"/>
        <v>2.2413450897055976E-3</v>
      </c>
      <c r="Y13">
        <f t="shared" si="16"/>
        <v>8.9575657784372823E-3</v>
      </c>
      <c r="Z13">
        <f t="shared" si="17"/>
        <v>0.88455766697558524</v>
      </c>
      <c r="AB13">
        <f t="shared" si="18"/>
        <v>511.40768629366931</v>
      </c>
      <c r="AC13">
        <f t="shared" si="19"/>
        <v>533.04485262889045</v>
      </c>
      <c r="AE13">
        <f t="shared" si="2"/>
        <v>0</v>
      </c>
      <c r="AF13">
        <f t="shared" si="3"/>
        <v>0</v>
      </c>
      <c r="AG13">
        <f t="shared" si="3"/>
        <v>-11.056970837194816</v>
      </c>
      <c r="AH13">
        <f t="shared" si="4"/>
        <v>-112.06725448527988</v>
      </c>
      <c r="AI13">
        <f t="shared" si="5"/>
        <v>-123.12422532247469</v>
      </c>
      <c r="AJ13">
        <f t="shared" si="6"/>
        <v>-21.637166335221139</v>
      </c>
      <c r="AK13">
        <f t="shared" si="20"/>
        <v>35.798538040556856</v>
      </c>
      <c r="AL13">
        <f t="shared" si="7"/>
        <v>-108.96285361713896</v>
      </c>
      <c r="AN13">
        <f t="shared" si="8"/>
        <v>0</v>
      </c>
      <c r="AO13">
        <f t="shared" si="8"/>
        <v>0</v>
      </c>
      <c r="AP13">
        <f t="shared" si="8"/>
        <v>-3.560048687340553</v>
      </c>
      <c r="AQ13">
        <f t="shared" si="8"/>
        <v>-36.082656642458758</v>
      </c>
      <c r="AR13">
        <f t="shared" si="8"/>
        <v>-39.642705329799313</v>
      </c>
      <c r="AS13">
        <f t="shared" si="8"/>
        <v>-6.966588475602399</v>
      </c>
      <c r="AT13">
        <f t="shared" si="8"/>
        <v>11.526171158133245</v>
      </c>
      <c r="AU13">
        <f t="shared" si="8"/>
        <v>-35.083122647268461</v>
      </c>
      <c r="AW13">
        <v>10</v>
      </c>
      <c r="AX13">
        <f>IF(Z13&gt;0, (R13*SUMPRODUCT(K13:$K$98, X13:$X$98)-K13*$AZ$3)/Z13, 0)</f>
        <v>602.61176012575686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2.5943469999999999E-3</v>
      </c>
      <c r="Q14" s="4">
        <f t="shared" si="22"/>
        <v>12.5</v>
      </c>
      <c r="R14">
        <f t="shared" si="0"/>
        <v>50000</v>
      </c>
      <c r="S14">
        <f t="shared" si="1"/>
        <v>631.52252215445276</v>
      </c>
      <c r="U14">
        <f t="shared" si="12"/>
        <v>2.5943469999999999E-3</v>
      </c>
      <c r="V14">
        <f t="shared" si="13"/>
        <v>0.01</v>
      </c>
      <c r="W14">
        <f t="shared" si="14"/>
        <v>0.88455766697558524</v>
      </c>
      <c r="X14">
        <f t="shared" si="15"/>
        <v>2.2948495296451084E-3</v>
      </c>
      <c r="Y14">
        <f t="shared" si="16"/>
        <v>8.8455766697558523E-3</v>
      </c>
      <c r="Z14">
        <f t="shared" si="17"/>
        <v>0.87341724077618432</v>
      </c>
      <c r="AB14">
        <f t="shared" si="18"/>
        <v>533.04485262889045</v>
      </c>
      <c r="AC14">
        <f t="shared" si="19"/>
        <v>551.58265878815882</v>
      </c>
      <c r="AE14">
        <f t="shared" si="2"/>
        <v>0</v>
      </c>
      <c r="AF14">
        <f t="shared" si="3"/>
        <v>0</v>
      </c>
      <c r="AG14">
        <f t="shared" si="3"/>
        <v>-10.917715509702305</v>
      </c>
      <c r="AH14">
        <f t="shared" si="4"/>
        <v>-114.74247648225543</v>
      </c>
      <c r="AI14">
        <f t="shared" si="5"/>
        <v>-125.66019199195773</v>
      </c>
      <c r="AJ14">
        <f t="shared" si="6"/>
        <v>-18.537806159268371</v>
      </c>
      <c r="AK14">
        <f t="shared" si="20"/>
        <v>37.313139684022332</v>
      </c>
      <c r="AL14">
        <f t="shared" si="7"/>
        <v>-106.88485846720377</v>
      </c>
      <c r="AN14">
        <f t="shared" si="8"/>
        <v>0</v>
      </c>
      <c r="AO14">
        <f t="shared" si="8"/>
        <v>0</v>
      </c>
      <c r="AP14">
        <f t="shared" si="8"/>
        <v>-3.1385823203886529</v>
      </c>
      <c r="AQ14">
        <f t="shared" si="8"/>
        <v>-32.985720113771073</v>
      </c>
      <c r="AR14">
        <f t="shared" si="8"/>
        <v>-36.124302434159723</v>
      </c>
      <c r="AS14">
        <f t="shared" si="8"/>
        <v>-5.3291762932058724</v>
      </c>
      <c r="AT14">
        <f t="shared" si="8"/>
        <v>10.726636028058403</v>
      </c>
      <c r="AU14">
        <f t="shared" si="8"/>
        <v>-30.726842699307195</v>
      </c>
      <c r="AW14">
        <v>11</v>
      </c>
      <c r="AX14">
        <f>IF(Z14&gt;0, (R14*SUMPRODUCT(K14:$K$98, X14:$X$98)-K14*$AZ$3)/Z14, 0)</f>
        <v>631.52252215445276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2.6922130000000002E-3</v>
      </c>
      <c r="Q15" s="4">
        <f t="shared" si="22"/>
        <v>12.5</v>
      </c>
      <c r="R15">
        <f t="shared" si="0"/>
        <v>50000</v>
      </c>
      <c r="S15">
        <f t="shared" si="1"/>
        <v>657.94316323747</v>
      </c>
      <c r="U15">
        <f t="shared" si="12"/>
        <v>2.6922130000000002E-3</v>
      </c>
      <c r="V15">
        <f t="shared" si="13"/>
        <v>0.01</v>
      </c>
      <c r="W15">
        <f t="shared" si="14"/>
        <v>0.87341724077618432</v>
      </c>
      <c r="X15">
        <f t="shared" si="15"/>
        <v>2.3514252500417736E-3</v>
      </c>
      <c r="Y15">
        <f t="shared" si="16"/>
        <v>8.7341724077618435E-3</v>
      </c>
      <c r="Z15">
        <f t="shared" si="17"/>
        <v>0.86233164311838073</v>
      </c>
      <c r="AB15">
        <f t="shared" si="18"/>
        <v>551.58265878815882</v>
      </c>
      <c r="AC15">
        <f t="shared" si="19"/>
        <v>567.36520903307246</v>
      </c>
      <c r="AE15">
        <f t="shared" si="2"/>
        <v>0</v>
      </c>
      <c r="AF15">
        <f t="shared" si="3"/>
        <v>0</v>
      </c>
      <c r="AG15">
        <f t="shared" si="3"/>
        <v>-10.779145538979758</v>
      </c>
      <c r="AH15">
        <f t="shared" si="4"/>
        <v>-117.57126250208869</v>
      </c>
      <c r="AI15">
        <f t="shared" si="5"/>
        <v>-128.35040804106845</v>
      </c>
      <c r="AJ15">
        <f t="shared" si="6"/>
        <v>-15.782550244913637</v>
      </c>
      <c r="AK15">
        <f t="shared" si="20"/>
        <v>38.610786115171123</v>
      </c>
      <c r="AL15">
        <f t="shared" si="7"/>
        <v>-105.52217217081096</v>
      </c>
      <c r="AN15">
        <f t="shared" si="8"/>
        <v>0</v>
      </c>
      <c r="AO15">
        <f t="shared" si="8"/>
        <v>0</v>
      </c>
      <c r="AP15">
        <f t="shared" si="8"/>
        <v>-2.766738183089505</v>
      </c>
      <c r="AQ15">
        <f t="shared" si="8"/>
        <v>-30.177614730430346</v>
      </c>
      <c r="AR15">
        <f t="shared" si="8"/>
        <v>-32.94435291351985</v>
      </c>
      <c r="AS15">
        <f t="shared" si="8"/>
        <v>-4.0509875510284798</v>
      </c>
      <c r="AT15">
        <f t="shared" si="8"/>
        <v>9.910427114806085</v>
      </c>
      <c r="AU15">
        <f t="shared" si="8"/>
        <v>-27.084913349742248</v>
      </c>
      <c r="AW15">
        <v>12</v>
      </c>
      <c r="AX15">
        <f>IF(Z15&gt;0, (R15*SUMPRODUCT(K15:$K$98, X15:$X$98)-K15*$AZ$3)/Z15, 0)</f>
        <v>657.94316323747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2.807183E-3</v>
      </c>
      <c r="Q16" s="4">
        <f t="shared" si="22"/>
        <v>12.5</v>
      </c>
      <c r="R16">
        <f t="shared" si="0"/>
        <v>50000</v>
      </c>
      <c r="S16">
        <f t="shared" si="1"/>
        <v>682.17919553501201</v>
      </c>
      <c r="U16">
        <f t="shared" si="12"/>
        <v>2.807183E-3</v>
      </c>
      <c r="V16">
        <f t="shared" si="13"/>
        <v>0.01</v>
      </c>
      <c r="W16">
        <f t="shared" si="14"/>
        <v>0.86233164311838073</v>
      </c>
      <c r="X16">
        <f t="shared" si="15"/>
        <v>2.4207227289239856E-3</v>
      </c>
      <c r="Y16">
        <f t="shared" si="16"/>
        <v>8.6233164311838081E-3</v>
      </c>
      <c r="Z16">
        <f t="shared" si="17"/>
        <v>0.85128760395827285</v>
      </c>
      <c r="AB16">
        <f t="shared" si="18"/>
        <v>567.36520903307246</v>
      </c>
      <c r="AC16">
        <f t="shared" si="19"/>
        <v>580.73069283718246</v>
      </c>
      <c r="AE16">
        <f t="shared" si="2"/>
        <v>0</v>
      </c>
      <c r="AF16">
        <f t="shared" si="3"/>
        <v>0</v>
      </c>
      <c r="AG16">
        <f t="shared" si="3"/>
        <v>-10.641095049478411</v>
      </c>
      <c r="AH16">
        <f t="shared" si="4"/>
        <v>-121.03613644619928</v>
      </c>
      <c r="AI16">
        <f t="shared" si="5"/>
        <v>-131.67723149567769</v>
      </c>
      <c r="AJ16">
        <f t="shared" si="6"/>
        <v>-13.365483804109999</v>
      </c>
      <c r="AK16">
        <f t="shared" si="20"/>
        <v>39.715564632315079</v>
      </c>
      <c r="AL16">
        <f t="shared" si="7"/>
        <v>-105.32715066747261</v>
      </c>
      <c r="AN16">
        <f t="shared" si="8"/>
        <v>0</v>
      </c>
      <c r="AO16">
        <f t="shared" si="8"/>
        <v>0</v>
      </c>
      <c r="AP16">
        <f t="shared" si="8"/>
        <v>-2.4386643400585628</v>
      </c>
      <c r="AQ16">
        <f t="shared" si="8"/>
        <v>-27.738358546499096</v>
      </c>
      <c r="AR16">
        <f t="shared" si="8"/>
        <v>-30.177022886557658</v>
      </c>
      <c r="AS16">
        <f t="shared" si="8"/>
        <v>-3.0630239265000232</v>
      </c>
      <c r="AT16">
        <f t="shared" si="8"/>
        <v>9.1017823601589978</v>
      </c>
      <c r="AU16">
        <f t="shared" si="8"/>
        <v>-24.138264452898685</v>
      </c>
      <c r="AW16">
        <v>13</v>
      </c>
      <c r="AX16">
        <f>IF(Z16&gt;0, (R16*SUMPRODUCT(K16:$K$98, X16:$X$98)-K16*$AZ$3)/Z16, 0)</f>
        <v>682.17919553501201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2.939255E-3</v>
      </c>
      <c r="Q17" s="4">
        <f t="shared" si="22"/>
        <v>12.5</v>
      </c>
      <c r="R17">
        <f t="shared" si="0"/>
        <v>50000</v>
      </c>
      <c r="S17">
        <f t="shared" si="1"/>
        <v>704.37869489180048</v>
      </c>
      <c r="U17">
        <f t="shared" si="12"/>
        <v>2.939255E-3</v>
      </c>
      <c r="V17">
        <f t="shared" si="13"/>
        <v>0.01</v>
      </c>
      <c r="W17">
        <f t="shared" si="14"/>
        <v>0.85128760395827285</v>
      </c>
      <c r="X17">
        <f t="shared" si="15"/>
        <v>2.5021513463723733E-3</v>
      </c>
      <c r="Y17">
        <f t="shared" si="16"/>
        <v>8.5128760395827285E-3</v>
      </c>
      <c r="Z17">
        <f t="shared" si="17"/>
        <v>0.8402725765723178</v>
      </c>
      <c r="AB17">
        <f t="shared" si="18"/>
        <v>580.73069283718246</v>
      </c>
      <c r="AC17">
        <f t="shared" si="19"/>
        <v>591.87010083937969</v>
      </c>
      <c r="AE17">
        <f t="shared" si="2"/>
        <v>0</v>
      </c>
      <c r="AF17">
        <f t="shared" si="3"/>
        <v>0</v>
      </c>
      <c r="AG17">
        <f t="shared" si="3"/>
        <v>-10.503407207153973</v>
      </c>
      <c r="AH17">
        <f t="shared" si="4"/>
        <v>-125.10756731861866</v>
      </c>
      <c r="AI17">
        <f t="shared" si="5"/>
        <v>-135.61097452577263</v>
      </c>
      <c r="AJ17">
        <f t="shared" si="6"/>
        <v>-11.139408002197229</v>
      </c>
      <c r="AK17">
        <f t="shared" si="20"/>
        <v>40.65114849860278</v>
      </c>
      <c r="AL17">
        <f t="shared" si="7"/>
        <v>-106.09923402936708</v>
      </c>
      <c r="AN17">
        <f t="shared" si="8"/>
        <v>0</v>
      </c>
      <c r="AO17">
        <f t="shared" si="8"/>
        <v>0</v>
      </c>
      <c r="AP17">
        <f t="shared" si="8"/>
        <v>-2.1492052145563734</v>
      </c>
      <c r="AQ17">
        <f t="shared" si="8"/>
        <v>-25.599486981567249</v>
      </c>
      <c r="AR17">
        <f t="shared" si="8"/>
        <v>-27.748692196123624</v>
      </c>
      <c r="AS17">
        <f t="shared" si="8"/>
        <v>-2.27934357806169</v>
      </c>
      <c r="AT17">
        <f t="shared" si="8"/>
        <v>8.3180303884053561</v>
      </c>
      <c r="AU17">
        <f t="shared" si="8"/>
        <v>-21.710005385779954</v>
      </c>
      <c r="AW17">
        <v>14</v>
      </c>
      <c r="AX17">
        <f>IF(Z17&gt;0, (R17*SUMPRODUCT(K17:$K$98, X17:$X$98)-K17*$AZ$3)/Z17, 0)</f>
        <v>704.37869489180048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3.7729310000000002E-3</v>
      </c>
      <c r="Q18" s="4">
        <f t="shared" si="22"/>
        <v>12.5</v>
      </c>
      <c r="R18">
        <f t="shared" si="0"/>
        <v>50000</v>
      </c>
      <c r="S18">
        <f t="shared" si="1"/>
        <v>725.21204809427809</v>
      </c>
      <c r="U18">
        <f t="shared" si="12"/>
        <v>3.7729310000000002E-3</v>
      </c>
      <c r="V18">
        <f t="shared" si="13"/>
        <v>0.01</v>
      </c>
      <c r="W18">
        <f t="shared" si="14"/>
        <v>0.8402725765723178</v>
      </c>
      <c r="X18">
        <f t="shared" si="15"/>
        <v>3.1702904525995716E-3</v>
      </c>
      <c r="Y18">
        <f t="shared" si="16"/>
        <v>8.4027257657231774E-3</v>
      </c>
      <c r="Z18">
        <f t="shared" si="17"/>
        <v>0.82869956035399506</v>
      </c>
      <c r="AB18">
        <f t="shared" si="18"/>
        <v>591.87010083937969</v>
      </c>
      <c r="AC18">
        <f t="shared" si="19"/>
        <v>600.98290541914855</v>
      </c>
      <c r="AE18">
        <f t="shared" si="2"/>
        <v>0</v>
      </c>
      <c r="AF18">
        <f t="shared" si="3"/>
        <v>0</v>
      </c>
      <c r="AG18">
        <f t="shared" si="3"/>
        <v>-10.358744504424939</v>
      </c>
      <c r="AH18">
        <f t="shared" si="4"/>
        <v>-158.51452262997859</v>
      </c>
      <c r="AI18">
        <f t="shared" si="5"/>
        <v>-168.87326713440353</v>
      </c>
      <c r="AJ18">
        <f t="shared" si="6"/>
        <v>-9.1128045797688628</v>
      </c>
      <c r="AK18">
        <f t="shared" si="20"/>
        <v>41.430907058756581</v>
      </c>
      <c r="AL18">
        <f t="shared" si="7"/>
        <v>-136.55516465541581</v>
      </c>
      <c r="AN18">
        <f t="shared" si="8"/>
        <v>0</v>
      </c>
      <c r="AO18">
        <f t="shared" si="8"/>
        <v>0</v>
      </c>
      <c r="AP18">
        <f t="shared" si="8"/>
        <v>-1.8925038923495074</v>
      </c>
      <c r="AQ18">
        <f t="shared" si="8"/>
        <v>-28.9600106405764</v>
      </c>
      <c r="AR18">
        <f t="shared" si="8"/>
        <v>-30.852514532925909</v>
      </c>
      <c r="AS18">
        <f t="shared" si="8"/>
        <v>-1.664875326355044</v>
      </c>
      <c r="AT18">
        <f t="shared" si="8"/>
        <v>7.5692718204193516</v>
      </c>
      <c r="AU18">
        <f t="shared" si="8"/>
        <v>-24.948118038861601</v>
      </c>
      <c r="AW18">
        <v>15</v>
      </c>
      <c r="AX18">
        <f>IF(Z18&gt;0, (R18*SUMPRODUCT(K18:$K$98, X18:$X$98)-K18*$AZ$3)/Z18, 0)</f>
        <v>725.21204809427809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4.6883589999999996E-3</v>
      </c>
      <c r="Q19" s="4">
        <f t="shared" si="22"/>
        <v>12.5</v>
      </c>
      <c r="R19">
        <f t="shared" si="0"/>
        <v>50000</v>
      </c>
      <c r="S19">
        <f t="shared" si="1"/>
        <v>738.5129618263951</v>
      </c>
      <c r="U19">
        <f t="shared" si="12"/>
        <v>4.6883589999999996E-3</v>
      </c>
      <c r="V19">
        <f t="shared" si="13"/>
        <v>0.01</v>
      </c>
      <c r="W19">
        <f t="shared" si="14"/>
        <v>0.82869956035399506</v>
      </c>
      <c r="X19">
        <f t="shared" si="15"/>
        <v>3.8852410420816955E-3</v>
      </c>
      <c r="Y19">
        <f t="shared" si="16"/>
        <v>8.2869956035399508E-3</v>
      </c>
      <c r="Z19">
        <f t="shared" si="17"/>
        <v>0.81652732370837344</v>
      </c>
      <c r="AB19">
        <f t="shared" si="18"/>
        <v>600.98290541914855</v>
      </c>
      <c r="AC19">
        <f t="shared" si="19"/>
        <v>603.01601224405056</v>
      </c>
      <c r="AE19">
        <f t="shared" si="2"/>
        <v>0</v>
      </c>
      <c r="AF19">
        <f t="shared" si="3"/>
        <v>0</v>
      </c>
      <c r="AG19">
        <f t="shared" si="3"/>
        <v>-10.206591546354668</v>
      </c>
      <c r="AH19">
        <f t="shared" si="4"/>
        <v>-194.26205210408477</v>
      </c>
      <c r="AI19">
        <f t="shared" si="5"/>
        <v>-204.46864365043945</v>
      </c>
      <c r="AJ19">
        <f t="shared" si="6"/>
        <v>-2.0331068249020063</v>
      </c>
      <c r="AK19">
        <f t="shared" si="20"/>
        <v>42.068803379340402</v>
      </c>
      <c r="AL19">
        <f t="shared" si="7"/>
        <v>-164.43294709600104</v>
      </c>
      <c r="AN19">
        <f t="shared" si="8"/>
        <v>0</v>
      </c>
      <c r="AO19">
        <f t="shared" si="8"/>
        <v>0</v>
      </c>
      <c r="AP19">
        <f t="shared" si="8"/>
        <v>-1.6649161747944468</v>
      </c>
      <c r="AQ19">
        <f t="shared" si="8"/>
        <v>-31.688348772256578</v>
      </c>
      <c r="AR19">
        <f t="shared" si="8"/>
        <v>-33.353264947051024</v>
      </c>
      <c r="AS19">
        <f t="shared" si="8"/>
        <v>-0.33164376398243184</v>
      </c>
      <c r="AT19">
        <f t="shared" si="8"/>
        <v>6.8623331189858972</v>
      </c>
      <c r="AU19">
        <f t="shared" si="8"/>
        <v>-26.82257559204756</v>
      </c>
      <c r="AW19">
        <v>16</v>
      </c>
      <c r="AX19">
        <f>IF(Z19&gt;0, (R19*SUMPRODUCT(K19:$K$98, X19:$X$98)-K19*$AZ$3)/Z19, 0)</f>
        <v>738.5129618263951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5.6712799999999999E-3</v>
      </c>
      <c r="Q20" s="4">
        <f t="shared" si="22"/>
        <v>12.5</v>
      </c>
      <c r="R20">
        <f t="shared" si="0"/>
        <v>50000</v>
      </c>
      <c r="S20">
        <f t="shared" si="1"/>
        <v>745.27406512015625</v>
      </c>
      <c r="U20">
        <f t="shared" si="12"/>
        <v>5.6712799999999999E-3</v>
      </c>
      <c r="V20">
        <f t="shared" si="13"/>
        <v>0.01</v>
      </c>
      <c r="W20">
        <f t="shared" si="14"/>
        <v>0.81652732370837344</v>
      </c>
      <c r="X20">
        <f t="shared" si="15"/>
        <v>4.6307550804008243E-3</v>
      </c>
      <c r="Y20">
        <f t="shared" si="16"/>
        <v>8.1652732370837353E-3</v>
      </c>
      <c r="Z20">
        <f t="shared" si="17"/>
        <v>0.80373129539088894</v>
      </c>
      <c r="AB20">
        <f t="shared" si="18"/>
        <v>603.01601224405056</v>
      </c>
      <c r="AC20">
        <f t="shared" si="19"/>
        <v>599.00008978025687</v>
      </c>
      <c r="AE20">
        <f t="shared" si="2"/>
        <v>0</v>
      </c>
      <c r="AF20">
        <f t="shared" si="3"/>
        <v>0</v>
      </c>
      <c r="AG20">
        <f t="shared" si="3"/>
        <v>-10.046641192386112</v>
      </c>
      <c r="AH20">
        <f t="shared" si="4"/>
        <v>-231.53775402004121</v>
      </c>
      <c r="AI20">
        <f t="shared" si="5"/>
        <v>-241.58439521242732</v>
      </c>
      <c r="AJ20">
        <f t="shared" si="6"/>
        <v>4.0159224637936859</v>
      </c>
      <c r="AK20">
        <f t="shared" si="20"/>
        <v>42.211120857083543</v>
      </c>
      <c r="AL20">
        <f t="shared" si="7"/>
        <v>-195.35735189155008</v>
      </c>
      <c r="AN20">
        <f t="shared" si="8"/>
        <v>0</v>
      </c>
      <c r="AO20">
        <f t="shared" si="8"/>
        <v>0</v>
      </c>
      <c r="AP20">
        <f t="shared" si="8"/>
        <v>-1.4632364350381375</v>
      </c>
      <c r="AQ20">
        <f t="shared" si="8"/>
        <v>-33.722163584958032</v>
      </c>
      <c r="AR20">
        <f t="shared" si="8"/>
        <v>-35.185400019996173</v>
      </c>
      <c r="AS20">
        <f t="shared" si="8"/>
        <v>0.58489638047035886</v>
      </c>
      <c r="AT20">
        <f t="shared" si="8"/>
        <v>6.1478108772005946</v>
      </c>
      <c r="AU20">
        <f t="shared" si="8"/>
        <v>-28.452692762325213</v>
      </c>
      <c r="AW20">
        <v>17</v>
      </c>
      <c r="AX20">
        <f>IF(Z20&gt;0, (R20*SUMPRODUCT(K20:$K$98, X20:$X$98)-K20*$AZ$3)/Z20, 0)</f>
        <v>745.27406512015625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6.8024940000000001E-3</v>
      </c>
      <c r="Q21" s="4">
        <f t="shared" si="22"/>
        <v>12.5</v>
      </c>
      <c r="R21">
        <f t="shared" si="0"/>
        <v>50000</v>
      </c>
      <c r="S21">
        <f t="shared" si="1"/>
        <v>746.60286791224974</v>
      </c>
      <c r="U21">
        <f t="shared" si="12"/>
        <v>6.8024940000000001E-3</v>
      </c>
      <c r="V21">
        <f t="shared" si="13"/>
        <v>0.01</v>
      </c>
      <c r="W21">
        <f t="shared" si="14"/>
        <v>0.80373129539088894</v>
      </c>
      <c r="X21">
        <f t="shared" si="15"/>
        <v>5.4673773145087496E-3</v>
      </c>
      <c r="Y21">
        <f t="shared" si="16"/>
        <v>8.037312953908889E-3</v>
      </c>
      <c r="Z21">
        <f t="shared" si="17"/>
        <v>0.79022660512247134</v>
      </c>
      <c r="AB21">
        <f t="shared" si="18"/>
        <v>599.00008978025687</v>
      </c>
      <c r="AC21">
        <f t="shared" si="19"/>
        <v>589.985449684998</v>
      </c>
      <c r="AE21">
        <f t="shared" si="2"/>
        <v>0</v>
      </c>
      <c r="AF21">
        <f t="shared" si="3"/>
        <v>0</v>
      </c>
      <c r="AG21">
        <f t="shared" si="3"/>
        <v>-9.877832564030891</v>
      </c>
      <c r="AH21">
        <f t="shared" si="4"/>
        <v>-273.3688657254375</v>
      </c>
      <c r="AI21">
        <f t="shared" si="5"/>
        <v>-283.24669828946838</v>
      </c>
      <c r="AJ21">
        <f t="shared" si="6"/>
        <v>9.0146400952588692</v>
      </c>
      <c r="AK21">
        <f t="shared" si="20"/>
        <v>41.930006284617988</v>
      </c>
      <c r="AL21">
        <f t="shared" si="7"/>
        <v>-232.30205190959151</v>
      </c>
      <c r="AN21">
        <f t="shared" si="8"/>
        <v>0</v>
      </c>
      <c r="AO21">
        <f t="shared" si="8"/>
        <v>0</v>
      </c>
      <c r="AP21">
        <f t="shared" si="8"/>
        <v>-1.2845092978730603</v>
      </c>
      <c r="AQ21">
        <f t="shared" si="8"/>
        <v>-35.548775249743997</v>
      </c>
      <c r="AR21">
        <f t="shared" si="8"/>
        <v>-36.833284547617055</v>
      </c>
      <c r="AS21">
        <f t="shared" si="8"/>
        <v>1.1722601030416793</v>
      </c>
      <c r="AT21">
        <f t="shared" si="8"/>
        <v>5.452560830863991</v>
      </c>
      <c r="AU21">
        <f t="shared" si="8"/>
        <v>-30.208463613711384</v>
      </c>
      <c r="AW21">
        <v>18</v>
      </c>
      <c r="AX21">
        <f>IF(Z21&gt;0, (R21*SUMPRODUCT(K21:$K$98, X21:$X$98)-K21*$AZ$3)/Z21, 0)</f>
        <v>746.60286791224974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8.090557E-3</v>
      </c>
      <c r="Q22" s="4">
        <f t="shared" si="22"/>
        <v>12.5</v>
      </c>
      <c r="R22">
        <f t="shared" si="0"/>
        <v>50000</v>
      </c>
      <c r="S22">
        <f t="shared" si="1"/>
        <v>742.97455413501564</v>
      </c>
      <c r="U22">
        <f t="shared" si="12"/>
        <v>8.090557E-3</v>
      </c>
      <c r="V22">
        <f t="shared" si="13"/>
        <v>0.01</v>
      </c>
      <c r="W22">
        <f t="shared" si="14"/>
        <v>0.79022660512247134</v>
      </c>
      <c r="X22">
        <f t="shared" si="15"/>
        <v>6.393373391659846E-3</v>
      </c>
      <c r="Y22">
        <f t="shared" si="16"/>
        <v>7.9022660512247135E-3</v>
      </c>
      <c r="Z22">
        <f t="shared" si="17"/>
        <v>0.77593096567958686</v>
      </c>
      <c r="AB22">
        <f t="shared" si="18"/>
        <v>589.985449684998</v>
      </c>
      <c r="AC22">
        <f t="shared" si="19"/>
        <v>576.4969632653432</v>
      </c>
      <c r="AE22">
        <f t="shared" si="2"/>
        <v>0</v>
      </c>
      <c r="AF22">
        <f t="shared" si="3"/>
        <v>0</v>
      </c>
      <c r="AG22">
        <f t="shared" si="3"/>
        <v>-9.6991370709948352</v>
      </c>
      <c r="AH22">
        <f t="shared" si="4"/>
        <v>-319.66866958299232</v>
      </c>
      <c r="AI22">
        <f t="shared" si="5"/>
        <v>-329.36780665398715</v>
      </c>
      <c r="AJ22">
        <f t="shared" si="6"/>
        <v>13.488486419654805</v>
      </c>
      <c r="AK22">
        <f t="shared" si="20"/>
        <v>41.298981477949866</v>
      </c>
      <c r="AL22">
        <f t="shared" si="7"/>
        <v>-274.5803387563825</v>
      </c>
      <c r="AN22">
        <f t="shared" si="8"/>
        <v>0</v>
      </c>
      <c r="AO22">
        <f t="shared" si="8"/>
        <v>0</v>
      </c>
      <c r="AP22">
        <f t="shared" si="8"/>
        <v>-1.1261355439311231</v>
      </c>
      <c r="AQ22">
        <f t="shared" si="8"/>
        <v>-37.115698898114189</v>
      </c>
      <c r="AR22">
        <f t="shared" si="8"/>
        <v>-38.241834442045317</v>
      </c>
      <c r="AS22">
        <f t="shared" si="8"/>
        <v>1.5661046833156587</v>
      </c>
      <c r="AT22">
        <f t="shared" si="8"/>
        <v>4.7950916282598861</v>
      </c>
      <c r="AU22">
        <f t="shared" si="8"/>
        <v>-31.880638130469773</v>
      </c>
      <c r="AW22">
        <v>19</v>
      </c>
      <c r="AX22">
        <f>IF(Z22&gt;0, (R22*SUMPRODUCT(K22:$K$98, X22:$X$98)-K22*$AZ$3)/Z22, 0)</f>
        <v>742.97455413501564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9.5159809999999997E-3</v>
      </c>
      <c r="Q23" s="4">
        <f t="shared" si="22"/>
        <v>12.5</v>
      </c>
      <c r="R23">
        <f t="shared" si="0"/>
        <v>50000</v>
      </c>
      <c r="S23">
        <f t="shared" si="1"/>
        <v>734.86702696981274</v>
      </c>
      <c r="U23">
        <f t="shared" si="12"/>
        <v>9.5159809999999997E-3</v>
      </c>
      <c r="V23">
        <f t="shared" si="13"/>
        <v>0.01</v>
      </c>
      <c r="W23">
        <f t="shared" si="14"/>
        <v>0.77593096567958686</v>
      </c>
      <c r="X23">
        <f t="shared" si="15"/>
        <v>7.3837443267186003E-3</v>
      </c>
      <c r="Y23">
        <f t="shared" si="16"/>
        <v>7.7593096567958684E-3</v>
      </c>
      <c r="Z23">
        <f t="shared" si="17"/>
        <v>0.76078791169607241</v>
      </c>
      <c r="AB23">
        <f t="shared" si="18"/>
        <v>576.4969632653432</v>
      </c>
      <c r="AC23">
        <f t="shared" si="19"/>
        <v>559.07795082266512</v>
      </c>
      <c r="AE23">
        <f t="shared" si="2"/>
        <v>0</v>
      </c>
      <c r="AF23">
        <f t="shared" si="3"/>
        <v>0</v>
      </c>
      <c r="AG23">
        <f t="shared" si="3"/>
        <v>-9.5098488962009053</v>
      </c>
      <c r="AH23">
        <f t="shared" si="4"/>
        <v>-369.18721633593003</v>
      </c>
      <c r="AI23">
        <f t="shared" si="5"/>
        <v>-378.69706523213091</v>
      </c>
      <c r="AJ23">
        <f t="shared" si="6"/>
        <v>17.419012442678081</v>
      </c>
      <c r="AK23">
        <f t="shared" si="20"/>
        <v>40.354787428574028</v>
      </c>
      <c r="AL23">
        <f t="shared" si="7"/>
        <v>-320.92326536087882</v>
      </c>
      <c r="AN23">
        <f t="shared" si="8"/>
        <v>0</v>
      </c>
      <c r="AO23">
        <f t="shared" si="8"/>
        <v>0</v>
      </c>
      <c r="AP23">
        <f t="shared" si="8"/>
        <v>-0.98585527147530239</v>
      </c>
      <c r="AQ23">
        <f t="shared" si="8"/>
        <v>-38.272444426690114</v>
      </c>
      <c r="AR23">
        <f t="shared" si="8"/>
        <v>-39.258299698165416</v>
      </c>
      <c r="AS23">
        <f t="shared" si="8"/>
        <v>1.8057726708326955</v>
      </c>
      <c r="AT23">
        <f t="shared" si="8"/>
        <v>4.1834502682390982</v>
      </c>
      <c r="AU23">
        <f t="shared" si="8"/>
        <v>-33.269076759093622</v>
      </c>
      <c r="AW23">
        <v>20</v>
      </c>
      <c r="AX23">
        <f>IF(Z23&gt;0, (R23*SUMPRODUCT(K23:$K$98, X23:$X$98)-K23*$AZ$3)/Z23, 0)</f>
        <v>734.86702696981274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1.1135328E-2</v>
      </c>
      <c r="Q24" s="4">
        <f t="shared" si="22"/>
        <v>12.5</v>
      </c>
      <c r="R24">
        <f t="shared" si="0"/>
        <v>50000</v>
      </c>
      <c r="S24">
        <f t="shared" si="1"/>
        <v>722.95656476572356</v>
      </c>
      <c r="U24">
        <f t="shared" si="12"/>
        <v>1.1135328E-2</v>
      </c>
      <c r="V24">
        <f t="shared" si="13"/>
        <v>0.01</v>
      </c>
      <c r="W24">
        <f t="shared" si="14"/>
        <v>0.76078791169607241</v>
      </c>
      <c r="X24">
        <f t="shared" si="15"/>
        <v>8.4716229351708017E-3</v>
      </c>
      <c r="Y24">
        <f t="shared" si="16"/>
        <v>7.6078791169607246E-3</v>
      </c>
      <c r="Z24">
        <f t="shared" si="17"/>
        <v>0.74470840964394092</v>
      </c>
      <c r="AB24">
        <f t="shared" si="18"/>
        <v>559.07795082266512</v>
      </c>
      <c r="AC24">
        <f t="shared" si="19"/>
        <v>538.39183358832872</v>
      </c>
      <c r="AE24">
        <f t="shared" si="2"/>
        <v>0</v>
      </c>
      <c r="AF24">
        <f t="shared" si="3"/>
        <v>0</v>
      </c>
      <c r="AG24">
        <f t="shared" si="3"/>
        <v>-9.3088551205492607</v>
      </c>
      <c r="AH24">
        <f t="shared" si="4"/>
        <v>-423.58114675854011</v>
      </c>
      <c r="AI24">
        <f t="shared" ref="AI24:AI87" si="23">SUM(AE24:AH24)</f>
        <v>-432.89000187908937</v>
      </c>
      <c r="AJ24">
        <f t="shared" si="6"/>
        <v>20.686117234336393</v>
      </c>
      <c r="AK24">
        <f t="shared" si="20"/>
        <v>39.135456557586565</v>
      </c>
      <c r="AL24">
        <f t="shared" ref="AL24:AL87" si="24">SUM(AI24:AK24)</f>
        <v>-373.06842808716641</v>
      </c>
      <c r="AN24">
        <f t="shared" si="8"/>
        <v>0</v>
      </c>
      <c r="AO24">
        <f t="shared" si="8"/>
        <v>0</v>
      </c>
      <c r="AP24">
        <f t="shared" si="8"/>
        <v>-0.86162401513584175</v>
      </c>
      <c r="AQ24">
        <f t="shared" si="8"/>
        <v>-39.206506458594767</v>
      </c>
      <c r="AR24">
        <f t="shared" si="8"/>
        <v>-40.068130473730612</v>
      </c>
      <c r="AS24">
        <f t="shared" si="8"/>
        <v>1.9146989783602937</v>
      </c>
      <c r="AT24">
        <f t="shared" si="8"/>
        <v>3.6223626618578657</v>
      </c>
      <c r="AU24">
        <f t="shared" si="8"/>
        <v>-34.53106883351245</v>
      </c>
      <c r="AW24">
        <v>21</v>
      </c>
      <c r="AX24">
        <f>IF(Z24&gt;0, (R24*SUMPRODUCT(K24:$K$98, X24:$X$98)-K24*$AZ$3)/Z24, 0)</f>
        <v>722.95656476572356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1.2969985999999999E-2</v>
      </c>
      <c r="Q25" s="4">
        <f t="shared" si="22"/>
        <v>12.5</v>
      </c>
      <c r="R25">
        <f t="shared" si="0"/>
        <v>50000</v>
      </c>
      <c r="S25">
        <f t="shared" si="1"/>
        <v>707.6493383342621</v>
      </c>
      <c r="U25">
        <f t="shared" si="12"/>
        <v>1.2969985999999999E-2</v>
      </c>
      <c r="V25">
        <f t="shared" si="13"/>
        <v>0.01</v>
      </c>
      <c r="W25">
        <f t="shared" si="14"/>
        <v>0.74470840964394092</v>
      </c>
      <c r="X25">
        <f t="shared" si="15"/>
        <v>9.658857647164178E-3</v>
      </c>
      <c r="Y25">
        <f t="shared" si="16"/>
        <v>7.4470840964394091E-3</v>
      </c>
      <c r="Z25">
        <f t="shared" si="17"/>
        <v>0.72760246790033722</v>
      </c>
      <c r="AB25">
        <f t="shared" si="18"/>
        <v>538.39183358832872</v>
      </c>
      <c r="AC25">
        <f t="shared" si="19"/>
        <v>514.88740498004984</v>
      </c>
      <c r="AE25">
        <f t="shared" si="2"/>
        <v>0</v>
      </c>
      <c r="AF25">
        <f t="shared" si="3"/>
        <v>0</v>
      </c>
      <c r="AG25">
        <f t="shared" si="3"/>
        <v>-9.0950308487542149</v>
      </c>
      <c r="AH25">
        <f t="shared" si="4"/>
        <v>-482.94288235820892</v>
      </c>
      <c r="AI25">
        <f t="shared" si="23"/>
        <v>-492.03791320696314</v>
      </c>
      <c r="AJ25">
        <f t="shared" si="6"/>
        <v>23.504428608278886</v>
      </c>
      <c r="AK25">
        <f t="shared" si="20"/>
        <v>37.687428351183016</v>
      </c>
      <c r="AL25">
        <f t="shared" si="24"/>
        <v>-430.84605624750122</v>
      </c>
      <c r="AN25">
        <f t="shared" si="8"/>
        <v>0</v>
      </c>
      <c r="AO25">
        <f t="shared" si="8"/>
        <v>0</v>
      </c>
      <c r="AP25">
        <f t="shared" si="8"/>
        <v>-0.7516361817597389</v>
      </c>
      <c r="AQ25">
        <f t="shared" si="8"/>
        <v>-39.911612191341625</v>
      </c>
      <c r="AR25">
        <f t="shared" si="8"/>
        <v>-40.663248373101368</v>
      </c>
      <c r="AS25">
        <f t="shared" si="8"/>
        <v>1.9424649863602177</v>
      </c>
      <c r="AT25">
        <f t="shared" si="8"/>
        <v>3.11458369051129</v>
      </c>
      <c r="AU25">
        <f t="shared" si="8"/>
        <v>-35.606199696229858</v>
      </c>
      <c r="AW25">
        <v>22</v>
      </c>
      <c r="AX25">
        <f>IF(Z25&gt;0, (R25*SUMPRODUCT(K25:$K$98, X25:$X$98)-K25*$AZ$3)/Z25, 0)</f>
        <v>707.6493383342621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1.4883069000000001E-2</v>
      </c>
      <c r="Q26" s="4">
        <f t="shared" si="22"/>
        <v>12.5</v>
      </c>
      <c r="R26">
        <f t="shared" si="0"/>
        <v>50000</v>
      </c>
      <c r="S26">
        <f t="shared" si="1"/>
        <v>689.21386637390617</v>
      </c>
      <c r="U26">
        <f t="shared" si="12"/>
        <v>1.4883069000000001E-2</v>
      </c>
      <c r="V26">
        <f t="shared" si="13"/>
        <v>0.01</v>
      </c>
      <c r="W26">
        <f t="shared" si="14"/>
        <v>0.72760246790033722</v>
      </c>
      <c r="X26">
        <f t="shared" si="15"/>
        <v>1.0828957734331004E-2</v>
      </c>
      <c r="Y26">
        <f t="shared" si="16"/>
        <v>7.2760246790033725E-3</v>
      </c>
      <c r="Z26">
        <f t="shared" si="17"/>
        <v>0.70949748548700287</v>
      </c>
      <c r="AB26">
        <f t="shared" si="18"/>
        <v>514.88740498004984</v>
      </c>
      <c r="AC26">
        <f t="shared" si="19"/>
        <v>488.99550515506161</v>
      </c>
      <c r="AE26">
        <f t="shared" si="2"/>
        <v>0</v>
      </c>
      <c r="AF26">
        <f t="shared" si="3"/>
        <v>0</v>
      </c>
      <c r="AG26">
        <f t="shared" si="3"/>
        <v>-8.8687185685875356</v>
      </c>
      <c r="AH26">
        <f t="shared" si="4"/>
        <v>-541.44788671655022</v>
      </c>
      <c r="AI26">
        <f t="shared" si="23"/>
        <v>-550.31660528513771</v>
      </c>
      <c r="AJ26">
        <f t="shared" si="6"/>
        <v>25.891899824988229</v>
      </c>
      <c r="AK26">
        <f t="shared" si="20"/>
        <v>36.042118348603495</v>
      </c>
      <c r="AL26">
        <f t="shared" si="24"/>
        <v>-488.38258711154594</v>
      </c>
      <c r="AN26">
        <f t="shared" si="8"/>
        <v>0</v>
      </c>
      <c r="AO26">
        <f t="shared" si="8"/>
        <v>0</v>
      </c>
      <c r="AP26">
        <f t="shared" si="8"/>
        <v>-0.65440461320188814</v>
      </c>
      <c r="AQ26">
        <f t="shared" si="8"/>
        <v>-39.952332700095482</v>
      </c>
      <c r="AR26">
        <f t="shared" si="8"/>
        <v>-40.606737313297366</v>
      </c>
      <c r="AS26">
        <f t="shared" si="8"/>
        <v>1.9105103582886593</v>
      </c>
      <c r="AT26">
        <f t="shared" si="8"/>
        <v>2.6594742334518524</v>
      </c>
      <c r="AU26">
        <f t="shared" si="8"/>
        <v>-36.036752721556851</v>
      </c>
      <c r="AW26">
        <v>23</v>
      </c>
      <c r="AX26">
        <f>IF(Z26&gt;0, (R26*SUMPRODUCT(K26:$K$98, X26:$X$98)-K26*$AZ$3)/Z26, 0)</f>
        <v>689.21386637390617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1.6930661E-2</v>
      </c>
      <c r="Q27" s="4">
        <f t="shared" si="22"/>
        <v>12.5</v>
      </c>
      <c r="R27">
        <f t="shared" si="0"/>
        <v>50000</v>
      </c>
      <c r="S27">
        <f t="shared" si="1"/>
        <v>668.55053833711304</v>
      </c>
      <c r="U27">
        <f t="shared" si="12"/>
        <v>1.6930661E-2</v>
      </c>
      <c r="V27">
        <f t="shared" si="13"/>
        <v>0.01</v>
      </c>
      <c r="W27">
        <f t="shared" si="14"/>
        <v>0.70949748548700287</v>
      </c>
      <c r="X27">
        <f t="shared" si="15"/>
        <v>1.2012261407132865E-2</v>
      </c>
      <c r="Y27">
        <f t="shared" si="16"/>
        <v>7.0949748548700285E-3</v>
      </c>
      <c r="Z27">
        <f t="shared" si="17"/>
        <v>0.69039024922500003</v>
      </c>
      <c r="AB27">
        <f t="shared" si="18"/>
        <v>488.99550515506161</v>
      </c>
      <c r="AC27">
        <f t="shared" si="19"/>
        <v>461.56077278206743</v>
      </c>
      <c r="AE27">
        <f t="shared" si="2"/>
        <v>0</v>
      </c>
      <c r="AF27">
        <f t="shared" si="3"/>
        <v>0</v>
      </c>
      <c r="AG27">
        <f t="shared" si="3"/>
        <v>-8.6298781153125006</v>
      </c>
      <c r="AH27">
        <f t="shared" si="4"/>
        <v>-600.61307035664322</v>
      </c>
      <c r="AI27">
        <f t="shared" si="23"/>
        <v>-609.24294847195574</v>
      </c>
      <c r="AJ27">
        <f t="shared" si="6"/>
        <v>27.434732372994176</v>
      </c>
      <c r="AK27">
        <f t="shared" si="20"/>
        <v>34.229685360854319</v>
      </c>
      <c r="AL27">
        <f t="shared" si="24"/>
        <v>-547.57853073810725</v>
      </c>
      <c r="AN27">
        <f t="shared" si="8"/>
        <v>0</v>
      </c>
      <c r="AO27">
        <f t="shared" si="8"/>
        <v>0</v>
      </c>
      <c r="AP27">
        <f t="shared" si="8"/>
        <v>-0.5685545217918857</v>
      </c>
      <c r="AQ27">
        <f t="shared" si="8"/>
        <v>-39.569652367704613</v>
      </c>
      <c r="AR27">
        <f t="shared" si="8"/>
        <v>-40.138206889496502</v>
      </c>
      <c r="AS27">
        <f t="shared" si="8"/>
        <v>1.8074578732623547</v>
      </c>
      <c r="AT27">
        <f t="shared" si="8"/>
        <v>2.2551236681889697</v>
      </c>
      <c r="AU27">
        <f t="shared" si="8"/>
        <v>-36.075625348045172</v>
      </c>
      <c r="AW27">
        <v>24</v>
      </c>
      <c r="AX27">
        <f>IF(Z27&gt;0, (R27*SUMPRODUCT(K27:$K$98, X27:$X$98)-K27*$AZ$3)/Z27, 0)</f>
        <v>668.55053833711304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1.9185959999999998E-2</v>
      </c>
      <c r="Q28" s="4">
        <f t="shared" si="22"/>
        <v>12.5</v>
      </c>
      <c r="R28">
        <f t="shared" si="0"/>
        <v>50000</v>
      </c>
      <c r="S28">
        <f t="shared" si="1"/>
        <v>646.28669691714651</v>
      </c>
      <c r="U28">
        <f t="shared" si="12"/>
        <v>1.9185959999999998E-2</v>
      </c>
      <c r="V28">
        <f t="shared" si="13"/>
        <v>0.01</v>
      </c>
      <c r="W28">
        <f t="shared" si="14"/>
        <v>0.69039024922500003</v>
      </c>
      <c r="X28">
        <f t="shared" si="15"/>
        <v>1.324579970602088E-2</v>
      </c>
      <c r="Y28">
        <f t="shared" si="16"/>
        <v>6.9039024922500003E-3</v>
      </c>
      <c r="Z28">
        <f t="shared" si="17"/>
        <v>0.67024054702672908</v>
      </c>
      <c r="AB28">
        <f t="shared" si="18"/>
        <v>461.56077278206743</v>
      </c>
      <c r="AC28">
        <f t="shared" si="19"/>
        <v>433.16754927784615</v>
      </c>
      <c r="AE28">
        <f t="shared" si="2"/>
        <v>0</v>
      </c>
      <c r="AF28">
        <f t="shared" si="3"/>
        <v>0</v>
      </c>
      <c r="AG28">
        <f t="shared" si="3"/>
        <v>-8.3780068378341142</v>
      </c>
      <c r="AH28">
        <f t="shared" si="4"/>
        <v>-662.289985301044</v>
      </c>
      <c r="AI28">
        <f t="shared" si="23"/>
        <v>-670.66799213887816</v>
      </c>
      <c r="AJ28">
        <f t="shared" si="6"/>
        <v>28.393223504221282</v>
      </c>
      <c r="AK28">
        <f t="shared" si="20"/>
        <v>32.309254094744723</v>
      </c>
      <c r="AL28">
        <f t="shared" si="24"/>
        <v>-609.96551453991219</v>
      </c>
      <c r="AN28">
        <f t="shared" si="8"/>
        <v>0</v>
      </c>
      <c r="AO28">
        <f t="shared" si="8"/>
        <v>0</v>
      </c>
      <c r="AP28">
        <f t="shared" si="8"/>
        <v>-0.49282206451879335</v>
      </c>
      <c r="AQ28">
        <f t="shared" si="8"/>
        <v>-38.958086831850878</v>
      </c>
      <c r="AR28">
        <f t="shared" si="8"/>
        <v>-39.450908896369675</v>
      </c>
      <c r="AS28">
        <f t="shared" si="8"/>
        <v>1.6701832901954621</v>
      </c>
      <c r="AT28">
        <f t="shared" si="8"/>
        <v>1.9005371580898254</v>
      </c>
      <c r="AU28">
        <f t="shared" si="8"/>
        <v>-35.88018844808439</v>
      </c>
      <c r="AW28">
        <v>25</v>
      </c>
      <c r="AX28">
        <f>IF(Z28&gt;0, (R28*SUMPRODUCT(K28:$K$98, X28:$X$98)-K28*$AZ$3)/Z28, 0)</f>
        <v>646.28669691714651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2.1884238E-2</v>
      </c>
      <c r="Q29" s="4">
        <f t="shared" si="22"/>
        <v>12.5</v>
      </c>
      <c r="R29">
        <f t="shared" si="0"/>
        <v>50000</v>
      </c>
      <c r="S29">
        <f t="shared" si="1"/>
        <v>622.91082036572902</v>
      </c>
      <c r="U29">
        <f t="shared" si="12"/>
        <v>2.1884238E-2</v>
      </c>
      <c r="V29">
        <f t="shared" si="13"/>
        <v>0.01</v>
      </c>
      <c r="W29">
        <f t="shared" si="14"/>
        <v>0.67024054702672908</v>
      </c>
      <c r="X29">
        <f t="shared" si="15"/>
        <v>1.4667703648383133E-2</v>
      </c>
      <c r="Y29">
        <f t="shared" si="16"/>
        <v>6.7024054702672911E-3</v>
      </c>
      <c r="Z29">
        <f t="shared" si="17"/>
        <v>0.64887043790807875</v>
      </c>
      <c r="AB29">
        <f t="shared" si="18"/>
        <v>433.16754927784615</v>
      </c>
      <c r="AC29">
        <f t="shared" si="19"/>
        <v>404.18841678839118</v>
      </c>
      <c r="AE29">
        <f t="shared" si="2"/>
        <v>0</v>
      </c>
      <c r="AF29">
        <f t="shared" si="3"/>
        <v>0</v>
      </c>
      <c r="AG29">
        <f t="shared" si="3"/>
        <v>-8.110880473850985</v>
      </c>
      <c r="AH29">
        <f t="shared" si="4"/>
        <v>-733.38518241915665</v>
      </c>
      <c r="AI29">
        <f t="shared" si="23"/>
        <v>-741.49606289300766</v>
      </c>
      <c r="AJ29">
        <f t="shared" si="6"/>
        <v>28.979132489454969</v>
      </c>
      <c r="AK29">
        <f t="shared" si="20"/>
        <v>30.321728449449232</v>
      </c>
      <c r="AL29">
        <f t="shared" si="24"/>
        <v>-682.19520195410348</v>
      </c>
      <c r="AN29">
        <f t="shared" si="8"/>
        <v>0</v>
      </c>
      <c r="AO29">
        <f t="shared" si="8"/>
        <v>0</v>
      </c>
      <c r="AP29">
        <f t="shared" si="8"/>
        <v>-0.42599000760895067</v>
      </c>
      <c r="AQ29">
        <f t="shared" si="8"/>
        <v>-38.517983398502238</v>
      </c>
      <c r="AR29">
        <f t="shared" si="8"/>
        <v>-38.943973406111191</v>
      </c>
      <c r="AS29">
        <f t="shared" si="8"/>
        <v>1.5220074946835562</v>
      </c>
      <c r="AT29">
        <f t="shared" si="8"/>
        <v>1.5925217212286988</v>
      </c>
      <c r="AU29">
        <f t="shared" si="8"/>
        <v>-35.829444190198942</v>
      </c>
      <c r="AW29">
        <v>26</v>
      </c>
      <c r="AX29">
        <f>IF(Z29&gt;0, (R29*SUMPRODUCT(K29:$K$98, X29:$X$98)-K29*$AZ$3)/Z29, 0)</f>
        <v>622.91082036572902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2.4761703999999999E-2</v>
      </c>
      <c r="Q30" s="4">
        <f t="shared" si="22"/>
        <v>12.5</v>
      </c>
      <c r="R30">
        <f t="shared" si="0"/>
        <v>50000</v>
      </c>
      <c r="S30">
        <f t="shared" si="1"/>
        <v>598.07038915899261</v>
      </c>
      <c r="U30">
        <f t="shared" si="12"/>
        <v>2.4761703999999999E-2</v>
      </c>
      <c r="V30">
        <f t="shared" si="13"/>
        <v>0.01</v>
      </c>
      <c r="W30">
        <f t="shared" si="14"/>
        <v>0.64887043790807875</v>
      </c>
      <c r="X30">
        <f t="shared" si="15"/>
        <v>1.6067137717830225E-2</v>
      </c>
      <c r="Y30">
        <f t="shared" si="16"/>
        <v>6.4887043790807872E-3</v>
      </c>
      <c r="Z30">
        <f t="shared" si="17"/>
        <v>0.62631459581116777</v>
      </c>
      <c r="AB30">
        <f t="shared" si="18"/>
        <v>404.18841678839118</v>
      </c>
      <c r="AC30">
        <f t="shared" si="19"/>
        <v>374.58021405274229</v>
      </c>
      <c r="AE30">
        <f t="shared" si="2"/>
        <v>0</v>
      </c>
      <c r="AF30">
        <f t="shared" si="3"/>
        <v>0</v>
      </c>
      <c r="AG30">
        <f t="shared" si="3"/>
        <v>-7.8289324476395974</v>
      </c>
      <c r="AH30">
        <f t="shared" si="4"/>
        <v>-803.35688589151118</v>
      </c>
      <c r="AI30">
        <f t="shared" si="23"/>
        <v>-811.18581833915073</v>
      </c>
      <c r="AJ30">
        <f t="shared" si="6"/>
        <v>29.608202735648888</v>
      </c>
      <c r="AK30">
        <f t="shared" si="20"/>
        <v>28.293189175187386</v>
      </c>
      <c r="AL30">
        <f t="shared" si="24"/>
        <v>-753.28442642831442</v>
      </c>
      <c r="AN30">
        <f t="shared" si="8"/>
        <v>0</v>
      </c>
      <c r="AO30">
        <f t="shared" si="8"/>
        <v>0</v>
      </c>
      <c r="AP30">
        <f t="shared" si="8"/>
        <v>-0.36712666880133088</v>
      </c>
      <c r="AQ30">
        <f t="shared" si="8"/>
        <v>-37.672280269180646</v>
      </c>
      <c r="AR30">
        <f t="shared" si="8"/>
        <v>-38.03940693798198</v>
      </c>
      <c r="AS30">
        <f t="shared" si="8"/>
        <v>1.3884346189256611</v>
      </c>
      <c r="AT30">
        <f t="shared" si="8"/>
        <v>1.3267689255364732</v>
      </c>
      <c r="AU30">
        <f t="shared" si="8"/>
        <v>-35.324203393519845</v>
      </c>
      <c r="AW30">
        <v>27</v>
      </c>
      <c r="AX30">
        <f>IF(Z30&gt;0, (R30*SUMPRODUCT(K30:$K$98, X30:$X$98)-K30*$AZ$3)/Z30, 0)</f>
        <v>598.07038915899261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2.7627288E-2</v>
      </c>
      <c r="Q31" s="4">
        <f t="shared" si="22"/>
        <v>12.5</v>
      </c>
      <c r="R31">
        <f t="shared" si="0"/>
        <v>50000</v>
      </c>
      <c r="S31">
        <f t="shared" si="1"/>
        <v>572.15129959515821</v>
      </c>
      <c r="U31">
        <f t="shared" si="12"/>
        <v>2.7627288E-2</v>
      </c>
      <c r="V31">
        <f t="shared" si="13"/>
        <v>0.01</v>
      </c>
      <c r="W31">
        <f t="shared" si="14"/>
        <v>0.62631459581116777</v>
      </c>
      <c r="X31">
        <f t="shared" si="15"/>
        <v>1.7303373717078727E-2</v>
      </c>
      <c r="Y31">
        <f t="shared" si="16"/>
        <v>6.263145958111678E-3</v>
      </c>
      <c r="Z31">
        <f t="shared" si="17"/>
        <v>0.60274807613597736</v>
      </c>
      <c r="AB31">
        <f t="shared" si="18"/>
        <v>374.58021405274229</v>
      </c>
      <c r="AC31">
        <f t="shared" si="19"/>
        <v>344.86309508968083</v>
      </c>
      <c r="AE31">
        <f t="shared" si="2"/>
        <v>0</v>
      </c>
      <c r="AF31">
        <f t="shared" si="3"/>
        <v>0</v>
      </c>
      <c r="AG31">
        <f t="shared" si="3"/>
        <v>-7.5343509516997171</v>
      </c>
      <c r="AH31">
        <f t="shared" si="4"/>
        <v>-865.16868585393638</v>
      </c>
      <c r="AI31">
        <f t="shared" si="23"/>
        <v>-872.70303680563609</v>
      </c>
      <c r="AJ31">
        <f t="shared" si="6"/>
        <v>29.717118963061466</v>
      </c>
      <c r="AK31">
        <f t="shared" si="20"/>
        <v>26.220614983691963</v>
      </c>
      <c r="AL31">
        <f t="shared" si="24"/>
        <v>-816.76530285888271</v>
      </c>
      <c r="AN31">
        <f t="shared" si="8"/>
        <v>0</v>
      </c>
      <c r="AO31">
        <f t="shared" si="8"/>
        <v>0</v>
      </c>
      <c r="AP31">
        <f t="shared" si="8"/>
        <v>-0.31545775705523438</v>
      </c>
      <c r="AQ31">
        <f t="shared" si="8"/>
        <v>-36.223979326624935</v>
      </c>
      <c r="AR31">
        <f t="shared" si="8"/>
        <v>-36.53943708368017</v>
      </c>
      <c r="AS31">
        <f t="shared" si="8"/>
        <v>1.2442340095819531</v>
      </c>
      <c r="AT31">
        <f t="shared" si="8"/>
        <v>1.0978379484032827</v>
      </c>
      <c r="AU31">
        <f t="shared" si="8"/>
        <v>-34.197365125694937</v>
      </c>
      <c r="AW31">
        <v>28</v>
      </c>
      <c r="AX31">
        <f>IF(Z31&gt;0, (R31*SUMPRODUCT(K31:$K$98, X31:$X$98)-K31*$AZ$3)/Z31, 0)</f>
        <v>572.15129959515821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3.0780427999999999E-2</v>
      </c>
      <c r="Q32" s="4">
        <f t="shared" si="22"/>
        <v>12.5</v>
      </c>
      <c r="R32">
        <f t="shared" si="0"/>
        <v>50000</v>
      </c>
      <c r="S32">
        <f t="shared" si="1"/>
        <v>546.10783371409775</v>
      </c>
      <c r="U32">
        <f t="shared" si="12"/>
        <v>3.0780427999999999E-2</v>
      </c>
      <c r="V32">
        <f t="shared" si="13"/>
        <v>0.01</v>
      </c>
      <c r="W32">
        <f t="shared" si="14"/>
        <v>0.60274807613597736</v>
      </c>
      <c r="X32">
        <f t="shared" si="15"/>
        <v>1.8552843759641967E-2</v>
      </c>
      <c r="Y32">
        <f t="shared" si="16"/>
        <v>6.0274807613597738E-3</v>
      </c>
      <c r="Z32">
        <f t="shared" si="17"/>
        <v>0.57816775161497569</v>
      </c>
      <c r="AB32">
        <f t="shared" si="18"/>
        <v>344.86309508968083</v>
      </c>
      <c r="AC32">
        <f t="shared" si="19"/>
        <v>315.74193835780494</v>
      </c>
      <c r="AE32">
        <f t="shared" si="2"/>
        <v>0</v>
      </c>
      <c r="AF32">
        <f t="shared" si="3"/>
        <v>0</v>
      </c>
      <c r="AG32">
        <f t="shared" si="3"/>
        <v>-7.2270968951871959</v>
      </c>
      <c r="AH32">
        <f t="shared" si="4"/>
        <v>-927.64218798209833</v>
      </c>
      <c r="AI32">
        <f t="shared" si="23"/>
        <v>-934.86928487728551</v>
      </c>
      <c r="AJ32">
        <f t="shared" si="6"/>
        <v>29.121156731875885</v>
      </c>
      <c r="AK32">
        <f t="shared" si="20"/>
        <v>24.140416656277662</v>
      </c>
      <c r="AL32">
        <f t="shared" si="24"/>
        <v>-881.60771148913193</v>
      </c>
      <c r="AN32">
        <f t="shared" si="8"/>
        <v>0</v>
      </c>
      <c r="AO32">
        <f t="shared" si="8"/>
        <v>0</v>
      </c>
      <c r="AP32">
        <f t="shared" si="8"/>
        <v>-0.27017254884518027</v>
      </c>
      <c r="AQ32">
        <f t="shared" si="8"/>
        <v>-34.678302778857613</v>
      </c>
      <c r="AR32">
        <f t="shared" si="8"/>
        <v>-34.948475327702795</v>
      </c>
      <c r="AS32">
        <f t="shared" si="8"/>
        <v>1.0886442030146737</v>
      </c>
      <c r="AT32">
        <f t="shared" si="8"/>
        <v>0.90244782833263026</v>
      </c>
      <c r="AU32">
        <f t="shared" si="8"/>
        <v>-32.957383296355488</v>
      </c>
      <c r="AW32">
        <v>29</v>
      </c>
      <c r="AX32">
        <f>IF(Z32&gt;0, (R32*SUMPRODUCT(K32:$K$98, X32:$X$98)-K32*$AZ$3)/Z32, 0)</f>
        <v>546.10783371409775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3.4133669999999998E-2</v>
      </c>
      <c r="Q33" s="4">
        <f t="shared" si="22"/>
        <v>12.5</v>
      </c>
      <c r="R33">
        <f t="shared" si="0"/>
        <v>50000</v>
      </c>
      <c r="S33">
        <f t="shared" si="1"/>
        <v>520.04863158738806</v>
      </c>
      <c r="U33">
        <f t="shared" si="12"/>
        <v>3.4133669999999998E-2</v>
      </c>
      <c r="V33">
        <f t="shared" si="13"/>
        <v>0.01</v>
      </c>
      <c r="W33">
        <f t="shared" si="14"/>
        <v>0.57816775161497569</v>
      </c>
      <c r="X33">
        <f t="shared" si="15"/>
        <v>1.9734987238267547E-2</v>
      </c>
      <c r="Y33">
        <f t="shared" si="16"/>
        <v>5.7816775161497573E-3</v>
      </c>
      <c r="Z33">
        <f t="shared" si="17"/>
        <v>0.55265108686055842</v>
      </c>
      <c r="AB33">
        <f t="shared" si="18"/>
        <v>315.74193835780494</v>
      </c>
      <c r="AC33">
        <f t="shared" si="19"/>
        <v>287.40544146711613</v>
      </c>
      <c r="AE33">
        <f t="shared" si="2"/>
        <v>0</v>
      </c>
      <c r="AF33">
        <f t="shared" si="3"/>
        <v>0</v>
      </c>
      <c r="AG33">
        <f t="shared" si="3"/>
        <v>-6.9081385857569799</v>
      </c>
      <c r="AH33">
        <f t="shared" si="4"/>
        <v>-986.74936191337736</v>
      </c>
      <c r="AI33">
        <f t="shared" si="23"/>
        <v>-993.65750049913436</v>
      </c>
      <c r="AJ33">
        <f t="shared" si="6"/>
        <v>28.336496890688807</v>
      </c>
      <c r="AK33">
        <f t="shared" si="20"/>
        <v>22.10193568504635</v>
      </c>
      <c r="AL33">
        <f t="shared" si="24"/>
        <v>-943.21906792339928</v>
      </c>
      <c r="AN33">
        <f t="shared" si="8"/>
        <v>0</v>
      </c>
      <c r="AO33">
        <f t="shared" si="8"/>
        <v>0</v>
      </c>
      <c r="AP33">
        <f t="shared" si="8"/>
        <v>-0.23057932386731092</v>
      </c>
      <c r="AQ33">
        <f t="shared" si="8"/>
        <v>-32.935645090500948</v>
      </c>
      <c r="AR33">
        <f t="shared" si="8"/>
        <v>-33.166224414368259</v>
      </c>
      <c r="AS33">
        <f t="shared" si="8"/>
        <v>0.9458134362409033</v>
      </c>
      <c r="AT33">
        <f t="shared" si="8"/>
        <v>0.73771672689428858</v>
      </c>
      <c r="AU33">
        <f t="shared" si="8"/>
        <v>-31.48269425123307</v>
      </c>
      <c r="AW33">
        <v>30</v>
      </c>
      <c r="AX33">
        <f>IF(Z33&gt;0, (R33*SUMPRODUCT(K33:$K$98, X33:$X$98)-K33*$AZ$3)/Z33, 0)</f>
        <v>520.04863158738806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3.7867151000000002E-2</v>
      </c>
      <c r="Q34" s="4">
        <f t="shared" si="22"/>
        <v>12.5</v>
      </c>
      <c r="R34">
        <f t="shared" si="0"/>
        <v>50000</v>
      </c>
      <c r="S34">
        <f t="shared" si="1"/>
        <v>494.36237298153571</v>
      </c>
      <c r="U34">
        <f t="shared" si="12"/>
        <v>3.7867151000000002E-2</v>
      </c>
      <c r="V34">
        <f t="shared" si="13"/>
        <v>0.01</v>
      </c>
      <c r="W34">
        <f t="shared" si="14"/>
        <v>0.55265108686055842</v>
      </c>
      <c r="X34">
        <f t="shared" si="15"/>
        <v>2.0927322156462883E-2</v>
      </c>
      <c r="Y34">
        <f t="shared" si="16"/>
        <v>5.5265108686055843E-3</v>
      </c>
      <c r="Z34">
        <f t="shared" si="17"/>
        <v>0.52619725383548999</v>
      </c>
      <c r="AB34">
        <f t="shared" si="18"/>
        <v>287.40544146711613</v>
      </c>
      <c r="AC34">
        <f t="shared" si="19"/>
        <v>260.13212306248033</v>
      </c>
      <c r="AE34">
        <f t="shared" si="2"/>
        <v>0</v>
      </c>
      <c r="AF34">
        <f t="shared" si="3"/>
        <v>0</v>
      </c>
      <c r="AG34">
        <f t="shared" si="3"/>
        <v>-6.5774656729436245</v>
      </c>
      <c r="AH34">
        <f t="shared" si="4"/>
        <v>-1046.3661078231441</v>
      </c>
      <c r="AI34">
        <f t="shared" si="23"/>
        <v>-1052.9435734960878</v>
      </c>
      <c r="AJ34">
        <f t="shared" si="6"/>
        <v>27.273318404635802</v>
      </c>
      <c r="AK34">
        <f t="shared" si="20"/>
        <v>20.118380902698132</v>
      </c>
      <c r="AL34">
        <f t="shared" si="24"/>
        <v>-1005.5518741887538</v>
      </c>
      <c r="AN34">
        <f t="shared" si="8"/>
        <v>0</v>
      </c>
      <c r="AO34">
        <f t="shared" si="8"/>
        <v>0</v>
      </c>
      <c r="AP34">
        <f t="shared" si="8"/>
        <v>-0.19601977549488969</v>
      </c>
      <c r="AQ34">
        <f t="shared" si="8"/>
        <v>-31.183507408433453</v>
      </c>
      <c r="AR34">
        <f t="shared" si="8"/>
        <v>-31.379527183928342</v>
      </c>
      <c r="AS34">
        <f t="shared" si="8"/>
        <v>0.8127917371988046</v>
      </c>
      <c r="AT34">
        <f t="shared" si="8"/>
        <v>0.59956230924770104</v>
      </c>
      <c r="AU34">
        <f t="shared" ref="AU34:AU89" si="25">AL34*$K34</f>
        <v>-29.967173137481836</v>
      </c>
      <c r="AW34">
        <v>31</v>
      </c>
      <c r="AX34">
        <f>IF(Z34&gt;0, (R34*SUMPRODUCT(K34:$K$98, X34:$X$98)-K34*$AZ$3)/Z34, 0)</f>
        <v>494.36237298153571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4.2172894000000002E-2</v>
      </c>
      <c r="Q35" s="4">
        <f t="shared" si="22"/>
        <v>12.5</v>
      </c>
      <c r="R35">
        <f t="shared" si="0"/>
        <v>50000</v>
      </c>
      <c r="S35">
        <f t="shared" si="1"/>
        <v>469.18710793879308</v>
      </c>
      <c r="U35">
        <f t="shared" si="12"/>
        <v>4.2172894000000002E-2</v>
      </c>
      <c r="V35">
        <f t="shared" si="13"/>
        <v>0.01</v>
      </c>
      <c r="W35">
        <f t="shared" si="14"/>
        <v>0.52619725383548999</v>
      </c>
      <c r="X35">
        <f t="shared" si="15"/>
        <v>2.2191261009095214E-2</v>
      </c>
      <c r="Y35">
        <f t="shared" si="16"/>
        <v>5.2619725383548999E-3</v>
      </c>
      <c r="Z35">
        <f t="shared" si="17"/>
        <v>0.49874402028803988</v>
      </c>
      <c r="AB35">
        <f t="shared" si="18"/>
        <v>260.13212306248033</v>
      </c>
      <c r="AC35">
        <f t="shared" si="19"/>
        <v>234.00426448071218</v>
      </c>
      <c r="AE35">
        <f t="shared" si="2"/>
        <v>0</v>
      </c>
      <c r="AF35">
        <f t="shared" ref="AF35:AG66" si="26">-$Z35*P35</f>
        <v>0</v>
      </c>
      <c r="AG35">
        <f t="shared" si="26"/>
        <v>-6.2343002536004981</v>
      </c>
      <c r="AH35">
        <f t="shared" si="4"/>
        <v>-1109.5630504547607</v>
      </c>
      <c r="AI35">
        <f t="shared" si="23"/>
        <v>-1115.7973507083611</v>
      </c>
      <c r="AJ35">
        <f t="shared" si="6"/>
        <v>26.127858581768152</v>
      </c>
      <c r="AK35">
        <f t="shared" si="20"/>
        <v>18.209248614373625</v>
      </c>
      <c r="AL35">
        <f t="shared" si="24"/>
        <v>-1071.4602435122194</v>
      </c>
      <c r="AN35">
        <f t="shared" ref="AN35:AT66" si="27">AE35*$K35</f>
        <v>0</v>
      </c>
      <c r="AO35">
        <f t="shared" si="27"/>
        <v>0</v>
      </c>
      <c r="AP35">
        <f t="shared" si="27"/>
        <v>-0.16588647904115267</v>
      </c>
      <c r="AQ35">
        <f t="shared" si="27"/>
        <v>-29.524004335177789</v>
      </c>
      <c r="AR35">
        <f t="shared" si="27"/>
        <v>-29.689890814218938</v>
      </c>
      <c r="AS35">
        <f t="shared" si="27"/>
        <v>0.69522773827127071</v>
      </c>
      <c r="AT35">
        <f t="shared" si="27"/>
        <v>0.48452400682480778</v>
      </c>
      <c r="AU35">
        <f t="shared" si="25"/>
        <v>-28.510139069122861</v>
      </c>
      <c r="AW35">
        <v>32</v>
      </c>
      <c r="AX35">
        <f>IF(Z35&gt;0, (R35*SUMPRODUCT(K35:$K$98, X35:$X$98)-K35*$AZ$3)/Z35, 0)</f>
        <v>469.18710793879308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4.6777600000000003E-2</v>
      </c>
      <c r="Q36" s="4">
        <f t="shared" si="22"/>
        <v>12.5</v>
      </c>
      <c r="R36">
        <f t="shared" si="0"/>
        <v>50000</v>
      </c>
      <c r="S36">
        <f t="shared" si="1"/>
        <v>444.26540210593959</v>
      </c>
      <c r="U36">
        <f t="shared" si="12"/>
        <v>4.6777600000000003E-2</v>
      </c>
      <c r="V36">
        <f t="shared" si="13"/>
        <v>0.01</v>
      </c>
      <c r="W36">
        <f t="shared" si="14"/>
        <v>0.49874402028803988</v>
      </c>
      <c r="X36">
        <f t="shared" si="15"/>
        <v>2.3330048283425817E-2</v>
      </c>
      <c r="Y36">
        <f t="shared" si="16"/>
        <v>4.9874402028803992E-3</v>
      </c>
      <c r="Z36">
        <f t="shared" si="17"/>
        <v>0.47042653180173366</v>
      </c>
      <c r="AB36">
        <f t="shared" si="18"/>
        <v>234.00426448071218</v>
      </c>
      <c r="AC36">
        <f t="shared" si="19"/>
        <v>208.99423231219978</v>
      </c>
      <c r="AE36">
        <f t="shared" si="2"/>
        <v>0</v>
      </c>
      <c r="AF36">
        <f t="shared" si="26"/>
        <v>0</v>
      </c>
      <c r="AG36">
        <f t="shared" si="26"/>
        <v>-5.8803316475216709</v>
      </c>
      <c r="AH36">
        <f t="shared" si="4"/>
        <v>-1166.5024141712909</v>
      </c>
      <c r="AI36">
        <f t="shared" si="23"/>
        <v>-1172.3827458188125</v>
      </c>
      <c r="AJ36">
        <f t="shared" si="6"/>
        <v>25.010032168512396</v>
      </c>
      <c r="AK36">
        <f t="shared" si="20"/>
        <v>16.380298513649855</v>
      </c>
      <c r="AL36">
        <f t="shared" si="24"/>
        <v>-1130.9924151366502</v>
      </c>
      <c r="AN36">
        <f t="shared" si="27"/>
        <v>0</v>
      </c>
      <c r="AO36">
        <f t="shared" si="27"/>
        <v>0</v>
      </c>
      <c r="AP36">
        <f t="shared" si="27"/>
        <v>-0.13970343115066583</v>
      </c>
      <c r="AQ36">
        <f t="shared" si="27"/>
        <v>-27.713469149983656</v>
      </c>
      <c r="AR36">
        <f t="shared" si="27"/>
        <v>-27.853172581134324</v>
      </c>
      <c r="AS36">
        <f t="shared" si="27"/>
        <v>0.59418201498928847</v>
      </c>
      <c r="AT36">
        <f t="shared" si="27"/>
        <v>0.38915898673733823</v>
      </c>
      <c r="AU36">
        <f t="shared" si="25"/>
        <v>-26.869831579407695</v>
      </c>
      <c r="AW36">
        <v>33</v>
      </c>
      <c r="AX36">
        <f>IF(Z36&gt;0, (R36*SUMPRODUCT(K36:$K$98, X36:$X$98)-K36*$AZ$3)/Z36, 0)</f>
        <v>444.26540210593959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5.1668436999999998E-2</v>
      </c>
      <c r="Q37" s="4">
        <f t="shared" si="22"/>
        <v>12.5</v>
      </c>
      <c r="R37">
        <f t="shared" si="0"/>
        <v>50000</v>
      </c>
      <c r="S37">
        <f t="shared" si="1"/>
        <v>419.81049410006574</v>
      </c>
      <c r="U37">
        <f t="shared" si="12"/>
        <v>5.1668436999999998E-2</v>
      </c>
      <c r="V37">
        <f t="shared" si="13"/>
        <v>0.01</v>
      </c>
      <c r="W37">
        <f t="shared" si="14"/>
        <v>0.47042653180173366</v>
      </c>
      <c r="X37">
        <f t="shared" si="15"/>
        <v>2.430620362152637E-2</v>
      </c>
      <c r="Y37">
        <f t="shared" si="16"/>
        <v>4.7042653180173364E-3</v>
      </c>
      <c r="Z37">
        <f t="shared" si="17"/>
        <v>0.44141606286218998</v>
      </c>
      <c r="AB37">
        <f t="shared" si="18"/>
        <v>208.99423231219978</v>
      </c>
      <c r="AC37">
        <f t="shared" si="19"/>
        <v>185.31109545388165</v>
      </c>
      <c r="AE37">
        <f t="shared" si="2"/>
        <v>0</v>
      </c>
      <c r="AF37">
        <f t="shared" si="26"/>
        <v>0</v>
      </c>
      <c r="AG37">
        <f t="shared" si="26"/>
        <v>-5.5177007857773752</v>
      </c>
      <c r="AH37">
        <f t="shared" si="4"/>
        <v>-1215.3101810763185</v>
      </c>
      <c r="AI37">
        <f t="shared" si="23"/>
        <v>-1220.8278818620959</v>
      </c>
      <c r="AJ37">
        <f t="shared" si="6"/>
        <v>23.683136858318136</v>
      </c>
      <c r="AK37">
        <f t="shared" si="20"/>
        <v>14.629596261853987</v>
      </c>
      <c r="AL37">
        <f t="shared" si="24"/>
        <v>-1182.5151487419237</v>
      </c>
      <c r="AN37">
        <f t="shared" si="27"/>
        <v>0</v>
      </c>
      <c r="AO37">
        <f t="shared" si="27"/>
        <v>0</v>
      </c>
      <c r="AP37">
        <f t="shared" si="27"/>
        <v>-0.1170429811679171</v>
      </c>
      <c r="AQ37">
        <f t="shared" si="27"/>
        <v>-25.779492611042905</v>
      </c>
      <c r="AR37">
        <f t="shared" si="27"/>
        <v>-25.896535592210821</v>
      </c>
      <c r="AS37">
        <f t="shared" si="27"/>
        <v>0.50237318929116248</v>
      </c>
      <c r="AT37">
        <f t="shared" si="27"/>
        <v>0.31032700507865002</v>
      </c>
      <c r="AU37">
        <f t="shared" si="25"/>
        <v>-25.083835397841007</v>
      </c>
      <c r="AW37">
        <v>34</v>
      </c>
      <c r="AX37">
        <f>IF(Z37&gt;0, (R37*SUMPRODUCT(K37:$K$98, X37:$X$98)-K37*$AZ$3)/Z37, 0)</f>
        <v>419.81049410006574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5.7177164000000003E-2</v>
      </c>
      <c r="Q38" s="4">
        <f t="shared" si="22"/>
        <v>12.5</v>
      </c>
      <c r="R38">
        <f t="shared" si="0"/>
        <v>50000</v>
      </c>
      <c r="S38">
        <f t="shared" si="1"/>
        <v>396.17479061702841</v>
      </c>
      <c r="U38">
        <f t="shared" si="12"/>
        <v>5.7177164000000003E-2</v>
      </c>
      <c r="V38">
        <f t="shared" si="13"/>
        <v>0.01</v>
      </c>
      <c r="W38">
        <f t="shared" si="14"/>
        <v>0.44141606286218998</v>
      </c>
      <c r="X38">
        <f t="shared" si="15"/>
        <v>2.5238918618505746E-2</v>
      </c>
      <c r="Y38">
        <f t="shared" si="16"/>
        <v>4.4141606286218996E-3</v>
      </c>
      <c r="Z38">
        <f t="shared" si="17"/>
        <v>0.41176298361506236</v>
      </c>
      <c r="AB38">
        <f t="shared" si="18"/>
        <v>185.31109545388165</v>
      </c>
      <c r="AC38">
        <f t="shared" si="19"/>
        <v>163.13011381754023</v>
      </c>
      <c r="AE38">
        <f t="shared" si="2"/>
        <v>0</v>
      </c>
      <c r="AF38">
        <f t="shared" si="26"/>
        <v>0</v>
      </c>
      <c r="AG38">
        <f t="shared" si="26"/>
        <v>-5.1470372951882792</v>
      </c>
      <c r="AH38">
        <f t="shared" si="4"/>
        <v>-1261.9459309252873</v>
      </c>
      <c r="AI38">
        <f t="shared" si="23"/>
        <v>-1267.0929682204755</v>
      </c>
      <c r="AJ38">
        <f t="shared" si="6"/>
        <v>22.180981636341414</v>
      </c>
      <c r="AK38">
        <f t="shared" si="20"/>
        <v>12.971776681771717</v>
      </c>
      <c r="AL38">
        <f t="shared" si="24"/>
        <v>-1231.9402099023625</v>
      </c>
      <c r="AN38">
        <f t="shared" si="27"/>
        <v>0</v>
      </c>
      <c r="AO38">
        <f t="shared" si="27"/>
        <v>0</v>
      </c>
      <c r="AP38">
        <f t="shared" si="27"/>
        <v>-9.7482469309777692E-2</v>
      </c>
      <c r="AQ38">
        <f t="shared" si="27"/>
        <v>-23.900663318881811</v>
      </c>
      <c r="AR38">
        <f t="shared" si="27"/>
        <v>-23.998145788191589</v>
      </c>
      <c r="AS38">
        <f t="shared" si="27"/>
        <v>0.42009737595000252</v>
      </c>
      <c r="AT38">
        <f t="shared" si="27"/>
        <v>0.24567935877523986</v>
      </c>
      <c r="AU38">
        <f t="shared" si="25"/>
        <v>-23.332369053466348</v>
      </c>
      <c r="AW38">
        <v>35</v>
      </c>
      <c r="AX38">
        <f>IF(Z38&gt;0, (R38*SUMPRODUCT(K38:$K$98, X38:$X$98)-K38*$AZ$3)/Z38, 0)</f>
        <v>396.17479061702841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6.3388860000000005E-2</v>
      </c>
      <c r="Q39" s="4">
        <f t="shared" si="22"/>
        <v>12.5</v>
      </c>
      <c r="R39">
        <f t="shared" si="0"/>
        <v>50000</v>
      </c>
      <c r="S39">
        <f t="shared" si="1"/>
        <v>373.33136973539268</v>
      </c>
      <c r="U39">
        <f t="shared" si="12"/>
        <v>6.3388860000000005E-2</v>
      </c>
      <c r="V39">
        <f t="shared" si="13"/>
        <v>0.01</v>
      </c>
      <c r="W39">
        <f t="shared" si="14"/>
        <v>0.41176298361506236</v>
      </c>
      <c r="X39">
        <f t="shared" si="15"/>
        <v>2.6101186121557485E-2</v>
      </c>
      <c r="Y39">
        <f t="shared" si="16"/>
        <v>4.1176298361506238E-3</v>
      </c>
      <c r="Z39">
        <f t="shared" si="17"/>
        <v>0.38154416765735427</v>
      </c>
      <c r="AB39">
        <f t="shared" si="18"/>
        <v>163.13011381754023</v>
      </c>
      <c r="AC39">
        <f t="shared" si="19"/>
        <v>142.44240672607037</v>
      </c>
      <c r="AE39">
        <f t="shared" si="2"/>
        <v>0</v>
      </c>
      <c r="AF39">
        <f t="shared" si="26"/>
        <v>0</v>
      </c>
      <c r="AG39">
        <f t="shared" si="26"/>
        <v>-4.7693020957169283</v>
      </c>
      <c r="AH39">
        <f t="shared" si="4"/>
        <v>-1305.0593060778742</v>
      </c>
      <c r="AI39">
        <f t="shared" si="23"/>
        <v>-1309.8286081735912</v>
      </c>
      <c r="AJ39">
        <f t="shared" si="6"/>
        <v>20.687707091469861</v>
      </c>
      <c r="AK39">
        <f t="shared" si="20"/>
        <v>11.419107967227818</v>
      </c>
      <c r="AL39">
        <f t="shared" si="24"/>
        <v>-1277.7217931148934</v>
      </c>
      <c r="AN39">
        <f t="shared" si="27"/>
        <v>0</v>
      </c>
      <c r="AO39">
        <f t="shared" si="27"/>
        <v>0</v>
      </c>
      <c r="AP39">
        <f t="shared" si="27"/>
        <v>-8.0650305372453671E-2</v>
      </c>
      <c r="AQ39">
        <f t="shared" si="27"/>
        <v>-22.068937855470697</v>
      </c>
      <c r="AR39">
        <f t="shared" si="27"/>
        <v>-22.149588160843152</v>
      </c>
      <c r="AS39">
        <f t="shared" si="27"/>
        <v>0.34983522974593895</v>
      </c>
      <c r="AT39">
        <f t="shared" si="27"/>
        <v>0.19310048433816041</v>
      </c>
      <c r="AU39">
        <f t="shared" si="25"/>
        <v>-21.60665244675905</v>
      </c>
      <c r="AW39">
        <v>36</v>
      </c>
      <c r="AX39">
        <f>IF(Z39&gt;0, (R39*SUMPRODUCT(K39:$K$98, X39:$X$98)-K39*$AZ$3)/Z39, 0)</f>
        <v>373.33136973539268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7.0498397000000004E-2</v>
      </c>
      <c r="Q40" s="4">
        <f t="shared" si="22"/>
        <v>12.5</v>
      </c>
      <c r="R40">
        <f t="shared" si="0"/>
        <v>50000</v>
      </c>
      <c r="S40">
        <f t="shared" si="1"/>
        <v>351.28698616567857</v>
      </c>
      <c r="U40">
        <f t="shared" si="12"/>
        <v>7.0498397000000004E-2</v>
      </c>
      <c r="V40">
        <f t="shared" si="13"/>
        <v>0.01</v>
      </c>
      <c r="W40">
        <f t="shared" si="14"/>
        <v>0.38154416765735427</v>
      </c>
      <c r="X40">
        <f t="shared" si="15"/>
        <v>2.6898252204542724E-2</v>
      </c>
      <c r="Y40">
        <f t="shared" si="16"/>
        <v>3.815441676573543E-3</v>
      </c>
      <c r="Z40">
        <f t="shared" si="17"/>
        <v>0.35083047377623799</v>
      </c>
      <c r="AB40">
        <f t="shared" si="18"/>
        <v>142.44240672607037</v>
      </c>
      <c r="AC40">
        <f t="shared" si="19"/>
        <v>123.24217978793178</v>
      </c>
      <c r="AE40">
        <f t="shared" si="2"/>
        <v>0</v>
      </c>
      <c r="AF40">
        <f t="shared" si="26"/>
        <v>0</v>
      </c>
      <c r="AG40">
        <f t="shared" si="26"/>
        <v>-4.3853809222029749</v>
      </c>
      <c r="AH40">
        <f t="shared" si="4"/>
        <v>-1344.9126102271362</v>
      </c>
      <c r="AI40">
        <f t="shared" si="23"/>
        <v>-1349.2979911493392</v>
      </c>
      <c r="AJ40">
        <f t="shared" si="6"/>
        <v>19.200226938138599</v>
      </c>
      <c r="AK40">
        <f t="shared" si="20"/>
        <v>9.9709684708249267</v>
      </c>
      <c r="AL40">
        <f t="shared" si="24"/>
        <v>-1320.1267957403757</v>
      </c>
      <c r="AN40">
        <f t="shared" si="27"/>
        <v>0</v>
      </c>
      <c r="AO40">
        <f t="shared" si="27"/>
        <v>0</v>
      </c>
      <c r="AP40">
        <f t="shared" si="27"/>
        <v>-6.6212575957509526E-2</v>
      </c>
      <c r="AQ40">
        <f t="shared" si="27"/>
        <v>-20.306133022565973</v>
      </c>
      <c r="AR40">
        <f t="shared" si="27"/>
        <v>-20.372345598523484</v>
      </c>
      <c r="AS40">
        <f t="shared" si="27"/>
        <v>0.28989419781219206</v>
      </c>
      <c r="AT40">
        <f t="shared" si="27"/>
        <v>0.15054644487137914</v>
      </c>
      <c r="AU40">
        <f t="shared" si="25"/>
        <v>-19.931904955839912</v>
      </c>
      <c r="AW40">
        <v>37</v>
      </c>
      <c r="AX40">
        <f>IF(Z40&gt;0, (R40*SUMPRODUCT(K40:$K$98, X40:$X$98)-K40*$AZ$3)/Z40, 0)</f>
        <v>351.28698616567857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7.8701599999999997E-2</v>
      </c>
      <c r="Q41" s="4">
        <f t="shared" si="22"/>
        <v>12.5</v>
      </c>
      <c r="R41">
        <f t="shared" si="0"/>
        <v>50000</v>
      </c>
      <c r="S41">
        <f t="shared" si="1"/>
        <v>329.9771152529687</v>
      </c>
      <c r="U41">
        <f t="shared" si="12"/>
        <v>7.8701599999999997E-2</v>
      </c>
      <c r="V41">
        <f t="shared" si="13"/>
        <v>0.01</v>
      </c>
      <c r="W41">
        <f t="shared" si="14"/>
        <v>0.35083047377623799</v>
      </c>
      <c r="X41">
        <f t="shared" si="15"/>
        <v>2.7610919614947972E-2</v>
      </c>
      <c r="Y41">
        <f t="shared" si="16"/>
        <v>3.5083047377623801E-3</v>
      </c>
      <c r="Z41">
        <f t="shared" si="17"/>
        <v>0.31971124942352763</v>
      </c>
      <c r="AB41">
        <f t="shared" si="18"/>
        <v>123.24217978793178</v>
      </c>
      <c r="AC41">
        <f t="shared" si="19"/>
        <v>105.49739579869799</v>
      </c>
      <c r="AE41">
        <f t="shared" si="2"/>
        <v>0</v>
      </c>
      <c r="AF41">
        <f t="shared" si="26"/>
        <v>0</v>
      </c>
      <c r="AG41">
        <f t="shared" si="26"/>
        <v>-3.9963906177940953</v>
      </c>
      <c r="AH41">
        <f t="shared" si="4"/>
        <v>-1380.5459807473985</v>
      </c>
      <c r="AI41">
        <f t="shared" si="23"/>
        <v>-1384.5423713651926</v>
      </c>
      <c r="AJ41">
        <f t="shared" si="6"/>
        <v>17.744783989233781</v>
      </c>
      <c r="AK41">
        <f t="shared" si="20"/>
        <v>8.6269525851552249</v>
      </c>
      <c r="AL41">
        <f t="shared" si="24"/>
        <v>-1358.1706347908034</v>
      </c>
      <c r="AN41">
        <f t="shared" si="27"/>
        <v>0</v>
      </c>
      <c r="AO41">
        <f t="shared" si="27"/>
        <v>0</v>
      </c>
      <c r="AP41">
        <f t="shared" si="27"/>
        <v>-5.387447725889008E-2</v>
      </c>
      <c r="AQ41">
        <f t="shared" si="27"/>
        <v>-18.610841671348325</v>
      </c>
      <c r="AR41">
        <f t="shared" si="27"/>
        <v>-18.664716148607216</v>
      </c>
      <c r="AS41">
        <f t="shared" si="27"/>
        <v>0.23921359369509643</v>
      </c>
      <c r="AT41">
        <f t="shared" si="27"/>
        <v>0.11629808127189795</v>
      </c>
      <c r="AU41">
        <f t="shared" si="25"/>
        <v>-18.309204473640218</v>
      </c>
      <c r="AW41">
        <v>38</v>
      </c>
      <c r="AX41">
        <f>IF(Z41&gt;0, (R41*SUMPRODUCT(K41:$K$98, X41:$X$98)-K41*$AZ$3)/Z41, 0)</f>
        <v>329.9771152529687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8.8159118999999994E-2</v>
      </c>
      <c r="Q42" s="4">
        <f t="shared" si="22"/>
        <v>12.5</v>
      </c>
      <c r="R42">
        <f t="shared" si="0"/>
        <v>50000</v>
      </c>
      <c r="S42">
        <f t="shared" si="1"/>
        <v>309.27715724016821</v>
      </c>
      <c r="U42">
        <f t="shared" si="12"/>
        <v>8.8159118999999994E-2</v>
      </c>
      <c r="V42">
        <f t="shared" si="13"/>
        <v>0.01</v>
      </c>
      <c r="W42">
        <f t="shared" si="14"/>
        <v>0.31971124942352763</v>
      </c>
      <c r="X42">
        <f t="shared" si="15"/>
        <v>2.8185462083567453E-2</v>
      </c>
      <c r="Y42">
        <f t="shared" si="16"/>
        <v>3.1971124942352762E-3</v>
      </c>
      <c r="Z42">
        <f t="shared" si="17"/>
        <v>0.28832867484572489</v>
      </c>
      <c r="AB42">
        <f t="shared" si="18"/>
        <v>105.49739579869799</v>
      </c>
      <c r="AC42">
        <f t="shared" si="19"/>
        <v>89.173472907110593</v>
      </c>
      <c r="AE42">
        <f t="shared" si="2"/>
        <v>0</v>
      </c>
      <c r="AF42">
        <f t="shared" si="26"/>
        <v>0</v>
      </c>
      <c r="AG42">
        <f t="shared" si="26"/>
        <v>-3.6041084355715611</v>
      </c>
      <c r="AH42">
        <f t="shared" si="4"/>
        <v>-1409.2731041783727</v>
      </c>
      <c r="AI42">
        <f t="shared" si="23"/>
        <v>-1412.8772126139443</v>
      </c>
      <c r="AJ42">
        <f t="shared" si="6"/>
        <v>16.323922891587401</v>
      </c>
      <c r="AK42">
        <f t="shared" si="20"/>
        <v>7.3848177059088602</v>
      </c>
      <c r="AL42">
        <f t="shared" si="24"/>
        <v>-1389.1684720164478</v>
      </c>
      <c r="AN42">
        <f t="shared" si="27"/>
        <v>0</v>
      </c>
      <c r="AO42">
        <f t="shared" si="27"/>
        <v>0</v>
      </c>
      <c r="AP42">
        <f t="shared" si="27"/>
        <v>-4.3380541102296333E-2</v>
      </c>
      <c r="AQ42">
        <f t="shared" si="27"/>
        <v>-16.962594470461731</v>
      </c>
      <c r="AR42">
        <f t="shared" si="27"/>
        <v>-17.005975011564026</v>
      </c>
      <c r="AS42">
        <f t="shared" si="27"/>
        <v>0.19648149344233645</v>
      </c>
      <c r="AT42">
        <f t="shared" si="27"/>
        <v>8.8886722958251063E-2</v>
      </c>
      <c r="AU42">
        <f t="shared" si="25"/>
        <v>-16.720606795163437</v>
      </c>
      <c r="AW42">
        <v>39</v>
      </c>
      <c r="AX42">
        <f>IF(Z42&gt;0, (R42*SUMPRODUCT(K42:$K$98, X42:$X$98)-K42*$AZ$3)/Z42, 0)</f>
        <v>309.27715724016821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9.9426106E-2</v>
      </c>
      <c r="Q43" s="4">
        <f t="shared" si="22"/>
        <v>12.5</v>
      </c>
      <c r="R43">
        <f t="shared" si="0"/>
        <v>50000</v>
      </c>
      <c r="S43">
        <f t="shared" si="1"/>
        <v>289.1710851043249</v>
      </c>
      <c r="U43">
        <f t="shared" si="12"/>
        <v>9.9426106E-2</v>
      </c>
      <c r="V43">
        <f t="shared" si="13"/>
        <v>0.01</v>
      </c>
      <c r="W43">
        <f t="shared" si="14"/>
        <v>0.28832867484572489</v>
      </c>
      <c r="X43">
        <f t="shared" si="15"/>
        <v>2.8667397388050575E-2</v>
      </c>
      <c r="Y43">
        <f t="shared" si="16"/>
        <v>2.883286748457249E-3</v>
      </c>
      <c r="Z43">
        <f t="shared" si="17"/>
        <v>0.25677799070921709</v>
      </c>
      <c r="AB43">
        <f t="shared" si="18"/>
        <v>89.173472907110593</v>
      </c>
      <c r="AC43">
        <f t="shared" si="19"/>
        <v>74.25277020429256</v>
      </c>
      <c r="AE43">
        <f t="shared" si="2"/>
        <v>0</v>
      </c>
      <c r="AF43">
        <f t="shared" si="26"/>
        <v>0</v>
      </c>
      <c r="AG43">
        <f t="shared" si="26"/>
        <v>-3.2097248838652135</v>
      </c>
      <c r="AH43">
        <f t="shared" si="4"/>
        <v>-1433.3698694025288</v>
      </c>
      <c r="AI43">
        <f t="shared" si="23"/>
        <v>-1436.579594286394</v>
      </c>
      <c r="AJ43">
        <f t="shared" si="6"/>
        <v>14.920702702818033</v>
      </c>
      <c r="AK43">
        <f t="shared" si="20"/>
        <v>6.2421431034977424</v>
      </c>
      <c r="AL43">
        <f t="shared" si="24"/>
        <v>-1415.4167484800782</v>
      </c>
      <c r="AN43">
        <f t="shared" si="27"/>
        <v>0</v>
      </c>
      <c r="AO43">
        <f t="shared" si="27"/>
        <v>0</v>
      </c>
      <c r="AP43">
        <f t="shared" si="27"/>
        <v>-3.4494265547588478E-2</v>
      </c>
      <c r="AQ43">
        <f t="shared" si="27"/>
        <v>-15.40413670705097</v>
      </c>
      <c r="AR43">
        <f t="shared" si="27"/>
        <v>-15.438630972598558</v>
      </c>
      <c r="AS43">
        <f t="shared" si="27"/>
        <v>0.16034978068520322</v>
      </c>
      <c r="AT43">
        <f t="shared" si="27"/>
        <v>6.7083052158292411E-2</v>
      </c>
      <c r="AU43">
        <f t="shared" si="25"/>
        <v>-15.211198139755062</v>
      </c>
      <c r="AW43">
        <v>40</v>
      </c>
      <c r="AX43">
        <f>IF(Z43&gt;0, (R43*SUMPRODUCT(K43:$K$98, X43:$X$98)-K43*$AZ$3)/Z43, 0)</f>
        <v>289.1710851043249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0.112419382</v>
      </c>
      <c r="Q44" s="4">
        <f t="shared" si="22"/>
        <v>12.5</v>
      </c>
      <c r="R44">
        <f t="shared" si="0"/>
        <v>50000</v>
      </c>
      <c r="S44">
        <f t="shared" si="1"/>
        <v>269.24131986245334</v>
      </c>
      <c r="U44">
        <f t="shared" si="12"/>
        <v>0.112419382</v>
      </c>
      <c r="V44">
        <f t="shared" si="13"/>
        <v>0.01</v>
      </c>
      <c r="W44">
        <f t="shared" si="14"/>
        <v>0.25677799070921709</v>
      </c>
      <c r="X44">
        <f t="shared" si="15"/>
        <v>2.8866823026731925E-2</v>
      </c>
      <c r="Y44">
        <f t="shared" si="16"/>
        <v>2.567779907092171E-3</v>
      </c>
      <c r="Z44">
        <f t="shared" si="17"/>
        <v>0.22534338777539298</v>
      </c>
      <c r="AB44">
        <f t="shared" si="18"/>
        <v>74.25277020429256</v>
      </c>
      <c r="AC44">
        <f t="shared" si="19"/>
        <v>60.671751146923441</v>
      </c>
      <c r="AE44">
        <f t="shared" si="2"/>
        <v>0</v>
      </c>
      <c r="AF44">
        <f t="shared" si="26"/>
        <v>0</v>
      </c>
      <c r="AG44">
        <f t="shared" si="26"/>
        <v>-2.8167923471924121</v>
      </c>
      <c r="AH44">
        <f t="shared" si="4"/>
        <v>-1443.3411513365963</v>
      </c>
      <c r="AI44">
        <f t="shared" si="23"/>
        <v>-1446.1579436837887</v>
      </c>
      <c r="AJ44">
        <f t="shared" si="6"/>
        <v>13.581019057369119</v>
      </c>
      <c r="AK44">
        <f t="shared" si="20"/>
        <v>5.1976939143004799</v>
      </c>
      <c r="AL44">
        <f t="shared" si="24"/>
        <v>-1427.3792307121191</v>
      </c>
      <c r="AN44">
        <f t="shared" si="27"/>
        <v>0</v>
      </c>
      <c r="AO44">
        <f t="shared" si="27"/>
        <v>0</v>
      </c>
      <c r="AP44">
        <f t="shared" si="27"/>
        <v>-2.7028123997061431E-2</v>
      </c>
      <c r="AQ44">
        <f t="shared" si="27"/>
        <v>-13.849371483584958</v>
      </c>
      <c r="AR44">
        <f t="shared" si="27"/>
        <v>-13.87639960758202</v>
      </c>
      <c r="AS44">
        <f t="shared" si="27"/>
        <v>0.13031470617807411</v>
      </c>
      <c r="AT44">
        <f t="shared" si="27"/>
        <v>4.9873720991364459E-2</v>
      </c>
      <c r="AU44">
        <f t="shared" si="25"/>
        <v>-13.696211180412581</v>
      </c>
      <c r="AW44">
        <v>41</v>
      </c>
      <c r="AX44">
        <f>IF(Z44&gt;0, (R44*SUMPRODUCT(K44:$K$98, X44:$X$98)-K44*$AZ$3)/Z44, 0)</f>
        <v>269.24131986245334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0.12734142500000001</v>
      </c>
      <c r="Q45" s="4">
        <f t="shared" si="22"/>
        <v>12.5</v>
      </c>
      <c r="R45">
        <f t="shared" si="0"/>
        <v>50000</v>
      </c>
      <c r="S45">
        <f t="shared" si="1"/>
        <v>249.23640720897433</v>
      </c>
      <c r="U45">
        <f t="shared" si="12"/>
        <v>0.12734142500000001</v>
      </c>
      <c r="V45">
        <f t="shared" si="13"/>
        <v>0.01</v>
      </c>
      <c r="W45">
        <f t="shared" si="14"/>
        <v>0.22534338777539298</v>
      </c>
      <c r="X45">
        <f t="shared" si="15"/>
        <v>2.8695548113646125E-2</v>
      </c>
      <c r="Y45">
        <f t="shared" si="16"/>
        <v>2.2534338777539299E-3</v>
      </c>
      <c r="Z45">
        <f t="shared" si="17"/>
        <v>0.19439440578399292</v>
      </c>
      <c r="AB45">
        <f t="shared" si="18"/>
        <v>60.671751146923441</v>
      </c>
      <c r="AC45">
        <f t="shared" si="19"/>
        <v>48.450163279125853</v>
      </c>
      <c r="AE45">
        <f t="shared" si="2"/>
        <v>0</v>
      </c>
      <c r="AF45">
        <f t="shared" si="26"/>
        <v>0</v>
      </c>
      <c r="AG45">
        <f t="shared" si="26"/>
        <v>-2.4299300722999115</v>
      </c>
      <c r="AH45">
        <f t="shared" si="4"/>
        <v>-1434.7774056823062</v>
      </c>
      <c r="AI45">
        <f t="shared" si="23"/>
        <v>-1437.207335754606</v>
      </c>
      <c r="AJ45">
        <f t="shared" si="6"/>
        <v>12.221587867797588</v>
      </c>
      <c r="AK45">
        <f t="shared" si="20"/>
        <v>4.2470225802846411</v>
      </c>
      <c r="AL45">
        <f t="shared" si="24"/>
        <v>-1420.7387253065237</v>
      </c>
      <c r="AN45">
        <f t="shared" si="27"/>
        <v>0</v>
      </c>
      <c r="AO45">
        <f t="shared" si="27"/>
        <v>0</v>
      </c>
      <c r="AP45">
        <f t="shared" si="27"/>
        <v>-2.0817895475203851E-2</v>
      </c>
      <c r="AQ45">
        <f t="shared" si="27"/>
        <v>-12.292142231651779</v>
      </c>
      <c r="AR45">
        <f t="shared" si="27"/>
        <v>-12.312960127126983</v>
      </c>
      <c r="AS45">
        <f t="shared" si="27"/>
        <v>0.10470578625829165</v>
      </c>
      <c r="AT45">
        <f t="shared" si="27"/>
        <v>3.6385438891874337E-2</v>
      </c>
      <c r="AU45">
        <f t="shared" si="25"/>
        <v>-12.171868901976817</v>
      </c>
      <c r="AW45">
        <v>42</v>
      </c>
      <c r="AX45">
        <f>IF(Z45&gt;0, (R45*SUMPRODUCT(K45:$K$98, X45:$X$98)-K45*$AZ$3)/Z45, 0)</f>
        <v>249.23640720897433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0.14457818</v>
      </c>
      <c r="Q46" s="4">
        <f t="shared" si="22"/>
        <v>12.5</v>
      </c>
      <c r="R46">
        <f t="shared" si="0"/>
        <v>50000</v>
      </c>
      <c r="S46">
        <f t="shared" si="1"/>
        <v>228.85598558030748</v>
      </c>
      <c r="U46">
        <f t="shared" si="12"/>
        <v>0.14457818</v>
      </c>
      <c r="V46">
        <f t="shared" si="13"/>
        <v>0.01</v>
      </c>
      <c r="W46">
        <f t="shared" si="14"/>
        <v>0.19439440578399292</v>
      </c>
      <c r="X46">
        <f t="shared" si="15"/>
        <v>2.8105189390431169E-2</v>
      </c>
      <c r="Y46">
        <f t="shared" si="16"/>
        <v>1.9439440578399292E-3</v>
      </c>
      <c r="Z46">
        <f t="shared" si="17"/>
        <v>0.16434527233572183</v>
      </c>
      <c r="AB46">
        <f t="shared" si="18"/>
        <v>48.450163279125853</v>
      </c>
      <c r="AC46">
        <f t="shared" si="19"/>
        <v>37.611399275855661</v>
      </c>
      <c r="AE46">
        <f t="shared" si="2"/>
        <v>0</v>
      </c>
      <c r="AF46">
        <f t="shared" si="26"/>
        <v>0</v>
      </c>
      <c r="AG46">
        <f t="shared" si="26"/>
        <v>-2.0543159041965229</v>
      </c>
      <c r="AH46">
        <f t="shared" si="4"/>
        <v>-1405.2594695215585</v>
      </c>
      <c r="AI46">
        <f t="shared" si="23"/>
        <v>-1407.313785425755</v>
      </c>
      <c r="AJ46">
        <f t="shared" si="6"/>
        <v>10.838764003270192</v>
      </c>
      <c r="AK46">
        <f t="shared" si="20"/>
        <v>3.3915114295388102</v>
      </c>
      <c r="AL46">
        <f t="shared" si="24"/>
        <v>-1393.0835099929459</v>
      </c>
      <c r="AN46">
        <f t="shared" si="27"/>
        <v>0</v>
      </c>
      <c r="AO46">
        <f t="shared" si="27"/>
        <v>0</v>
      </c>
      <c r="AP46">
        <f t="shared" si="27"/>
        <v>-1.5714199179657683E-2</v>
      </c>
      <c r="AQ46">
        <f t="shared" si="27"/>
        <v>-10.749333711554314</v>
      </c>
      <c r="AR46">
        <f t="shared" si="27"/>
        <v>-10.765047910733973</v>
      </c>
      <c r="AS46">
        <f t="shared" si="27"/>
        <v>8.2909593437289611E-2</v>
      </c>
      <c r="AT46">
        <f t="shared" si="27"/>
        <v>2.5942887369458861E-2</v>
      </c>
      <c r="AU46">
        <f t="shared" si="25"/>
        <v>-10.656195429927223</v>
      </c>
      <c r="AW46">
        <v>43</v>
      </c>
      <c r="AX46">
        <f>IF(Z46&gt;0, (R46*SUMPRODUCT(K46:$K$98, X46:$X$98)-K46*$AZ$3)/Z46, 0)</f>
        <v>228.85598558030748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0.16385111999999999</v>
      </c>
      <c r="Q47" s="4">
        <f t="shared" si="22"/>
        <v>12.5</v>
      </c>
      <c r="R47">
        <f t="shared" si="0"/>
        <v>50000</v>
      </c>
      <c r="S47">
        <f t="shared" si="1"/>
        <v>207.40196693751781</v>
      </c>
      <c r="U47">
        <f t="shared" si="12"/>
        <v>0.16385111999999999</v>
      </c>
      <c r="V47">
        <f t="shared" si="13"/>
        <v>0.01</v>
      </c>
      <c r="W47">
        <f t="shared" si="14"/>
        <v>0.16434527233572183</v>
      </c>
      <c r="X47">
        <f t="shared" si="15"/>
        <v>2.6928156938913036E-2</v>
      </c>
      <c r="Y47">
        <f t="shared" si="16"/>
        <v>1.6434527233572182E-3</v>
      </c>
      <c r="Z47">
        <f t="shared" si="17"/>
        <v>0.13577366267345156</v>
      </c>
      <c r="AB47">
        <f t="shared" si="18"/>
        <v>37.611399275855661</v>
      </c>
      <c r="AC47">
        <f t="shared" si="19"/>
        <v>28.159724696784899</v>
      </c>
      <c r="AE47">
        <f t="shared" si="2"/>
        <v>0</v>
      </c>
      <c r="AF47">
        <f t="shared" si="26"/>
        <v>0</v>
      </c>
      <c r="AG47">
        <f t="shared" si="26"/>
        <v>-1.6971707834181444</v>
      </c>
      <c r="AH47">
        <f t="shared" si="4"/>
        <v>-1346.4078469456517</v>
      </c>
      <c r="AI47">
        <f t="shared" si="23"/>
        <v>-1348.1050177290699</v>
      </c>
      <c r="AJ47">
        <f t="shared" si="6"/>
        <v>9.4516745790707617</v>
      </c>
      <c r="AK47">
        <f t="shared" si="20"/>
        <v>2.6327979493098965</v>
      </c>
      <c r="AL47">
        <f t="shared" si="24"/>
        <v>-1336.0205452006892</v>
      </c>
      <c r="AN47">
        <f t="shared" si="27"/>
        <v>0</v>
      </c>
      <c r="AO47">
        <f t="shared" si="27"/>
        <v>0</v>
      </c>
      <c r="AP47">
        <f t="shared" si="27"/>
        <v>-1.1591310761045635E-2</v>
      </c>
      <c r="AQ47">
        <f t="shared" si="27"/>
        <v>-9.1956754838928294</v>
      </c>
      <c r="AR47">
        <f t="shared" si="27"/>
        <v>-9.2072667946538758</v>
      </c>
      <c r="AS47">
        <f t="shared" si="27"/>
        <v>6.4552900820996489E-2</v>
      </c>
      <c r="AT47">
        <f t="shared" si="27"/>
        <v>1.7981442704329092E-2</v>
      </c>
      <c r="AU47">
        <f t="shared" si="25"/>
        <v>-9.1247324511285495</v>
      </c>
      <c r="AW47">
        <v>44</v>
      </c>
      <c r="AX47">
        <f>IF(Z47&gt;0, (R47*SUMPRODUCT(K47:$K$98, X47:$X$98)-K47*$AZ$3)/Z47, 0)</f>
        <v>207.40196693751781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0.185300933</v>
      </c>
      <c r="Q48" s="4">
        <f t="shared" si="22"/>
        <v>12.5</v>
      </c>
      <c r="R48">
        <f t="shared" si="0"/>
        <v>50000</v>
      </c>
      <c r="S48">
        <f t="shared" si="1"/>
        <v>184.17753140354645</v>
      </c>
      <c r="U48">
        <f t="shared" si="12"/>
        <v>0.185300933</v>
      </c>
      <c r="V48">
        <f t="shared" si="13"/>
        <v>0.01</v>
      </c>
      <c r="W48">
        <f t="shared" si="14"/>
        <v>0.13577366267345156</v>
      </c>
      <c r="X48">
        <f t="shared" si="15"/>
        <v>2.5158986370217847E-2</v>
      </c>
      <c r="Y48">
        <f t="shared" si="16"/>
        <v>1.3577366267345156E-3</v>
      </c>
      <c r="Z48">
        <f t="shared" si="17"/>
        <v>0.1092569396764992</v>
      </c>
      <c r="AB48">
        <f t="shared" si="18"/>
        <v>28.159724696784899</v>
      </c>
      <c r="AC48">
        <f t="shared" si="19"/>
        <v>20.122673438323812</v>
      </c>
      <c r="AE48">
        <f t="shared" si="2"/>
        <v>0</v>
      </c>
      <c r="AF48">
        <f t="shared" si="26"/>
        <v>0</v>
      </c>
      <c r="AG48">
        <f t="shared" si="26"/>
        <v>-1.36571174595624</v>
      </c>
      <c r="AH48">
        <f t="shared" si="4"/>
        <v>-1257.9493185108925</v>
      </c>
      <c r="AI48">
        <f t="shared" si="23"/>
        <v>-1259.3150302568488</v>
      </c>
      <c r="AJ48">
        <f t="shared" si="6"/>
        <v>8.0370512584610871</v>
      </c>
      <c r="AK48">
        <f t="shared" si="20"/>
        <v>1.9711807287749432</v>
      </c>
      <c r="AL48">
        <f t="shared" si="24"/>
        <v>-1249.3067982696127</v>
      </c>
      <c r="AN48">
        <f t="shared" si="27"/>
        <v>0</v>
      </c>
      <c r="AO48">
        <f t="shared" si="27"/>
        <v>0</v>
      </c>
      <c r="AP48">
        <f t="shared" si="27"/>
        <v>-8.328140138143288E-3</v>
      </c>
      <c r="AQ48">
        <f t="shared" si="27"/>
        <v>-7.6710024954096294</v>
      </c>
      <c r="AR48">
        <f t="shared" si="27"/>
        <v>-7.6793306355477728</v>
      </c>
      <c r="AS48">
        <f t="shared" si="27"/>
        <v>4.9010114598552694E-2</v>
      </c>
      <c r="AT48">
        <f t="shared" si="27"/>
        <v>1.2020303256124408E-2</v>
      </c>
      <c r="AU48">
        <f t="shared" si="25"/>
        <v>-7.6183002176930952</v>
      </c>
      <c r="AW48">
        <v>45</v>
      </c>
      <c r="AX48">
        <f>IF(Z48&gt;0, (R48*SUMPRODUCT(K48:$K$98, X48:$X$98)-K48*$AZ$3)/Z48, 0)</f>
        <v>184.17753140354645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0.20871278500000001</v>
      </c>
      <c r="Q49" s="4">
        <f t="shared" si="22"/>
        <v>12.5</v>
      </c>
      <c r="R49">
        <f t="shared" si="0"/>
        <v>50000</v>
      </c>
      <c r="S49">
        <f t="shared" si="1"/>
        <v>157.98958470677255</v>
      </c>
      <c r="U49">
        <f t="shared" si="12"/>
        <v>0.20871278500000001</v>
      </c>
      <c r="V49">
        <f t="shared" si="13"/>
        <v>0.01</v>
      </c>
      <c r="W49">
        <f t="shared" si="14"/>
        <v>0.1092569396764992</v>
      </c>
      <c r="X49">
        <f t="shared" si="15"/>
        <v>2.2803320160459148E-2</v>
      </c>
      <c r="Y49">
        <f t="shared" si="16"/>
        <v>1.092569396764992E-3</v>
      </c>
      <c r="Z49">
        <f t="shared" si="17"/>
        <v>8.5361050119275056E-2</v>
      </c>
      <c r="AB49">
        <f t="shared" si="18"/>
        <v>20.122673438323812</v>
      </c>
      <c r="AC49">
        <f t="shared" si="19"/>
        <v>13.486156858478264</v>
      </c>
      <c r="AE49">
        <f t="shared" si="2"/>
        <v>0</v>
      </c>
      <c r="AF49">
        <f t="shared" si="26"/>
        <v>0</v>
      </c>
      <c r="AG49">
        <f t="shared" si="26"/>
        <v>-1.0670131264909382</v>
      </c>
      <c r="AH49">
        <f t="shared" si="4"/>
        <v>-1140.1660080229574</v>
      </c>
      <c r="AI49">
        <f t="shared" si="23"/>
        <v>-1141.2330211494484</v>
      </c>
      <c r="AJ49">
        <f t="shared" si="6"/>
        <v>6.6365165798455479</v>
      </c>
      <c r="AK49">
        <f t="shared" si="20"/>
        <v>1.4085871406826669</v>
      </c>
      <c r="AL49">
        <f t="shared" si="24"/>
        <v>-1133.1879174289202</v>
      </c>
      <c r="AN49">
        <f t="shared" si="27"/>
        <v>0</v>
      </c>
      <c r="AO49">
        <f t="shared" si="27"/>
        <v>0</v>
      </c>
      <c r="AP49">
        <f t="shared" si="27"/>
        <v>-5.8095262630890026E-3</v>
      </c>
      <c r="AQ49">
        <f t="shared" si="27"/>
        <v>-6.2078190075077506</v>
      </c>
      <c r="AR49">
        <f t="shared" si="27"/>
        <v>-6.2136285337708399</v>
      </c>
      <c r="AS49">
        <f t="shared" si="27"/>
        <v>3.6133592369977048E-2</v>
      </c>
      <c r="AT49">
        <f t="shared" si="27"/>
        <v>7.6692814591301046E-3</v>
      </c>
      <c r="AU49">
        <f t="shared" si="25"/>
        <v>-6.1698256599417327</v>
      </c>
      <c r="AW49">
        <v>46</v>
      </c>
      <c r="AX49">
        <f>IF(Z49&gt;0, (R49*SUMPRODUCT(K49:$K$98, X49:$X$98)-K49*$AZ$3)/Z49, 0)</f>
        <v>157.98958470677255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0.23444695300000001</v>
      </c>
      <c r="Q50" s="4">
        <f t="shared" si="22"/>
        <v>12.5</v>
      </c>
      <c r="R50">
        <f t="shared" si="0"/>
        <v>50000</v>
      </c>
      <c r="S50">
        <f t="shared" si="1"/>
        <v>127.17282319641016</v>
      </c>
      <c r="U50">
        <f t="shared" si="12"/>
        <v>0.23444695300000001</v>
      </c>
      <c r="V50">
        <f t="shared" si="13"/>
        <v>0.01</v>
      </c>
      <c r="W50">
        <f t="shared" si="14"/>
        <v>8.5361050119275056E-2</v>
      </c>
      <c r="X50">
        <f t="shared" si="15"/>
        <v>2.0012638105344326E-2</v>
      </c>
      <c r="Y50">
        <f t="shared" si="16"/>
        <v>8.5361050119275059E-4</v>
      </c>
      <c r="Z50">
        <f t="shared" si="17"/>
        <v>6.4494801512737981E-2</v>
      </c>
      <c r="AB50">
        <f t="shared" si="18"/>
        <v>13.486156858478264</v>
      </c>
      <c r="AC50">
        <f t="shared" si="19"/>
        <v>8.2019859898669942</v>
      </c>
      <c r="AE50">
        <f t="shared" si="2"/>
        <v>0</v>
      </c>
      <c r="AF50">
        <f t="shared" si="26"/>
        <v>0</v>
      </c>
      <c r="AG50">
        <f t="shared" si="26"/>
        <v>-0.80618501890922478</v>
      </c>
      <c r="AH50">
        <f t="shared" si="4"/>
        <v>-1000.6319052672163</v>
      </c>
      <c r="AI50">
        <f t="shared" si="23"/>
        <v>-1001.4380902861255</v>
      </c>
      <c r="AJ50">
        <f t="shared" si="6"/>
        <v>5.2841708686112696</v>
      </c>
      <c r="AK50">
        <f t="shared" si="20"/>
        <v>0.94403098009347852</v>
      </c>
      <c r="AL50">
        <f t="shared" si="24"/>
        <v>-995.20988843742089</v>
      </c>
      <c r="AN50">
        <f t="shared" si="27"/>
        <v>0</v>
      </c>
      <c r="AO50">
        <f t="shared" si="27"/>
        <v>0</v>
      </c>
      <c r="AP50">
        <f t="shared" si="27"/>
        <v>-3.9191118479494818E-3</v>
      </c>
      <c r="AQ50">
        <f t="shared" si="27"/>
        <v>-4.8643776098381899</v>
      </c>
      <c r="AR50">
        <f t="shared" si="27"/>
        <v>-4.8682967216861393</v>
      </c>
      <c r="AS50">
        <f t="shared" si="27"/>
        <v>2.5687970096223981E-2</v>
      </c>
      <c r="AT50">
        <f t="shared" si="27"/>
        <v>4.5892232082425993E-3</v>
      </c>
      <c r="AU50">
        <f t="shared" si="25"/>
        <v>-4.8380195283816736</v>
      </c>
      <c r="AW50">
        <v>47</v>
      </c>
      <c r="AX50">
        <f>IF(Z50&gt;0, (R50*SUMPRODUCT(K50:$K$98, X50:$X$98)-K50*$AZ$3)/Z50, 0)</f>
        <v>127.17282319641016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0.26339700100000002</v>
      </c>
      <c r="Q51" s="4">
        <f t="shared" si="22"/>
        <v>12.5</v>
      </c>
      <c r="R51">
        <f t="shared" si="0"/>
        <v>50000</v>
      </c>
      <c r="S51">
        <f t="shared" si="1"/>
        <v>88.820022566805648</v>
      </c>
      <c r="U51">
        <f t="shared" si="12"/>
        <v>0.26339700100000002</v>
      </c>
      <c r="V51">
        <f t="shared" si="13"/>
        <v>0.01</v>
      </c>
      <c r="W51">
        <f t="shared" si="14"/>
        <v>6.4494801512737981E-2</v>
      </c>
      <c r="X51">
        <f t="shared" si="15"/>
        <v>1.6987737298545448E-2</v>
      </c>
      <c r="Y51">
        <f t="shared" si="16"/>
        <v>6.4494801512737982E-4</v>
      </c>
      <c r="Z51">
        <f t="shared" si="17"/>
        <v>4.6862116199065156E-2</v>
      </c>
      <c r="AB51">
        <f t="shared" si="18"/>
        <v>8.2019859898669942</v>
      </c>
      <c r="AC51">
        <f t="shared" si="19"/>
        <v>4.1622942183292357</v>
      </c>
      <c r="AE51">
        <f t="shared" si="2"/>
        <v>0</v>
      </c>
      <c r="AF51">
        <f t="shared" si="26"/>
        <v>0</v>
      </c>
      <c r="AG51">
        <f t="shared" si="26"/>
        <v>-0.58577645248831445</v>
      </c>
      <c r="AH51">
        <f t="shared" si="4"/>
        <v>-849.38686492727243</v>
      </c>
      <c r="AI51">
        <f t="shared" si="23"/>
        <v>-849.97264137976072</v>
      </c>
      <c r="AJ51">
        <f t="shared" si="6"/>
        <v>4.0396917715377585</v>
      </c>
      <c r="AK51">
        <f t="shared" si="20"/>
        <v>0.57413901929068967</v>
      </c>
      <c r="AL51">
        <f t="shared" si="24"/>
        <v>-845.35881058893233</v>
      </c>
      <c r="AN51">
        <f t="shared" si="27"/>
        <v>0</v>
      </c>
      <c r="AO51">
        <f t="shared" si="27"/>
        <v>0</v>
      </c>
      <c r="AP51">
        <f t="shared" si="27"/>
        <v>-2.5425343054790409E-3</v>
      </c>
      <c r="AQ51">
        <f t="shared" si="27"/>
        <v>-3.686722526190934</v>
      </c>
      <c r="AR51">
        <f t="shared" si="27"/>
        <v>-3.689265060496413</v>
      </c>
      <c r="AS51">
        <f t="shared" si="27"/>
        <v>1.7534086372140482E-2</v>
      </c>
      <c r="AT51">
        <f t="shared" si="27"/>
        <v>2.4920225906311789E-3</v>
      </c>
      <c r="AU51">
        <f t="shared" si="25"/>
        <v>-3.6692389515336417</v>
      </c>
      <c r="AW51">
        <v>48</v>
      </c>
      <c r="AX51">
        <f>IF(Z51&gt;0, (R51*SUMPRODUCT(K51:$K$98, X51:$X$98)-K51*$AZ$3)/Z51, 0)</f>
        <v>88.820022566805648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0.29593128600000002</v>
      </c>
      <c r="Q52" s="4">
        <f t="shared" si="22"/>
        <v>12.5</v>
      </c>
      <c r="R52">
        <f t="shared" si="0"/>
        <v>50000</v>
      </c>
      <c r="S52">
        <f t="shared" si="1"/>
        <v>37.259911858834073</v>
      </c>
      <c r="U52">
        <f t="shared" si="12"/>
        <v>0.29593128600000002</v>
      </c>
      <c r="V52">
        <f t="shared" si="13"/>
        <v>0.01</v>
      </c>
      <c r="W52">
        <f t="shared" si="14"/>
        <v>4.6862116199065156E-2</v>
      </c>
      <c r="X52">
        <f t="shared" si="15"/>
        <v>1.3867966311470784E-2</v>
      </c>
      <c r="Y52">
        <f t="shared" si="16"/>
        <v>4.6862116199065159E-4</v>
      </c>
      <c r="Z52">
        <f t="shared" si="17"/>
        <v>3.2525528725603721E-2</v>
      </c>
      <c r="AB52">
        <f t="shared" si="18"/>
        <v>4.1622942183292357</v>
      </c>
      <c r="AC52">
        <f t="shared" si="19"/>
        <v>1.2118983334779703</v>
      </c>
      <c r="AE52">
        <f t="shared" si="2"/>
        <v>0</v>
      </c>
      <c r="AF52">
        <f t="shared" si="26"/>
        <v>0</v>
      </c>
      <c r="AG52">
        <f t="shared" si="26"/>
        <v>-0.40656910907004651</v>
      </c>
      <c r="AH52">
        <f t="shared" si="4"/>
        <v>-693.39831557353921</v>
      </c>
      <c r="AI52">
        <f t="shared" si="23"/>
        <v>-693.80488468260921</v>
      </c>
      <c r="AJ52">
        <f t="shared" si="6"/>
        <v>2.9503958848512655</v>
      </c>
      <c r="AK52">
        <f t="shared" si="20"/>
        <v>0.29136059528304653</v>
      </c>
      <c r="AL52">
        <f t="shared" si="24"/>
        <v>-690.5631282024749</v>
      </c>
      <c r="AN52">
        <f t="shared" si="27"/>
        <v>0</v>
      </c>
      <c r="AO52">
        <f t="shared" si="27"/>
        <v>0</v>
      </c>
      <c r="AP52">
        <f t="shared" si="27"/>
        <v>-1.5756192104506436E-3</v>
      </c>
      <c r="AQ52">
        <f t="shared" si="27"/>
        <v>-2.6871980239983189</v>
      </c>
      <c r="AR52">
        <f t="shared" si="27"/>
        <v>-2.6887736432087697</v>
      </c>
      <c r="AS52">
        <f t="shared" si="27"/>
        <v>1.1433973538322284E-2</v>
      </c>
      <c r="AT52">
        <f t="shared" si="27"/>
        <v>1.1291397719476297E-3</v>
      </c>
      <c r="AU52">
        <f t="shared" si="25"/>
        <v>-2.6762105298984995</v>
      </c>
      <c r="AW52">
        <v>49</v>
      </c>
      <c r="AX52">
        <f>IF(Z52&gt;0, (R52*SUMPRODUCT(K52:$K$98, X52:$X$98)-K52*$AZ$3)/Z52, 0)</f>
        <v>37.259911858834073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0.33262349499999999</v>
      </c>
      <c r="Q53" s="4">
        <f t="shared" si="22"/>
        <v>12.5</v>
      </c>
      <c r="R53">
        <f t="shared" si="0"/>
        <v>50000</v>
      </c>
      <c r="S53">
        <f t="shared" si="1"/>
        <v>-38.251034100657847</v>
      </c>
      <c r="U53">
        <f t="shared" si="12"/>
        <v>0.33262349499999999</v>
      </c>
      <c r="V53">
        <f t="shared" si="13"/>
        <v>0.01</v>
      </c>
      <c r="W53">
        <f t="shared" si="14"/>
        <v>3.2525528725603721E-2</v>
      </c>
      <c r="X53">
        <f t="shared" si="15"/>
        <v>1.0818755041433205E-2</v>
      </c>
      <c r="Y53">
        <f t="shared" si="16"/>
        <v>3.252552872560372E-4</v>
      </c>
      <c r="Z53">
        <f t="shared" si="17"/>
        <v>2.1381518396914479E-2</v>
      </c>
      <c r="AB53">
        <f t="shared" si="18"/>
        <v>1.2118983334779703</v>
      </c>
      <c r="AC53">
        <f t="shared" si="19"/>
        <v>-0.81786518932421881</v>
      </c>
      <c r="AE53">
        <f t="shared" si="2"/>
        <v>0</v>
      </c>
      <c r="AF53">
        <f t="shared" si="26"/>
        <v>0</v>
      </c>
      <c r="AG53">
        <f t="shared" si="26"/>
        <v>-0.26726897996143101</v>
      </c>
      <c r="AH53">
        <f t="shared" si="4"/>
        <v>-540.93775207166027</v>
      </c>
      <c r="AI53">
        <f t="shared" si="23"/>
        <v>-541.20502105162166</v>
      </c>
      <c r="AJ53">
        <f t="shared" si="6"/>
        <v>2.0297635228021891</v>
      </c>
      <c r="AK53">
        <f t="shared" si="20"/>
        <v>8.4832883343457927E-2</v>
      </c>
      <c r="AL53">
        <f t="shared" si="24"/>
        <v>-539.09042464547599</v>
      </c>
      <c r="AN53">
        <f t="shared" si="27"/>
        <v>0</v>
      </c>
      <c r="AO53">
        <f t="shared" si="27"/>
        <v>0</v>
      </c>
      <c r="AP53">
        <f t="shared" si="27"/>
        <v>-9.2479915158652103E-4</v>
      </c>
      <c r="AQ53">
        <f t="shared" si="27"/>
        <v>-1.8717427448901198</v>
      </c>
      <c r="AR53">
        <f t="shared" si="27"/>
        <v>-1.8726675440417062</v>
      </c>
      <c r="AS53">
        <f t="shared" si="27"/>
        <v>7.0233499752931153E-3</v>
      </c>
      <c r="AT53">
        <f t="shared" si="27"/>
        <v>2.9353716452238353E-4</v>
      </c>
      <c r="AU53">
        <f t="shared" si="25"/>
        <v>-1.8653506569018905</v>
      </c>
      <c r="AW53">
        <v>50</v>
      </c>
      <c r="AX53">
        <f>IF(Z53&gt;0, (R53*SUMPRODUCT(K53:$K$98, X53:$X$98)-K53*$AZ$3)/Z53, 0)</f>
        <v>-38.251034100657847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0.37225971299999999</v>
      </c>
      <c r="Q54" s="4">
        <f t="shared" si="22"/>
        <v>12.5</v>
      </c>
      <c r="R54">
        <f t="shared" si="0"/>
        <v>50000</v>
      </c>
      <c r="S54">
        <f t="shared" si="1"/>
        <v>-159.18965601750043</v>
      </c>
      <c r="U54">
        <f t="shared" si="12"/>
        <v>0.37225971299999999</v>
      </c>
      <c r="V54">
        <f t="shared" si="13"/>
        <v>0.01</v>
      </c>
      <c r="W54">
        <f t="shared" si="14"/>
        <v>2.1381518396914479E-2</v>
      </c>
      <c r="X54">
        <f t="shared" si="15"/>
        <v>7.9594779019396041E-3</v>
      </c>
      <c r="Y54">
        <f t="shared" si="16"/>
        <v>2.1381518396914481E-4</v>
      </c>
      <c r="Z54">
        <f t="shared" si="17"/>
        <v>1.320822531100573E-2</v>
      </c>
      <c r="AB54">
        <f t="shared" si="18"/>
        <v>-0.81786518932421881</v>
      </c>
      <c r="AC54">
        <f t="shared" si="19"/>
        <v>-2.1026128438606446</v>
      </c>
      <c r="AE54">
        <f t="shared" si="2"/>
        <v>0</v>
      </c>
      <c r="AF54">
        <f t="shared" si="26"/>
        <v>0</v>
      </c>
      <c r="AG54">
        <f t="shared" si="26"/>
        <v>-0.16510281638757163</v>
      </c>
      <c r="AH54">
        <f t="shared" si="4"/>
        <v>-397.97389509698019</v>
      </c>
      <c r="AI54">
        <f t="shared" si="23"/>
        <v>-398.13899791336775</v>
      </c>
      <c r="AJ54">
        <f t="shared" si="6"/>
        <v>1.2847476545364258</v>
      </c>
      <c r="AK54">
        <f t="shared" si="20"/>
        <v>-5.725056325269532E-2</v>
      </c>
      <c r="AL54">
        <f t="shared" si="24"/>
        <v>-396.91150082208401</v>
      </c>
      <c r="AN54">
        <f t="shared" si="27"/>
        <v>0</v>
      </c>
      <c r="AO54">
        <f t="shared" si="27"/>
        <v>0</v>
      </c>
      <c r="AP54">
        <f t="shared" si="27"/>
        <v>-5.1007651189144095E-4</v>
      </c>
      <c r="AQ54">
        <f t="shared" si="27"/>
        <v>-1.2295195241151491</v>
      </c>
      <c r="AR54">
        <f t="shared" si="27"/>
        <v>-1.2300296006270404</v>
      </c>
      <c r="AS54">
        <f t="shared" si="27"/>
        <v>3.9691606516772922E-3</v>
      </c>
      <c r="AT54">
        <f t="shared" si="27"/>
        <v>-1.7687261941797729E-4</v>
      </c>
      <c r="AU54">
        <f t="shared" si="25"/>
        <v>-1.2262373125947812</v>
      </c>
      <c r="AW54">
        <v>51</v>
      </c>
      <c r="AX54">
        <f>IF(Z54&gt;0, (R54*SUMPRODUCT(K54:$K$98, X54:$X$98)-K54*$AZ$3)/Z54, 0)</f>
        <v>-159.18965601750043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0.41367450300000003</v>
      </c>
      <c r="Q55" s="4">
        <f t="shared" si="22"/>
        <v>12.5</v>
      </c>
      <c r="R55">
        <f t="shared" si="0"/>
        <v>50000</v>
      </c>
      <c r="S55">
        <f t="shared" si="1"/>
        <v>-368.88362809966384</v>
      </c>
      <c r="U55">
        <f t="shared" si="12"/>
        <v>0.41367450300000003</v>
      </c>
      <c r="V55">
        <f t="shared" si="13"/>
        <v>0.01</v>
      </c>
      <c r="W55">
        <f t="shared" si="14"/>
        <v>1.320822531100573E-2</v>
      </c>
      <c r="X55">
        <f t="shared" si="15"/>
        <v>5.4639060410423164E-3</v>
      </c>
      <c r="Y55">
        <f t="shared" si="16"/>
        <v>1.320822531100573E-4</v>
      </c>
      <c r="Z55">
        <f t="shared" si="17"/>
        <v>7.6122370168533564E-3</v>
      </c>
      <c r="AB55">
        <f t="shared" si="18"/>
        <v>-2.1026128438606446</v>
      </c>
      <c r="AC55">
        <f t="shared" si="19"/>
        <v>-2.8080296087314278</v>
      </c>
      <c r="AE55">
        <f t="shared" si="2"/>
        <v>0</v>
      </c>
      <c r="AF55">
        <f t="shared" si="26"/>
        <v>0</v>
      </c>
      <c r="AG55">
        <f t="shared" si="26"/>
        <v>-9.515296271066695E-2</v>
      </c>
      <c r="AH55">
        <f t="shared" si="4"/>
        <v>-273.19530205211584</v>
      </c>
      <c r="AI55">
        <f t="shared" si="23"/>
        <v>-273.29045501482648</v>
      </c>
      <c r="AJ55">
        <f t="shared" si="6"/>
        <v>0.7054167648707832</v>
      </c>
      <c r="AK55">
        <f t="shared" si="20"/>
        <v>-0.14718289907024515</v>
      </c>
      <c r="AL55">
        <f t="shared" si="24"/>
        <v>-272.73222114902592</v>
      </c>
      <c r="AN55">
        <f t="shared" si="27"/>
        <v>0</v>
      </c>
      <c r="AO55">
        <f t="shared" si="27"/>
        <v>0</v>
      </c>
      <c r="AP55">
        <f t="shared" si="27"/>
        <v>-2.6247330287844741E-4</v>
      </c>
      <c r="AQ55">
        <f t="shared" si="27"/>
        <v>-0.75359159838809087</v>
      </c>
      <c r="AR55">
        <f t="shared" si="27"/>
        <v>-0.7538540716909693</v>
      </c>
      <c r="AS55">
        <f t="shared" si="27"/>
        <v>1.9458465917079357E-3</v>
      </c>
      <c r="AT55">
        <f t="shared" si="27"/>
        <v>-4.0599452235302478E-4</v>
      </c>
      <c r="AU55">
        <f t="shared" si="25"/>
        <v>-0.75231421962161438</v>
      </c>
      <c r="AW55">
        <v>52</v>
      </c>
      <c r="AX55">
        <f>IF(Z55&gt;0, (R55*SUMPRODUCT(K55:$K$98, X55:$X$98)-K55*$AZ$3)/Z55, 0)</f>
        <v>-368.88362809966384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0.42102545200000002</v>
      </c>
      <c r="Q56" s="4">
        <f t="shared" si="22"/>
        <v>12.5</v>
      </c>
      <c r="R56">
        <f t="shared" si="0"/>
        <v>50000</v>
      </c>
      <c r="S56">
        <f t="shared" si="1"/>
        <v>-714.28111720606864</v>
      </c>
      <c r="U56">
        <f t="shared" si="12"/>
        <v>0.42102545200000002</v>
      </c>
      <c r="V56">
        <f t="shared" si="13"/>
        <v>0.01</v>
      </c>
      <c r="W56">
        <f t="shared" si="14"/>
        <v>7.6122370168533564E-3</v>
      </c>
      <c r="X56">
        <f t="shared" si="15"/>
        <v>3.204945530751816E-3</v>
      </c>
      <c r="Y56">
        <f t="shared" si="16"/>
        <v>7.6122370168533562E-5</v>
      </c>
      <c r="Z56">
        <f t="shared" si="17"/>
        <v>4.3311691159330064E-3</v>
      </c>
      <c r="AB56">
        <f t="shared" si="18"/>
        <v>-2.8080296087314278</v>
      </c>
      <c r="AC56">
        <f t="shared" si="19"/>
        <v>-3.0936723149370486</v>
      </c>
      <c r="AE56">
        <f t="shared" si="2"/>
        <v>0</v>
      </c>
      <c r="AF56">
        <f t="shared" si="26"/>
        <v>0</v>
      </c>
      <c r="AG56">
        <f t="shared" si="26"/>
        <v>-5.4139613949162578E-2</v>
      </c>
      <c r="AH56">
        <f t="shared" si="4"/>
        <v>-160.24727653759081</v>
      </c>
      <c r="AI56">
        <f t="shared" si="23"/>
        <v>-160.30141615153997</v>
      </c>
      <c r="AJ56">
        <f t="shared" si="6"/>
        <v>0.28564270620562082</v>
      </c>
      <c r="AK56">
        <f t="shared" si="20"/>
        <v>-0.19656207261119996</v>
      </c>
      <c r="AL56">
        <f t="shared" si="24"/>
        <v>-160.21233551794555</v>
      </c>
      <c r="AN56">
        <f t="shared" si="27"/>
        <v>0</v>
      </c>
      <c r="AO56">
        <f t="shared" si="27"/>
        <v>0</v>
      </c>
      <c r="AP56">
        <f t="shared" si="27"/>
        <v>-1.3333984720297472E-4</v>
      </c>
      <c r="AQ56">
        <f t="shared" si="27"/>
        <v>-0.39467121779404007</v>
      </c>
      <c r="AR56">
        <f t="shared" si="27"/>
        <v>-0.39480455764124306</v>
      </c>
      <c r="AS56">
        <f t="shared" si="27"/>
        <v>7.0350621332221027E-4</v>
      </c>
      <c r="AT56">
        <f t="shared" si="27"/>
        <v>-4.8411052122551809E-4</v>
      </c>
      <c r="AU56">
        <f t="shared" si="25"/>
        <v>-0.39458516194914639</v>
      </c>
      <c r="AW56">
        <v>53</v>
      </c>
      <c r="AX56">
        <f>IF(Z56&gt;0, (R56*SUMPRODUCT(K56:$K$98, X56:$X$98)-K56*$AZ$3)/Z56, 0)</f>
        <v>-714.28111720606864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0.42896583300000002</v>
      </c>
      <c r="Q57" s="4">
        <f t="shared" si="22"/>
        <v>12.5</v>
      </c>
      <c r="R57">
        <f t="shared" si="0"/>
        <v>50000</v>
      </c>
      <c r="S57">
        <f t="shared" si="1"/>
        <v>-1263.6278196997882</v>
      </c>
      <c r="U57">
        <f t="shared" si="12"/>
        <v>0.42896583300000002</v>
      </c>
      <c r="V57">
        <f t="shared" si="13"/>
        <v>0.01</v>
      </c>
      <c r="W57">
        <f t="shared" si="14"/>
        <v>4.3311691159330064E-3</v>
      </c>
      <c r="X57">
        <f t="shared" si="15"/>
        <v>1.8579235676800757E-3</v>
      </c>
      <c r="Y57">
        <f t="shared" si="16"/>
        <v>4.3311691159330065E-5</v>
      </c>
      <c r="Z57">
        <f t="shared" si="17"/>
        <v>2.4299338570936005E-3</v>
      </c>
      <c r="AB57">
        <f t="shared" si="18"/>
        <v>-3.0936723149370486</v>
      </c>
      <c r="AC57">
        <f t="shared" si="19"/>
        <v>-3.0705320218538832</v>
      </c>
      <c r="AE57">
        <f t="shared" si="2"/>
        <v>0</v>
      </c>
      <c r="AF57">
        <f t="shared" si="26"/>
        <v>0</v>
      </c>
      <c r="AG57">
        <f t="shared" si="26"/>
        <v>-3.0374173213670006E-2</v>
      </c>
      <c r="AH57">
        <f t="shared" si="4"/>
        <v>-92.89617838400379</v>
      </c>
      <c r="AI57">
        <f t="shared" si="23"/>
        <v>-92.926552557217462</v>
      </c>
      <c r="AJ57">
        <f t="shared" si="6"/>
        <v>-2.3140293083165453E-2</v>
      </c>
      <c r="AK57">
        <f t="shared" si="20"/>
        <v>-0.21655706204559341</v>
      </c>
      <c r="AL57">
        <f t="shared" si="24"/>
        <v>-93.166249912346217</v>
      </c>
      <c r="AN57">
        <f t="shared" si="27"/>
        <v>0</v>
      </c>
      <c r="AO57">
        <f t="shared" si="27"/>
        <v>0</v>
      </c>
      <c r="AP57">
        <f t="shared" si="27"/>
        <v>-6.679304473520375E-5</v>
      </c>
      <c r="AQ57">
        <f t="shared" si="27"/>
        <v>-0.20427942366970275</v>
      </c>
      <c r="AR57">
        <f t="shared" si="27"/>
        <v>-0.20434621671443798</v>
      </c>
      <c r="AS57">
        <f t="shared" si="27"/>
        <v>-5.0885685684902471E-5</v>
      </c>
      <c r="AT57">
        <f t="shared" si="27"/>
        <v>-4.7621067514113638E-4</v>
      </c>
      <c r="AU57">
        <f t="shared" si="25"/>
        <v>-0.20487331307526399</v>
      </c>
      <c r="AW57">
        <v>54</v>
      </c>
      <c r="AX57">
        <f>IF(Z57&gt;0, (R57*SUMPRODUCT(K57:$K$98, X57:$X$98)-K57*$AZ$3)/Z57, 0)</f>
        <v>-1263.6278196997882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0.43771532000000002</v>
      </c>
      <c r="Q58" s="4">
        <f t="shared" si="22"/>
        <v>12.5</v>
      </c>
      <c r="R58">
        <f t="shared" si="0"/>
        <v>50000</v>
      </c>
      <c r="S58">
        <f t="shared" si="1"/>
        <v>-2162.2447803654763</v>
      </c>
      <c r="U58">
        <f t="shared" si="12"/>
        <v>0.43771532000000002</v>
      </c>
      <c r="V58">
        <f t="shared" si="13"/>
        <v>0.01</v>
      </c>
      <c r="W58">
        <f t="shared" si="14"/>
        <v>2.4299338570936005E-3</v>
      </c>
      <c r="X58">
        <f t="shared" si="15"/>
        <v>1.0636192758365596E-3</v>
      </c>
      <c r="Y58">
        <f t="shared" si="16"/>
        <v>2.4299338570936006E-5</v>
      </c>
      <c r="Z58">
        <f t="shared" si="17"/>
        <v>1.3420152426861049E-3</v>
      </c>
      <c r="AB58">
        <f t="shared" si="18"/>
        <v>-3.0705320218538832</v>
      </c>
      <c r="AC58">
        <f t="shared" si="19"/>
        <v>-2.9017654536689386</v>
      </c>
      <c r="AE58">
        <f t="shared" si="2"/>
        <v>0</v>
      </c>
      <c r="AF58">
        <f t="shared" si="26"/>
        <v>0</v>
      </c>
      <c r="AG58">
        <f t="shared" si="26"/>
        <v>-1.677519053357631E-2</v>
      </c>
      <c r="AH58">
        <f t="shared" si="4"/>
        <v>-53.180963791827978</v>
      </c>
      <c r="AI58">
        <f t="shared" si="23"/>
        <v>-53.197738982361557</v>
      </c>
      <c r="AJ58">
        <f t="shared" si="6"/>
        <v>-0.16876656818494462</v>
      </c>
      <c r="AK58">
        <f t="shared" si="20"/>
        <v>-0.21493724152977184</v>
      </c>
      <c r="AL58">
        <f t="shared" si="24"/>
        <v>-53.581442792076274</v>
      </c>
      <c r="AN58">
        <f t="shared" si="27"/>
        <v>0</v>
      </c>
      <c r="AO58">
        <f t="shared" si="27"/>
        <v>0</v>
      </c>
      <c r="AP58">
        <f t="shared" si="27"/>
        <v>-3.2936406551614E-5</v>
      </c>
      <c r="AQ58">
        <f t="shared" si="27"/>
        <v>-0.1044154962501572</v>
      </c>
      <c r="AR58">
        <f t="shared" si="27"/>
        <v>-0.10444843265670882</v>
      </c>
      <c r="AS58">
        <f t="shared" si="27"/>
        <v>-3.3135625440046715E-4</v>
      </c>
      <c r="AT58">
        <f t="shared" si="27"/>
        <v>-4.2200774744927962E-4</v>
      </c>
      <c r="AU58">
        <f t="shared" si="25"/>
        <v>-0.10520179665855857</v>
      </c>
      <c r="AW58">
        <v>55</v>
      </c>
      <c r="AX58">
        <f>IF(Z58&gt;0, (R58*SUMPRODUCT(K58:$K$98, X58:$X$98)-K58*$AZ$3)/Z58, 0)</f>
        <v>-2162.2447803654763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0.44739131599999998</v>
      </c>
      <c r="Q59" s="4">
        <f t="shared" si="22"/>
        <v>12.5</v>
      </c>
      <c r="R59">
        <f t="shared" si="0"/>
        <v>50000</v>
      </c>
      <c r="S59">
        <f t="shared" si="1"/>
        <v>-3670.8927401588071</v>
      </c>
      <c r="U59">
        <f t="shared" si="12"/>
        <v>0.44739131599999998</v>
      </c>
      <c r="V59">
        <f t="shared" si="13"/>
        <v>0.01</v>
      </c>
      <c r="W59">
        <f t="shared" si="14"/>
        <v>1.3420152426861049E-3</v>
      </c>
      <c r="X59">
        <f t="shared" si="15"/>
        <v>6.0040596551739589E-4</v>
      </c>
      <c r="Y59">
        <f t="shared" si="16"/>
        <v>1.342015242686105E-5</v>
      </c>
      <c r="Z59">
        <f t="shared" si="17"/>
        <v>7.28189124741848E-4</v>
      </c>
      <c r="AB59">
        <f t="shared" si="18"/>
        <v>-2.9017654536689386</v>
      </c>
      <c r="AC59">
        <f t="shared" si="19"/>
        <v>-2.6731041714774459</v>
      </c>
      <c r="AE59">
        <f t="shared" si="2"/>
        <v>0</v>
      </c>
      <c r="AF59">
        <f t="shared" si="26"/>
        <v>0</v>
      </c>
      <c r="AG59">
        <f t="shared" si="26"/>
        <v>-9.1023640592731003E-3</v>
      </c>
      <c r="AH59">
        <f t="shared" si="4"/>
        <v>-30.020298275869795</v>
      </c>
      <c r="AI59">
        <f t="shared" si="23"/>
        <v>-30.029400639929069</v>
      </c>
      <c r="AJ59">
        <f t="shared" si="6"/>
        <v>-0.22866128219149262</v>
      </c>
      <c r="AK59">
        <f t="shared" si="20"/>
        <v>-0.20312358175682571</v>
      </c>
      <c r="AL59">
        <f t="shared" si="24"/>
        <v>-30.461185503877388</v>
      </c>
      <c r="AN59">
        <f t="shared" si="27"/>
        <v>0</v>
      </c>
      <c r="AO59">
        <f t="shared" si="27"/>
        <v>0</v>
      </c>
      <c r="AP59">
        <f t="shared" si="27"/>
        <v>-1.5956768048803794E-5</v>
      </c>
      <c r="AQ59">
        <f t="shared" si="27"/>
        <v>-5.2626650969420034E-2</v>
      </c>
      <c r="AR59">
        <f t="shared" si="27"/>
        <v>-5.2642607737468837E-2</v>
      </c>
      <c r="AS59">
        <f t="shared" si="27"/>
        <v>-4.0085136321861163E-4</v>
      </c>
      <c r="AT59">
        <f t="shared" si="27"/>
        <v>-3.5608286575111329E-4</v>
      </c>
      <c r="AU59">
        <f t="shared" si="25"/>
        <v>-5.3399541966438563E-2</v>
      </c>
      <c r="AW59">
        <v>56</v>
      </c>
      <c r="AX59">
        <f>IF(Z59&gt;0, (R59*SUMPRODUCT(K59:$K$98, X59:$X$98)-K59*$AZ$3)/Z59, 0)</f>
        <v>-3670.8927401588071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0.457001349</v>
      </c>
      <c r="Q60" s="4">
        <f t="shared" si="22"/>
        <v>12.5</v>
      </c>
      <c r="R60">
        <f t="shared" si="0"/>
        <v>50000</v>
      </c>
      <c r="S60">
        <f t="shared" si="1"/>
        <v>-6256.6137642260555</v>
      </c>
      <c r="U60">
        <f t="shared" si="12"/>
        <v>0.457001349</v>
      </c>
      <c r="V60">
        <f t="shared" si="13"/>
        <v>0.01</v>
      </c>
      <c r="W60">
        <f t="shared" si="14"/>
        <v>7.28189124741848E-4</v>
      </c>
      <c r="X60">
        <f t="shared" si="15"/>
        <v>3.3278341233415382E-4</v>
      </c>
      <c r="Y60">
        <f t="shared" si="16"/>
        <v>7.2818912474184798E-6</v>
      </c>
      <c r="Z60">
        <f t="shared" si="17"/>
        <v>3.8812382116027572E-4</v>
      </c>
      <c r="AB60">
        <f t="shared" si="18"/>
        <v>-2.6731041714774459</v>
      </c>
      <c r="AC60">
        <f t="shared" si="19"/>
        <v>-2.4283408416953929</v>
      </c>
      <c r="AE60">
        <f t="shared" si="2"/>
        <v>0</v>
      </c>
      <c r="AF60">
        <f t="shared" si="26"/>
        <v>0</v>
      </c>
      <c r="AG60">
        <f t="shared" si="26"/>
        <v>-4.8515477645034461E-3</v>
      </c>
      <c r="AH60">
        <f t="shared" si="4"/>
        <v>-16.639170616707691</v>
      </c>
      <c r="AI60">
        <f t="shared" si="23"/>
        <v>-16.644022164472194</v>
      </c>
      <c r="AJ60">
        <f t="shared" si="6"/>
        <v>-0.24476332978205306</v>
      </c>
      <c r="AK60">
        <f t="shared" si="20"/>
        <v>-0.18711729200342123</v>
      </c>
      <c r="AL60">
        <f t="shared" si="24"/>
        <v>-17.075902786257668</v>
      </c>
      <c r="AN60">
        <f t="shared" si="27"/>
        <v>0</v>
      </c>
      <c r="AO60">
        <f t="shared" si="27"/>
        <v>0</v>
      </c>
      <c r="AP60">
        <f t="shared" si="27"/>
        <v>-7.59369271815386E-6</v>
      </c>
      <c r="AQ60">
        <f t="shared" si="27"/>
        <v>-2.6043801871369399E-2</v>
      </c>
      <c r="AR60">
        <f t="shared" si="27"/>
        <v>-2.6051395564087552E-2</v>
      </c>
      <c r="AS60">
        <f t="shared" si="27"/>
        <v>-3.8310609423162118E-4</v>
      </c>
      <c r="AT60">
        <f t="shared" si="27"/>
        <v>-2.928779199337593E-4</v>
      </c>
      <c r="AU60">
        <f t="shared" si="25"/>
        <v>-2.6727379578252931E-2</v>
      </c>
      <c r="AW60">
        <v>57</v>
      </c>
      <c r="AX60">
        <f>IF(Z60&gt;0, (R60*SUMPRODUCT(K60:$K$98, X60:$X$98)-K60*$AZ$3)/Z60, 0)</f>
        <v>-6256.6137642260555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0.46737994300000002</v>
      </c>
      <c r="Q61" s="4">
        <f t="shared" si="22"/>
        <v>12.5</v>
      </c>
      <c r="R61">
        <f t="shared" si="0"/>
        <v>50000</v>
      </c>
      <c r="S61">
        <f t="shared" si="1"/>
        <v>-10790.987559100331</v>
      </c>
      <c r="U61">
        <f t="shared" si="12"/>
        <v>0.46737994300000002</v>
      </c>
      <c r="V61">
        <f t="shared" si="13"/>
        <v>0.01</v>
      </c>
      <c r="W61">
        <f t="shared" si="14"/>
        <v>3.8812382116027572E-4</v>
      </c>
      <c r="X61">
        <f t="shared" si="15"/>
        <v>1.8140128941083187E-4</v>
      </c>
      <c r="Y61">
        <f t="shared" si="16"/>
        <v>3.8812382116027571E-6</v>
      </c>
      <c r="Z61">
        <f t="shared" si="17"/>
        <v>2.0284129353784111E-4</v>
      </c>
      <c r="AB61">
        <f t="shared" si="18"/>
        <v>-2.4283408416953929</v>
      </c>
      <c r="AC61">
        <f t="shared" si="19"/>
        <v>-2.1888578750386616</v>
      </c>
      <c r="AE61">
        <f t="shared" si="2"/>
        <v>0</v>
      </c>
      <c r="AF61">
        <f t="shared" si="26"/>
        <v>0</v>
      </c>
      <c r="AG61">
        <f t="shared" si="26"/>
        <v>-2.5355161692230139E-3</v>
      </c>
      <c r="AH61">
        <f t="shared" si="4"/>
        <v>-9.0700644705415936</v>
      </c>
      <c r="AI61">
        <f t="shared" si="23"/>
        <v>-9.0725999867108165</v>
      </c>
      <c r="AJ61">
        <f t="shared" si="6"/>
        <v>-0.2394829666567313</v>
      </c>
      <c r="AK61">
        <f t="shared" si="20"/>
        <v>-0.16998385891867751</v>
      </c>
      <c r="AL61">
        <f t="shared" si="24"/>
        <v>-9.4820668122862237</v>
      </c>
      <c r="AN61">
        <f t="shared" si="27"/>
        <v>0</v>
      </c>
      <c r="AO61">
        <f t="shared" si="27"/>
        <v>0</v>
      </c>
      <c r="AP61">
        <f t="shared" si="27"/>
        <v>-3.5434072510732637E-6</v>
      </c>
      <c r="AQ61">
        <f t="shared" si="27"/>
        <v>-1.2675498820608094E-2</v>
      </c>
      <c r="AR61">
        <f t="shared" si="27"/>
        <v>-1.2679042227859167E-2</v>
      </c>
      <c r="AS61">
        <f t="shared" si="27"/>
        <v>-3.3467965649772993E-4</v>
      </c>
      <c r="AT61">
        <f t="shared" si="27"/>
        <v>-2.3755401190852303E-4</v>
      </c>
      <c r="AU61">
        <f t="shared" si="25"/>
        <v>-1.3251275896265418E-2</v>
      </c>
      <c r="AW61">
        <v>58</v>
      </c>
      <c r="AX61">
        <f>IF(Z61&gt;0, (R61*SUMPRODUCT(K61:$K$98, X61:$X$98)-K61*$AZ$3)/Z61, 0)</f>
        <v>-10790.987559100331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0.47825477199999999</v>
      </c>
      <c r="Q62" s="4">
        <f t="shared" si="22"/>
        <v>12.5</v>
      </c>
      <c r="R62">
        <f t="shared" si="0"/>
        <v>50000</v>
      </c>
      <c r="S62">
        <f t="shared" si="1"/>
        <v>-18924.83541509401</v>
      </c>
      <c r="U62">
        <f t="shared" si="12"/>
        <v>0.47825477199999999</v>
      </c>
      <c r="V62">
        <f t="shared" si="13"/>
        <v>0.01</v>
      </c>
      <c r="W62">
        <f t="shared" si="14"/>
        <v>2.0284129353784111E-4</v>
      </c>
      <c r="X62">
        <f t="shared" si="15"/>
        <v>9.7009816593125265E-5</v>
      </c>
      <c r="Y62">
        <f t="shared" si="16"/>
        <v>2.0284129353784111E-6</v>
      </c>
      <c r="Z62">
        <f t="shared" si="17"/>
        <v>1.0380306400933743E-4</v>
      </c>
      <c r="AB62">
        <f t="shared" si="18"/>
        <v>-2.1888578750386616</v>
      </c>
      <c r="AC62">
        <f t="shared" si="19"/>
        <v>-1.9644559019591794</v>
      </c>
      <c r="AE62">
        <f t="shared" si="2"/>
        <v>0</v>
      </c>
      <c r="AF62">
        <f t="shared" si="26"/>
        <v>0</v>
      </c>
      <c r="AG62">
        <f t="shared" si="26"/>
        <v>-1.2975383001167179E-3</v>
      </c>
      <c r="AH62">
        <f t="shared" si="4"/>
        <v>-4.8504908296562634</v>
      </c>
      <c r="AI62">
        <f t="shared" si="23"/>
        <v>-4.85178836795638</v>
      </c>
      <c r="AJ62">
        <f t="shared" si="6"/>
        <v>-0.22440197307948218</v>
      </c>
      <c r="AK62">
        <f t="shared" si="20"/>
        <v>-0.15322005125270632</v>
      </c>
      <c r="AL62">
        <f t="shared" si="24"/>
        <v>-5.2294103922885684</v>
      </c>
      <c r="AN62">
        <f t="shared" si="27"/>
        <v>0</v>
      </c>
      <c r="AO62">
        <f t="shared" si="27"/>
        <v>0</v>
      </c>
      <c r="AP62">
        <f t="shared" si="27"/>
        <v>-1.6190372782119113E-6</v>
      </c>
      <c r="AQ62">
        <f t="shared" si="27"/>
        <v>-6.0523265248756796E-3</v>
      </c>
      <c r="AR62">
        <f t="shared" si="27"/>
        <v>-6.0539455621538918E-3</v>
      </c>
      <c r="AS62">
        <f t="shared" si="27"/>
        <v>-2.8000341854055944E-4</v>
      </c>
      <c r="AT62">
        <f t="shared" si="27"/>
        <v>-1.9118431781578745E-4</v>
      </c>
      <c r="AU62">
        <f t="shared" si="25"/>
        <v>-6.525133298510238E-3</v>
      </c>
      <c r="AW62">
        <v>59</v>
      </c>
      <c r="AX62">
        <f>IF(Z62&gt;0, (R62*SUMPRODUCT(K62:$K$98, X62:$X$98)-K62*$AZ$3)/Z62, 0)</f>
        <v>-18924.83541509401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0.48949088600000001</v>
      </c>
      <c r="Q63" s="4">
        <f t="shared" si="22"/>
        <v>12.5</v>
      </c>
      <c r="R63">
        <f t="shared" si="0"/>
        <v>50000</v>
      </c>
      <c r="S63">
        <f t="shared" si="1"/>
        <v>-33853.390761345283</v>
      </c>
      <c r="U63">
        <f t="shared" si="12"/>
        <v>0.48949088600000001</v>
      </c>
      <c r="V63">
        <f t="shared" si="13"/>
        <v>0.01</v>
      </c>
      <c r="W63">
        <f t="shared" si="14"/>
        <v>1.0380306400933743E-4</v>
      </c>
      <c r="X63">
        <f t="shared" si="15"/>
        <v>5.0810653771445295E-5</v>
      </c>
      <c r="Y63">
        <f t="shared" si="16"/>
        <v>1.0380306400933744E-6</v>
      </c>
      <c r="Z63">
        <f t="shared" si="17"/>
        <v>5.1954379597798762E-5</v>
      </c>
      <c r="AB63">
        <f t="shared" si="18"/>
        <v>-1.9644559019591794</v>
      </c>
      <c r="AC63">
        <f t="shared" si="19"/>
        <v>-1.7588319142875464</v>
      </c>
      <c r="AE63">
        <f t="shared" si="2"/>
        <v>0</v>
      </c>
      <c r="AF63">
        <f t="shared" si="26"/>
        <v>0</v>
      </c>
      <c r="AG63">
        <f t="shared" si="26"/>
        <v>-6.494297449724845E-4</v>
      </c>
      <c r="AH63">
        <f t="shared" si="4"/>
        <v>-2.5405326885722648</v>
      </c>
      <c r="AI63">
        <f t="shared" si="23"/>
        <v>-2.5411821183172374</v>
      </c>
      <c r="AJ63">
        <f t="shared" si="6"/>
        <v>-0.20562398767163304</v>
      </c>
      <c r="AK63">
        <f t="shared" si="20"/>
        <v>-0.13751191313714256</v>
      </c>
      <c r="AL63">
        <f t="shared" si="24"/>
        <v>-2.8843180191260132</v>
      </c>
      <c r="AN63">
        <f t="shared" si="27"/>
        <v>0</v>
      </c>
      <c r="AO63">
        <f t="shared" si="27"/>
        <v>0</v>
      </c>
      <c r="AP63">
        <f t="shared" si="27"/>
        <v>-7.2352045861679926E-7</v>
      </c>
      <c r="AQ63">
        <f t="shared" si="27"/>
        <v>-2.8303713992106319E-3</v>
      </c>
      <c r="AR63">
        <f t="shared" si="27"/>
        <v>-2.8310949196692489E-3</v>
      </c>
      <c r="AS63">
        <f t="shared" si="27"/>
        <v>-2.2908276532529061E-4</v>
      </c>
      <c r="AT63">
        <f t="shared" si="27"/>
        <v>-1.5320007010531094E-4</v>
      </c>
      <c r="AU63">
        <f t="shared" si="25"/>
        <v>-3.2133777550998506E-3</v>
      </c>
      <c r="AW63">
        <v>60</v>
      </c>
      <c r="AX63">
        <f>IF(Z63&gt;0, (R63*SUMPRODUCT(K63:$K$98, X63:$X$98)-K63*$AZ$3)/Z63, 0)</f>
        <v>-33853.390761345283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0.50154699899999999</v>
      </c>
      <c r="Q64" s="4">
        <f t="shared" si="22"/>
        <v>12.5</v>
      </c>
      <c r="R64">
        <f t="shared" si="0"/>
        <v>50000</v>
      </c>
      <c r="S64">
        <f t="shared" si="1"/>
        <v>-61971.418266044238</v>
      </c>
      <c r="U64">
        <f t="shared" si="12"/>
        <v>0.50154699899999999</v>
      </c>
      <c r="V64">
        <f t="shared" si="13"/>
        <v>0.01</v>
      </c>
      <c r="W64">
        <f t="shared" si="14"/>
        <v>5.1954379597798762E-5</v>
      </c>
      <c r="X64">
        <f t="shared" si="15"/>
        <v>2.6057563172182796E-5</v>
      </c>
      <c r="Y64">
        <f t="shared" si="16"/>
        <v>5.1954379597798764E-7</v>
      </c>
      <c r="Z64">
        <f t="shared" si="17"/>
        <v>2.5377272629637979E-5</v>
      </c>
      <c r="AB64">
        <f t="shared" si="18"/>
        <v>-1.7588319142875464</v>
      </c>
      <c r="AC64">
        <f t="shared" si="19"/>
        <v>-1.5726655765827315</v>
      </c>
      <c r="AE64">
        <f t="shared" si="2"/>
        <v>0</v>
      </c>
      <c r="AF64">
        <f t="shared" si="26"/>
        <v>0</v>
      </c>
      <c r="AG64">
        <f t="shared" si="26"/>
        <v>-3.1721590787047474E-4</v>
      </c>
      <c r="AH64">
        <f t="shared" si="4"/>
        <v>-1.3028781586091398</v>
      </c>
      <c r="AI64">
        <f t="shared" si="23"/>
        <v>-1.3031953745170102</v>
      </c>
      <c r="AJ64">
        <f t="shared" si="6"/>
        <v>-0.18616633770481483</v>
      </c>
      <c r="AK64">
        <f t="shared" si="20"/>
        <v>-0.12311823400012825</v>
      </c>
      <c r="AL64">
        <f t="shared" si="24"/>
        <v>-1.6124799462219532</v>
      </c>
      <c r="AN64">
        <f t="shared" si="27"/>
        <v>0</v>
      </c>
      <c r="AO64">
        <f t="shared" si="27"/>
        <v>0</v>
      </c>
      <c r="AP64">
        <f t="shared" si="27"/>
        <v>-3.1554083865738561E-7</v>
      </c>
      <c r="AQ64">
        <f t="shared" si="27"/>
        <v>-1.2959982669084262E-3</v>
      </c>
      <c r="AR64">
        <f t="shared" si="27"/>
        <v>-1.2963138077470835E-3</v>
      </c>
      <c r="AS64">
        <f t="shared" si="27"/>
        <v>-1.8518328013088567E-4</v>
      </c>
      <c r="AT64">
        <f t="shared" si="27"/>
        <v>-1.2246810404691126E-4</v>
      </c>
      <c r="AU64">
        <f t="shared" si="25"/>
        <v>-1.6039651919248805E-3</v>
      </c>
      <c r="AW64">
        <v>61</v>
      </c>
      <c r="AX64">
        <f>IF(Z64&gt;0, (R64*SUMPRODUCT(K64:$K$98, X64:$X$98)-K64*$AZ$3)/Z64, 0)</f>
        <v>-61971.418266044238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0.51394563599999998</v>
      </c>
      <c r="Q65" s="4">
        <f t="shared" si="22"/>
        <v>12.5</v>
      </c>
      <c r="R65">
        <f t="shared" si="0"/>
        <v>50000</v>
      </c>
      <c r="S65">
        <f t="shared" si="1"/>
        <v>-116316.44773499462</v>
      </c>
      <c r="U65">
        <f t="shared" si="12"/>
        <v>0.51394563599999998</v>
      </c>
      <c r="V65">
        <f t="shared" si="13"/>
        <v>0.01</v>
      </c>
      <c r="W65">
        <f t="shared" si="14"/>
        <v>2.5377272629637979E-5</v>
      </c>
      <c r="X65">
        <f t="shared" si="15"/>
        <v>1.3042538521584683E-5</v>
      </c>
      <c r="Y65">
        <f t="shared" si="16"/>
        <v>2.5377272629637981E-7</v>
      </c>
      <c r="Z65">
        <f t="shared" si="17"/>
        <v>1.2080961381756916E-5</v>
      </c>
      <c r="AB65">
        <f t="shared" si="18"/>
        <v>-1.5726655765827315</v>
      </c>
      <c r="AC65">
        <f t="shared" si="19"/>
        <v>-1.4052145131496168</v>
      </c>
      <c r="AE65">
        <f t="shared" si="2"/>
        <v>0</v>
      </c>
      <c r="AF65">
        <f t="shared" si="26"/>
        <v>0</v>
      </c>
      <c r="AG65">
        <f t="shared" si="26"/>
        <v>-1.5101201727196146E-4</v>
      </c>
      <c r="AH65">
        <f t="shared" si="4"/>
        <v>-0.65212692607923417</v>
      </c>
      <c r="AI65">
        <f t="shared" si="23"/>
        <v>-0.65227793809650614</v>
      </c>
      <c r="AJ65">
        <f t="shared" si="6"/>
        <v>-0.16745106343311478</v>
      </c>
      <c r="AK65">
        <f t="shared" si="20"/>
        <v>-0.11008659036079121</v>
      </c>
      <c r="AL65">
        <f t="shared" si="24"/>
        <v>-0.92981559189041207</v>
      </c>
      <c r="AN65">
        <f t="shared" si="27"/>
        <v>0</v>
      </c>
      <c r="AO65">
        <f t="shared" si="27"/>
        <v>0</v>
      </c>
      <c r="AP65">
        <f t="shared" si="27"/>
        <v>-1.3412017255631099E-7</v>
      </c>
      <c r="AQ65">
        <f t="shared" si="27"/>
        <v>-5.7918156074194074E-4</v>
      </c>
      <c r="AR65">
        <f t="shared" si="27"/>
        <v>-5.7931568091449705E-4</v>
      </c>
      <c r="AS65">
        <f t="shared" si="27"/>
        <v>-1.4872038615271869E-4</v>
      </c>
      <c r="AT65">
        <f t="shared" si="27"/>
        <v>-9.7772566462276119E-5</v>
      </c>
      <c r="AU65">
        <f t="shared" si="25"/>
        <v>-8.2580863352949181E-4</v>
      </c>
      <c r="AW65">
        <v>62</v>
      </c>
      <c r="AX65">
        <f>IF(Z65&gt;0, (R65*SUMPRODUCT(K65:$K$98, X65:$X$98)-K65*$AZ$3)/Z65, 0)</f>
        <v>-116316.44773499462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0.52707773400000002</v>
      </c>
      <c r="Q66" s="4">
        <f t="shared" si="22"/>
        <v>12.5</v>
      </c>
      <c r="R66">
        <f t="shared" si="0"/>
        <v>50000</v>
      </c>
      <c r="S66">
        <f t="shared" si="1"/>
        <v>-224428.49307417095</v>
      </c>
      <c r="U66">
        <f t="shared" si="12"/>
        <v>0.52707773400000002</v>
      </c>
      <c r="V66">
        <f t="shared" si="13"/>
        <v>0.01</v>
      </c>
      <c r="W66">
        <f t="shared" si="14"/>
        <v>1.2080961381756916E-5</v>
      </c>
      <c r="X66">
        <f t="shared" si="15"/>
        <v>6.3676057496379448E-6</v>
      </c>
      <c r="Y66">
        <f t="shared" si="16"/>
        <v>1.2080961381756915E-7</v>
      </c>
      <c r="Z66">
        <f t="shared" si="17"/>
        <v>5.5925460183014015E-6</v>
      </c>
      <c r="AB66">
        <f t="shared" si="18"/>
        <v>-1.4052145131496168</v>
      </c>
      <c r="AC66">
        <f t="shared" si="19"/>
        <v>-1.2551266753353385</v>
      </c>
      <c r="AE66">
        <f t="shared" si="2"/>
        <v>0</v>
      </c>
      <c r="AF66">
        <f t="shared" si="26"/>
        <v>0</v>
      </c>
      <c r="AG66">
        <f t="shared" si="26"/>
        <v>-6.9906825228767514E-5</v>
      </c>
      <c r="AH66">
        <f t="shared" si="4"/>
        <v>-0.31838028748189723</v>
      </c>
      <c r="AI66">
        <f t="shared" si="23"/>
        <v>-0.31845019430712601</v>
      </c>
      <c r="AJ66">
        <f t="shared" si="6"/>
        <v>-0.15008783781427826</v>
      </c>
      <c r="AK66">
        <f t="shared" si="20"/>
        <v>-9.8365015920473184E-2</v>
      </c>
      <c r="AL66">
        <f t="shared" si="24"/>
        <v>-0.56690304804187741</v>
      </c>
      <c r="AN66">
        <f t="shared" si="27"/>
        <v>0</v>
      </c>
      <c r="AO66">
        <f t="shared" si="27"/>
        <v>0</v>
      </c>
      <c r="AP66">
        <f t="shared" si="27"/>
        <v>-5.5435012675070069E-8</v>
      </c>
      <c r="AQ66">
        <f t="shared" si="27"/>
        <v>-2.5247055940953353E-4</v>
      </c>
      <c r="AR66">
        <f t="shared" si="27"/>
        <v>-2.5252599442220861E-4</v>
      </c>
      <c r="AS66">
        <f t="shared" si="27"/>
        <v>-1.1901729429681702E-4</v>
      </c>
      <c r="AT66">
        <f t="shared" si="27"/>
        <v>-7.8001910206773045E-5</v>
      </c>
      <c r="AU66">
        <f t="shared" si="25"/>
        <v>-4.4954519892579866E-4</v>
      </c>
      <c r="AW66">
        <v>63</v>
      </c>
      <c r="AX66">
        <f>IF(Z66&gt;0, (R66*SUMPRODUCT(K66:$K$98, X66:$X$98)-K66*$AZ$3)/Z66, 0)</f>
        <v>-224428.49307417095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0.54097960300000003</v>
      </c>
      <c r="Q67" s="4">
        <f t="shared" si="22"/>
        <v>12.5</v>
      </c>
      <c r="R67">
        <f t="shared" ref="R67:R89" si="28">$C$6</f>
        <v>50000</v>
      </c>
      <c r="S67">
        <f t="shared" ref="S67:S89" si="29">AX67</f>
        <v>-446348.21869063406</v>
      </c>
      <c r="U67">
        <f t="shared" si="12"/>
        <v>0.54097960300000003</v>
      </c>
      <c r="V67">
        <f t="shared" si="13"/>
        <v>0.01</v>
      </c>
      <c r="W67">
        <f t="shared" si="14"/>
        <v>5.5925460183014015E-6</v>
      </c>
      <c r="X67">
        <f t="shared" si="15"/>
        <v>3.0254533247399233E-6</v>
      </c>
      <c r="Y67">
        <f t="shared" si="16"/>
        <v>5.5925460183014015E-8</v>
      </c>
      <c r="Z67">
        <f t="shared" si="17"/>
        <v>2.5111672333784643E-6</v>
      </c>
      <c r="AB67">
        <f t="shared" si="18"/>
        <v>-1.2551266753353385</v>
      </c>
      <c r="AC67">
        <f t="shared" si="19"/>
        <v>-1.1208550214527653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-3.1389590417230806E-5</v>
      </c>
      <c r="AH67">
        <f t="shared" ref="AH67:AH89" si="32">-X67*R67</f>
        <v>-0.15127266623699617</v>
      </c>
      <c r="AI67">
        <f t="shared" si="23"/>
        <v>-0.15130405582741341</v>
      </c>
      <c r="AJ67">
        <f t="shared" ref="AJ67:AJ89" si="33">AB67-AC67</f>
        <v>-0.13427165388257323</v>
      </c>
      <c r="AK67">
        <f t="shared" si="20"/>
        <v>-8.7858867273473709E-2</v>
      </c>
      <c r="AL67">
        <f t="shared" si="24"/>
        <v>-0.37343457698346033</v>
      </c>
      <c r="AN67">
        <f t="shared" ref="AN67:AT89" si="34">AE67*$K67</f>
        <v>0</v>
      </c>
      <c r="AO67">
        <f t="shared" si="34"/>
        <v>0</v>
      </c>
      <c r="AP67">
        <f t="shared" si="34"/>
        <v>-2.2224510177732137E-8</v>
      </c>
      <c r="AQ67">
        <f t="shared" si="34"/>
        <v>-1.0710432553306922E-4</v>
      </c>
      <c r="AR67">
        <f t="shared" si="34"/>
        <v>-1.0712655004324696E-4</v>
      </c>
      <c r="AS67">
        <f t="shared" si="34"/>
        <v>-9.5067240401330329E-5</v>
      </c>
      <c r="AT67">
        <f t="shared" si="34"/>
        <v>-6.2205981791067734E-5</v>
      </c>
      <c r="AU67">
        <f t="shared" si="25"/>
        <v>-2.6439977223564502E-4</v>
      </c>
      <c r="AW67">
        <v>64</v>
      </c>
      <c r="AX67">
        <f>IF(Z67&gt;0, (R67*SUMPRODUCT(K67:$K$98, X67:$X$98)-K67*$AZ$3)/Z67, 0)</f>
        <v>-446348.21869063406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0.55513806300000001</v>
      </c>
      <c r="Q68" s="4">
        <f t="shared" si="22"/>
        <v>12.5</v>
      </c>
      <c r="R68">
        <f t="shared" si="28"/>
        <v>50000</v>
      </c>
      <c r="S68">
        <f t="shared" si="29"/>
        <v>-916521.22285319713</v>
      </c>
      <c r="U68">
        <f t="shared" ref="U68:U89" si="38">M68</f>
        <v>0.55513806300000001</v>
      </c>
      <c r="V68">
        <f t="shared" ref="V68:V89" si="39">$C$10</f>
        <v>0.01</v>
      </c>
      <c r="W68">
        <f t="shared" ref="W68:W89" si="40">Z67</f>
        <v>2.5111672333784643E-6</v>
      </c>
      <c r="X68">
        <f t="shared" ref="X68:X89" si="41">U68*W68</f>
        <v>1.3940445138067897E-6</v>
      </c>
      <c r="Y68">
        <f t="shared" ref="Y68:Y89" si="42">V68*W68</f>
        <v>2.5111672333784644E-8</v>
      </c>
      <c r="Z68">
        <f t="shared" ref="Z68:Z89" si="43">MAX(0, W68-X68-Y68)</f>
        <v>1.0920110472378899E-6</v>
      </c>
      <c r="AB68">
        <f t="shared" ref="AB68:AB89" si="44">AC67</f>
        <v>-1.1208550214527653</v>
      </c>
      <c r="AC68">
        <f t="shared" ref="AC68:AC89" si="45">S68*Z68</f>
        <v>-1.0008513003836712</v>
      </c>
      <c r="AE68">
        <f t="shared" si="30"/>
        <v>0</v>
      </c>
      <c r="AF68">
        <f t="shared" si="31"/>
        <v>0</v>
      </c>
      <c r="AG68">
        <f t="shared" si="31"/>
        <v>-1.3650138090473623E-5</v>
      </c>
      <c r="AH68">
        <f t="shared" si="32"/>
        <v>-6.9702225690339487E-2</v>
      </c>
      <c r="AI68">
        <f t="shared" si="23"/>
        <v>-6.971587582842996E-2</v>
      </c>
      <c r="AJ68">
        <f t="shared" si="33"/>
        <v>-0.12000372106909407</v>
      </c>
      <c r="AK68">
        <f t="shared" ref="AK68:AK89" si="46">G68*SUM(AB68:AB68, AE68:AF68)</f>
        <v>-7.8459851501693573E-2</v>
      </c>
      <c r="AL68">
        <f t="shared" si="24"/>
        <v>-0.26817944839921759</v>
      </c>
      <c r="AN68">
        <f t="shared" si="34"/>
        <v>0</v>
      </c>
      <c r="AO68">
        <f t="shared" si="34"/>
        <v>0</v>
      </c>
      <c r="AP68">
        <f t="shared" si="34"/>
        <v>-8.6291013792542936E-9</v>
      </c>
      <c r="AQ68">
        <f t="shared" si="34"/>
        <v>-4.4063112611392875E-5</v>
      </c>
      <c r="AR68">
        <f t="shared" si="34"/>
        <v>-4.4071741712772132E-5</v>
      </c>
      <c r="AS68">
        <f t="shared" si="34"/>
        <v>-7.5861816791117703E-5</v>
      </c>
      <c r="AT68">
        <f t="shared" si="34"/>
        <v>-4.9599352645513035E-5</v>
      </c>
      <c r="AU68">
        <f t="shared" si="25"/>
        <v>-1.6953291114940285E-4</v>
      </c>
      <c r="AW68">
        <v>65</v>
      </c>
      <c r="AX68">
        <f>IF(Z68&gt;0, (R68*SUMPRODUCT(K68:$K$98, X68:$X$98)-K68*$AZ$3)/Z68, 0)</f>
        <v>-916521.22285319713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50000</v>
      </c>
      <c r="S69">
        <f t="shared" si="29"/>
        <v>-1948161.7115371982</v>
      </c>
      <c r="U69">
        <f t="shared" si="38"/>
        <v>0.569934367</v>
      </c>
      <c r="V69">
        <f t="shared" si="39"/>
        <v>0.01</v>
      </c>
      <c r="W69">
        <f t="shared" si="40"/>
        <v>1.0920110472378899E-6</v>
      </c>
      <c r="X69">
        <f t="shared" si="41"/>
        <v>6.2237462496453391E-7</v>
      </c>
      <c r="Y69">
        <f t="shared" si="42"/>
        <v>1.0920110472378899E-8</v>
      </c>
      <c r="Z69">
        <f t="shared" si="43"/>
        <v>4.5871631180097705E-7</v>
      </c>
      <c r="AB69">
        <f t="shared" si="44"/>
        <v>-1.0008513003836712</v>
      </c>
      <c r="AC69">
        <f t="shared" si="45"/>
        <v>-0.89365355510822253</v>
      </c>
      <c r="AE69">
        <f t="shared" si="30"/>
        <v>0</v>
      </c>
      <c r="AF69">
        <f t="shared" si="31"/>
        <v>0</v>
      </c>
      <c r="AG69">
        <f t="shared" si="31"/>
        <v>-5.7339538975122131E-6</v>
      </c>
      <c r="AH69">
        <f t="shared" si="32"/>
        <v>-3.1118731248226696E-2</v>
      </c>
      <c r="AI69">
        <f t="shared" si="23"/>
        <v>-3.112446520212421E-2</v>
      </c>
      <c r="AJ69">
        <f t="shared" si="33"/>
        <v>-0.10719774527544867</v>
      </c>
      <c r="AK69">
        <f t="shared" si="46"/>
        <v>-7.0059591026856993E-2</v>
      </c>
      <c r="AL69">
        <f t="shared" si="24"/>
        <v>-0.20838180150442986</v>
      </c>
      <c r="AN69">
        <f t="shared" si="34"/>
        <v>0</v>
      </c>
      <c r="AO69">
        <f t="shared" si="34"/>
        <v>0</v>
      </c>
      <c r="AP69">
        <f t="shared" si="34"/>
        <v>-3.2364186902657393E-9</v>
      </c>
      <c r="AQ69">
        <f t="shared" si="34"/>
        <v>-1.7564362258443298E-5</v>
      </c>
      <c r="AR69">
        <f t="shared" si="34"/>
        <v>-1.7567598677133566E-5</v>
      </c>
      <c r="AS69">
        <f t="shared" si="34"/>
        <v>-6.0505681169556169E-5</v>
      </c>
      <c r="AT69">
        <f t="shared" si="34"/>
        <v>-3.9543772741191785E-5</v>
      </c>
      <c r="AU69">
        <f t="shared" si="25"/>
        <v>-1.1761705258788151E-4</v>
      </c>
      <c r="AW69">
        <v>66</v>
      </c>
      <c r="AX69">
        <f>IF(Z69&gt;0, (R69*SUMPRODUCT(K69:$K$98, X69:$X$98)-K69*$AZ$3)/Z69, 0)</f>
        <v>-1948161.7115371982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50000</v>
      </c>
      <c r="S70">
        <f t="shared" si="29"/>
        <v>-4293170.8981212992</v>
      </c>
      <c r="U70">
        <f t="shared" si="38"/>
        <v>0.58483052300000005</v>
      </c>
      <c r="V70">
        <f t="shared" si="39"/>
        <v>0.01</v>
      </c>
      <c r="W70">
        <f t="shared" si="40"/>
        <v>4.5871631180097705E-7</v>
      </c>
      <c r="X70">
        <f t="shared" si="41"/>
        <v>2.6827130053919651E-7</v>
      </c>
      <c r="Y70">
        <f t="shared" si="42"/>
        <v>4.5871631180097707E-9</v>
      </c>
      <c r="Z70">
        <f t="shared" si="43"/>
        <v>1.8585784814377077E-7</v>
      </c>
      <c r="AB70">
        <f t="shared" si="44"/>
        <v>-0.89365355510822253</v>
      </c>
      <c r="AC70">
        <f t="shared" si="45"/>
        <v>-0.79791950483828444</v>
      </c>
      <c r="AE70">
        <f t="shared" si="30"/>
        <v>0</v>
      </c>
      <c r="AF70">
        <f t="shared" si="31"/>
        <v>0</v>
      </c>
      <c r="AG70">
        <f t="shared" si="31"/>
        <v>-2.3232231017971345E-6</v>
      </c>
      <c r="AH70">
        <f t="shared" si="32"/>
        <v>-1.3413565026959826E-2</v>
      </c>
      <c r="AI70">
        <f t="shared" si="23"/>
        <v>-1.3415888250061623E-2</v>
      </c>
      <c r="AJ70">
        <f t="shared" si="33"/>
        <v>-9.5734050269938087E-2</v>
      </c>
      <c r="AK70">
        <f t="shared" si="46"/>
        <v>-6.2555748857575588E-2</v>
      </c>
      <c r="AL70">
        <f t="shared" si="24"/>
        <v>-0.1717056873775753</v>
      </c>
      <c r="AN70">
        <f t="shared" si="34"/>
        <v>0</v>
      </c>
      <c r="AO70">
        <f t="shared" si="34"/>
        <v>0</v>
      </c>
      <c r="AP70">
        <f t="shared" si="34"/>
        <v>-1.1708018465071377E-9</v>
      </c>
      <c r="AQ70">
        <f t="shared" si="34"/>
        <v>-6.7598444116967408E-6</v>
      </c>
      <c r="AR70">
        <f t="shared" si="34"/>
        <v>-6.7610152135432481E-6</v>
      </c>
      <c r="AS70">
        <f t="shared" si="34"/>
        <v>-4.8245733585787171E-5</v>
      </c>
      <c r="AT70">
        <f t="shared" si="34"/>
        <v>-3.1525334874395406E-5</v>
      </c>
      <c r="AU70">
        <f t="shared" si="25"/>
        <v>-8.653208367372583E-5</v>
      </c>
      <c r="AW70">
        <v>67</v>
      </c>
      <c r="AX70">
        <f>IF(Z70&gt;0, (R70*SUMPRODUCT(K70:$K$98, X70:$X$98)-K70*$AZ$3)/Z70, 0)</f>
        <v>-4293170.8981212992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50000</v>
      </c>
      <c r="S71">
        <f t="shared" si="29"/>
        <v>-9815748.2763681822</v>
      </c>
      <c r="U71">
        <f t="shared" si="38"/>
        <v>0.59948279800000004</v>
      </c>
      <c r="V71">
        <f t="shared" si="39"/>
        <v>0.01</v>
      </c>
      <c r="W71">
        <f t="shared" si="40"/>
        <v>1.8585784814377077E-7</v>
      </c>
      <c r="X71">
        <f t="shared" si="41"/>
        <v>1.1141858283548681E-7</v>
      </c>
      <c r="Y71">
        <f t="shared" si="42"/>
        <v>1.8585784814377078E-9</v>
      </c>
      <c r="Z71">
        <f t="shared" si="43"/>
        <v>7.2580686826846252E-8</v>
      </c>
      <c r="AB71">
        <f t="shared" si="44"/>
        <v>-0.79791950483828444</v>
      </c>
      <c r="AC71">
        <f t="shared" si="45"/>
        <v>-0.71243375161823497</v>
      </c>
      <c r="AE71">
        <f t="shared" si="30"/>
        <v>0</v>
      </c>
      <c r="AF71">
        <f t="shared" si="31"/>
        <v>0</v>
      </c>
      <c r="AG71">
        <f t="shared" si="31"/>
        <v>-9.0725858533557814E-7</v>
      </c>
      <c r="AH71">
        <f t="shared" si="32"/>
        <v>-5.5709291417743402E-3</v>
      </c>
      <c r="AI71">
        <f t="shared" si="23"/>
        <v>-5.5718364003596761E-3</v>
      </c>
      <c r="AJ71">
        <f t="shared" si="33"/>
        <v>-8.5485753220049476E-2</v>
      </c>
      <c r="AK71">
        <f t="shared" si="46"/>
        <v>-5.5854365338679914E-2</v>
      </c>
      <c r="AL71">
        <f t="shared" si="24"/>
        <v>-0.14691195495908907</v>
      </c>
      <c r="AN71">
        <f t="shared" si="34"/>
        <v>0</v>
      </c>
      <c r="AO71">
        <f t="shared" si="34"/>
        <v>0</v>
      </c>
      <c r="AP71">
        <f t="shared" si="34"/>
        <v>-4.082305903521436E-10</v>
      </c>
      <c r="AQ71">
        <f t="shared" si="34"/>
        <v>-2.5066984530273764E-6</v>
      </c>
      <c r="AR71">
        <f t="shared" si="34"/>
        <v>-2.5071066836177287E-6</v>
      </c>
      <c r="AS71">
        <f t="shared" si="34"/>
        <v>-3.8465218260580438E-5</v>
      </c>
      <c r="AT71">
        <f t="shared" si="34"/>
        <v>-2.5132262074455622E-5</v>
      </c>
      <c r="AU71">
        <f t="shared" si="25"/>
        <v>-6.6104587018653795E-5</v>
      </c>
      <c r="AW71">
        <v>68</v>
      </c>
      <c r="AX71">
        <f>IF(Z71&gt;0, (R71*SUMPRODUCT(K71:$K$98, X71:$X$98)-K71*$AZ$3)/Z71, 0)</f>
        <v>-9815748.2763681822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50000</v>
      </c>
      <c r="S72">
        <f t="shared" si="29"/>
        <v>-23338882.893158488</v>
      </c>
      <c r="U72">
        <f t="shared" si="38"/>
        <v>0.61448546299999995</v>
      </c>
      <c r="V72">
        <f t="shared" si="39"/>
        <v>0.01</v>
      </c>
      <c r="W72">
        <f t="shared" si="40"/>
        <v>7.2580686826846252E-8</v>
      </c>
      <c r="X72">
        <f t="shared" si="41"/>
        <v>4.4599776949652614E-8</v>
      </c>
      <c r="Y72">
        <f t="shared" si="42"/>
        <v>7.2580686826846253E-10</v>
      </c>
      <c r="Z72">
        <f t="shared" si="43"/>
        <v>2.7255103008925174E-8</v>
      </c>
      <c r="AB72">
        <f t="shared" si="44"/>
        <v>-0.71243375161823497</v>
      </c>
      <c r="AC72">
        <f t="shared" si="45"/>
        <v>-0.63610365736627617</v>
      </c>
      <c r="AE72">
        <f t="shared" si="30"/>
        <v>0</v>
      </c>
      <c r="AF72">
        <f t="shared" si="31"/>
        <v>0</v>
      </c>
      <c r="AG72">
        <f t="shared" si="31"/>
        <v>-3.4068878761156468E-7</v>
      </c>
      <c r="AH72">
        <f t="shared" si="32"/>
        <v>-2.2299888474826305E-3</v>
      </c>
      <c r="AI72">
        <f t="shared" si="23"/>
        <v>-2.2303295362702423E-3</v>
      </c>
      <c r="AJ72">
        <f t="shared" si="33"/>
        <v>-7.6330094251958802E-2</v>
      </c>
      <c r="AK72">
        <f t="shared" si="46"/>
        <v>-4.9870362613276452E-2</v>
      </c>
      <c r="AL72">
        <f t="shared" si="24"/>
        <v>-0.12843078640150549</v>
      </c>
      <c r="AN72">
        <f t="shared" si="34"/>
        <v>0</v>
      </c>
      <c r="AO72">
        <f t="shared" si="34"/>
        <v>0</v>
      </c>
      <c r="AP72">
        <f t="shared" si="34"/>
        <v>-1.3687189386189455E-10</v>
      </c>
      <c r="AQ72">
        <f t="shared" si="34"/>
        <v>-8.9589915472607227E-7</v>
      </c>
      <c r="AR72">
        <f t="shared" si="34"/>
        <v>-8.9603602661993421E-7</v>
      </c>
      <c r="AS72">
        <f t="shared" si="34"/>
        <v>-3.0665654224095381E-5</v>
      </c>
      <c r="AT72">
        <f t="shared" si="34"/>
        <v>-2.0035443568049096E-5</v>
      </c>
      <c r="AU72">
        <f t="shared" si="25"/>
        <v>-5.1597133818764406E-5</v>
      </c>
      <c r="AW72">
        <v>69</v>
      </c>
      <c r="AX72">
        <f>IF(Z72&gt;0, (R72*SUMPRODUCT(K72:$K$98, X72:$X$98)-K72*$AZ$3)/Z72, 0)</f>
        <v>-23338882.893158488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50000</v>
      </c>
      <c r="S73">
        <f t="shared" si="29"/>
        <v>-57844165.043757685</v>
      </c>
      <c r="U73">
        <f t="shared" si="38"/>
        <v>0.62975077099999999</v>
      </c>
      <c r="V73">
        <f t="shared" si="39"/>
        <v>0.01</v>
      </c>
      <c r="W73">
        <f t="shared" si="40"/>
        <v>2.7255103008925174E-8</v>
      </c>
      <c r="X73">
        <f t="shared" si="41"/>
        <v>1.7163922133555049E-8</v>
      </c>
      <c r="Y73">
        <f t="shared" si="42"/>
        <v>2.7255103008925175E-10</v>
      </c>
      <c r="Z73">
        <f t="shared" si="43"/>
        <v>9.8186298452808738E-9</v>
      </c>
      <c r="AB73">
        <f t="shared" si="44"/>
        <v>-0.63610365736627617</v>
      </c>
      <c r="AC73">
        <f t="shared" si="45"/>
        <v>-0.56795044527399186</v>
      </c>
      <c r="AE73">
        <f t="shared" si="30"/>
        <v>0</v>
      </c>
      <c r="AF73">
        <f t="shared" si="31"/>
        <v>0</v>
      </c>
      <c r="AG73">
        <f t="shared" si="31"/>
        <v>-1.2273287306601093E-7</v>
      </c>
      <c r="AH73">
        <f t="shared" si="32"/>
        <v>-8.5819610667775244E-4</v>
      </c>
      <c r="AI73">
        <f t="shared" si="23"/>
        <v>-8.5831883955081846E-4</v>
      </c>
      <c r="AJ73">
        <f t="shared" si="33"/>
        <v>-6.815321209228431E-2</v>
      </c>
      <c r="AK73">
        <f t="shared" si="46"/>
        <v>-4.4527256015639338E-2</v>
      </c>
      <c r="AL73">
        <f t="shared" si="24"/>
        <v>-0.11353878694747446</v>
      </c>
      <c r="AN73">
        <f t="shared" si="34"/>
        <v>0</v>
      </c>
      <c r="AO73">
        <f t="shared" si="34"/>
        <v>0</v>
      </c>
      <c r="AP73">
        <f t="shared" si="34"/>
        <v>-4.4024994853140481E-11</v>
      </c>
      <c r="AQ73">
        <f t="shared" si="34"/>
        <v>-3.0783993102770803E-7</v>
      </c>
      <c r="AR73">
        <f t="shared" si="34"/>
        <v>-3.0788395602256118E-7</v>
      </c>
      <c r="AS73">
        <f t="shared" si="34"/>
        <v>-2.4446953262261221E-5</v>
      </c>
      <c r="AT73">
        <f t="shared" si="34"/>
        <v>-1.5972185511037876E-5</v>
      </c>
      <c r="AU73">
        <f t="shared" si="25"/>
        <v>-4.0727022729321658E-5</v>
      </c>
      <c r="AW73">
        <v>70</v>
      </c>
      <c r="AX73">
        <f>IF(Z73&gt;0, (R73*SUMPRODUCT(K73:$K$98, X73:$X$98)-K73*$AZ$3)/Z73, 0)</f>
        <v>-57844165.043757685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50000</v>
      </c>
      <c r="S74">
        <f t="shared" si="29"/>
        <v>-149778475.74386951</v>
      </c>
      <c r="U74">
        <f t="shared" si="38"/>
        <v>0.64518007799999999</v>
      </c>
      <c r="V74">
        <f t="shared" si="39"/>
        <v>0.01</v>
      </c>
      <c r="W74">
        <f t="shared" si="40"/>
        <v>9.8186298452808738E-9</v>
      </c>
      <c r="X74">
        <f t="shared" si="41"/>
        <v>6.3347843694314421E-9</v>
      </c>
      <c r="Y74">
        <f t="shared" si="42"/>
        <v>9.8186298452808743E-11</v>
      </c>
      <c r="Z74">
        <f t="shared" si="43"/>
        <v>3.3856591773966229E-9</v>
      </c>
      <c r="AB74">
        <f t="shared" si="44"/>
        <v>-0.56795044527399186</v>
      </c>
      <c r="AC74">
        <f t="shared" si="45"/>
        <v>-0.50709887097870932</v>
      </c>
      <c r="AE74">
        <f t="shared" si="30"/>
        <v>0</v>
      </c>
      <c r="AF74">
        <f t="shared" si="31"/>
        <v>0</v>
      </c>
      <c r="AG74">
        <f t="shared" si="31"/>
        <v>-4.2320739717457783E-8</v>
      </c>
      <c r="AH74">
        <f t="shared" si="32"/>
        <v>-3.1673921847157212E-4</v>
      </c>
      <c r="AI74">
        <f t="shared" si="23"/>
        <v>-3.1678153921128958E-4</v>
      </c>
      <c r="AJ74">
        <f t="shared" si="33"/>
        <v>-6.085157429528254E-2</v>
      </c>
      <c r="AK74">
        <f t="shared" si="46"/>
        <v>-3.9756531169179432E-2</v>
      </c>
      <c r="AL74">
        <f t="shared" si="24"/>
        <v>-0.10092488700367326</v>
      </c>
      <c r="AN74">
        <f t="shared" si="34"/>
        <v>0</v>
      </c>
      <c r="AO74">
        <f t="shared" si="34"/>
        <v>0</v>
      </c>
      <c r="AP74">
        <f t="shared" si="34"/>
        <v>-1.3554192224384193E-11</v>
      </c>
      <c r="AQ74">
        <f t="shared" si="34"/>
        <v>-1.0144303433320989E-7</v>
      </c>
      <c r="AR74">
        <f t="shared" si="34"/>
        <v>-1.0145658852543428E-7</v>
      </c>
      <c r="AS74">
        <f t="shared" si="34"/>
        <v>-1.9489119062217594E-5</v>
      </c>
      <c r="AT74">
        <f t="shared" si="34"/>
        <v>-1.2732945341678201E-5</v>
      </c>
      <c r="AU74">
        <f t="shared" si="25"/>
        <v>-3.2323520992421231E-5</v>
      </c>
      <c r="AW74">
        <v>71</v>
      </c>
      <c r="AX74">
        <f>IF(Z74&gt;0, (R74*SUMPRODUCT(K74:$K$98, X74:$X$98)-K74*$AZ$3)/Z74, 0)</f>
        <v>-149778475.74386951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50000</v>
      </c>
      <c r="S75">
        <f t="shared" si="29"/>
        <v>-406076655.66766119</v>
      </c>
      <c r="U75">
        <f t="shared" si="38"/>
        <v>0.66067595400000001</v>
      </c>
      <c r="V75">
        <f t="shared" si="39"/>
        <v>0.01</v>
      </c>
      <c r="W75">
        <f t="shared" si="40"/>
        <v>3.3856591773966229E-9</v>
      </c>
      <c r="X75">
        <f t="shared" si="41"/>
        <v>2.2368236069453691E-9</v>
      </c>
      <c r="Y75">
        <f t="shared" si="42"/>
        <v>3.3856591773966232E-11</v>
      </c>
      <c r="Z75">
        <f t="shared" si="43"/>
        <v>1.1149789786772876E-9</v>
      </c>
      <c r="AB75">
        <f t="shared" si="44"/>
        <v>-0.50709887097870932</v>
      </c>
      <c r="AC75">
        <f t="shared" si="45"/>
        <v>-0.45276693480101743</v>
      </c>
      <c r="AE75">
        <f t="shared" si="30"/>
        <v>0</v>
      </c>
      <c r="AF75">
        <f t="shared" si="31"/>
        <v>0</v>
      </c>
      <c r="AG75">
        <f t="shared" si="31"/>
        <v>-1.3937237233466094E-8</v>
      </c>
      <c r="AH75">
        <f t="shared" si="32"/>
        <v>-1.1184118034726845E-4</v>
      </c>
      <c r="AI75">
        <f t="shared" si="23"/>
        <v>-1.1185511758450191E-4</v>
      </c>
      <c r="AJ75">
        <f t="shared" si="33"/>
        <v>-5.4331936177691886E-2</v>
      </c>
      <c r="AK75">
        <f t="shared" si="46"/>
        <v>-3.5496920968509656E-2</v>
      </c>
      <c r="AL75">
        <f t="shared" si="24"/>
        <v>-8.9940712263786041E-2</v>
      </c>
      <c r="AN75">
        <f t="shared" si="34"/>
        <v>0</v>
      </c>
      <c r="AO75">
        <f t="shared" si="34"/>
        <v>0</v>
      </c>
      <c r="AP75">
        <f t="shared" si="34"/>
        <v>-3.9854655567820912E-12</v>
      </c>
      <c r="AQ75">
        <f t="shared" si="34"/>
        <v>-3.1981888851944321E-8</v>
      </c>
      <c r="AR75">
        <f t="shared" si="34"/>
        <v>-3.1985874317501101E-8</v>
      </c>
      <c r="AS75">
        <f t="shared" si="34"/>
        <v>-1.553665598441007E-5</v>
      </c>
      <c r="AT75">
        <f t="shared" si="34"/>
        <v>-1.0150631256538365E-5</v>
      </c>
      <c r="AU75">
        <f t="shared" si="25"/>
        <v>-2.5719273115265937E-5</v>
      </c>
      <c r="AW75">
        <v>72</v>
      </c>
      <c r="AX75">
        <f>IF(Z75&gt;0, (R75*SUMPRODUCT(K75:$K$98, X75:$X$98)-K75*$AZ$3)/Z75, 0)</f>
        <v>-406076655.66766119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50000</v>
      </c>
      <c r="S76">
        <f t="shared" si="29"/>
        <v>-1155611926.2877748</v>
      </c>
      <c r="U76">
        <f t="shared" si="38"/>
        <v>0.67625413199999995</v>
      </c>
      <c r="V76">
        <f t="shared" si="39"/>
        <v>0.01</v>
      </c>
      <c r="W76">
        <f t="shared" si="40"/>
        <v>1.1149789786772876E-9</v>
      </c>
      <c r="X76">
        <f t="shared" si="41"/>
        <v>7.5400914142365555E-10</v>
      </c>
      <c r="Y76">
        <f t="shared" si="42"/>
        <v>1.1149789786772876E-11</v>
      </c>
      <c r="Z76">
        <f t="shared" si="43"/>
        <v>3.498200474668591E-10</v>
      </c>
      <c r="AB76">
        <f t="shared" si="44"/>
        <v>-0.45276693480101743</v>
      </c>
      <c r="AC76">
        <f t="shared" si="45"/>
        <v>-0.40425621890725788</v>
      </c>
      <c r="AE76">
        <f t="shared" si="30"/>
        <v>0</v>
      </c>
      <c r="AF76">
        <f t="shared" si="31"/>
        <v>0</v>
      </c>
      <c r="AG76">
        <f t="shared" si="31"/>
        <v>-4.3727505933357388E-9</v>
      </c>
      <c r="AH76">
        <f t="shared" si="32"/>
        <v>-3.7700457071182777E-5</v>
      </c>
      <c r="AI76">
        <f t="shared" si="23"/>
        <v>-3.770482982177611E-5</v>
      </c>
      <c r="AJ76">
        <f t="shared" si="33"/>
        <v>-4.8510715893759548E-2</v>
      </c>
      <c r="AK76">
        <f t="shared" si="46"/>
        <v>-3.169368543607122E-2</v>
      </c>
      <c r="AL76">
        <f t="shared" si="24"/>
        <v>-8.0242106159652549E-2</v>
      </c>
      <c r="AN76">
        <f t="shared" si="34"/>
        <v>0</v>
      </c>
      <c r="AO76">
        <f t="shared" si="34"/>
        <v>0</v>
      </c>
      <c r="AP76">
        <f t="shared" si="34"/>
        <v>-1.1164494200863398E-12</v>
      </c>
      <c r="AQ76">
        <f t="shared" si="34"/>
        <v>-9.6256698239913201E-9</v>
      </c>
      <c r="AR76">
        <f t="shared" si="34"/>
        <v>-9.6267862734114063E-9</v>
      </c>
      <c r="AS76">
        <f t="shared" si="34"/>
        <v>-1.2385741988144226E-5</v>
      </c>
      <c r="AT76">
        <f t="shared" si="34"/>
        <v>-8.0920226228836247E-6</v>
      </c>
      <c r="AU76">
        <f t="shared" si="25"/>
        <v>-2.0487391397301263E-5</v>
      </c>
      <c r="AW76">
        <v>73</v>
      </c>
      <c r="AX76">
        <f>IF(Z76&gt;0, (R76*SUMPRODUCT(K76:$K$98, X76:$X$98)-K76*$AZ$3)/Z76, 0)</f>
        <v>-1155611926.2877748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50000</v>
      </c>
      <c r="S77">
        <f t="shared" si="29"/>
        <v>-3461742485.5968857</v>
      </c>
      <c r="U77">
        <f t="shared" si="38"/>
        <v>0.69194305599999995</v>
      </c>
      <c r="V77">
        <f t="shared" si="39"/>
        <v>0.01</v>
      </c>
      <c r="W77">
        <f t="shared" si="40"/>
        <v>3.498200474668591E-10</v>
      </c>
      <c r="X77">
        <f t="shared" si="41"/>
        <v>2.4205555269428351E-10</v>
      </c>
      <c r="Y77">
        <f t="shared" si="42"/>
        <v>3.498200474668591E-12</v>
      </c>
      <c r="Z77">
        <f t="shared" si="43"/>
        <v>1.04266294297907E-10</v>
      </c>
      <c r="AB77">
        <f t="shared" si="44"/>
        <v>-0.40425621890725788</v>
      </c>
      <c r="AC77">
        <f t="shared" si="45"/>
        <v>-0.36094306078681299</v>
      </c>
      <c r="AE77">
        <f t="shared" si="30"/>
        <v>0</v>
      </c>
      <c r="AF77">
        <f t="shared" si="31"/>
        <v>0</v>
      </c>
      <c r="AG77">
        <f t="shared" si="31"/>
        <v>-1.3033286787238375E-9</v>
      </c>
      <c r="AH77">
        <f t="shared" si="32"/>
        <v>-1.2102777634714175E-5</v>
      </c>
      <c r="AI77">
        <f t="shared" si="23"/>
        <v>-1.2104080963392899E-5</v>
      </c>
      <c r="AJ77">
        <f t="shared" si="33"/>
        <v>-4.3313158120444895E-2</v>
      </c>
      <c r="AK77">
        <f t="shared" si="46"/>
        <v>-2.8297935323508053E-2</v>
      </c>
      <c r="AL77">
        <f t="shared" si="24"/>
        <v>-7.1623197524916346E-2</v>
      </c>
      <c r="AN77">
        <f t="shared" si="34"/>
        <v>0</v>
      </c>
      <c r="AO77">
        <f t="shared" si="34"/>
        <v>0</v>
      </c>
      <c r="AP77">
        <f t="shared" si="34"/>
        <v>-2.9711205560848822E-13</v>
      </c>
      <c r="AQ77">
        <f t="shared" si="34"/>
        <v>-2.7589979414427486E-9</v>
      </c>
      <c r="AR77">
        <f t="shared" si="34"/>
        <v>-2.7592950534983572E-9</v>
      </c>
      <c r="AS77">
        <f t="shared" si="34"/>
        <v>-9.8738419971403474E-6</v>
      </c>
      <c r="AT77">
        <f t="shared" si="34"/>
        <v>-6.4509113247442221E-6</v>
      </c>
      <c r="AU77">
        <f t="shared" si="25"/>
        <v>-1.6327512616938069E-5</v>
      </c>
      <c r="AW77">
        <v>74</v>
      </c>
      <c r="AX77">
        <f>IF(Z77&gt;0, (R77*SUMPRODUCT(K77:$K$98, X77:$X$98)-K77*$AZ$3)/Z77, 0)</f>
        <v>-3461742485.5968857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50000</v>
      </c>
      <c r="S78">
        <f t="shared" si="29"/>
        <v>-10946990412.641062</v>
      </c>
      <c r="U78">
        <f t="shared" si="38"/>
        <v>0.70765376499999999</v>
      </c>
      <c r="V78">
        <f t="shared" si="39"/>
        <v>0.01</v>
      </c>
      <c r="W78">
        <f t="shared" si="40"/>
        <v>1.04266294297907E-10</v>
      </c>
      <c r="X78">
        <f t="shared" si="41"/>
        <v>7.3784435722511915E-11</v>
      </c>
      <c r="Y78">
        <f t="shared" si="42"/>
        <v>1.0426629429790701E-12</v>
      </c>
      <c r="Z78">
        <f t="shared" si="43"/>
        <v>2.9439195632416017E-11</v>
      </c>
      <c r="AB78">
        <f t="shared" si="44"/>
        <v>-0.36094306078681299</v>
      </c>
      <c r="AC78">
        <f t="shared" si="45"/>
        <v>-0.32227059234392275</v>
      </c>
      <c r="AE78">
        <f t="shared" si="30"/>
        <v>0</v>
      </c>
      <c r="AF78">
        <f t="shared" si="31"/>
        <v>0</v>
      </c>
      <c r="AG78">
        <f t="shared" si="31"/>
        <v>-3.6798994540520021E-10</v>
      </c>
      <c r="AH78">
        <f t="shared" si="32"/>
        <v>-3.6892217861255957E-6</v>
      </c>
      <c r="AI78">
        <f t="shared" si="23"/>
        <v>-3.6895897760710008E-6</v>
      </c>
      <c r="AJ78">
        <f t="shared" si="33"/>
        <v>-3.867246844289024E-2</v>
      </c>
      <c r="AK78">
        <f t="shared" si="46"/>
        <v>-2.5266014255076911E-2</v>
      </c>
      <c r="AL78">
        <f t="shared" si="24"/>
        <v>-6.3942172287743224E-2</v>
      </c>
      <c r="AN78">
        <f t="shared" si="34"/>
        <v>0</v>
      </c>
      <c r="AO78">
        <f t="shared" si="34"/>
        <v>0</v>
      </c>
      <c r="AP78">
        <f t="shared" si="34"/>
        <v>-7.4900419887649371E-14</v>
      </c>
      <c r="AQ78">
        <f t="shared" si="34"/>
        <v>-7.509016599222714E-10</v>
      </c>
      <c r="AR78">
        <f t="shared" si="34"/>
        <v>-7.5097656034215903E-10</v>
      </c>
      <c r="AS78">
        <f t="shared" si="34"/>
        <v>-7.8713675757495737E-6</v>
      </c>
      <c r="AT78">
        <f t="shared" si="34"/>
        <v>-5.1426271294146406E-6</v>
      </c>
      <c r="AU78">
        <f t="shared" si="25"/>
        <v>-1.3014745681724556E-5</v>
      </c>
      <c r="AW78">
        <v>75</v>
      </c>
      <c r="AX78">
        <f>IF(Z78&gt;0, (R78*SUMPRODUCT(K78:$K$98, X78:$X$98)-K78*$AZ$3)/Z78, 0)</f>
        <v>-10946990412.641062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50000</v>
      </c>
      <c r="S79">
        <f t="shared" si="29"/>
        <v>-36647585322.739571</v>
      </c>
      <c r="U79">
        <f t="shared" si="38"/>
        <v>0.72329488099999995</v>
      </c>
      <c r="V79">
        <f t="shared" si="39"/>
        <v>0.01</v>
      </c>
      <c r="W79">
        <f t="shared" si="40"/>
        <v>2.9439195632416017E-11</v>
      </c>
      <c r="X79">
        <f t="shared" si="41"/>
        <v>2.1293219501684061E-11</v>
      </c>
      <c r="Y79">
        <f t="shared" si="42"/>
        <v>2.9439195632416018E-13</v>
      </c>
      <c r="Z79">
        <f t="shared" si="43"/>
        <v>7.8515841744077968E-12</v>
      </c>
      <c r="AB79">
        <f t="shared" si="44"/>
        <v>-0.32227059234392275</v>
      </c>
      <c r="AC79">
        <f t="shared" si="45"/>
        <v>-0.28774160095028145</v>
      </c>
      <c r="AE79">
        <f t="shared" si="30"/>
        <v>0</v>
      </c>
      <c r="AF79">
        <f t="shared" si="31"/>
        <v>0</v>
      </c>
      <c r="AG79">
        <f t="shared" si="31"/>
        <v>-9.8144802180097462E-11</v>
      </c>
      <c r="AH79">
        <f t="shared" si="32"/>
        <v>-1.0646609750842031E-6</v>
      </c>
      <c r="AI79">
        <f t="shared" si="23"/>
        <v>-1.0647591198863831E-6</v>
      </c>
      <c r="AJ79">
        <f t="shared" si="33"/>
        <v>-3.4528991393641295E-2</v>
      </c>
      <c r="AK79">
        <f t="shared" si="46"/>
        <v>-2.2558941464074594E-2</v>
      </c>
      <c r="AL79">
        <f t="shared" si="24"/>
        <v>-5.7088997616835779E-2</v>
      </c>
      <c r="AN79">
        <f t="shared" si="34"/>
        <v>0</v>
      </c>
      <c r="AO79">
        <f t="shared" si="34"/>
        <v>0</v>
      </c>
      <c r="AP79">
        <f t="shared" si="34"/>
        <v>-1.7836004820790624E-14</v>
      </c>
      <c r="AQ79">
        <f t="shared" si="34"/>
        <v>-1.9348246531959778E-10</v>
      </c>
      <c r="AR79">
        <f t="shared" si="34"/>
        <v>-1.9350030132441857E-10</v>
      </c>
      <c r="AS79">
        <f t="shared" si="34"/>
        <v>-6.2750063505544733E-6</v>
      </c>
      <c r="AT79">
        <f t="shared" si="34"/>
        <v>-4.0996708920644378E-6</v>
      </c>
      <c r="AU79">
        <f t="shared" si="25"/>
        <v>-1.0374870742920236E-5</v>
      </c>
      <c r="AW79">
        <v>76</v>
      </c>
      <c r="AX79">
        <f>IF(Z79&gt;0, (R79*SUMPRODUCT(K79:$K$98, X79:$X$98)-K79*$AZ$3)/Z79, 0)</f>
        <v>-36647585322.739571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50000</v>
      </c>
      <c r="S80">
        <f t="shared" si="29"/>
        <v>-131649957453.32379</v>
      </c>
      <c r="U80">
        <f t="shared" si="38"/>
        <v>0.74145409100000004</v>
      </c>
      <c r="V80">
        <f t="shared" si="39"/>
        <v>0.01</v>
      </c>
      <c r="W80">
        <f t="shared" si="40"/>
        <v>7.8515841744077968E-12</v>
      </c>
      <c r="X80">
        <f t="shared" si="41"/>
        <v>5.8215892069455185E-12</v>
      </c>
      <c r="Y80">
        <f t="shared" si="42"/>
        <v>7.8515841744077966E-14</v>
      </c>
      <c r="Z80">
        <f t="shared" si="43"/>
        <v>1.9514791257182004E-12</v>
      </c>
      <c r="AB80">
        <f t="shared" si="44"/>
        <v>-0.28774160095028145</v>
      </c>
      <c r="AC80">
        <f t="shared" si="45"/>
        <v>-0.25691214387185057</v>
      </c>
      <c r="AE80">
        <f t="shared" si="30"/>
        <v>0</v>
      </c>
      <c r="AF80">
        <f t="shared" si="31"/>
        <v>0</v>
      </c>
      <c r="AG80">
        <f t="shared" si="31"/>
        <v>-2.4393489071477504E-11</v>
      </c>
      <c r="AH80">
        <f t="shared" si="32"/>
        <v>-2.9107946034727592E-7</v>
      </c>
      <c r="AI80">
        <f t="shared" si="23"/>
        <v>-2.9110385383634742E-7</v>
      </c>
      <c r="AJ80">
        <f t="shared" si="33"/>
        <v>-3.0829457078430877E-2</v>
      </c>
      <c r="AK80">
        <f t="shared" si="46"/>
        <v>-2.0141912066519704E-2</v>
      </c>
      <c r="AL80">
        <f t="shared" si="24"/>
        <v>-5.0971660248804417E-2</v>
      </c>
      <c r="AN80">
        <f t="shared" si="34"/>
        <v>0</v>
      </c>
      <c r="AO80">
        <f t="shared" si="34"/>
        <v>0</v>
      </c>
      <c r="AP80">
        <f t="shared" si="34"/>
        <v>-3.958094670635524E-15</v>
      </c>
      <c r="AQ80">
        <f t="shared" si="34"/>
        <v>-4.723063836239617E-11</v>
      </c>
      <c r="AR80">
        <f t="shared" si="34"/>
        <v>-4.7234596457066808E-11</v>
      </c>
      <c r="AS80">
        <f t="shared" si="34"/>
        <v>-5.0023967216483487E-6</v>
      </c>
      <c r="AT80">
        <f t="shared" si="34"/>
        <v>-3.2682325424335932E-6</v>
      </c>
      <c r="AU80">
        <f t="shared" si="25"/>
        <v>-8.2706764986783992E-6</v>
      </c>
      <c r="AW80">
        <v>77</v>
      </c>
      <c r="AX80">
        <f>IF(Z80&gt;0, (R80*SUMPRODUCT(K80:$K$98, X80:$X$98)-K80*$AZ$3)/Z80, 0)</f>
        <v>-131649957453.32379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50000</v>
      </c>
      <c r="S81">
        <f t="shared" si="29"/>
        <v>-509987337545.65729</v>
      </c>
      <c r="U81">
        <f t="shared" si="38"/>
        <v>0.75951466000000001</v>
      </c>
      <c r="V81">
        <f t="shared" si="39"/>
        <v>0.01</v>
      </c>
      <c r="W81">
        <f t="shared" si="40"/>
        <v>1.9514791257182004E-12</v>
      </c>
      <c r="X81">
        <f t="shared" si="41"/>
        <v>1.4821770046669562E-12</v>
      </c>
      <c r="Y81">
        <f t="shared" si="42"/>
        <v>1.9514791257182005E-14</v>
      </c>
      <c r="Z81">
        <f t="shared" si="43"/>
        <v>4.4978732979406218E-13</v>
      </c>
      <c r="AB81">
        <f t="shared" si="44"/>
        <v>-0.25691214387185057</v>
      </c>
      <c r="AC81">
        <f t="shared" si="45"/>
        <v>-0.22938584278344426</v>
      </c>
      <c r="AE81">
        <f t="shared" si="30"/>
        <v>0</v>
      </c>
      <c r="AF81">
        <f t="shared" si="31"/>
        <v>0</v>
      </c>
      <c r="AG81">
        <f t="shared" si="31"/>
        <v>-5.622341622425777E-12</v>
      </c>
      <c r="AH81">
        <f t="shared" si="32"/>
        <v>-7.4108850233347813E-8</v>
      </c>
      <c r="AI81">
        <f t="shared" si="23"/>
        <v>-7.4114472574970242E-8</v>
      </c>
      <c r="AJ81">
        <f t="shared" si="33"/>
        <v>-2.7526301088406313E-2</v>
      </c>
      <c r="AK81">
        <f t="shared" si="46"/>
        <v>-1.7983850071029543E-2</v>
      </c>
      <c r="AL81">
        <f t="shared" si="24"/>
        <v>-4.5510225273908432E-2</v>
      </c>
      <c r="AN81">
        <f t="shared" si="34"/>
        <v>0</v>
      </c>
      <c r="AO81">
        <f t="shared" si="34"/>
        <v>0</v>
      </c>
      <c r="AP81">
        <f t="shared" si="34"/>
        <v>-8.1453821063715777E-16</v>
      </c>
      <c r="AQ81">
        <f t="shared" si="34"/>
        <v>-1.0736539028626972E-11</v>
      </c>
      <c r="AR81">
        <f t="shared" si="34"/>
        <v>-1.0737353566837609E-11</v>
      </c>
      <c r="AS81">
        <f t="shared" si="34"/>
        <v>-3.9878800577643341E-6</v>
      </c>
      <c r="AT81">
        <f t="shared" si="34"/>
        <v>-2.6054149749269721E-6</v>
      </c>
      <c r="AU81">
        <f t="shared" si="25"/>
        <v>-6.5933057700448729E-6</v>
      </c>
      <c r="AW81">
        <v>78</v>
      </c>
      <c r="AX81">
        <f>IF(Z81&gt;0, (R81*SUMPRODUCT(K81:$K$98, X81:$X$98)-K81*$AZ$3)/Z81, 0)</f>
        <v>-509987337545.65729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50000</v>
      </c>
      <c r="S82">
        <f t="shared" si="29"/>
        <v>-2142342151212.9312</v>
      </c>
      <c r="U82">
        <f t="shared" si="38"/>
        <v>0.77745419500000001</v>
      </c>
      <c r="V82">
        <f t="shared" si="39"/>
        <v>0.01</v>
      </c>
      <c r="W82">
        <f t="shared" si="40"/>
        <v>4.4978732979406218E-13</v>
      </c>
      <c r="X82">
        <f t="shared" si="41"/>
        <v>3.4968904640624214E-13</v>
      </c>
      <c r="Y82">
        <f t="shared" si="42"/>
        <v>4.4978732979406219E-15</v>
      </c>
      <c r="Z82">
        <f t="shared" si="43"/>
        <v>9.560041008987941E-14</v>
      </c>
      <c r="AB82">
        <f t="shared" si="44"/>
        <v>-0.22938584278344426</v>
      </c>
      <c r="AC82">
        <f t="shared" si="45"/>
        <v>-0.20480878820879067</v>
      </c>
      <c r="AE82">
        <f t="shared" si="30"/>
        <v>0</v>
      </c>
      <c r="AF82">
        <f t="shared" si="31"/>
        <v>0</v>
      </c>
      <c r="AG82">
        <f t="shared" si="31"/>
        <v>-1.1950051261234926E-12</v>
      </c>
      <c r="AH82">
        <f t="shared" si="32"/>
        <v>-1.7484452320312108E-8</v>
      </c>
      <c r="AI82">
        <f t="shared" si="23"/>
        <v>-1.7485647325438233E-8</v>
      </c>
      <c r="AJ82">
        <f t="shared" si="33"/>
        <v>-2.457705457465359E-2</v>
      </c>
      <c r="AK82">
        <f t="shared" si="46"/>
        <v>-1.6057008994841099E-2</v>
      </c>
      <c r="AL82">
        <f t="shared" si="24"/>
        <v>-4.0634081055142018E-2</v>
      </c>
      <c r="AN82">
        <f t="shared" si="34"/>
        <v>0</v>
      </c>
      <c r="AO82">
        <f t="shared" si="34"/>
        <v>0</v>
      </c>
      <c r="AP82">
        <f t="shared" si="34"/>
        <v>-1.5457739257422697E-16</v>
      </c>
      <c r="AQ82">
        <f t="shared" si="34"/>
        <v>-2.2616648173130427E-12</v>
      </c>
      <c r="AR82">
        <f t="shared" si="34"/>
        <v>-2.261819394705617E-12</v>
      </c>
      <c r="AS82">
        <f t="shared" si="34"/>
        <v>-3.1791135705235727E-6</v>
      </c>
      <c r="AT82">
        <f t="shared" si="34"/>
        <v>-2.0770208668602393E-6</v>
      </c>
      <c r="AU82">
        <f t="shared" si="25"/>
        <v>-5.2561366992032072E-6</v>
      </c>
      <c r="AW82">
        <v>79</v>
      </c>
      <c r="AX82">
        <f>IF(Z82&gt;0, (R82*SUMPRODUCT(K82:$K$98, X82:$X$98)-K82*$AZ$3)/Z82, 0)</f>
        <v>-2142342151212.9312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50000</v>
      </c>
      <c r="S83">
        <f t="shared" si="29"/>
        <v>-9821866483522.8398</v>
      </c>
      <c r="U83">
        <f t="shared" si="38"/>
        <v>0.79525030600000002</v>
      </c>
      <c r="V83">
        <f t="shared" si="39"/>
        <v>0.01</v>
      </c>
      <c r="W83">
        <f t="shared" si="40"/>
        <v>9.560041008987941E-14</v>
      </c>
      <c r="X83">
        <f t="shared" si="41"/>
        <v>7.6026255377702087E-14</v>
      </c>
      <c r="Y83">
        <f t="shared" si="42"/>
        <v>9.560041008987942E-16</v>
      </c>
      <c r="Z83">
        <f t="shared" si="43"/>
        <v>1.8618150611278529E-14</v>
      </c>
      <c r="AB83">
        <f t="shared" si="44"/>
        <v>-0.20480878820879067</v>
      </c>
      <c r="AC83">
        <f t="shared" si="45"/>
        <v>-0.18286498947409685</v>
      </c>
      <c r="AE83">
        <f t="shared" si="30"/>
        <v>0</v>
      </c>
      <c r="AF83">
        <f t="shared" si="31"/>
        <v>0</v>
      </c>
      <c r="AG83">
        <f t="shared" si="31"/>
        <v>-2.3272688264098162E-13</v>
      </c>
      <c r="AH83">
        <f t="shared" si="32"/>
        <v>-3.8013127688851042E-9</v>
      </c>
      <c r="AI83">
        <f t="shared" si="23"/>
        <v>-3.8015454957677451E-9</v>
      </c>
      <c r="AJ83">
        <f t="shared" si="33"/>
        <v>-2.194379873469382E-2</v>
      </c>
      <c r="AK83">
        <f t="shared" si="46"/>
        <v>-1.4336615174615349E-2</v>
      </c>
      <c r="AL83">
        <f t="shared" si="24"/>
        <v>-3.6280417710854662E-2</v>
      </c>
      <c r="AN83">
        <f t="shared" si="34"/>
        <v>0</v>
      </c>
      <c r="AO83">
        <f t="shared" si="34"/>
        <v>0</v>
      </c>
      <c r="AP83">
        <f t="shared" si="34"/>
        <v>-2.6878482056382656E-17</v>
      </c>
      <c r="AQ83">
        <f t="shared" si="34"/>
        <v>-4.3902756694762894E-13</v>
      </c>
      <c r="AR83">
        <f t="shared" si="34"/>
        <v>-4.3905444542968532E-13</v>
      </c>
      <c r="AS83">
        <f t="shared" si="34"/>
        <v>-2.5343698753066945E-6</v>
      </c>
      <c r="AT83">
        <f t="shared" si="34"/>
        <v>-1.655788318681776E-6</v>
      </c>
      <c r="AU83">
        <f t="shared" si="25"/>
        <v>-4.1901586330429152E-6</v>
      </c>
      <c r="AW83">
        <v>80</v>
      </c>
      <c r="AX83">
        <f>IF(Z83&gt;0, (R83*SUMPRODUCT(K83:$K$98, X83:$X$98)-K83*$AZ$3)/Z83, 0)</f>
        <v>-9821866483522.8398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50000</v>
      </c>
      <c r="S84">
        <f t="shared" si="29"/>
        <v>-49512101440432.992</v>
      </c>
      <c r="U84">
        <f t="shared" si="38"/>
        <v>0.81288120699999999</v>
      </c>
      <c r="V84">
        <f t="shared" si="39"/>
        <v>0.01</v>
      </c>
      <c r="W84">
        <f t="shared" si="40"/>
        <v>1.8618150611278529E-14</v>
      </c>
      <c r="X84">
        <f t="shared" si="41"/>
        <v>1.5134344741003877E-14</v>
      </c>
      <c r="Y84">
        <f t="shared" si="42"/>
        <v>1.8618150611278529E-16</v>
      </c>
      <c r="Z84">
        <f t="shared" si="43"/>
        <v>3.297624364161867E-15</v>
      </c>
      <c r="AB84">
        <f t="shared" si="44"/>
        <v>-0.18286498947409685</v>
      </c>
      <c r="AC84">
        <f t="shared" si="45"/>
        <v>-0.16327231203082571</v>
      </c>
      <c r="AE84">
        <f t="shared" si="30"/>
        <v>0</v>
      </c>
      <c r="AF84">
        <f t="shared" si="31"/>
        <v>0</v>
      </c>
      <c r="AG84">
        <f t="shared" si="31"/>
        <v>-4.1220304552023337E-14</v>
      </c>
      <c r="AH84">
        <f t="shared" si="32"/>
        <v>-7.5671723705019386E-10</v>
      </c>
      <c r="AI84">
        <f t="shared" si="23"/>
        <v>-7.5675845735474593E-10</v>
      </c>
      <c r="AJ84">
        <f t="shared" si="33"/>
        <v>-1.9592677443271145E-2</v>
      </c>
      <c r="AK84">
        <f t="shared" si="46"/>
        <v>-1.2800549263186781E-2</v>
      </c>
      <c r="AL84">
        <f t="shared" si="24"/>
        <v>-3.2393227463216386E-2</v>
      </c>
      <c r="AN84">
        <f t="shared" si="34"/>
        <v>0</v>
      </c>
      <c r="AO84">
        <f t="shared" si="34"/>
        <v>0</v>
      </c>
      <c r="AP84">
        <f t="shared" si="34"/>
        <v>-4.2506109816952288E-18</v>
      </c>
      <c r="AQ84">
        <f t="shared" si="34"/>
        <v>-7.8032189058286332E-14</v>
      </c>
      <c r="AR84">
        <f t="shared" si="34"/>
        <v>-7.8036439669268032E-14</v>
      </c>
      <c r="AS84">
        <f t="shared" si="34"/>
        <v>-2.0203841482071926E-6</v>
      </c>
      <c r="AT84">
        <f t="shared" si="34"/>
        <v>-1.3199843101877744E-6</v>
      </c>
      <c r="AU84">
        <f t="shared" si="25"/>
        <v>-3.3403685364314066E-6</v>
      </c>
      <c r="AW84">
        <v>81</v>
      </c>
      <c r="AX84">
        <f>IF(Z84&gt;0, (R84*SUMPRODUCT(K84:$K$98, X84:$X$98)-K84*$AZ$3)/Z84, 0)</f>
        <v>-49512101440432.992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50000</v>
      </c>
      <c r="S85">
        <f t="shared" si="29"/>
        <v>-277026807295084.78</v>
      </c>
      <c r="U85">
        <f t="shared" si="38"/>
        <v>0.83042254299999996</v>
      </c>
      <c r="V85">
        <f t="shared" si="39"/>
        <v>0.01</v>
      </c>
      <c r="W85">
        <f t="shared" si="40"/>
        <v>3.297624364161867E-15</v>
      </c>
      <c r="X85">
        <f t="shared" si="41"/>
        <v>2.7384216103460557E-15</v>
      </c>
      <c r="Y85">
        <f t="shared" si="42"/>
        <v>3.2976243641618671E-17</v>
      </c>
      <c r="Z85">
        <f t="shared" si="43"/>
        <v>5.2622651017419263E-16</v>
      </c>
      <c r="AB85">
        <f t="shared" si="44"/>
        <v>-0.16327231203082571</v>
      </c>
      <c r="AC85">
        <f t="shared" si="45"/>
        <v>-0.14577885002759103</v>
      </c>
      <c r="AE85">
        <f t="shared" si="30"/>
        <v>0</v>
      </c>
      <c r="AF85">
        <f t="shared" si="31"/>
        <v>0</v>
      </c>
      <c r="AG85">
        <f t="shared" si="31"/>
        <v>-6.5778313771774079E-15</v>
      </c>
      <c r="AH85">
        <f t="shared" si="32"/>
        <v>-1.3692108051730279E-10</v>
      </c>
      <c r="AI85">
        <f t="shared" si="23"/>
        <v>-1.3692765834867996E-10</v>
      </c>
      <c r="AJ85">
        <f t="shared" si="33"/>
        <v>-1.7493462003234678E-2</v>
      </c>
      <c r="AK85">
        <f t="shared" si="46"/>
        <v>-1.1429061842157801E-2</v>
      </c>
      <c r="AL85">
        <f t="shared" si="24"/>
        <v>-2.8922523982320134E-2</v>
      </c>
      <c r="AN85">
        <f t="shared" si="34"/>
        <v>0</v>
      </c>
      <c r="AO85">
        <f t="shared" si="34"/>
        <v>0</v>
      </c>
      <c r="AP85">
        <f t="shared" si="34"/>
        <v>-6.0562650995999827E-19</v>
      </c>
      <c r="AQ85">
        <f t="shared" si="34"/>
        <v>-1.2606439931153851E-14</v>
      </c>
      <c r="AR85">
        <f t="shared" si="34"/>
        <v>-1.2607045557663812E-14</v>
      </c>
      <c r="AS85">
        <f t="shared" si="34"/>
        <v>-1.6106378732808187E-6</v>
      </c>
      <c r="AT85">
        <f t="shared" si="34"/>
        <v>-1.0522834105475632E-6</v>
      </c>
      <c r="AU85">
        <f t="shared" si="25"/>
        <v>-2.6629212964354271E-6</v>
      </c>
      <c r="AW85">
        <v>82</v>
      </c>
      <c r="AX85">
        <f>IF(Z85&gt;0, (R85*SUMPRODUCT(K85:$K$98, X85:$X$98)-K85*$AZ$3)/Z85, 0)</f>
        <v>-277026807295084.78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50000</v>
      </c>
      <c r="S86">
        <f t="shared" si="29"/>
        <v>-1741418368488350</v>
      </c>
      <c r="U86">
        <f t="shared" si="38"/>
        <v>0.84796327400000004</v>
      </c>
      <c r="V86">
        <f t="shared" si="39"/>
        <v>0.01</v>
      </c>
      <c r="W86">
        <f t="shared" si="40"/>
        <v>5.2622651017419263E-16</v>
      </c>
      <c r="X86">
        <f t="shared" si="41"/>
        <v>4.4622075443290273E-16</v>
      </c>
      <c r="Y86">
        <f t="shared" si="42"/>
        <v>5.2622651017419265E-18</v>
      </c>
      <c r="Z86">
        <f t="shared" si="43"/>
        <v>7.4743490639547971E-17</v>
      </c>
      <c r="AB86">
        <f t="shared" si="44"/>
        <v>-0.14577885002759103</v>
      </c>
      <c r="AC86">
        <f t="shared" si="45"/>
        <v>-0.13015968752464588</v>
      </c>
      <c r="AE86">
        <f t="shared" si="30"/>
        <v>0</v>
      </c>
      <c r="AF86">
        <f t="shared" si="31"/>
        <v>0</v>
      </c>
      <c r="AG86">
        <f t="shared" si="31"/>
        <v>-9.3429363299434972E-16</v>
      </c>
      <c r="AH86">
        <f t="shared" si="32"/>
        <v>-2.2311037721645135E-11</v>
      </c>
      <c r="AI86">
        <f t="shared" si="23"/>
        <v>-2.2311972015278129E-11</v>
      </c>
      <c r="AJ86">
        <f t="shared" si="33"/>
        <v>-1.561916250294515E-2</v>
      </c>
      <c r="AK86">
        <f t="shared" si="46"/>
        <v>-1.0204519501931374E-2</v>
      </c>
      <c r="AL86">
        <f t="shared" si="24"/>
        <v>-2.5823682027188495E-2</v>
      </c>
      <c r="AN86">
        <f t="shared" si="34"/>
        <v>0</v>
      </c>
      <c r="AO86">
        <f t="shared" si="34"/>
        <v>0</v>
      </c>
      <c r="AP86">
        <f t="shared" si="34"/>
        <v>-7.6804648797789737E-20</v>
      </c>
      <c r="AQ86">
        <f t="shared" si="34"/>
        <v>-1.834103707881692E-15</v>
      </c>
      <c r="AR86">
        <f t="shared" si="34"/>
        <v>-1.8341805125304895E-15</v>
      </c>
      <c r="AS86">
        <f t="shared" si="34"/>
        <v>-1.2839906515359541E-6</v>
      </c>
      <c r="AT86">
        <f t="shared" si="34"/>
        <v>-8.3887389233741597E-7</v>
      </c>
      <c r="AU86">
        <f t="shared" si="25"/>
        <v>-2.1228645457075508E-6</v>
      </c>
      <c r="AW86">
        <v>83</v>
      </c>
      <c r="AX86">
        <f>IF(Z86&gt;0, (R86*SUMPRODUCT(K86:$K$98, X86:$X$98)-K86*$AZ$3)/Z86, 0)</f>
        <v>-1741418368488350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50000</v>
      </c>
      <c r="S87">
        <f t="shared" si="29"/>
        <v>-1.2489119709633234E+16</v>
      </c>
      <c r="U87">
        <f t="shared" si="38"/>
        <v>0.86550461000000001</v>
      </c>
      <c r="V87">
        <f t="shared" si="39"/>
        <v>0.01</v>
      </c>
      <c r="W87">
        <f t="shared" si="40"/>
        <v>7.4743490639547971E-17</v>
      </c>
      <c r="X87">
        <f t="shared" si="41"/>
        <v>6.4690835716020615E-17</v>
      </c>
      <c r="Y87">
        <f t="shared" si="42"/>
        <v>7.4743490639547976E-19</v>
      </c>
      <c r="Z87">
        <f t="shared" si="43"/>
        <v>9.305220017131877E-18</v>
      </c>
      <c r="AB87">
        <f t="shared" si="44"/>
        <v>-0.13015968752464588</v>
      </c>
      <c r="AC87">
        <f t="shared" si="45"/>
        <v>-0.11621400671843543</v>
      </c>
      <c r="AE87">
        <f t="shared" si="30"/>
        <v>0</v>
      </c>
      <c r="AF87">
        <f t="shared" si="31"/>
        <v>0</v>
      </c>
      <c r="AG87">
        <f t="shared" si="31"/>
        <v>-1.1631525021414847E-16</v>
      </c>
      <c r="AH87">
        <f t="shared" si="32"/>
        <v>-3.2345417858010307E-12</v>
      </c>
      <c r="AI87">
        <f t="shared" si="23"/>
        <v>-3.2346581010512448E-12</v>
      </c>
      <c r="AJ87">
        <f t="shared" si="33"/>
        <v>-1.3945680806210448E-2</v>
      </c>
      <c r="AK87">
        <f t="shared" si="46"/>
        <v>-9.1111781267252129E-3</v>
      </c>
      <c r="AL87">
        <f t="shared" si="24"/>
        <v>-2.3056858936170318E-2</v>
      </c>
      <c r="AN87">
        <f t="shared" si="34"/>
        <v>0</v>
      </c>
      <c r="AO87">
        <f t="shared" si="34"/>
        <v>0</v>
      </c>
      <c r="AP87">
        <f t="shared" si="34"/>
        <v>-8.537343487405239E-21</v>
      </c>
      <c r="AQ87">
        <f t="shared" si="34"/>
        <v>-2.3740992001399273E-16</v>
      </c>
      <c r="AR87">
        <f t="shared" si="34"/>
        <v>-2.374184573574801E-16</v>
      </c>
      <c r="AS87">
        <f t="shared" si="34"/>
        <v>-1.0235894862378998E-6</v>
      </c>
      <c r="AT87">
        <f t="shared" si="34"/>
        <v>-6.6874513100883855E-7</v>
      </c>
      <c r="AU87">
        <f t="shared" si="25"/>
        <v>-1.6923346174841568E-6</v>
      </c>
      <c r="AW87">
        <v>84</v>
      </c>
      <c r="AX87">
        <f>IF(Z87&gt;0, (R87*SUMPRODUCT(K87:$K$98, X87:$X$98)-K87*$AZ$3)/Z87, 0)</f>
        <v>-1.2489119709633234E+16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50000</v>
      </c>
      <c r="S88">
        <f t="shared" si="29"/>
        <v>-1.0425972016679214E+17</v>
      </c>
      <c r="U88">
        <f t="shared" si="38"/>
        <v>0.88304594599999997</v>
      </c>
      <c r="V88">
        <f t="shared" si="39"/>
        <v>0.01</v>
      </c>
      <c r="W88">
        <f t="shared" si="40"/>
        <v>9.305220017131877E-18</v>
      </c>
      <c r="X88">
        <f t="shared" si="41"/>
        <v>8.2169368127663542E-18</v>
      </c>
      <c r="Y88">
        <f t="shared" si="42"/>
        <v>9.3052200171318777E-20</v>
      </c>
      <c r="Z88">
        <f t="shared" si="43"/>
        <v>9.9523100419420414E-19</v>
      </c>
      <c r="AB88">
        <f t="shared" si="44"/>
        <v>-0.11621400671843543</v>
      </c>
      <c r="AC88">
        <f t="shared" si="45"/>
        <v>-0.10376250599860326</v>
      </c>
      <c r="AE88">
        <f t="shared" si="30"/>
        <v>0</v>
      </c>
      <c r="AF88">
        <f t="shared" si="31"/>
        <v>0</v>
      </c>
      <c r="AG88">
        <f t="shared" si="31"/>
        <v>-1.2440387552427552E-17</v>
      </c>
      <c r="AH88">
        <f t="shared" si="32"/>
        <v>-4.1084684063831769E-13</v>
      </c>
      <c r="AI88">
        <f t="shared" ref="AI88:AI89" si="49">SUM(AE88:AH88)</f>
        <v>-4.1085928102587012E-13</v>
      </c>
      <c r="AJ88">
        <f t="shared" si="33"/>
        <v>-1.245150071983217E-2</v>
      </c>
      <c r="AK88">
        <f t="shared" si="46"/>
        <v>-8.1349804702904802E-3</v>
      </c>
      <c r="AL88">
        <f t="shared" ref="AL88:AL89" si="50">SUM(AI88:AK88)</f>
        <v>-2.0586481190533509E-2</v>
      </c>
      <c r="AN88">
        <f t="shared" si="34"/>
        <v>0</v>
      </c>
      <c r="AO88">
        <f t="shared" si="34"/>
        <v>0</v>
      </c>
      <c r="AP88">
        <f t="shared" si="34"/>
        <v>-8.1527097890043611E-22</v>
      </c>
      <c r="AQ88">
        <f t="shared" si="34"/>
        <v>-2.6924523414866771E-17</v>
      </c>
      <c r="AR88">
        <f t="shared" si="34"/>
        <v>-2.692533868584567E-17</v>
      </c>
      <c r="AS88">
        <f t="shared" si="34"/>
        <v>-8.1599927155454072E-7</v>
      </c>
      <c r="AT88">
        <f t="shared" si="34"/>
        <v>-5.3311952408230843E-7</v>
      </c>
      <c r="AU88">
        <f t="shared" si="25"/>
        <v>-1.3491187956637744E-6</v>
      </c>
      <c r="AW88">
        <v>85</v>
      </c>
      <c r="AX88">
        <f>IF(Z88&gt;0, (R88*SUMPRODUCT(K88:$K$98, X88:$X$98)-K88*$AZ$3)/Z88, 0)</f>
        <v>-1.0425972016679214E+17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9.9523100419420414E-19</v>
      </c>
      <c r="X89">
        <f t="shared" si="41"/>
        <v>9.9523100419420414E-19</v>
      </c>
      <c r="Y89">
        <f t="shared" si="42"/>
        <v>9.9523100419420416E-21</v>
      </c>
      <c r="Z89">
        <f t="shared" si="43"/>
        <v>0</v>
      </c>
      <c r="AB89">
        <f t="shared" si="44"/>
        <v>-0.10376250599860326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-4.9761550209710208E-14</v>
      </c>
      <c r="AI89">
        <f t="shared" si="49"/>
        <v>-4.9761550209710208E-14</v>
      </c>
      <c r="AJ89">
        <f t="shared" si="33"/>
        <v>-0.10376250599860326</v>
      </c>
      <c r="AK89">
        <f t="shared" si="46"/>
        <v>-7.2633754199022292E-3</v>
      </c>
      <c r="AL89">
        <f t="shared" si="50"/>
        <v>-0.11102588141855525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-2.9116820675015573E-18</v>
      </c>
      <c r="AR89">
        <f t="shared" si="34"/>
        <v>-2.9116820675015573E-18</v>
      </c>
      <c r="AS89">
        <f t="shared" si="34"/>
        <v>-6.071423151447583E-6</v>
      </c>
      <c r="AT89">
        <f t="shared" si="34"/>
        <v>-4.2499962060133088E-7</v>
      </c>
      <c r="AU89">
        <f t="shared" si="25"/>
        <v>-6.4964227720518259E-6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3555.0727785193139</v>
      </c>
      <c r="AO91" s="8">
        <f t="shared" ref="AO91:AU91" si="51">SUM(AO3:AO89)</f>
        <v>-355.50727785193141</v>
      </c>
      <c r="AP91" s="8">
        <f t="shared" si="51"/>
        <v>-705.7116477642943</v>
      </c>
      <c r="AQ91" s="8">
        <f t="shared" si="51"/>
        <v>-1583.3334209623019</v>
      </c>
      <c r="AR91" s="8">
        <f t="shared" si="51"/>
        <v>910.52043194078567</v>
      </c>
      <c r="AS91" s="8">
        <f t="shared" si="51"/>
        <v>-354.10366010707941</v>
      </c>
      <c r="AT91" s="8">
        <f t="shared" si="51"/>
        <v>206.56046839579631</v>
      </c>
      <c r="AU91" s="8">
        <f t="shared" si="51"/>
        <v>762.97724022950126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8768.0730454315853</v>
      </c>
      <c r="K3">
        <v>1</v>
      </c>
      <c r="L3" s="2">
        <v>0</v>
      </c>
      <c r="O3">
        <f>$C$3</f>
        <v>8768.0730454315853</v>
      </c>
      <c r="P3">
        <f>O3*C5</f>
        <v>876.80730454315858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8768.0730454315853</v>
      </c>
      <c r="AF3">
        <f t="shared" ref="AF3:AG34" si="3">-$Z3*P3</f>
        <v>-876.80730454315858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7266.3087701884269</v>
      </c>
      <c r="AJ3">
        <f t="shared" ref="AJ3:AJ66" si="6">AB3-AC3</f>
        <v>0</v>
      </c>
      <c r="AL3">
        <f t="shared" ref="AL3:AL23" si="7">SUM(AI3:AK3)</f>
        <v>7266.3087701884269</v>
      </c>
      <c r="AN3">
        <f t="shared" ref="AN3:AU34" si="8">AE3*$K3</f>
        <v>8768.0730454315853</v>
      </c>
      <c r="AO3">
        <f t="shared" si="8"/>
        <v>-876.80730454315858</v>
      </c>
      <c r="AP3">
        <f t="shared" si="8"/>
        <v>-624.95697070000006</v>
      </c>
      <c r="AQ3">
        <f t="shared" si="8"/>
        <v>0</v>
      </c>
      <c r="AR3">
        <f t="shared" si="8"/>
        <v>7266.3087701884269</v>
      </c>
      <c r="AS3">
        <f t="shared" si="8"/>
        <v>0</v>
      </c>
      <c r="AT3">
        <f t="shared" si="8"/>
        <v>0</v>
      </c>
      <c r="AU3">
        <f t="shared" si="8"/>
        <v>7266.3087701884269</v>
      </c>
      <c r="AW3">
        <v>0</v>
      </c>
      <c r="AX3">
        <f>IF(Z3&gt;0, (R3*SUMPRODUCT(K3:$K$98, X3:$X$98)-K3*$AZ$3)/Z3, 0)</f>
        <v>0</v>
      </c>
      <c r="AZ3">
        <f>C6*ABS(SUMPRODUCT(X4:X79, K4:K79))/1</f>
        <v>3534.899626920389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</v>
      </c>
      <c r="S4">
        <f t="shared" si="1"/>
        <v>383.57006017816502</v>
      </c>
      <c r="U4">
        <f t="shared" ref="U4:U67" si="12">M4</f>
        <v>2.5943469999999999E-3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2.5943469999999999E-3</v>
      </c>
      <c r="Y4">
        <f t="shared" ref="Y4:Y67" si="16">V4*W4</f>
        <v>0.01</v>
      </c>
      <c r="Z4">
        <f t="shared" ref="Z4:Z67" si="17">MAX(0, W4-X4-Y4)</f>
        <v>0.98740565299999994</v>
      </c>
      <c r="AB4">
        <f t="shared" ref="AB4:AB67" si="18">AC3</f>
        <v>0</v>
      </c>
      <c r="AC4">
        <f t="shared" ref="AC4:AC67" si="19">S4*Z4</f>
        <v>378.73924574147031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-129.71734999999998</v>
      </c>
      <c r="AI4">
        <f t="shared" si="5"/>
        <v>-129.71734999999998</v>
      </c>
      <c r="AJ4">
        <f t="shared" si="6"/>
        <v>-378.73924574147031</v>
      </c>
      <c r="AK4">
        <f t="shared" ref="AK4:AK67" si="20">G4*SUM(AB4:AB4, AE4:AF4)</f>
        <v>0</v>
      </c>
      <c r="AL4">
        <f t="shared" si="7"/>
        <v>-508.45659574147032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-115.81906249999997</v>
      </c>
      <c r="AR4">
        <f t="shared" si="8"/>
        <v>-115.81906249999997</v>
      </c>
      <c r="AS4">
        <f t="shared" si="8"/>
        <v>-338.16004084059847</v>
      </c>
      <c r="AT4">
        <f t="shared" si="8"/>
        <v>0</v>
      </c>
      <c r="AU4">
        <f t="shared" si="8"/>
        <v>-453.9791033405985</v>
      </c>
      <c r="AW4">
        <v>1</v>
      </c>
      <c r="AX4">
        <f>IF(Z4&gt;0, (R4*SUMPRODUCT(K4:$K$98, X4:$X$98)-K4*$AZ$3)/Z4, 0)</f>
        <v>383.57006017816502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2.6922130000000002E-3</v>
      </c>
      <c r="Q5" s="4">
        <f t="shared" ref="Q5:Q68" si="22">$C$8</f>
        <v>12.5</v>
      </c>
      <c r="R5">
        <f t="shared" si="0"/>
        <v>50000</v>
      </c>
      <c r="S5">
        <f t="shared" si="1"/>
        <v>616.57266658624314</v>
      </c>
      <c r="U5">
        <f t="shared" si="12"/>
        <v>2.6922130000000002E-3</v>
      </c>
      <c r="V5">
        <f t="shared" si="13"/>
        <v>0.01</v>
      </c>
      <c r="W5">
        <f t="shared" si="14"/>
        <v>0.98740565299999994</v>
      </c>
      <c r="X5">
        <f t="shared" si="15"/>
        <v>2.6583063352800889E-3</v>
      </c>
      <c r="Y5">
        <f t="shared" si="16"/>
        <v>9.8740565299999996E-3</v>
      </c>
      <c r="Z5">
        <f t="shared" si="17"/>
        <v>0.97487329013471991</v>
      </c>
      <c r="AB5">
        <f t="shared" si="18"/>
        <v>378.73924574147031</v>
      </c>
      <c r="AC5">
        <f t="shared" si="19"/>
        <v>601.08022408206853</v>
      </c>
      <c r="AE5">
        <f t="shared" si="2"/>
        <v>0</v>
      </c>
      <c r="AF5">
        <f t="shared" si="3"/>
        <v>0</v>
      </c>
      <c r="AG5">
        <f t="shared" si="3"/>
        <v>-12.185916126683999</v>
      </c>
      <c r="AH5">
        <f t="shared" si="4"/>
        <v>-132.91531676400444</v>
      </c>
      <c r="AI5">
        <f t="shared" si="5"/>
        <v>-145.10123289068844</v>
      </c>
      <c r="AJ5">
        <f t="shared" si="6"/>
        <v>-222.34097834059821</v>
      </c>
      <c r="AK5">
        <f t="shared" si="20"/>
        <v>26.511747201902924</v>
      </c>
      <c r="AL5">
        <f t="shared" si="7"/>
        <v>-340.9304640293837</v>
      </c>
      <c r="AN5">
        <f t="shared" si="8"/>
        <v>0</v>
      </c>
      <c r="AO5">
        <f t="shared" si="8"/>
        <v>0</v>
      </c>
      <c r="AP5">
        <f t="shared" si="8"/>
        <v>-9.7145377285427283</v>
      </c>
      <c r="AQ5">
        <f t="shared" si="8"/>
        <v>-105.95927675701884</v>
      </c>
      <c r="AR5">
        <f t="shared" si="8"/>
        <v>-115.67381448556156</v>
      </c>
      <c r="AS5">
        <f t="shared" si="8"/>
        <v>-177.24886666182891</v>
      </c>
      <c r="AT5">
        <f t="shared" si="8"/>
        <v>21.135002552537404</v>
      </c>
      <c r="AU5">
        <f t="shared" si="8"/>
        <v>-271.78767859485305</v>
      </c>
      <c r="AW5">
        <v>2</v>
      </c>
      <c r="AX5">
        <f>IF(Z5&gt;0, (R5*SUMPRODUCT(K5:$K$98, X5:$X$98)-K5*$AZ$3)/Z5, 0)</f>
        <v>616.57266658624314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2.807183E-3</v>
      </c>
      <c r="Q6" s="4">
        <f t="shared" si="22"/>
        <v>12.5</v>
      </c>
      <c r="R6">
        <f t="shared" si="0"/>
        <v>50000</v>
      </c>
      <c r="S6">
        <f t="shared" si="1"/>
        <v>828.19988421035498</v>
      </c>
      <c r="U6">
        <f t="shared" si="12"/>
        <v>2.807183E-3</v>
      </c>
      <c r="V6">
        <f t="shared" si="13"/>
        <v>0.01</v>
      </c>
      <c r="W6">
        <f t="shared" si="14"/>
        <v>0.97487329013471991</v>
      </c>
      <c r="X6">
        <f t="shared" si="15"/>
        <v>2.7366477272202532E-3</v>
      </c>
      <c r="Y6">
        <f t="shared" si="16"/>
        <v>9.7487329013471995E-3</v>
      </c>
      <c r="Z6">
        <f t="shared" si="17"/>
        <v>0.96238790950615249</v>
      </c>
      <c r="AB6">
        <f t="shared" si="18"/>
        <v>601.08022408206853</v>
      </c>
      <c r="AC6">
        <f t="shared" si="19"/>
        <v>797.04955521844113</v>
      </c>
      <c r="AE6">
        <f t="shared" si="2"/>
        <v>0</v>
      </c>
      <c r="AF6">
        <f t="shared" si="3"/>
        <v>0</v>
      </c>
      <c r="AG6">
        <f t="shared" si="3"/>
        <v>-12.029848868826907</v>
      </c>
      <c r="AH6">
        <f t="shared" si="4"/>
        <v>-136.83238636101265</v>
      </c>
      <c r="AI6">
        <f t="shared" si="5"/>
        <v>-148.86223522983957</v>
      </c>
      <c r="AJ6">
        <f t="shared" si="6"/>
        <v>-195.9693311363726</v>
      </c>
      <c r="AK6">
        <f t="shared" si="20"/>
        <v>42.0756156857448</v>
      </c>
      <c r="AL6">
        <f t="shared" si="7"/>
        <v>-302.75595068046738</v>
      </c>
      <c r="AN6">
        <f t="shared" si="8"/>
        <v>0</v>
      </c>
      <c r="AO6">
        <f t="shared" si="8"/>
        <v>0</v>
      </c>
      <c r="AP6">
        <f t="shared" si="8"/>
        <v>-8.5626088090114969</v>
      </c>
      <c r="AQ6">
        <f t="shared" si="8"/>
        <v>-97.394589872941978</v>
      </c>
      <c r="AR6">
        <f t="shared" si="8"/>
        <v>-105.95719868195349</v>
      </c>
      <c r="AS6">
        <f t="shared" si="8"/>
        <v>-139.48709908007569</v>
      </c>
      <c r="AT6">
        <f t="shared" si="8"/>
        <v>29.948592159701278</v>
      </c>
      <c r="AU6">
        <f t="shared" si="8"/>
        <v>-215.49570560232792</v>
      </c>
      <c r="AW6">
        <v>3</v>
      </c>
      <c r="AX6">
        <f>IF(Z6&gt;0, (R6*SUMPRODUCT(K6:$K$98, X6:$X$98)-K6*$AZ$3)/Z6, 0)</f>
        <v>828.19988421035498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2.939255E-3</v>
      </c>
      <c r="Q7" s="4">
        <f t="shared" si="22"/>
        <v>12.5</v>
      </c>
      <c r="R7">
        <f t="shared" si="0"/>
        <v>50000</v>
      </c>
      <c r="S7">
        <f t="shared" si="1"/>
        <v>1020.3158594618609</v>
      </c>
      <c r="U7">
        <f t="shared" si="12"/>
        <v>2.939255E-3</v>
      </c>
      <c r="V7">
        <f t="shared" si="13"/>
        <v>0.01</v>
      </c>
      <c r="W7">
        <f t="shared" si="14"/>
        <v>0.96238790950615249</v>
      </c>
      <c r="X7">
        <f t="shared" si="15"/>
        <v>2.828703474955506E-3</v>
      </c>
      <c r="Y7">
        <f t="shared" si="16"/>
        <v>9.6238790950615247E-3</v>
      </c>
      <c r="Z7">
        <f t="shared" si="17"/>
        <v>0.94993532693613547</v>
      </c>
      <c r="AB7">
        <f t="shared" si="18"/>
        <v>797.04955521844113</v>
      </c>
      <c r="AC7">
        <f t="shared" si="19"/>
        <v>969.23407953602691</v>
      </c>
      <c r="AE7">
        <f t="shared" si="2"/>
        <v>0</v>
      </c>
      <c r="AF7">
        <f t="shared" si="3"/>
        <v>0</v>
      </c>
      <c r="AG7">
        <f t="shared" si="3"/>
        <v>-11.874191586701693</v>
      </c>
      <c r="AH7">
        <f t="shared" si="4"/>
        <v>-141.43517374777531</v>
      </c>
      <c r="AI7">
        <f t="shared" si="5"/>
        <v>-153.30936533447701</v>
      </c>
      <c r="AJ7">
        <f t="shared" si="6"/>
        <v>-172.18452431758578</v>
      </c>
      <c r="AK7">
        <f t="shared" si="20"/>
        <v>55.793468865290883</v>
      </c>
      <c r="AL7">
        <f t="shared" si="7"/>
        <v>-269.70042078677187</v>
      </c>
      <c r="AN7">
        <f t="shared" si="8"/>
        <v>0</v>
      </c>
      <c r="AO7">
        <f t="shared" si="8"/>
        <v>0</v>
      </c>
      <c r="AP7">
        <f t="shared" si="8"/>
        <v>-7.5462634197914742</v>
      </c>
      <c r="AQ7">
        <f t="shared" si="8"/>
        <v>-89.884609839039598</v>
      </c>
      <c r="AR7">
        <f t="shared" si="8"/>
        <v>-97.43087325883107</v>
      </c>
      <c r="AS7">
        <f t="shared" si="8"/>
        <v>-109.42637802536204</v>
      </c>
      <c r="AT7">
        <f t="shared" si="8"/>
        <v>35.457758120809437</v>
      </c>
      <c r="AU7">
        <f t="shared" si="8"/>
        <v>-171.39949316338365</v>
      </c>
      <c r="AW7">
        <v>4</v>
      </c>
      <c r="AX7">
        <f>IF(Z7&gt;0, (R7*SUMPRODUCT(K7:$K$98, X7:$X$98)-K7*$AZ$3)/Z7, 0)</f>
        <v>1020.3158594618609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3.7729310000000002E-3</v>
      </c>
      <c r="Q8" s="4">
        <f t="shared" si="22"/>
        <v>12.5</v>
      </c>
      <c r="R8">
        <f t="shared" si="0"/>
        <v>50000</v>
      </c>
      <c r="S8">
        <f t="shared" si="1"/>
        <v>1195.5412244418794</v>
      </c>
      <c r="U8">
        <f t="shared" si="12"/>
        <v>3.7729310000000002E-3</v>
      </c>
      <c r="V8">
        <f t="shared" si="13"/>
        <v>0.01</v>
      </c>
      <c r="W8">
        <f t="shared" si="14"/>
        <v>0.94993532693613547</v>
      </c>
      <c r="X8">
        <f t="shared" si="15"/>
        <v>3.5840404429924805E-3</v>
      </c>
      <c r="Y8">
        <f t="shared" si="16"/>
        <v>9.4993532693613547E-3</v>
      </c>
      <c r="Z8">
        <f t="shared" si="17"/>
        <v>0.93685193322378169</v>
      </c>
      <c r="AB8">
        <f t="shared" si="18"/>
        <v>969.23407953602691</v>
      </c>
      <c r="AC8">
        <f t="shared" si="19"/>
        <v>1120.0451073671018</v>
      </c>
      <c r="AE8">
        <f t="shared" si="2"/>
        <v>0</v>
      </c>
      <c r="AF8">
        <f t="shared" si="3"/>
        <v>0</v>
      </c>
      <c r="AG8">
        <f t="shared" si="3"/>
        <v>-11.710649165297271</v>
      </c>
      <c r="AH8">
        <f t="shared" si="4"/>
        <v>-179.20202214962401</v>
      </c>
      <c r="AI8">
        <f t="shared" si="5"/>
        <v>-190.91267131492128</v>
      </c>
      <c r="AJ8">
        <f t="shared" si="6"/>
        <v>-150.81102783107485</v>
      </c>
      <c r="AK8">
        <f t="shared" si="20"/>
        <v>67.846385567521892</v>
      </c>
      <c r="AL8">
        <f t="shared" si="7"/>
        <v>-273.87731357847423</v>
      </c>
      <c r="AN8">
        <f t="shared" si="8"/>
        <v>0</v>
      </c>
      <c r="AO8">
        <f t="shared" si="8"/>
        <v>0</v>
      </c>
      <c r="AP8">
        <f t="shared" si="8"/>
        <v>-6.64493683428827</v>
      </c>
      <c r="AQ8">
        <f t="shared" si="8"/>
        <v>-101.68403996677594</v>
      </c>
      <c r="AR8">
        <f t="shared" si="8"/>
        <v>-108.32897680106421</v>
      </c>
      <c r="AS8">
        <f t="shared" si="8"/>
        <v>-85.574227329876976</v>
      </c>
      <c r="AT8">
        <f t="shared" si="8"/>
        <v>38.497861234450703</v>
      </c>
      <c r="AU8">
        <f t="shared" si="8"/>
        <v>-155.40534289649048</v>
      </c>
      <c r="AW8">
        <v>5</v>
      </c>
      <c r="AX8">
        <f>IF(Z8&gt;0, (R8*SUMPRODUCT(K8:$K$98, X8:$X$98)-K8*$AZ$3)/Z8, 0)</f>
        <v>1195.5412244418794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4.6883589999999996E-3</v>
      </c>
      <c r="Q9" s="4">
        <f t="shared" si="22"/>
        <v>12.5</v>
      </c>
      <c r="R9">
        <f t="shared" si="0"/>
        <v>50000</v>
      </c>
      <c r="S9">
        <f t="shared" si="1"/>
        <v>1336.0196688872954</v>
      </c>
      <c r="U9">
        <f t="shared" si="12"/>
        <v>4.6883589999999996E-3</v>
      </c>
      <c r="V9">
        <f t="shared" si="13"/>
        <v>0.01</v>
      </c>
      <c r="W9">
        <f t="shared" si="14"/>
        <v>0.93685193322378169</v>
      </c>
      <c r="X9">
        <f t="shared" si="15"/>
        <v>4.3922981927971153E-3</v>
      </c>
      <c r="Y9">
        <f t="shared" si="16"/>
        <v>9.3685193322378176E-3</v>
      </c>
      <c r="Z9">
        <f t="shared" si="17"/>
        <v>0.9230911156987468</v>
      </c>
      <c r="AB9">
        <f t="shared" si="18"/>
        <v>1120.0451073671018</v>
      </c>
      <c r="AC9">
        <f t="shared" si="19"/>
        <v>1233.2678867486438</v>
      </c>
      <c r="AE9">
        <f t="shared" si="2"/>
        <v>0</v>
      </c>
      <c r="AF9">
        <f t="shared" si="3"/>
        <v>0</v>
      </c>
      <c r="AG9">
        <f t="shared" si="3"/>
        <v>-11.538638946234334</v>
      </c>
      <c r="AH9">
        <f t="shared" si="4"/>
        <v>-219.61490963985577</v>
      </c>
      <c r="AI9">
        <f t="shared" si="5"/>
        <v>-231.1535485860901</v>
      </c>
      <c r="AJ9">
        <f t="shared" si="6"/>
        <v>-113.22277938154207</v>
      </c>
      <c r="AK9">
        <f t="shared" si="20"/>
        <v>78.403157515697131</v>
      </c>
      <c r="AL9">
        <f t="shared" si="7"/>
        <v>-265.97317045193506</v>
      </c>
      <c r="AN9">
        <f t="shared" si="8"/>
        <v>0</v>
      </c>
      <c r="AO9">
        <f t="shared" si="8"/>
        <v>0</v>
      </c>
      <c r="AP9">
        <f t="shared" si="8"/>
        <v>-5.8458335861909996</v>
      </c>
      <c r="AQ9">
        <f t="shared" si="8"/>
        <v>-111.26374789809613</v>
      </c>
      <c r="AR9">
        <f t="shared" si="8"/>
        <v>-117.10958148428712</v>
      </c>
      <c r="AS9">
        <f t="shared" si="8"/>
        <v>-57.362183660883098</v>
      </c>
      <c r="AT9">
        <f t="shared" si="8"/>
        <v>39.721479596019719</v>
      </c>
      <c r="AU9">
        <f t="shared" si="8"/>
        <v>-134.7502855491505</v>
      </c>
      <c r="AW9">
        <v>6</v>
      </c>
      <c r="AX9">
        <f>IF(Z9&gt;0, (R9*SUMPRODUCT(K9:$K$98, X9:$X$98)-K9*$AZ$3)/Z9, 0)</f>
        <v>1336.0196688872954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5.6712799999999999E-3</v>
      </c>
      <c r="Q10" s="4">
        <f t="shared" si="22"/>
        <v>12.5</v>
      </c>
      <c r="R10">
        <f t="shared" si="0"/>
        <v>50000</v>
      </c>
      <c r="S10">
        <f t="shared" si="1"/>
        <v>1446.0146795627472</v>
      </c>
      <c r="U10">
        <f t="shared" si="12"/>
        <v>5.6712799999999999E-3</v>
      </c>
      <c r="V10">
        <f t="shared" si="13"/>
        <v>0.01</v>
      </c>
      <c r="W10">
        <f t="shared" si="14"/>
        <v>0.9230911156987468</v>
      </c>
      <c r="X10">
        <f t="shared" si="15"/>
        <v>5.2351081826399887E-3</v>
      </c>
      <c r="Y10">
        <f t="shared" si="16"/>
        <v>9.2309111569874678E-3</v>
      </c>
      <c r="Z10">
        <f t="shared" si="17"/>
        <v>0.90862509635911937</v>
      </c>
      <c r="AB10">
        <f t="shared" si="18"/>
        <v>1233.2678867486438</v>
      </c>
      <c r="AC10">
        <f t="shared" si="19"/>
        <v>1313.8852275544023</v>
      </c>
      <c r="AE10">
        <f t="shared" si="2"/>
        <v>0</v>
      </c>
      <c r="AF10">
        <f t="shared" si="3"/>
        <v>0</v>
      </c>
      <c r="AG10">
        <f t="shared" si="3"/>
        <v>-11.357813704488992</v>
      </c>
      <c r="AH10">
        <f t="shared" si="4"/>
        <v>-261.75540913199944</v>
      </c>
      <c r="AI10">
        <f t="shared" si="5"/>
        <v>-273.11322283648843</v>
      </c>
      <c r="AJ10">
        <f t="shared" si="6"/>
        <v>-80.617340805758431</v>
      </c>
      <c r="AK10">
        <f t="shared" si="20"/>
        <v>86.328752072405081</v>
      </c>
      <c r="AL10">
        <f t="shared" si="7"/>
        <v>-267.40181156984181</v>
      </c>
      <c r="AN10">
        <f t="shared" si="8"/>
        <v>0</v>
      </c>
      <c r="AO10">
        <f t="shared" si="8"/>
        <v>0</v>
      </c>
      <c r="AP10">
        <f t="shared" si="8"/>
        <v>-5.1376981171682115</v>
      </c>
      <c r="AQ10">
        <f t="shared" si="8"/>
        <v>-118.40485393104748</v>
      </c>
      <c r="AR10">
        <f t="shared" si="8"/>
        <v>-123.5425520482157</v>
      </c>
      <c r="AS10">
        <f t="shared" si="8"/>
        <v>-36.467190856031756</v>
      </c>
      <c r="AT10">
        <f t="shared" si="8"/>
        <v>39.05074326096566</v>
      </c>
      <c r="AU10">
        <f t="shared" si="8"/>
        <v>-120.9589996432818</v>
      </c>
      <c r="AW10">
        <v>7</v>
      </c>
      <c r="AX10">
        <f>IF(Z10&gt;0, (R10*SUMPRODUCT(K10:$K$98, X10:$X$98)-K10*$AZ$3)/Z10, 0)</f>
        <v>1446.0146795627472</v>
      </c>
    </row>
    <row r="11" spans="1:52" x14ac:dyDescent="0.25">
      <c r="A11" t="s">
        <v>33</v>
      </c>
      <c r="C11" s="12">
        <f>AU81</f>
        <v>3304.0172719316702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6.8024940000000001E-3</v>
      </c>
      <c r="Q11" s="4">
        <f t="shared" si="22"/>
        <v>12.5</v>
      </c>
      <c r="R11">
        <f t="shared" si="0"/>
        <v>50000</v>
      </c>
      <c r="S11">
        <f t="shared" si="1"/>
        <v>1529.9609825469615</v>
      </c>
      <c r="U11">
        <f t="shared" si="12"/>
        <v>6.8024940000000001E-3</v>
      </c>
      <c r="V11">
        <f t="shared" si="13"/>
        <v>0.01</v>
      </c>
      <c r="W11">
        <f t="shared" si="14"/>
        <v>0.90862509635911937</v>
      </c>
      <c r="X11">
        <f t="shared" si="15"/>
        <v>6.1809167662323318E-3</v>
      </c>
      <c r="Y11">
        <f t="shared" si="16"/>
        <v>9.0862509635911935E-3</v>
      </c>
      <c r="Z11">
        <f t="shared" si="17"/>
        <v>0.89335792862929586</v>
      </c>
      <c r="AB11">
        <f t="shared" si="18"/>
        <v>1313.8852275544023</v>
      </c>
      <c r="AC11">
        <f t="shared" si="19"/>
        <v>1366.8027742517959</v>
      </c>
      <c r="AE11">
        <f t="shared" si="2"/>
        <v>0</v>
      </c>
      <c r="AF11">
        <f t="shared" si="3"/>
        <v>0</v>
      </c>
      <c r="AG11">
        <f t="shared" si="3"/>
        <v>-11.166974107866197</v>
      </c>
      <c r="AH11">
        <f t="shared" si="4"/>
        <v>-309.04583831161659</v>
      </c>
      <c r="AI11">
        <f t="shared" si="5"/>
        <v>-320.21281241948282</v>
      </c>
      <c r="AJ11">
        <f t="shared" si="6"/>
        <v>-52.917546697393618</v>
      </c>
      <c r="AK11">
        <f t="shared" si="20"/>
        <v>91.97196592880816</v>
      </c>
      <c r="AL11">
        <f t="shared" si="7"/>
        <v>-281.15839318806826</v>
      </c>
      <c r="AN11">
        <f t="shared" si="8"/>
        <v>0</v>
      </c>
      <c r="AO11">
        <f t="shared" si="8"/>
        <v>0</v>
      </c>
      <c r="AP11">
        <f t="shared" si="8"/>
        <v>-4.5101535494470362</v>
      </c>
      <c r="AQ11">
        <f t="shared" si="8"/>
        <v>-124.81843077088593</v>
      </c>
      <c r="AR11">
        <f t="shared" si="8"/>
        <v>-129.32858432033296</v>
      </c>
      <c r="AS11">
        <f t="shared" si="8"/>
        <v>-21.372509576892345</v>
      </c>
      <c r="AT11">
        <f t="shared" si="8"/>
        <v>37.145934482935601</v>
      </c>
      <c r="AU11">
        <f t="shared" si="8"/>
        <v>-113.5551594142897</v>
      </c>
      <c r="AW11">
        <v>8</v>
      </c>
      <c r="AX11">
        <f>IF(Z11&gt;0, (R11*SUMPRODUCT(K11:$K$98, X11:$X$98)-K11*$AZ$3)/Z11, 0)</f>
        <v>1529.9609825469615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8.090557E-3</v>
      </c>
      <c r="Q12" s="4">
        <f t="shared" si="22"/>
        <v>12.5</v>
      </c>
      <c r="R12">
        <f t="shared" si="0"/>
        <v>50000</v>
      </c>
      <c r="S12">
        <f t="shared" si="1"/>
        <v>1590.2373478393613</v>
      </c>
      <c r="U12">
        <f t="shared" si="12"/>
        <v>8.090557E-3</v>
      </c>
      <c r="V12">
        <f t="shared" si="13"/>
        <v>0.01</v>
      </c>
      <c r="W12">
        <f t="shared" si="14"/>
        <v>0.89335792862929586</v>
      </c>
      <c r="X12">
        <f t="shared" si="15"/>
        <v>7.2277632429772502E-3</v>
      </c>
      <c r="Y12">
        <f t="shared" si="16"/>
        <v>8.9335792862929586E-3</v>
      </c>
      <c r="Z12">
        <f t="shared" si="17"/>
        <v>0.87719658610002571</v>
      </c>
      <c r="AB12">
        <f t="shared" si="18"/>
        <v>1366.8027742517959</v>
      </c>
      <c r="AC12">
        <f t="shared" si="19"/>
        <v>1394.9507726134468</v>
      </c>
      <c r="AE12">
        <f t="shared" si="2"/>
        <v>0</v>
      </c>
      <c r="AF12">
        <f t="shared" si="3"/>
        <v>0</v>
      </c>
      <c r="AG12">
        <f t="shared" si="3"/>
        <v>-10.964957326250321</v>
      </c>
      <c r="AH12">
        <f t="shared" si="4"/>
        <v>-361.38816214886253</v>
      </c>
      <c r="AI12">
        <f t="shared" si="5"/>
        <v>-372.35311947511286</v>
      </c>
      <c r="AJ12">
        <f t="shared" si="6"/>
        <v>-28.147998361650934</v>
      </c>
      <c r="AK12">
        <f t="shared" si="20"/>
        <v>95.676194197625719</v>
      </c>
      <c r="AL12">
        <f t="shared" si="7"/>
        <v>-304.82492363913809</v>
      </c>
      <c r="AN12">
        <f t="shared" si="8"/>
        <v>0</v>
      </c>
      <c r="AO12">
        <f t="shared" si="8"/>
        <v>0</v>
      </c>
      <c r="AP12">
        <f t="shared" si="8"/>
        <v>-3.9540735353410827</v>
      </c>
      <c r="AQ12">
        <f t="shared" si="8"/>
        <v>-130.32019418054847</v>
      </c>
      <c r="AR12">
        <f t="shared" si="8"/>
        <v>-134.27426771588955</v>
      </c>
      <c r="AS12">
        <f t="shared" si="8"/>
        <v>-10.150450392376406</v>
      </c>
      <c r="AT12">
        <f t="shared" si="8"/>
        <v>34.501794779748273</v>
      </c>
      <c r="AU12">
        <f t="shared" si="8"/>
        <v>-109.92292332851768</v>
      </c>
      <c r="AW12">
        <v>9</v>
      </c>
      <c r="AX12">
        <f>IF(Z12&gt;0, (R12*SUMPRODUCT(K12:$K$98, X12:$X$98)-K12*$AZ$3)/Z12, 0)</f>
        <v>1590.2373478393613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9.5159809999999997E-3</v>
      </c>
      <c r="Q13" s="4">
        <f t="shared" si="22"/>
        <v>12.5</v>
      </c>
      <c r="R13">
        <f t="shared" si="0"/>
        <v>50000</v>
      </c>
      <c r="S13">
        <f t="shared" si="1"/>
        <v>1629.1650233213004</v>
      </c>
      <c r="U13">
        <f t="shared" si="12"/>
        <v>9.5159809999999997E-3</v>
      </c>
      <c r="V13">
        <f t="shared" si="13"/>
        <v>0.01</v>
      </c>
      <c r="W13">
        <f t="shared" si="14"/>
        <v>0.87719658610002571</v>
      </c>
      <c r="X13">
        <f t="shared" si="15"/>
        <v>8.3473860465927089E-3</v>
      </c>
      <c r="Y13">
        <f t="shared" si="16"/>
        <v>8.7719658610002568E-3</v>
      </c>
      <c r="Z13">
        <f t="shared" si="17"/>
        <v>0.86007723419243276</v>
      </c>
      <c r="AB13">
        <f t="shared" si="18"/>
        <v>1394.9507726134468</v>
      </c>
      <c r="AC13">
        <f t="shared" si="19"/>
        <v>1401.2077473012343</v>
      </c>
      <c r="AE13">
        <f t="shared" si="2"/>
        <v>0</v>
      </c>
      <c r="AF13">
        <f t="shared" si="3"/>
        <v>0</v>
      </c>
      <c r="AG13">
        <f t="shared" si="3"/>
        <v>-10.75096542740541</v>
      </c>
      <c r="AH13">
        <f t="shared" si="4"/>
        <v>-417.36930232963545</v>
      </c>
      <c r="AI13">
        <f t="shared" si="5"/>
        <v>-428.12026775704084</v>
      </c>
      <c r="AJ13">
        <f t="shared" si="6"/>
        <v>-6.2569746877875332</v>
      </c>
      <c r="AK13">
        <f t="shared" si="20"/>
        <v>97.646554082941293</v>
      </c>
      <c r="AL13">
        <f t="shared" si="7"/>
        <v>-336.73068836188708</v>
      </c>
      <c r="AN13">
        <f t="shared" si="8"/>
        <v>0</v>
      </c>
      <c r="AO13">
        <f t="shared" si="8"/>
        <v>0</v>
      </c>
      <c r="AP13">
        <f t="shared" si="8"/>
        <v>-3.4615231351363955</v>
      </c>
      <c r="AQ13">
        <f t="shared" si="8"/>
        <v>-134.38174512467347</v>
      </c>
      <c r="AR13">
        <f t="shared" si="8"/>
        <v>-137.84326825980986</v>
      </c>
      <c r="AS13">
        <f t="shared" si="8"/>
        <v>-2.014578391493012</v>
      </c>
      <c r="AT13">
        <f t="shared" si="8"/>
        <v>31.439577060013054</v>
      </c>
      <c r="AU13">
        <f t="shared" si="8"/>
        <v>-108.4182695912898</v>
      </c>
      <c r="AW13">
        <v>10</v>
      </c>
      <c r="AX13">
        <f>IF(Z13&gt;0, (R13*SUMPRODUCT(K13:$K$98, X13:$X$98)-K13*$AZ$3)/Z13, 0)</f>
        <v>1629.1650233213004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1.1135328E-2</v>
      </c>
      <c r="Q14" s="4">
        <f t="shared" si="22"/>
        <v>12.5</v>
      </c>
      <c r="R14">
        <f t="shared" si="0"/>
        <v>50000</v>
      </c>
      <c r="S14">
        <f t="shared" si="1"/>
        <v>1649.5678703404892</v>
      </c>
      <c r="U14">
        <f t="shared" si="12"/>
        <v>1.1135328E-2</v>
      </c>
      <c r="V14">
        <f t="shared" si="13"/>
        <v>0.01</v>
      </c>
      <c r="W14">
        <f t="shared" si="14"/>
        <v>0.86007723419243276</v>
      </c>
      <c r="X14">
        <f t="shared" si="15"/>
        <v>9.5772421080655545E-3</v>
      </c>
      <c r="Y14">
        <f t="shared" si="16"/>
        <v>8.600772341924327E-3</v>
      </c>
      <c r="Z14">
        <f t="shared" si="17"/>
        <v>0.84189921974244286</v>
      </c>
      <c r="AB14">
        <f t="shared" si="18"/>
        <v>1401.2077473012343</v>
      </c>
      <c r="AC14">
        <f t="shared" si="19"/>
        <v>1388.769902951861</v>
      </c>
      <c r="AE14">
        <f t="shared" si="2"/>
        <v>0</v>
      </c>
      <c r="AF14">
        <f t="shared" si="3"/>
        <v>0</v>
      </c>
      <c r="AG14">
        <f t="shared" si="3"/>
        <v>-10.523740246780536</v>
      </c>
      <c r="AH14">
        <f t="shared" si="4"/>
        <v>-478.86210540327772</v>
      </c>
      <c r="AI14">
        <f t="shared" si="5"/>
        <v>-489.38584565005829</v>
      </c>
      <c r="AJ14">
        <f t="shared" si="6"/>
        <v>12.437844349373336</v>
      </c>
      <c r="AK14">
        <f t="shared" si="20"/>
        <v>98.084542311086409</v>
      </c>
      <c r="AL14">
        <f t="shared" si="7"/>
        <v>-378.86345898959854</v>
      </c>
      <c r="AN14">
        <f t="shared" si="8"/>
        <v>0</v>
      </c>
      <c r="AO14">
        <f t="shared" si="8"/>
        <v>0</v>
      </c>
      <c r="AP14">
        <f t="shared" si="8"/>
        <v>-3.0253238466925882</v>
      </c>
      <c r="AQ14">
        <f t="shared" si="8"/>
        <v>-137.66141246190031</v>
      </c>
      <c r="AR14">
        <f t="shared" si="8"/>
        <v>-140.68673630859291</v>
      </c>
      <c r="AS14">
        <f t="shared" si="8"/>
        <v>3.5755830369455648</v>
      </c>
      <c r="AT14">
        <f t="shared" si="8"/>
        <v>28.196962095908535</v>
      </c>
      <c r="AU14">
        <f t="shared" si="8"/>
        <v>-108.91419117573881</v>
      </c>
      <c r="AW14">
        <v>11</v>
      </c>
      <c r="AX14">
        <f>IF(Z14&gt;0, (R14*SUMPRODUCT(K14:$K$98, X14:$X$98)-K14*$AZ$3)/Z14, 0)</f>
        <v>1649.5678703404892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1.2969985999999999E-2</v>
      </c>
      <c r="Q15" s="4">
        <f t="shared" si="22"/>
        <v>12.5</v>
      </c>
      <c r="R15">
        <f t="shared" si="0"/>
        <v>50000</v>
      </c>
      <c r="S15">
        <f t="shared" si="1"/>
        <v>1653.3573720730869</v>
      </c>
      <c r="U15">
        <f t="shared" si="12"/>
        <v>1.2969985999999999E-2</v>
      </c>
      <c r="V15">
        <f t="shared" si="13"/>
        <v>0.01</v>
      </c>
      <c r="W15">
        <f t="shared" si="14"/>
        <v>0.84189921974244286</v>
      </c>
      <c r="X15">
        <f t="shared" si="15"/>
        <v>1.0919421093470407E-2</v>
      </c>
      <c r="Y15">
        <f t="shared" si="16"/>
        <v>8.4189921974244294E-3</v>
      </c>
      <c r="Z15">
        <f t="shared" si="17"/>
        <v>0.82256080645154794</v>
      </c>
      <c r="AB15">
        <f t="shared" si="18"/>
        <v>1388.769902951861</v>
      </c>
      <c r="AC15">
        <f t="shared" si="19"/>
        <v>1359.9869733250505</v>
      </c>
      <c r="AE15">
        <f t="shared" si="2"/>
        <v>0</v>
      </c>
      <c r="AF15">
        <f t="shared" si="3"/>
        <v>0</v>
      </c>
      <c r="AG15">
        <f t="shared" si="3"/>
        <v>-10.28201008064435</v>
      </c>
      <c r="AH15">
        <f t="shared" si="4"/>
        <v>-545.97105467352037</v>
      </c>
      <c r="AI15">
        <f t="shared" si="5"/>
        <v>-556.25306475416471</v>
      </c>
      <c r="AJ15">
        <f t="shared" si="6"/>
        <v>28.782929626810528</v>
      </c>
      <c r="AK15">
        <f t="shared" si="20"/>
        <v>97.213893206630274</v>
      </c>
      <c r="AL15">
        <f t="shared" si="7"/>
        <v>-430.25624192072394</v>
      </c>
      <c r="AN15">
        <f t="shared" si="8"/>
        <v>0</v>
      </c>
      <c r="AO15">
        <f t="shared" si="8"/>
        <v>0</v>
      </c>
      <c r="AP15">
        <f t="shared" si="8"/>
        <v>-2.6391358931148154</v>
      </c>
      <c r="AQ15">
        <f t="shared" si="8"/>
        <v>-140.13717120381793</v>
      </c>
      <c r="AR15">
        <f t="shared" si="8"/>
        <v>-142.77630709693273</v>
      </c>
      <c r="AS15">
        <f t="shared" si="8"/>
        <v>7.3878611372021838</v>
      </c>
      <c r="AT15">
        <f t="shared" si="8"/>
        <v>24.95238507439495</v>
      </c>
      <c r="AU15">
        <f t="shared" si="8"/>
        <v>-110.43606088533561</v>
      </c>
      <c r="AW15">
        <v>12</v>
      </c>
      <c r="AX15">
        <f>IF(Z15&gt;0, (R15*SUMPRODUCT(K15:$K$98, X15:$X$98)-K15*$AZ$3)/Z15, 0)</f>
        <v>1653.3573720730869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1.4883069000000001E-2</v>
      </c>
      <c r="Q16" s="4">
        <f t="shared" si="22"/>
        <v>12.5</v>
      </c>
      <c r="R16">
        <f t="shared" si="0"/>
        <v>50000</v>
      </c>
      <c r="S16">
        <f t="shared" si="1"/>
        <v>1642.0325122948491</v>
      </c>
      <c r="U16">
        <f t="shared" si="12"/>
        <v>1.4883069000000001E-2</v>
      </c>
      <c r="V16">
        <f t="shared" si="13"/>
        <v>0.01</v>
      </c>
      <c r="W16">
        <f t="shared" si="14"/>
        <v>0.82256080645154794</v>
      </c>
      <c r="X16">
        <f t="shared" si="15"/>
        <v>1.2242229239114034E-2</v>
      </c>
      <c r="Y16">
        <f t="shared" si="16"/>
        <v>8.2256080645154803E-3</v>
      </c>
      <c r="Z16">
        <f t="shared" si="17"/>
        <v>0.8020929691479185</v>
      </c>
      <c r="AB16">
        <f t="shared" si="18"/>
        <v>1359.9869733250505</v>
      </c>
      <c r="AC16">
        <f t="shared" si="19"/>
        <v>1317.0627332239915</v>
      </c>
      <c r="AE16">
        <f t="shared" si="2"/>
        <v>0</v>
      </c>
      <c r="AF16">
        <f t="shared" si="3"/>
        <v>0</v>
      </c>
      <c r="AG16">
        <f t="shared" si="3"/>
        <v>-10.026162114348981</v>
      </c>
      <c r="AH16">
        <f t="shared" si="4"/>
        <v>-612.11146195570177</v>
      </c>
      <c r="AI16">
        <f t="shared" si="5"/>
        <v>-622.13762407005072</v>
      </c>
      <c r="AJ16">
        <f t="shared" si="6"/>
        <v>42.924240101059013</v>
      </c>
      <c r="AK16">
        <f t="shared" si="20"/>
        <v>95.199088132753545</v>
      </c>
      <c r="AL16">
        <f t="shared" si="7"/>
        <v>-484.01429583623815</v>
      </c>
      <c r="AN16">
        <f t="shared" si="8"/>
        <v>0</v>
      </c>
      <c r="AO16">
        <f t="shared" si="8"/>
        <v>0</v>
      </c>
      <c r="AP16">
        <f t="shared" si="8"/>
        <v>-2.2977375826661275</v>
      </c>
      <c r="AQ16">
        <f t="shared" si="8"/>
        <v>-140.28014856287297</v>
      </c>
      <c r="AR16">
        <f t="shared" si="8"/>
        <v>-142.57788614553908</v>
      </c>
      <c r="AS16">
        <f t="shared" si="8"/>
        <v>9.8371279620977834</v>
      </c>
      <c r="AT16">
        <f t="shared" si="8"/>
        <v>21.817173923920354</v>
      </c>
      <c r="AU16">
        <f t="shared" si="8"/>
        <v>-110.92358425952094</v>
      </c>
      <c r="AW16">
        <v>13</v>
      </c>
      <c r="AX16">
        <f>IF(Z16&gt;0, (R16*SUMPRODUCT(K16:$K$98, X16:$X$98)-K16*$AZ$3)/Z16, 0)</f>
        <v>1642.0325122948491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1.6930661E-2</v>
      </c>
      <c r="Q17" s="4">
        <f t="shared" si="22"/>
        <v>12.5</v>
      </c>
      <c r="R17">
        <f t="shared" si="0"/>
        <v>50000</v>
      </c>
      <c r="S17">
        <f t="shared" si="1"/>
        <v>1618.9528177848683</v>
      </c>
      <c r="U17">
        <f t="shared" si="12"/>
        <v>1.6930661E-2</v>
      </c>
      <c r="V17">
        <f t="shared" si="13"/>
        <v>0.01</v>
      </c>
      <c r="W17">
        <f t="shared" si="14"/>
        <v>0.8020929691479185</v>
      </c>
      <c r="X17">
        <f t="shared" si="15"/>
        <v>1.3579964151126866E-2</v>
      </c>
      <c r="Y17">
        <f t="shared" si="16"/>
        <v>8.020929691479186E-3</v>
      </c>
      <c r="Z17">
        <f t="shared" si="17"/>
        <v>0.7804920753053125</v>
      </c>
      <c r="AB17">
        <f t="shared" si="18"/>
        <v>1317.0627332239915</v>
      </c>
      <c r="AC17">
        <f t="shared" si="19"/>
        <v>1263.5798445742953</v>
      </c>
      <c r="AE17">
        <f t="shared" si="2"/>
        <v>0</v>
      </c>
      <c r="AF17">
        <f t="shared" si="3"/>
        <v>0</v>
      </c>
      <c r="AG17">
        <f t="shared" si="3"/>
        <v>-9.756150941316406</v>
      </c>
      <c r="AH17">
        <f t="shared" si="4"/>
        <v>-678.99820755634335</v>
      </c>
      <c r="AI17">
        <f t="shared" si="5"/>
        <v>-688.75435849765972</v>
      </c>
      <c r="AJ17">
        <f t="shared" si="6"/>
        <v>53.482888649696179</v>
      </c>
      <c r="AK17">
        <f t="shared" si="20"/>
        <v>92.194391325679405</v>
      </c>
      <c r="AL17">
        <f t="shared" si="7"/>
        <v>-543.07707852228418</v>
      </c>
      <c r="AN17">
        <f t="shared" si="8"/>
        <v>0</v>
      </c>
      <c r="AO17">
        <f t="shared" si="8"/>
        <v>0</v>
      </c>
      <c r="AP17">
        <f t="shared" si="8"/>
        <v>-1.996301777464631</v>
      </c>
      <c r="AQ17">
        <f t="shared" si="8"/>
        <v>-138.93648599671315</v>
      </c>
      <c r="AR17">
        <f t="shared" si="8"/>
        <v>-140.93278777417777</v>
      </c>
      <c r="AS17">
        <f t="shared" si="8"/>
        <v>10.94365865365805</v>
      </c>
      <c r="AT17">
        <f t="shared" si="8"/>
        <v>18.864799077297775</v>
      </c>
      <c r="AU17">
        <f t="shared" si="8"/>
        <v>-111.12433004322196</v>
      </c>
      <c r="AW17">
        <v>14</v>
      </c>
      <c r="AX17">
        <f>IF(Z17&gt;0, (R17*SUMPRODUCT(K17:$K$98, X17:$X$98)-K17*$AZ$3)/Z17, 0)</f>
        <v>1618.9528177848683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1.9185959999999998E-2</v>
      </c>
      <c r="Q18" s="4">
        <f t="shared" si="22"/>
        <v>12.5</v>
      </c>
      <c r="R18">
        <f t="shared" si="0"/>
        <v>50000</v>
      </c>
      <c r="S18">
        <f t="shared" si="1"/>
        <v>1586.5392884316993</v>
      </c>
      <c r="U18">
        <f t="shared" si="12"/>
        <v>1.9185959999999998E-2</v>
      </c>
      <c r="V18">
        <f t="shared" si="13"/>
        <v>0.01</v>
      </c>
      <c r="W18">
        <f t="shared" si="14"/>
        <v>0.7804920753053125</v>
      </c>
      <c r="X18">
        <f t="shared" si="15"/>
        <v>1.4974489737124713E-2</v>
      </c>
      <c r="Y18">
        <f t="shared" si="16"/>
        <v>7.804920753053125E-3</v>
      </c>
      <c r="Z18">
        <f t="shared" si="17"/>
        <v>0.75771266481513466</v>
      </c>
      <c r="AB18">
        <f t="shared" si="18"/>
        <v>1263.5798445742953</v>
      </c>
      <c r="AC18">
        <f t="shared" si="19"/>
        <v>1202.1409120714904</v>
      </c>
      <c r="AE18">
        <f t="shared" si="2"/>
        <v>0</v>
      </c>
      <c r="AF18">
        <f t="shared" si="3"/>
        <v>0</v>
      </c>
      <c r="AG18">
        <f t="shared" si="3"/>
        <v>-9.4714083101891831</v>
      </c>
      <c r="AH18">
        <f t="shared" si="4"/>
        <v>-748.72448685623567</v>
      </c>
      <c r="AI18">
        <f t="shared" si="5"/>
        <v>-758.19589516642486</v>
      </c>
      <c r="AJ18">
        <f t="shared" si="6"/>
        <v>61.438932502804846</v>
      </c>
      <c r="AK18">
        <f t="shared" si="20"/>
        <v>88.450589120200675</v>
      </c>
      <c r="AL18">
        <f t="shared" si="7"/>
        <v>-608.30637354341934</v>
      </c>
      <c r="AN18">
        <f t="shared" si="8"/>
        <v>0</v>
      </c>
      <c r="AO18">
        <f t="shared" si="8"/>
        <v>0</v>
      </c>
      <c r="AP18">
        <f t="shared" si="8"/>
        <v>-1.7303908871782314</v>
      </c>
      <c r="AQ18">
        <f t="shared" si="8"/>
        <v>-136.78916446559037</v>
      </c>
      <c r="AR18">
        <f t="shared" si="8"/>
        <v>-138.51955535276861</v>
      </c>
      <c r="AS18">
        <f t="shared" si="8"/>
        <v>11.22466326432594</v>
      </c>
      <c r="AT18">
        <f t="shared" si="8"/>
        <v>16.159591938876527</v>
      </c>
      <c r="AU18">
        <f t="shared" si="8"/>
        <v>-111.13530014956615</v>
      </c>
      <c r="AW18">
        <v>15</v>
      </c>
      <c r="AX18">
        <f>IF(Z18&gt;0, (R18*SUMPRODUCT(K18:$K$98, X18:$X$98)-K18*$AZ$3)/Z18, 0)</f>
        <v>1586.5392884316993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2.1884238E-2</v>
      </c>
      <c r="Q19" s="4">
        <f t="shared" si="22"/>
        <v>12.5</v>
      </c>
      <c r="R19">
        <f t="shared" si="0"/>
        <v>50000</v>
      </c>
      <c r="S19">
        <f t="shared" si="1"/>
        <v>1546.6436702152982</v>
      </c>
      <c r="U19">
        <f t="shared" si="12"/>
        <v>2.1884238E-2</v>
      </c>
      <c r="V19">
        <f t="shared" si="13"/>
        <v>0.01</v>
      </c>
      <c r="W19">
        <f t="shared" si="14"/>
        <v>0.75771266481513466</v>
      </c>
      <c r="X19">
        <f t="shared" si="15"/>
        <v>1.6581964292428635E-2</v>
      </c>
      <c r="Y19">
        <f t="shared" si="16"/>
        <v>7.5771266481513468E-3</v>
      </c>
      <c r="Z19">
        <f t="shared" si="17"/>
        <v>0.73355357387455467</v>
      </c>
      <c r="AB19">
        <f t="shared" si="18"/>
        <v>1202.1409120714904</v>
      </c>
      <c r="AC19">
        <f t="shared" si="19"/>
        <v>1134.5459917968901</v>
      </c>
      <c r="AE19">
        <f t="shared" si="2"/>
        <v>0</v>
      </c>
      <c r="AF19">
        <f t="shared" si="3"/>
        <v>0</v>
      </c>
      <c r="AG19">
        <f t="shared" si="3"/>
        <v>-9.1694196734319338</v>
      </c>
      <c r="AH19">
        <f t="shared" si="4"/>
        <v>-829.09821462143168</v>
      </c>
      <c r="AI19">
        <f t="shared" si="5"/>
        <v>-838.26763429486357</v>
      </c>
      <c r="AJ19">
        <f t="shared" si="6"/>
        <v>67.594920274600327</v>
      </c>
      <c r="AK19">
        <f t="shared" si="20"/>
        <v>84.149863845004333</v>
      </c>
      <c r="AL19">
        <f t="shared" si="7"/>
        <v>-686.5228501752589</v>
      </c>
      <c r="AN19">
        <f t="shared" si="8"/>
        <v>0</v>
      </c>
      <c r="AO19">
        <f t="shared" si="8"/>
        <v>0</v>
      </c>
      <c r="AP19">
        <f t="shared" si="8"/>
        <v>-1.4957309752664372</v>
      </c>
      <c r="AQ19">
        <f t="shared" si="8"/>
        <v>-135.2438786001413</v>
      </c>
      <c r="AR19">
        <f t="shared" si="8"/>
        <v>-136.73960957540774</v>
      </c>
      <c r="AS19">
        <f t="shared" si="8"/>
        <v>11.026195727340271</v>
      </c>
      <c r="AT19">
        <f t="shared" si="8"/>
        <v>13.726665634262242</v>
      </c>
      <c r="AU19">
        <f t="shared" si="8"/>
        <v>-111.98674821380523</v>
      </c>
      <c r="AW19">
        <v>16</v>
      </c>
      <c r="AX19">
        <f>IF(Z19&gt;0, (R19*SUMPRODUCT(K19:$K$98, X19:$X$98)-K19*$AZ$3)/Z19, 0)</f>
        <v>1546.6436702152982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2.4761703999999999E-2</v>
      </c>
      <c r="Q20" s="4">
        <f t="shared" si="22"/>
        <v>12.5</v>
      </c>
      <c r="R20">
        <f t="shared" si="0"/>
        <v>50000</v>
      </c>
      <c r="S20">
        <f t="shared" si="1"/>
        <v>1498.5900593211161</v>
      </c>
      <c r="U20">
        <f t="shared" si="12"/>
        <v>2.4761703999999999E-2</v>
      </c>
      <c r="V20">
        <f t="shared" si="13"/>
        <v>0.01</v>
      </c>
      <c r="W20">
        <f t="shared" si="14"/>
        <v>0.73355357387455467</v>
      </c>
      <c r="X20">
        <f t="shared" si="15"/>
        <v>1.8164036464423855E-2</v>
      </c>
      <c r="Y20">
        <f t="shared" si="16"/>
        <v>7.3355357387455472E-3</v>
      </c>
      <c r="Z20">
        <f t="shared" si="17"/>
        <v>0.70805400167138521</v>
      </c>
      <c r="AB20">
        <f t="shared" si="18"/>
        <v>1134.5459917968901</v>
      </c>
      <c r="AC20">
        <f t="shared" si="19"/>
        <v>1061.0826883672748</v>
      </c>
      <c r="AE20">
        <f t="shared" si="2"/>
        <v>0</v>
      </c>
      <c r="AF20">
        <f t="shared" si="3"/>
        <v>0</v>
      </c>
      <c r="AG20">
        <f t="shared" si="3"/>
        <v>-8.8506750208923144</v>
      </c>
      <c r="AH20">
        <f t="shared" si="4"/>
        <v>-908.20182322119274</v>
      </c>
      <c r="AI20">
        <f t="shared" si="5"/>
        <v>-917.05249824208511</v>
      </c>
      <c r="AJ20">
        <f t="shared" si="6"/>
        <v>73.46330342961528</v>
      </c>
      <c r="AK20">
        <f t="shared" si="20"/>
        <v>79.418219425782311</v>
      </c>
      <c r="AL20">
        <f t="shared" si="7"/>
        <v>-764.17097538668747</v>
      </c>
      <c r="AN20">
        <f t="shared" si="8"/>
        <v>0</v>
      </c>
      <c r="AO20">
        <f t="shared" si="8"/>
        <v>0</v>
      </c>
      <c r="AP20">
        <f t="shared" si="8"/>
        <v>-1.2890507302148155</v>
      </c>
      <c r="AQ20">
        <f t="shared" si="8"/>
        <v>-132.27445597563869</v>
      </c>
      <c r="AR20">
        <f t="shared" si="8"/>
        <v>-133.56350670585351</v>
      </c>
      <c r="AS20">
        <f t="shared" si="8"/>
        <v>10.699514410641056</v>
      </c>
      <c r="AT20">
        <f t="shared" si="8"/>
        <v>11.566814226203947</v>
      </c>
      <c r="AU20">
        <f t="shared" si="8"/>
        <v>-111.2971780690085</v>
      </c>
      <c r="AW20">
        <v>17</v>
      </c>
      <c r="AX20">
        <f>IF(Z20&gt;0, (R20*SUMPRODUCT(K20:$K$98, X20:$X$98)-K20*$AZ$3)/Z20, 0)</f>
        <v>1498.5900593211161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2.7627288E-2</v>
      </c>
      <c r="Q21" s="4">
        <f t="shared" si="22"/>
        <v>12.5</v>
      </c>
      <c r="R21">
        <f t="shared" si="0"/>
        <v>50000</v>
      </c>
      <c r="S21">
        <f t="shared" si="1"/>
        <v>1444.0157746986399</v>
      </c>
      <c r="U21">
        <f t="shared" si="12"/>
        <v>2.7627288E-2</v>
      </c>
      <c r="V21">
        <f t="shared" si="13"/>
        <v>0.01</v>
      </c>
      <c r="W21">
        <f t="shared" si="14"/>
        <v>0.70805400167138521</v>
      </c>
      <c r="X21">
        <f t="shared" si="15"/>
        <v>1.9561611823727839E-2</v>
      </c>
      <c r="Y21">
        <f t="shared" si="16"/>
        <v>7.0805400167138523E-3</v>
      </c>
      <c r="Z21">
        <f t="shared" si="17"/>
        <v>0.68141184983094349</v>
      </c>
      <c r="AB21">
        <f t="shared" si="18"/>
        <v>1061.0826883672748</v>
      </c>
      <c r="AC21">
        <f t="shared" si="19"/>
        <v>983.96946022246311</v>
      </c>
      <c r="AE21">
        <f t="shared" si="2"/>
        <v>0</v>
      </c>
      <c r="AF21">
        <f t="shared" si="3"/>
        <v>0</v>
      </c>
      <c r="AG21">
        <f t="shared" si="3"/>
        <v>-8.5176481228867935</v>
      </c>
      <c r="AH21">
        <f t="shared" si="4"/>
        <v>-978.08059118639198</v>
      </c>
      <c r="AI21">
        <f t="shared" si="5"/>
        <v>-986.59823930927882</v>
      </c>
      <c r="AJ21">
        <f t="shared" si="6"/>
        <v>77.113228144811728</v>
      </c>
      <c r="AK21">
        <f t="shared" si="20"/>
        <v>74.275788185709246</v>
      </c>
      <c r="AL21">
        <f t="shared" si="7"/>
        <v>-835.20922297875791</v>
      </c>
      <c r="AN21">
        <f t="shared" si="8"/>
        <v>0</v>
      </c>
      <c r="AO21">
        <f t="shared" si="8"/>
        <v>0</v>
      </c>
      <c r="AP21">
        <f t="shared" si="8"/>
        <v>-1.107631470662868</v>
      </c>
      <c r="AQ21">
        <f t="shared" si="8"/>
        <v>-127.18919917948217</v>
      </c>
      <c r="AR21">
        <f t="shared" si="8"/>
        <v>-128.29683065014504</v>
      </c>
      <c r="AS21">
        <f t="shared" si="8"/>
        <v>10.027772580566639</v>
      </c>
      <c r="AT21">
        <f t="shared" si="8"/>
        <v>9.6587930513027427</v>
      </c>
      <c r="AU21">
        <f t="shared" si="8"/>
        <v>-108.61026501827567</v>
      </c>
      <c r="AW21">
        <v>18</v>
      </c>
      <c r="AX21">
        <f>IF(Z21&gt;0, (R21*SUMPRODUCT(K21:$K$98, X21:$X$98)-K21*$AZ$3)/Z21, 0)</f>
        <v>1444.0157746986399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3.0780427999999999E-2</v>
      </c>
      <c r="Q22" s="4">
        <f t="shared" si="22"/>
        <v>12.5</v>
      </c>
      <c r="R22">
        <f t="shared" si="0"/>
        <v>50000</v>
      </c>
      <c r="S22">
        <f t="shared" si="1"/>
        <v>1386.1668718110329</v>
      </c>
      <c r="U22">
        <f t="shared" si="12"/>
        <v>3.0780427999999999E-2</v>
      </c>
      <c r="V22">
        <f t="shared" si="13"/>
        <v>0.01</v>
      </c>
      <c r="W22">
        <f t="shared" si="14"/>
        <v>0.68141184983094349</v>
      </c>
      <c r="X22">
        <f t="shared" si="15"/>
        <v>2.0974148382068167E-2</v>
      </c>
      <c r="Y22">
        <f t="shared" si="16"/>
        <v>6.8141184983094355E-3</v>
      </c>
      <c r="Z22">
        <f t="shared" si="17"/>
        <v>0.65362358295056588</v>
      </c>
      <c r="AB22">
        <f t="shared" si="18"/>
        <v>983.96946022246311</v>
      </c>
      <c r="AC22">
        <f t="shared" si="19"/>
        <v>906.03135732050509</v>
      </c>
      <c r="AE22">
        <f t="shared" si="2"/>
        <v>0</v>
      </c>
      <c r="AF22">
        <f t="shared" si="3"/>
        <v>0</v>
      </c>
      <c r="AG22">
        <f t="shared" si="3"/>
        <v>-8.1702947868820743</v>
      </c>
      <c r="AH22">
        <f t="shared" si="4"/>
        <v>-1048.7074191034083</v>
      </c>
      <c r="AI22">
        <f t="shared" si="5"/>
        <v>-1056.8777138902904</v>
      </c>
      <c r="AJ22">
        <f t="shared" si="6"/>
        <v>77.938102901958018</v>
      </c>
      <c r="AK22">
        <f t="shared" si="20"/>
        <v>68.877862215572421</v>
      </c>
      <c r="AL22">
        <f t="shared" si="7"/>
        <v>-910.06174877275987</v>
      </c>
      <c r="AN22">
        <f t="shared" si="8"/>
        <v>0</v>
      </c>
      <c r="AO22">
        <f t="shared" si="8"/>
        <v>0</v>
      </c>
      <c r="AP22">
        <f t="shared" si="8"/>
        <v>-0.94862659394907767</v>
      </c>
      <c r="AQ22">
        <f t="shared" si="8"/>
        <v>-121.76203833311614</v>
      </c>
      <c r="AR22">
        <f t="shared" si="8"/>
        <v>-122.71066492706522</v>
      </c>
      <c r="AS22">
        <f t="shared" si="8"/>
        <v>9.0491419248964107</v>
      </c>
      <c r="AT22">
        <f t="shared" si="8"/>
        <v>7.9971865809491769</v>
      </c>
      <c r="AU22">
        <f t="shared" si="8"/>
        <v>-105.66433642121963</v>
      </c>
      <c r="AW22">
        <v>19</v>
      </c>
      <c r="AX22">
        <f>IF(Z22&gt;0, (R22*SUMPRODUCT(K22:$K$98, X22:$X$98)-K22*$AZ$3)/Z22, 0)</f>
        <v>1386.1668718110329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3.4133669999999998E-2</v>
      </c>
      <c r="Q23" s="4">
        <f t="shared" si="22"/>
        <v>12.5</v>
      </c>
      <c r="R23">
        <f t="shared" si="0"/>
        <v>50000</v>
      </c>
      <c r="S23">
        <f t="shared" si="1"/>
        <v>1325.6630922520949</v>
      </c>
      <c r="U23">
        <f t="shared" si="12"/>
        <v>3.4133669999999998E-2</v>
      </c>
      <c r="V23">
        <f t="shared" si="13"/>
        <v>0.01</v>
      </c>
      <c r="W23">
        <f t="shared" si="14"/>
        <v>0.65362358295056588</v>
      </c>
      <c r="X23">
        <f t="shared" si="15"/>
        <v>2.2310571684652242E-2</v>
      </c>
      <c r="Y23">
        <f t="shared" si="16"/>
        <v>6.5362358295056591E-3</v>
      </c>
      <c r="Z23">
        <f t="shared" si="17"/>
        <v>0.62477677543640797</v>
      </c>
      <c r="AB23">
        <f t="shared" si="18"/>
        <v>906.03135732050509</v>
      </c>
      <c r="AC23">
        <f t="shared" si="19"/>
        <v>828.24351209232123</v>
      </c>
      <c r="AE23">
        <f t="shared" si="2"/>
        <v>0</v>
      </c>
      <c r="AF23">
        <f t="shared" si="3"/>
        <v>0</v>
      </c>
      <c r="AG23">
        <f t="shared" si="3"/>
        <v>-7.8097096929550993</v>
      </c>
      <c r="AH23">
        <f t="shared" si="4"/>
        <v>-1115.528584232612</v>
      </c>
      <c r="AI23">
        <f t="shared" si="5"/>
        <v>-1123.3382939255671</v>
      </c>
      <c r="AJ23">
        <f t="shared" si="6"/>
        <v>77.787845228183869</v>
      </c>
      <c r="AK23">
        <f t="shared" si="20"/>
        <v>63.42219501243536</v>
      </c>
      <c r="AL23">
        <f t="shared" si="7"/>
        <v>-982.12825368494782</v>
      </c>
      <c r="AN23">
        <f t="shared" si="8"/>
        <v>0</v>
      </c>
      <c r="AO23">
        <f t="shared" si="8"/>
        <v>0</v>
      </c>
      <c r="AP23">
        <f t="shared" si="8"/>
        <v>-0.80960734008795088</v>
      </c>
      <c r="AQ23">
        <f t="shared" si="8"/>
        <v>-115.64323968243504</v>
      </c>
      <c r="AR23">
        <f t="shared" si="8"/>
        <v>-116.45284702252297</v>
      </c>
      <c r="AS23">
        <f t="shared" si="8"/>
        <v>8.0640142774030803</v>
      </c>
      <c r="AT23">
        <f t="shared" si="8"/>
        <v>6.5747737912557396</v>
      </c>
      <c r="AU23">
        <f t="shared" si="8"/>
        <v>-101.81405895386415</v>
      </c>
      <c r="AW23">
        <v>20</v>
      </c>
      <c r="AX23">
        <f>IF(Z23&gt;0, (R23*SUMPRODUCT(K23:$K$98, X23:$X$98)-K23*$AZ$3)/Z23, 0)</f>
        <v>1325.6630922520949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3.7867151000000002E-2</v>
      </c>
      <c r="Q24" s="4">
        <f t="shared" si="22"/>
        <v>12.5</v>
      </c>
      <c r="R24">
        <f t="shared" si="0"/>
        <v>50000</v>
      </c>
      <c r="S24">
        <f t="shared" si="1"/>
        <v>1263.9103064717344</v>
      </c>
      <c r="U24">
        <f t="shared" si="12"/>
        <v>3.7867151000000002E-2</v>
      </c>
      <c r="V24">
        <f t="shared" si="13"/>
        <v>0.01</v>
      </c>
      <c r="W24">
        <f t="shared" si="14"/>
        <v>0.62477677543640797</v>
      </c>
      <c r="X24">
        <f t="shared" si="15"/>
        <v>2.3658516496743554E-2</v>
      </c>
      <c r="Y24">
        <f t="shared" si="16"/>
        <v>6.2477677543640794E-3</v>
      </c>
      <c r="Z24">
        <f t="shared" si="17"/>
        <v>0.59487049118530033</v>
      </c>
      <c r="AB24">
        <f t="shared" si="18"/>
        <v>828.24351209232123</v>
      </c>
      <c r="AC24">
        <f t="shared" si="19"/>
        <v>751.86294482500409</v>
      </c>
      <c r="AE24">
        <f t="shared" si="2"/>
        <v>0</v>
      </c>
      <c r="AF24">
        <f t="shared" si="3"/>
        <v>0</v>
      </c>
      <c r="AG24">
        <f t="shared" si="3"/>
        <v>-7.4358811398162539</v>
      </c>
      <c r="AH24">
        <f t="shared" si="4"/>
        <v>-1182.9258248371777</v>
      </c>
      <c r="AI24">
        <f t="shared" ref="AI24:AI79" si="23">SUM(AE24:AH24)</f>
        <v>-1190.361705976994</v>
      </c>
      <c r="AJ24">
        <f t="shared" si="6"/>
        <v>76.380567267317133</v>
      </c>
      <c r="AK24">
        <f t="shared" si="20"/>
        <v>57.977045846462488</v>
      </c>
      <c r="AL24">
        <f t="shared" ref="AL24:AL79" si="24">SUM(AI24:AK24)</f>
        <v>-1056.0040928632145</v>
      </c>
      <c r="AN24">
        <f t="shared" si="8"/>
        <v>0</v>
      </c>
      <c r="AO24">
        <f t="shared" si="8"/>
        <v>0</v>
      </c>
      <c r="AP24">
        <f t="shared" si="8"/>
        <v>-0.68826227079397539</v>
      </c>
      <c r="AQ24">
        <f t="shared" si="8"/>
        <v>-109.49115499220997</v>
      </c>
      <c r="AR24">
        <f t="shared" si="8"/>
        <v>-110.17941726300394</v>
      </c>
      <c r="AS24">
        <f t="shared" si="8"/>
        <v>7.0697556460988187</v>
      </c>
      <c r="AT24">
        <f t="shared" si="8"/>
        <v>5.3663328498549312</v>
      </c>
      <c r="AU24">
        <f t="shared" si="8"/>
        <v>-97.743328767050201</v>
      </c>
      <c r="AW24">
        <v>21</v>
      </c>
      <c r="AX24">
        <f>IF(Z24&gt;0, (R24*SUMPRODUCT(K24:$K$98, X24:$X$98)-K24*$AZ$3)/Z24, 0)</f>
        <v>1263.9103064717344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4.2172894000000002E-2</v>
      </c>
      <c r="Q25" s="4">
        <f t="shared" si="22"/>
        <v>12.5</v>
      </c>
      <c r="R25">
        <f t="shared" si="0"/>
        <v>50000</v>
      </c>
      <c r="S25">
        <f t="shared" si="1"/>
        <v>1201.4658489360793</v>
      </c>
      <c r="U25">
        <f t="shared" si="12"/>
        <v>4.2172894000000002E-2</v>
      </c>
      <c r="V25">
        <f t="shared" si="13"/>
        <v>0.01</v>
      </c>
      <c r="W25">
        <f t="shared" si="14"/>
        <v>0.59487049118530033</v>
      </c>
      <c r="X25">
        <f t="shared" si="15"/>
        <v>2.5087410168485608E-2</v>
      </c>
      <c r="Y25">
        <f t="shared" si="16"/>
        <v>5.9487049118530037E-3</v>
      </c>
      <c r="Z25">
        <f t="shared" si="17"/>
        <v>0.56383437610496179</v>
      </c>
      <c r="AB25">
        <f t="shared" si="18"/>
        <v>751.86294482500409</v>
      </c>
      <c r="AC25">
        <f t="shared" si="19"/>
        <v>677.42774734629256</v>
      </c>
      <c r="AE25">
        <f t="shared" si="2"/>
        <v>0</v>
      </c>
      <c r="AF25">
        <f t="shared" si="3"/>
        <v>0</v>
      </c>
      <c r="AG25">
        <f t="shared" si="3"/>
        <v>-7.0479297013120226</v>
      </c>
      <c r="AH25">
        <f t="shared" si="4"/>
        <v>-1254.3705084242804</v>
      </c>
      <c r="AI25">
        <f t="shared" si="23"/>
        <v>-1261.4184381255925</v>
      </c>
      <c r="AJ25">
        <f t="shared" si="6"/>
        <v>74.43519747871153</v>
      </c>
      <c r="AK25">
        <f t="shared" si="20"/>
        <v>52.630406137750292</v>
      </c>
      <c r="AL25">
        <f t="shared" si="24"/>
        <v>-1134.3528345091306</v>
      </c>
      <c r="AN25">
        <f t="shared" si="8"/>
        <v>0</v>
      </c>
      <c r="AO25">
        <f t="shared" si="8"/>
        <v>0</v>
      </c>
      <c r="AP25">
        <f t="shared" si="8"/>
        <v>-0.58245860383539472</v>
      </c>
      <c r="AQ25">
        <f t="shared" si="8"/>
        <v>-103.66432782283437</v>
      </c>
      <c r="AR25">
        <f t="shared" si="8"/>
        <v>-104.24678642666977</v>
      </c>
      <c r="AS25">
        <f t="shared" si="8"/>
        <v>6.1515115838330923</v>
      </c>
      <c r="AT25">
        <f t="shared" si="8"/>
        <v>4.3495088880607273</v>
      </c>
      <c r="AU25">
        <f t="shared" si="8"/>
        <v>-93.745765954775948</v>
      </c>
      <c r="AW25">
        <v>22</v>
      </c>
      <c r="AX25">
        <f>IF(Z25&gt;0, (R25*SUMPRODUCT(K25:$K$98, X25:$X$98)-K25*$AZ$3)/Z25, 0)</f>
        <v>1201.4658489360793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4.6777600000000003E-2</v>
      </c>
      <c r="Q26" s="4">
        <f t="shared" si="22"/>
        <v>12.5</v>
      </c>
      <c r="R26">
        <f t="shared" si="0"/>
        <v>50000</v>
      </c>
      <c r="S26">
        <f t="shared" si="1"/>
        <v>1137.7195311262074</v>
      </c>
      <c r="U26">
        <f t="shared" si="12"/>
        <v>4.6777600000000003E-2</v>
      </c>
      <c r="V26">
        <f t="shared" si="13"/>
        <v>0.01</v>
      </c>
      <c r="W26">
        <f t="shared" si="14"/>
        <v>0.56383437610496179</v>
      </c>
      <c r="X26">
        <f t="shared" si="15"/>
        <v>2.6374818911687463E-2</v>
      </c>
      <c r="Y26">
        <f t="shared" si="16"/>
        <v>5.6383437610496179E-3</v>
      </c>
      <c r="Z26">
        <f t="shared" si="17"/>
        <v>0.53182121343222466</v>
      </c>
      <c r="AB26">
        <f t="shared" si="18"/>
        <v>677.42774734629256</v>
      </c>
      <c r="AC26">
        <f t="shared" si="19"/>
        <v>605.06338158908125</v>
      </c>
      <c r="AE26">
        <f t="shared" si="2"/>
        <v>0</v>
      </c>
      <c r="AF26">
        <f t="shared" si="3"/>
        <v>0</v>
      </c>
      <c r="AG26">
        <f t="shared" si="3"/>
        <v>-6.6477651679028078</v>
      </c>
      <c r="AH26">
        <f t="shared" si="4"/>
        <v>-1318.7409455843731</v>
      </c>
      <c r="AI26">
        <f t="shared" si="23"/>
        <v>-1325.388710752276</v>
      </c>
      <c r="AJ26">
        <f t="shared" si="6"/>
        <v>72.364365757211317</v>
      </c>
      <c r="AK26">
        <f t="shared" si="20"/>
        <v>47.419942314240487</v>
      </c>
      <c r="AL26">
        <f t="shared" si="24"/>
        <v>-1205.6044026808243</v>
      </c>
      <c r="AN26">
        <f t="shared" si="8"/>
        <v>0</v>
      </c>
      <c r="AO26">
        <f t="shared" si="8"/>
        <v>0</v>
      </c>
      <c r="AP26">
        <f t="shared" si="8"/>
        <v>-0.4905250019734555</v>
      </c>
      <c r="AQ26">
        <f t="shared" si="8"/>
        <v>-97.307198524180578</v>
      </c>
      <c r="AR26">
        <f t="shared" si="8"/>
        <v>-97.797723526154044</v>
      </c>
      <c r="AS26">
        <f t="shared" si="8"/>
        <v>5.339618617584553</v>
      </c>
      <c r="AT26">
        <f t="shared" si="8"/>
        <v>3.499020604636081</v>
      </c>
      <c r="AU26">
        <f t="shared" si="8"/>
        <v>-88.959084303933409</v>
      </c>
      <c r="AW26">
        <v>23</v>
      </c>
      <c r="AX26">
        <f>IF(Z26&gt;0, (R26*SUMPRODUCT(K26:$K$98, X26:$X$98)-K26*$AZ$3)/Z26, 0)</f>
        <v>1137.7195311262074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5.1668436999999998E-2</v>
      </c>
      <c r="Q27" s="4">
        <f t="shared" si="22"/>
        <v>12.5</v>
      </c>
      <c r="R27">
        <f t="shared" si="0"/>
        <v>50000</v>
      </c>
      <c r="S27">
        <f t="shared" si="1"/>
        <v>1073.4992725666827</v>
      </c>
      <c r="U27">
        <f t="shared" si="12"/>
        <v>5.1668436999999998E-2</v>
      </c>
      <c r="V27">
        <f t="shared" si="13"/>
        <v>0.01</v>
      </c>
      <c r="W27">
        <f t="shared" si="14"/>
        <v>0.53182121343222466</v>
      </c>
      <c r="X27">
        <f t="shared" si="15"/>
        <v>2.7478370861486454E-2</v>
      </c>
      <c r="Y27">
        <f t="shared" si="16"/>
        <v>5.318212134322247E-3</v>
      </c>
      <c r="Z27">
        <f t="shared" si="17"/>
        <v>0.49902463043641598</v>
      </c>
      <c r="AB27">
        <f t="shared" si="18"/>
        <v>605.06338158908125</v>
      </c>
      <c r="AC27">
        <f t="shared" si="19"/>
        <v>535.70257776635026</v>
      </c>
      <c r="AE27">
        <f t="shared" si="2"/>
        <v>0</v>
      </c>
      <c r="AF27">
        <f t="shared" si="3"/>
        <v>0</v>
      </c>
      <c r="AG27">
        <f t="shared" si="3"/>
        <v>-6.2378078804551995</v>
      </c>
      <c r="AH27">
        <f t="shared" si="4"/>
        <v>-1373.9185430743228</v>
      </c>
      <c r="AI27">
        <f t="shared" si="23"/>
        <v>-1380.156350954778</v>
      </c>
      <c r="AJ27">
        <f t="shared" si="6"/>
        <v>69.360803822730986</v>
      </c>
      <c r="AK27">
        <f t="shared" si="20"/>
        <v>42.354436711235692</v>
      </c>
      <c r="AL27">
        <f t="shared" si="24"/>
        <v>-1268.4411104208114</v>
      </c>
      <c r="AN27">
        <f t="shared" si="8"/>
        <v>0</v>
      </c>
      <c r="AO27">
        <f t="shared" si="8"/>
        <v>0</v>
      </c>
      <c r="AP27">
        <f t="shared" si="8"/>
        <v>-0.41095990338600941</v>
      </c>
      <c r="AQ27">
        <f t="shared" si="8"/>
        <v>-90.516643433536998</v>
      </c>
      <c r="AR27">
        <f t="shared" si="8"/>
        <v>-90.927603336923013</v>
      </c>
      <c r="AS27">
        <f t="shared" si="8"/>
        <v>4.5696356450922595</v>
      </c>
      <c r="AT27">
        <f t="shared" si="8"/>
        <v>2.7903993762546087</v>
      </c>
      <c r="AU27">
        <f t="shared" si="8"/>
        <v>-83.567568315576139</v>
      </c>
      <c r="AW27">
        <v>24</v>
      </c>
      <c r="AX27">
        <f>IF(Z27&gt;0, (R27*SUMPRODUCT(K27:$K$98, X27:$X$98)-K27*$AZ$3)/Z27, 0)</f>
        <v>1073.4992725666827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5.7177164000000003E-2</v>
      </c>
      <c r="Q28" s="4">
        <f t="shared" si="22"/>
        <v>12.5</v>
      </c>
      <c r="R28">
        <f t="shared" si="0"/>
        <v>50000</v>
      </c>
      <c r="S28">
        <f t="shared" si="1"/>
        <v>1009.9602273127078</v>
      </c>
      <c r="U28">
        <f t="shared" si="12"/>
        <v>5.7177164000000003E-2</v>
      </c>
      <c r="V28">
        <f t="shared" si="13"/>
        <v>0.01</v>
      </c>
      <c r="W28">
        <f t="shared" si="14"/>
        <v>0.49902463043641598</v>
      </c>
      <c r="X28">
        <f t="shared" si="15"/>
        <v>2.8532813134502351E-2</v>
      </c>
      <c r="Y28">
        <f t="shared" si="16"/>
        <v>4.99024630436416E-3</v>
      </c>
      <c r="Z28">
        <f t="shared" si="17"/>
        <v>0.46550157099754946</v>
      </c>
      <c r="AB28">
        <f t="shared" si="18"/>
        <v>535.70257776635026</v>
      </c>
      <c r="AC28">
        <f t="shared" si="19"/>
        <v>470.13807245910766</v>
      </c>
      <c r="AE28">
        <f t="shared" si="2"/>
        <v>0</v>
      </c>
      <c r="AF28">
        <f t="shared" si="3"/>
        <v>0</v>
      </c>
      <c r="AG28">
        <f t="shared" si="3"/>
        <v>-5.8187696374693685</v>
      </c>
      <c r="AH28">
        <f t="shared" si="4"/>
        <v>-1426.6406567251177</v>
      </c>
      <c r="AI28">
        <f t="shared" si="23"/>
        <v>-1432.459426362587</v>
      </c>
      <c r="AJ28">
        <f t="shared" si="6"/>
        <v>65.564505307242598</v>
      </c>
      <c r="AK28">
        <f t="shared" si="20"/>
        <v>37.499180443644519</v>
      </c>
      <c r="AL28">
        <f t="shared" si="24"/>
        <v>-1329.3957406116999</v>
      </c>
      <c r="AN28">
        <f t="shared" si="8"/>
        <v>0</v>
      </c>
      <c r="AO28">
        <f t="shared" si="8"/>
        <v>0</v>
      </c>
      <c r="AP28">
        <f t="shared" si="8"/>
        <v>-0.34227927014180648</v>
      </c>
      <c r="AQ28">
        <f t="shared" si="8"/>
        <v>-83.919720690450063</v>
      </c>
      <c r="AR28">
        <f t="shared" si="8"/>
        <v>-84.261999960591865</v>
      </c>
      <c r="AS28">
        <f t="shared" si="8"/>
        <v>3.8567209946347929</v>
      </c>
      <c r="AT28">
        <f t="shared" si="8"/>
        <v>2.2058257866947768</v>
      </c>
      <c r="AU28">
        <f t="shared" si="8"/>
        <v>-78.199453179262306</v>
      </c>
      <c r="AW28">
        <v>25</v>
      </c>
      <c r="AX28">
        <f>IF(Z28&gt;0, (R28*SUMPRODUCT(K28:$K$98, X28:$X$98)-K28*$AZ$3)/Z28, 0)</f>
        <v>1009.9602273127078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6.3388860000000005E-2</v>
      </c>
      <c r="Q29" s="4">
        <f t="shared" si="22"/>
        <v>12.5</v>
      </c>
      <c r="R29">
        <f t="shared" si="0"/>
        <v>50000</v>
      </c>
      <c r="S29">
        <f t="shared" si="1"/>
        <v>947.04420895363501</v>
      </c>
      <c r="U29">
        <f t="shared" si="12"/>
        <v>6.3388860000000005E-2</v>
      </c>
      <c r="V29">
        <f t="shared" si="13"/>
        <v>0.01</v>
      </c>
      <c r="W29">
        <f t="shared" si="14"/>
        <v>0.46550157099754946</v>
      </c>
      <c r="X29">
        <f t="shared" si="15"/>
        <v>2.9507613913743725E-2</v>
      </c>
      <c r="Y29">
        <f t="shared" si="16"/>
        <v>4.6550157099754944E-3</v>
      </c>
      <c r="Z29">
        <f t="shared" si="17"/>
        <v>0.43133894137383022</v>
      </c>
      <c r="AB29">
        <f t="shared" si="18"/>
        <v>470.13807245910766</v>
      </c>
      <c r="AC29">
        <f t="shared" si="19"/>
        <v>408.49704652427738</v>
      </c>
      <c r="AE29">
        <f t="shared" si="2"/>
        <v>0</v>
      </c>
      <c r="AF29">
        <f t="shared" si="3"/>
        <v>0</v>
      </c>
      <c r="AG29">
        <f t="shared" si="3"/>
        <v>-5.391736767172878</v>
      </c>
      <c r="AH29">
        <f t="shared" si="4"/>
        <v>-1475.3806956871863</v>
      </c>
      <c r="AI29">
        <f t="shared" si="23"/>
        <v>-1480.7724324543592</v>
      </c>
      <c r="AJ29">
        <f t="shared" si="6"/>
        <v>61.641025934830282</v>
      </c>
      <c r="AK29">
        <f t="shared" si="20"/>
        <v>32.909665072137543</v>
      </c>
      <c r="AL29">
        <f t="shared" si="24"/>
        <v>-1386.2217414473912</v>
      </c>
      <c r="AN29">
        <f t="shared" si="8"/>
        <v>0</v>
      </c>
      <c r="AO29">
        <f t="shared" si="8"/>
        <v>0</v>
      </c>
      <c r="AP29">
        <f t="shared" si="8"/>
        <v>-0.28317837920041716</v>
      </c>
      <c r="AQ29">
        <f t="shared" si="8"/>
        <v>-77.48818834257554</v>
      </c>
      <c r="AR29">
        <f t="shared" si="8"/>
        <v>-77.771366721775962</v>
      </c>
      <c r="AS29">
        <f t="shared" si="8"/>
        <v>3.2374365756785171</v>
      </c>
      <c r="AT29">
        <f t="shared" si="8"/>
        <v>1.7284422473842331</v>
      </c>
      <c r="AU29">
        <f t="shared" si="8"/>
        <v>-72.805487898713196</v>
      </c>
      <c r="AW29">
        <v>26</v>
      </c>
      <c r="AX29">
        <f>IF(Z29&gt;0, (R29*SUMPRODUCT(K29:$K$98, X29:$X$98)-K29*$AZ$3)/Z29, 0)</f>
        <v>947.04420895363501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7.0498397000000004E-2</v>
      </c>
      <c r="Q30" s="4">
        <f t="shared" si="22"/>
        <v>12.5</v>
      </c>
      <c r="R30">
        <f t="shared" si="0"/>
        <v>50000</v>
      </c>
      <c r="S30">
        <f t="shared" si="1"/>
        <v>884.73435173293069</v>
      </c>
      <c r="U30">
        <f t="shared" si="12"/>
        <v>7.0498397000000004E-2</v>
      </c>
      <c r="V30">
        <f t="shared" si="13"/>
        <v>0.01</v>
      </c>
      <c r="W30">
        <f t="shared" si="14"/>
        <v>0.43133894137383022</v>
      </c>
      <c r="X30">
        <f t="shared" si="15"/>
        <v>3.0408703930532011E-2</v>
      </c>
      <c r="Y30">
        <f t="shared" si="16"/>
        <v>4.3133894137383022E-3</v>
      </c>
      <c r="Z30">
        <f t="shared" si="17"/>
        <v>0.39661684802955988</v>
      </c>
      <c r="AB30">
        <f t="shared" si="18"/>
        <v>408.49704652427738</v>
      </c>
      <c r="AC30">
        <f t="shared" si="19"/>
        <v>350.90054992779096</v>
      </c>
      <c r="AE30">
        <f t="shared" si="2"/>
        <v>0</v>
      </c>
      <c r="AF30">
        <f t="shared" si="3"/>
        <v>0</v>
      </c>
      <c r="AG30">
        <f t="shared" si="3"/>
        <v>-4.9577106003694986</v>
      </c>
      <c r="AH30">
        <f t="shared" si="4"/>
        <v>-1520.4351965266005</v>
      </c>
      <c r="AI30">
        <f t="shared" si="23"/>
        <v>-1525.3929071269699</v>
      </c>
      <c r="AJ30">
        <f t="shared" si="6"/>
        <v>57.596496596486418</v>
      </c>
      <c r="AK30">
        <f t="shared" si="20"/>
        <v>28.594793256699418</v>
      </c>
      <c r="AL30">
        <f t="shared" si="24"/>
        <v>-1439.2016172737842</v>
      </c>
      <c r="AN30">
        <f t="shared" si="8"/>
        <v>0</v>
      </c>
      <c r="AO30">
        <f t="shared" si="8"/>
        <v>0</v>
      </c>
      <c r="AP30">
        <f t="shared" si="8"/>
        <v>-0.23248479786582624</v>
      </c>
      <c r="AQ30">
        <f t="shared" si="8"/>
        <v>-71.298649281026968</v>
      </c>
      <c r="AR30">
        <f t="shared" si="8"/>
        <v>-71.531134078892791</v>
      </c>
      <c r="AS30">
        <f t="shared" si="8"/>
        <v>2.7009059116955947</v>
      </c>
      <c r="AT30">
        <f t="shared" si="8"/>
        <v>1.3409122206131576</v>
      </c>
      <c r="AU30">
        <f t="shared" si="8"/>
        <v>-67.489315946584043</v>
      </c>
      <c r="AW30">
        <v>27</v>
      </c>
      <c r="AX30">
        <f>IF(Z30&gt;0, (R30*SUMPRODUCT(K30:$K$98, X30:$X$98)-K30*$AZ$3)/Z30, 0)</f>
        <v>884.73435173293069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7.8701599999999997E-2</v>
      </c>
      <c r="Q31" s="4">
        <f t="shared" si="22"/>
        <v>12.5</v>
      </c>
      <c r="R31">
        <f t="shared" si="0"/>
        <v>50000</v>
      </c>
      <c r="S31">
        <f t="shared" si="1"/>
        <v>822.72406094817495</v>
      </c>
      <c r="U31">
        <f t="shared" si="12"/>
        <v>7.8701599999999997E-2</v>
      </c>
      <c r="V31">
        <f t="shared" si="13"/>
        <v>0.01</v>
      </c>
      <c r="W31">
        <f t="shared" si="14"/>
        <v>0.39661684802955988</v>
      </c>
      <c r="X31">
        <f t="shared" si="15"/>
        <v>3.1214380526883207E-2</v>
      </c>
      <c r="Y31">
        <f t="shared" si="16"/>
        <v>3.9661684802955992E-3</v>
      </c>
      <c r="Z31">
        <f t="shared" si="17"/>
        <v>0.36143629902238111</v>
      </c>
      <c r="AB31">
        <f t="shared" si="18"/>
        <v>350.90054992779096</v>
      </c>
      <c r="AC31">
        <f t="shared" si="19"/>
        <v>297.36233970577229</v>
      </c>
      <c r="AE31">
        <f t="shared" si="2"/>
        <v>0</v>
      </c>
      <c r="AF31">
        <f t="shared" si="3"/>
        <v>0</v>
      </c>
      <c r="AG31">
        <f t="shared" si="3"/>
        <v>-4.5179537377797638</v>
      </c>
      <c r="AH31">
        <f t="shared" si="4"/>
        <v>-1560.7190263441603</v>
      </c>
      <c r="AI31">
        <f t="shared" si="23"/>
        <v>-1565.2369800819401</v>
      </c>
      <c r="AJ31">
        <f t="shared" si="6"/>
        <v>53.538210222018677</v>
      </c>
      <c r="AK31">
        <f t="shared" si="20"/>
        <v>24.563038494945371</v>
      </c>
      <c r="AL31">
        <f t="shared" si="24"/>
        <v>-1487.135731364976</v>
      </c>
      <c r="AN31">
        <f t="shared" si="8"/>
        <v>0</v>
      </c>
      <c r="AO31">
        <f t="shared" si="8"/>
        <v>0</v>
      </c>
      <c r="AP31">
        <f t="shared" si="8"/>
        <v>-0.18916341457093827</v>
      </c>
      <c r="AQ31">
        <f t="shared" si="8"/>
        <v>-65.346162741846811</v>
      </c>
      <c r="AR31">
        <f t="shared" si="8"/>
        <v>-65.535326156417753</v>
      </c>
      <c r="AS31">
        <f t="shared" si="8"/>
        <v>2.2416056567659006</v>
      </c>
      <c r="AT31">
        <f t="shared" si="8"/>
        <v>1.028436434637916</v>
      </c>
      <c r="AU31">
        <f t="shared" si="8"/>
        <v>-62.26528406501393</v>
      </c>
      <c r="AW31">
        <v>28</v>
      </c>
      <c r="AX31">
        <f>IF(Z31&gt;0, (R31*SUMPRODUCT(K31:$K$98, X31:$X$98)-K31*$AZ$3)/Z31, 0)</f>
        <v>822.72406094817495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8.8159118999999994E-2</v>
      </c>
      <c r="Q32" s="4">
        <f t="shared" si="22"/>
        <v>12.5</v>
      </c>
      <c r="R32">
        <f t="shared" si="0"/>
        <v>50000</v>
      </c>
      <c r="S32">
        <f t="shared" si="1"/>
        <v>760.44671021830584</v>
      </c>
      <c r="U32">
        <f t="shared" si="12"/>
        <v>8.8159118999999994E-2</v>
      </c>
      <c r="V32">
        <f t="shared" si="13"/>
        <v>0.01</v>
      </c>
      <c r="W32">
        <f t="shared" si="14"/>
        <v>0.36143629902238111</v>
      </c>
      <c r="X32">
        <f t="shared" si="15"/>
        <v>3.1863905696433679E-2</v>
      </c>
      <c r="Y32">
        <f t="shared" si="16"/>
        <v>3.6143629902238112E-3</v>
      </c>
      <c r="Z32">
        <f t="shared" si="17"/>
        <v>0.32595803033572363</v>
      </c>
      <c r="AB32">
        <f t="shared" si="18"/>
        <v>297.36233970577229</v>
      </c>
      <c r="AC32">
        <f t="shared" si="19"/>
        <v>247.87371183803978</v>
      </c>
      <c r="AE32">
        <f t="shared" si="2"/>
        <v>0</v>
      </c>
      <c r="AF32">
        <f t="shared" si="3"/>
        <v>0</v>
      </c>
      <c r="AG32">
        <f t="shared" si="3"/>
        <v>-4.0744753791965449</v>
      </c>
      <c r="AH32">
        <f t="shared" si="4"/>
        <v>-1593.195284821684</v>
      </c>
      <c r="AI32">
        <f t="shared" si="23"/>
        <v>-1597.2697602008807</v>
      </c>
      <c r="AJ32">
        <f t="shared" si="6"/>
        <v>49.488627867732504</v>
      </c>
      <c r="AK32">
        <f t="shared" si="20"/>
        <v>20.815363779404063</v>
      </c>
      <c r="AL32">
        <f t="shared" si="24"/>
        <v>-1526.9657685537441</v>
      </c>
      <c r="AN32">
        <f t="shared" si="8"/>
        <v>0</v>
      </c>
      <c r="AO32">
        <f t="shared" si="8"/>
        <v>0</v>
      </c>
      <c r="AP32">
        <f t="shared" si="8"/>
        <v>-0.1523172325443064</v>
      </c>
      <c r="AQ32">
        <f t="shared" si="8"/>
        <v>-59.55885705573457</v>
      </c>
      <c r="AR32">
        <f t="shared" si="8"/>
        <v>-59.711174288278883</v>
      </c>
      <c r="AS32">
        <f t="shared" si="8"/>
        <v>1.8500469723575761</v>
      </c>
      <c r="AT32">
        <f t="shared" si="8"/>
        <v>0.77814646309312763</v>
      </c>
      <c r="AU32">
        <f t="shared" si="8"/>
        <v>-57.082980852828172</v>
      </c>
      <c r="AW32">
        <v>29</v>
      </c>
      <c r="AX32">
        <f>IF(Z32&gt;0, (R32*SUMPRODUCT(K32:$K$98, X32:$X$98)-K32*$AZ$3)/Z32, 0)</f>
        <v>760.44671021830584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9.9426106E-2</v>
      </c>
      <c r="Q33" s="4">
        <f t="shared" si="22"/>
        <v>12.5</v>
      </c>
      <c r="R33">
        <f t="shared" si="0"/>
        <v>50000</v>
      </c>
      <c r="S33">
        <f t="shared" si="1"/>
        <v>697.48723238941989</v>
      </c>
      <c r="U33">
        <f t="shared" si="12"/>
        <v>9.9426106E-2</v>
      </c>
      <c r="V33">
        <f t="shared" si="13"/>
        <v>0.01</v>
      </c>
      <c r="W33">
        <f t="shared" si="14"/>
        <v>0.32595803033572363</v>
      </c>
      <c r="X33">
        <f t="shared" si="15"/>
        <v>3.2408737675710876E-2</v>
      </c>
      <c r="Y33">
        <f t="shared" si="16"/>
        <v>3.2595803033572362E-3</v>
      </c>
      <c r="Z33">
        <f t="shared" si="17"/>
        <v>0.29028971235665552</v>
      </c>
      <c r="AB33">
        <f t="shared" si="18"/>
        <v>247.87371183803978</v>
      </c>
      <c r="AC33">
        <f t="shared" si="19"/>
        <v>202.47336806276445</v>
      </c>
      <c r="AE33">
        <f t="shared" si="2"/>
        <v>0</v>
      </c>
      <c r="AF33">
        <f t="shared" si="3"/>
        <v>0</v>
      </c>
      <c r="AG33">
        <f t="shared" si="3"/>
        <v>-3.6286214044581939</v>
      </c>
      <c r="AH33">
        <f t="shared" si="4"/>
        <v>-1620.4368837855438</v>
      </c>
      <c r="AI33">
        <f t="shared" si="23"/>
        <v>-1624.0655051900021</v>
      </c>
      <c r="AJ33">
        <f t="shared" si="6"/>
        <v>45.400343775275331</v>
      </c>
      <c r="AK33">
        <f t="shared" si="20"/>
        <v>17.351159828662787</v>
      </c>
      <c r="AL33">
        <f t="shared" si="24"/>
        <v>-1561.314001586064</v>
      </c>
      <c r="AN33">
        <f t="shared" si="8"/>
        <v>0</v>
      </c>
      <c r="AO33">
        <f t="shared" si="8"/>
        <v>0</v>
      </c>
      <c r="AP33">
        <f t="shared" si="8"/>
        <v>-0.12111584902704152</v>
      </c>
      <c r="AQ33">
        <f t="shared" si="8"/>
        <v>-54.086818959203079</v>
      </c>
      <c r="AR33">
        <f t="shared" si="8"/>
        <v>-54.207934808230121</v>
      </c>
      <c r="AS33">
        <f t="shared" si="8"/>
        <v>1.5153692186531835</v>
      </c>
      <c r="AT33">
        <f t="shared" si="8"/>
        <v>0.5791456919893726</v>
      </c>
      <c r="AU33">
        <f t="shared" si="8"/>
        <v>-52.113419897587569</v>
      </c>
      <c r="AW33">
        <v>30</v>
      </c>
      <c r="AX33">
        <f>IF(Z33&gt;0, (R33*SUMPRODUCT(K33:$K$98, X33:$X$98)-K33*$AZ$3)/Z33, 0)</f>
        <v>697.48723238941989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0.112419382</v>
      </c>
      <c r="Q34" s="4">
        <f t="shared" si="22"/>
        <v>12.5</v>
      </c>
      <c r="R34">
        <f t="shared" si="0"/>
        <v>50000</v>
      </c>
      <c r="S34">
        <f t="shared" si="1"/>
        <v>632.09585656452214</v>
      </c>
      <c r="U34">
        <f t="shared" si="12"/>
        <v>0.112419382</v>
      </c>
      <c r="V34">
        <f t="shared" si="13"/>
        <v>0.01</v>
      </c>
      <c r="W34">
        <f t="shared" si="14"/>
        <v>0.29028971235665552</v>
      </c>
      <c r="X34">
        <f t="shared" si="15"/>
        <v>3.2634190064092974E-2</v>
      </c>
      <c r="Y34">
        <f t="shared" si="16"/>
        <v>2.9028971235665552E-3</v>
      </c>
      <c r="Z34">
        <f t="shared" si="17"/>
        <v>0.25475262516899599</v>
      </c>
      <c r="AB34">
        <f t="shared" si="18"/>
        <v>202.47336806276445</v>
      </c>
      <c r="AC34">
        <f t="shared" si="19"/>
        <v>161.02807881825717</v>
      </c>
      <c r="AE34">
        <f t="shared" si="2"/>
        <v>0</v>
      </c>
      <c r="AF34">
        <f t="shared" si="3"/>
        <v>0</v>
      </c>
      <c r="AG34">
        <f t="shared" si="3"/>
        <v>-3.1844078146124497</v>
      </c>
      <c r="AH34">
        <f t="shared" si="4"/>
        <v>-1631.7095032046486</v>
      </c>
      <c r="AI34">
        <f t="shared" si="23"/>
        <v>-1634.8939110192612</v>
      </c>
      <c r="AJ34">
        <f t="shared" si="6"/>
        <v>41.445289244507279</v>
      </c>
      <c r="AK34">
        <f t="shared" si="20"/>
        <v>14.173135764393512</v>
      </c>
      <c r="AL34">
        <f t="shared" si="24"/>
        <v>-1579.2754860103605</v>
      </c>
      <c r="AN34">
        <f t="shared" si="8"/>
        <v>0</v>
      </c>
      <c r="AO34">
        <f t="shared" si="8"/>
        <v>0</v>
      </c>
      <c r="AP34">
        <f t="shared" si="8"/>
        <v>-9.4900822891737305E-2</v>
      </c>
      <c r="AQ34">
        <f t="shared" si="8"/>
        <v>-48.627746064376097</v>
      </c>
      <c r="AR34">
        <f t="shared" si="8"/>
        <v>-48.722646887267835</v>
      </c>
      <c r="AS34">
        <f t="shared" si="8"/>
        <v>1.235140812128829</v>
      </c>
      <c r="AT34">
        <f t="shared" si="8"/>
        <v>0.42238379168183005</v>
      </c>
      <c r="AU34">
        <f t="shared" ref="AU34:AU79" si="25">AL34*$K34</f>
        <v>-47.065122283457178</v>
      </c>
      <c r="AW34">
        <v>31</v>
      </c>
      <c r="AX34">
        <f>IF(Z34&gt;0, (R34*SUMPRODUCT(K34:$K$98, X34:$X$98)-K34*$AZ$3)/Z34, 0)</f>
        <v>632.09585656452214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0.12734142500000001</v>
      </c>
      <c r="Q35" s="4">
        <f t="shared" si="22"/>
        <v>12.5</v>
      </c>
      <c r="R35">
        <f t="shared" si="0"/>
        <v>50000</v>
      </c>
      <c r="S35">
        <f t="shared" si="1"/>
        <v>562.81789030481116</v>
      </c>
      <c r="U35">
        <f t="shared" si="12"/>
        <v>0.12734142500000001</v>
      </c>
      <c r="V35">
        <f t="shared" si="13"/>
        <v>0.01</v>
      </c>
      <c r="W35">
        <f t="shared" si="14"/>
        <v>0.25475262516899599</v>
      </c>
      <c r="X35">
        <f t="shared" si="15"/>
        <v>3.2440562311510816E-2</v>
      </c>
      <c r="Y35">
        <f t="shared" si="16"/>
        <v>2.5475262516899602E-3</v>
      </c>
      <c r="Z35">
        <f t="shared" si="17"/>
        <v>0.2197645366057952</v>
      </c>
      <c r="AB35">
        <f t="shared" si="18"/>
        <v>161.02807881825717</v>
      </c>
      <c r="AC35">
        <f t="shared" si="19"/>
        <v>123.68741285628811</v>
      </c>
      <c r="AE35">
        <f t="shared" si="2"/>
        <v>0</v>
      </c>
      <c r="AF35">
        <f t="shared" ref="AF35:AG66" si="26">-$Z35*P35</f>
        <v>0</v>
      </c>
      <c r="AG35">
        <f t="shared" si="26"/>
        <v>-2.7470567075724399</v>
      </c>
      <c r="AH35">
        <f t="shared" si="4"/>
        <v>-1622.0281155755408</v>
      </c>
      <c r="AI35">
        <f t="shared" si="23"/>
        <v>-1624.7751722831133</v>
      </c>
      <c r="AJ35">
        <f t="shared" si="6"/>
        <v>37.340665961969066</v>
      </c>
      <c r="AK35">
        <f t="shared" si="20"/>
        <v>11.271965517278003</v>
      </c>
      <c r="AL35">
        <f t="shared" si="24"/>
        <v>-1576.1625408038662</v>
      </c>
      <c r="AN35">
        <f t="shared" ref="AN35:AT66" si="27">AE35*$K35</f>
        <v>0</v>
      </c>
      <c r="AO35">
        <f t="shared" si="27"/>
        <v>0</v>
      </c>
      <c r="AP35">
        <f t="shared" si="27"/>
        <v>-7.3095543430458459E-2</v>
      </c>
      <c r="AQ35">
        <f t="shared" si="27"/>
        <v>-43.160021502523037</v>
      </c>
      <c r="AR35">
        <f t="shared" si="27"/>
        <v>-43.233117045953499</v>
      </c>
      <c r="AS35">
        <f t="shared" si="27"/>
        <v>0.99358570320790385</v>
      </c>
      <c r="AT35">
        <f t="shared" si="27"/>
        <v>0.2999320846721536</v>
      </c>
      <c r="AU35">
        <f t="shared" si="25"/>
        <v>-41.939599258073436</v>
      </c>
      <c r="AW35">
        <v>32</v>
      </c>
      <c r="AX35">
        <f>IF(Z35&gt;0, (R35*SUMPRODUCT(K35:$K$98, X35:$X$98)-K35*$AZ$3)/Z35, 0)</f>
        <v>562.81789030481116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0.14457818</v>
      </c>
      <c r="Q36" s="4">
        <f t="shared" si="22"/>
        <v>12.5</v>
      </c>
      <c r="R36">
        <f t="shared" si="0"/>
        <v>50000</v>
      </c>
      <c r="S36">
        <f t="shared" si="1"/>
        <v>487.6652147865812</v>
      </c>
      <c r="U36">
        <f t="shared" si="12"/>
        <v>0.14457818</v>
      </c>
      <c r="V36">
        <f t="shared" si="13"/>
        <v>0.01</v>
      </c>
      <c r="W36">
        <f t="shared" si="14"/>
        <v>0.2197645366057952</v>
      </c>
      <c r="X36">
        <f t="shared" si="15"/>
        <v>3.177315673100925E-2</v>
      </c>
      <c r="Y36">
        <f t="shared" si="16"/>
        <v>2.197645366057952E-3</v>
      </c>
      <c r="Z36">
        <f t="shared" si="17"/>
        <v>0.18579373450872799</v>
      </c>
      <c r="AB36">
        <f t="shared" si="18"/>
        <v>123.68741285628811</v>
      </c>
      <c r="AC36">
        <f t="shared" si="19"/>
        <v>90.605141445199877</v>
      </c>
      <c r="AE36">
        <f t="shared" si="2"/>
        <v>0</v>
      </c>
      <c r="AF36">
        <f t="shared" si="26"/>
        <v>0</v>
      </c>
      <c r="AG36">
        <f t="shared" si="26"/>
        <v>-2.3224216813591001</v>
      </c>
      <c r="AH36">
        <f t="shared" si="4"/>
        <v>-1588.6578365504624</v>
      </c>
      <c r="AI36">
        <f t="shared" si="23"/>
        <v>-1590.9802582318216</v>
      </c>
      <c r="AJ36">
        <f t="shared" si="6"/>
        <v>33.082271411088229</v>
      </c>
      <c r="AK36">
        <f t="shared" si="20"/>
        <v>8.6581188999401686</v>
      </c>
      <c r="AL36">
        <f t="shared" si="24"/>
        <v>-1549.2398679207934</v>
      </c>
      <c r="AN36">
        <f t="shared" si="27"/>
        <v>0</v>
      </c>
      <c r="AO36">
        <f t="shared" si="27"/>
        <v>0</v>
      </c>
      <c r="AP36">
        <f t="shared" si="27"/>
        <v>-5.5175506572202888E-2</v>
      </c>
      <c r="AQ36">
        <f t="shared" si="27"/>
        <v>-37.742930840309434</v>
      </c>
      <c r="AR36">
        <f t="shared" si="27"/>
        <v>-37.798106346881639</v>
      </c>
      <c r="AS36">
        <f t="shared" si="27"/>
        <v>0.78596023207882715</v>
      </c>
      <c r="AT36">
        <f t="shared" si="27"/>
        <v>0.20569739772107168</v>
      </c>
      <c r="AU36">
        <f t="shared" si="25"/>
        <v>-36.806448717081743</v>
      </c>
      <c r="AW36">
        <v>33</v>
      </c>
      <c r="AX36">
        <f>IF(Z36&gt;0, (R36*SUMPRODUCT(K36:$K$98, X36:$X$98)-K36*$AZ$3)/Z36, 0)</f>
        <v>487.6652147865812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0.16385111999999999</v>
      </c>
      <c r="Q37" s="4">
        <f t="shared" si="22"/>
        <v>12.5</v>
      </c>
      <c r="R37">
        <f t="shared" si="0"/>
        <v>50000</v>
      </c>
      <c r="S37">
        <f t="shared" si="1"/>
        <v>403.01568557711983</v>
      </c>
      <c r="U37">
        <f t="shared" si="12"/>
        <v>0.16385111999999999</v>
      </c>
      <c r="V37">
        <f t="shared" si="13"/>
        <v>0.01</v>
      </c>
      <c r="W37">
        <f t="shared" si="14"/>
        <v>0.18579373450872799</v>
      </c>
      <c r="X37">
        <f t="shared" si="15"/>
        <v>3.044251148823773E-2</v>
      </c>
      <c r="Y37">
        <f t="shared" si="16"/>
        <v>1.85793734508728E-3</v>
      </c>
      <c r="Z37">
        <f t="shared" si="17"/>
        <v>0.15349328567540299</v>
      </c>
      <c r="AB37">
        <f t="shared" si="18"/>
        <v>90.605141445199877</v>
      </c>
      <c r="AC37">
        <f t="shared" si="19"/>
        <v>61.860201757957242</v>
      </c>
      <c r="AE37">
        <f t="shared" si="2"/>
        <v>0</v>
      </c>
      <c r="AF37">
        <f t="shared" si="26"/>
        <v>0</v>
      </c>
      <c r="AG37">
        <f t="shared" si="26"/>
        <v>-1.9186660709425374</v>
      </c>
      <c r="AH37">
        <f t="shared" si="4"/>
        <v>-1522.1255744118864</v>
      </c>
      <c r="AI37">
        <f t="shared" si="23"/>
        <v>-1524.0442404828289</v>
      </c>
      <c r="AJ37">
        <f t="shared" si="6"/>
        <v>28.744939687242635</v>
      </c>
      <c r="AK37">
        <f t="shared" si="20"/>
        <v>6.3423599011639924</v>
      </c>
      <c r="AL37">
        <f t="shared" si="24"/>
        <v>-1488.9569408944224</v>
      </c>
      <c r="AN37">
        <f t="shared" si="27"/>
        <v>0</v>
      </c>
      <c r="AO37">
        <f t="shared" si="27"/>
        <v>0</v>
      </c>
      <c r="AP37">
        <f t="shared" si="27"/>
        <v>-4.0699270498266119E-2</v>
      </c>
      <c r="AQ37">
        <f t="shared" si="27"/>
        <v>-32.287744815795719</v>
      </c>
      <c r="AR37">
        <f t="shared" si="27"/>
        <v>-32.328444086293985</v>
      </c>
      <c r="AS37">
        <f t="shared" si="27"/>
        <v>0.60974553806162068</v>
      </c>
      <c r="AT37">
        <f t="shared" si="27"/>
        <v>0.13453587631745872</v>
      </c>
      <c r="AU37">
        <f t="shared" si="25"/>
        <v>-31.58416267191491</v>
      </c>
      <c r="AW37">
        <v>34</v>
      </c>
      <c r="AX37">
        <f>IF(Z37&gt;0, (R37*SUMPRODUCT(K37:$K$98, X37:$X$98)-K37*$AZ$3)/Z37, 0)</f>
        <v>403.01568557711983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0.185300933</v>
      </c>
      <c r="Q38" s="4">
        <f t="shared" si="22"/>
        <v>12.5</v>
      </c>
      <c r="R38">
        <f t="shared" si="0"/>
        <v>50000</v>
      </c>
      <c r="S38">
        <f t="shared" si="1"/>
        <v>304.46587415515785</v>
      </c>
      <c r="U38">
        <f t="shared" si="12"/>
        <v>0.185300933</v>
      </c>
      <c r="V38">
        <f t="shared" si="13"/>
        <v>0.01</v>
      </c>
      <c r="W38">
        <f t="shared" si="14"/>
        <v>0.15349328567540299</v>
      </c>
      <c r="X38">
        <f t="shared" si="15"/>
        <v>2.844244904488771E-2</v>
      </c>
      <c r="Y38">
        <f t="shared" si="16"/>
        <v>1.5349328567540298E-3</v>
      </c>
      <c r="Z38">
        <f t="shared" si="17"/>
        <v>0.12351590377376125</v>
      </c>
      <c r="AB38">
        <f t="shared" si="18"/>
        <v>61.860201757957242</v>
      </c>
      <c r="AC38">
        <f t="shared" si="19"/>
        <v>37.606377614542581</v>
      </c>
      <c r="AE38">
        <f t="shared" si="2"/>
        <v>0</v>
      </c>
      <c r="AF38">
        <f t="shared" si="26"/>
        <v>0</v>
      </c>
      <c r="AG38">
        <f t="shared" si="26"/>
        <v>-1.5439487971720156</v>
      </c>
      <c r="AH38">
        <f t="shared" si="4"/>
        <v>-1422.1224522443854</v>
      </c>
      <c r="AI38">
        <f t="shared" si="23"/>
        <v>-1423.6664010415575</v>
      </c>
      <c r="AJ38">
        <f t="shared" si="6"/>
        <v>24.253824143414661</v>
      </c>
      <c r="AK38">
        <f t="shared" si="20"/>
        <v>4.330214123057007</v>
      </c>
      <c r="AL38">
        <f t="shared" si="24"/>
        <v>-1395.0823627750858</v>
      </c>
      <c r="AN38">
        <f t="shared" si="27"/>
        <v>0</v>
      </c>
      <c r="AO38">
        <f t="shared" si="27"/>
        <v>0</v>
      </c>
      <c r="AP38">
        <f t="shared" si="27"/>
        <v>-2.9241665176370866E-2</v>
      </c>
      <c r="AQ38">
        <f t="shared" si="27"/>
        <v>-26.934331413386023</v>
      </c>
      <c r="AR38">
        <f t="shared" si="27"/>
        <v>-26.963573078562394</v>
      </c>
      <c r="AS38">
        <f t="shared" si="27"/>
        <v>0.45935603962214494</v>
      </c>
      <c r="AT38">
        <f t="shared" si="27"/>
        <v>8.2012222011736843E-2</v>
      </c>
      <c r="AU38">
        <f t="shared" si="25"/>
        <v>-26.422204816928513</v>
      </c>
      <c r="AW38">
        <v>35</v>
      </c>
      <c r="AX38">
        <f>IF(Z38&gt;0, (R38*SUMPRODUCT(K38:$K$98, X38:$X$98)-K38*$AZ$3)/Z38, 0)</f>
        <v>304.46587415515785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0.20871278500000001</v>
      </c>
      <c r="Q39" s="4">
        <f t="shared" si="22"/>
        <v>12.5</v>
      </c>
      <c r="R39">
        <f t="shared" si="0"/>
        <v>50000</v>
      </c>
      <c r="S39">
        <f t="shared" si="1"/>
        <v>184.92156913635193</v>
      </c>
      <c r="U39">
        <f t="shared" si="12"/>
        <v>0.20871278500000001</v>
      </c>
      <c r="V39">
        <f t="shared" si="13"/>
        <v>0.01</v>
      </c>
      <c r="W39">
        <f t="shared" si="14"/>
        <v>0.12351590377376125</v>
      </c>
      <c r="X39">
        <f t="shared" si="15"/>
        <v>2.5779348268413722E-2</v>
      </c>
      <c r="Y39">
        <f t="shared" si="16"/>
        <v>1.2351590377376125E-3</v>
      </c>
      <c r="Z39">
        <f t="shared" si="17"/>
        <v>9.6501396467609898E-2</v>
      </c>
      <c r="AB39">
        <f t="shared" si="18"/>
        <v>37.606377614542581</v>
      </c>
      <c r="AC39">
        <f t="shared" si="19"/>
        <v>17.845189658639633</v>
      </c>
      <c r="AE39">
        <f t="shared" si="2"/>
        <v>0</v>
      </c>
      <c r="AF39">
        <f t="shared" si="26"/>
        <v>0</v>
      </c>
      <c r="AG39">
        <f t="shared" si="26"/>
        <v>-1.2062674558451236</v>
      </c>
      <c r="AH39">
        <f t="shared" si="4"/>
        <v>-1288.9674134206862</v>
      </c>
      <c r="AI39">
        <f t="shared" si="23"/>
        <v>-1290.1736808765313</v>
      </c>
      <c r="AJ39">
        <f t="shared" si="6"/>
        <v>19.761187955902948</v>
      </c>
      <c r="AK39">
        <f t="shared" si="20"/>
        <v>2.6324464330179809</v>
      </c>
      <c r="AL39">
        <f t="shared" si="24"/>
        <v>-1267.7800464876104</v>
      </c>
      <c r="AN39">
        <f t="shared" si="27"/>
        <v>0</v>
      </c>
      <c r="AO39">
        <f t="shared" si="27"/>
        <v>0</v>
      </c>
      <c r="AP39">
        <f t="shared" si="27"/>
        <v>-2.0398338524651134E-2</v>
      </c>
      <c r="AQ39">
        <f t="shared" si="27"/>
        <v>-21.796819203563857</v>
      </c>
      <c r="AR39">
        <f t="shared" si="27"/>
        <v>-21.817217542088507</v>
      </c>
      <c r="AS39">
        <f t="shared" si="27"/>
        <v>0.33416751784234633</v>
      </c>
      <c r="AT39">
        <f t="shared" si="27"/>
        <v>4.4515445748380969E-2</v>
      </c>
      <c r="AU39">
        <f t="shared" si="25"/>
        <v>-21.43853457849778</v>
      </c>
      <c r="AW39">
        <v>36</v>
      </c>
      <c r="AX39">
        <f>IF(Z39&gt;0, (R39*SUMPRODUCT(K39:$K$98, X39:$X$98)-K39*$AZ$3)/Z39, 0)</f>
        <v>184.92156913635193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0.23444695300000001</v>
      </c>
      <c r="Q40" s="4">
        <f t="shared" si="22"/>
        <v>12.5</v>
      </c>
      <c r="R40">
        <f t="shared" si="0"/>
        <v>50000</v>
      </c>
      <c r="S40">
        <f t="shared" si="1"/>
        <v>33.642821208362001</v>
      </c>
      <c r="U40">
        <f t="shared" si="12"/>
        <v>0.23444695300000001</v>
      </c>
      <c r="V40">
        <f t="shared" si="13"/>
        <v>0.01</v>
      </c>
      <c r="W40">
        <f t="shared" si="14"/>
        <v>9.6501396467609898E-2</v>
      </c>
      <c r="X40">
        <f t="shared" si="15"/>
        <v>2.2624458362076105E-2</v>
      </c>
      <c r="Y40">
        <f t="shared" si="16"/>
        <v>9.6501396467609901E-4</v>
      </c>
      <c r="Z40">
        <f t="shared" si="17"/>
        <v>7.291192414085769E-2</v>
      </c>
      <c r="AB40">
        <f t="shared" si="18"/>
        <v>17.845189658639633</v>
      </c>
      <c r="AC40">
        <f t="shared" si="19"/>
        <v>2.4529628278285283</v>
      </c>
      <c r="AE40">
        <f t="shared" si="2"/>
        <v>0</v>
      </c>
      <c r="AF40">
        <f t="shared" si="26"/>
        <v>0</v>
      </c>
      <c r="AG40">
        <f t="shared" si="26"/>
        <v>-0.91139905176072111</v>
      </c>
      <c r="AH40">
        <f t="shared" si="4"/>
        <v>-1131.2229181038053</v>
      </c>
      <c r="AI40">
        <f t="shared" si="23"/>
        <v>-1132.1343171555661</v>
      </c>
      <c r="AJ40">
        <f t="shared" si="6"/>
        <v>15.392226830811104</v>
      </c>
      <c r="AK40">
        <f t="shared" si="20"/>
        <v>1.2491632761047744</v>
      </c>
      <c r="AL40">
        <f t="shared" si="24"/>
        <v>-1115.4929270486502</v>
      </c>
      <c r="AN40">
        <f t="shared" si="27"/>
        <v>0</v>
      </c>
      <c r="AO40">
        <f t="shared" si="27"/>
        <v>0</v>
      </c>
      <c r="AP40">
        <f t="shared" si="27"/>
        <v>-1.3760738237533614E-2</v>
      </c>
      <c r="AQ40">
        <f t="shared" si="27"/>
        <v>-17.079743976310624</v>
      </c>
      <c r="AR40">
        <f t="shared" si="27"/>
        <v>-17.093504714548157</v>
      </c>
      <c r="AS40">
        <f t="shared" si="27"/>
        <v>0.23239919319900873</v>
      </c>
      <c r="AT40">
        <f t="shared" si="27"/>
        <v>1.886046383876493E-2</v>
      </c>
      <c r="AU40">
        <f t="shared" si="25"/>
        <v>-16.842245057510382</v>
      </c>
      <c r="AW40">
        <v>37</v>
      </c>
      <c r="AX40">
        <f>IF(Z40&gt;0, (R40*SUMPRODUCT(K40:$K$98, X40:$X$98)-K40*$AZ$3)/Z40, 0)</f>
        <v>33.642821208362001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0.26339700100000002</v>
      </c>
      <c r="Q41" s="4">
        <f t="shared" si="22"/>
        <v>12.5</v>
      </c>
      <c r="R41">
        <f t="shared" si="0"/>
        <v>50000</v>
      </c>
      <c r="S41">
        <f t="shared" si="1"/>
        <v>-168.15265349736541</v>
      </c>
      <c r="U41">
        <f t="shared" si="12"/>
        <v>0.26339700100000002</v>
      </c>
      <c r="V41">
        <f t="shared" si="13"/>
        <v>0.01</v>
      </c>
      <c r="W41">
        <f t="shared" si="14"/>
        <v>7.291192414085769E-2</v>
      </c>
      <c r="X41">
        <f t="shared" si="15"/>
        <v>1.920478215584142E-2</v>
      </c>
      <c r="Y41">
        <f t="shared" si="16"/>
        <v>7.2911924140857691E-4</v>
      </c>
      <c r="Z41">
        <f t="shared" si="17"/>
        <v>5.2978022743607696E-2</v>
      </c>
      <c r="AB41">
        <f t="shared" si="18"/>
        <v>2.4529628278285283</v>
      </c>
      <c r="AC41">
        <f t="shared" si="19"/>
        <v>-8.9083951013814087</v>
      </c>
      <c r="AE41">
        <f t="shared" si="2"/>
        <v>0</v>
      </c>
      <c r="AF41">
        <f t="shared" si="26"/>
        <v>0</v>
      </c>
      <c r="AG41">
        <f t="shared" si="26"/>
        <v>-0.66222528429509619</v>
      </c>
      <c r="AH41">
        <f t="shared" si="4"/>
        <v>-960.23910779207097</v>
      </c>
      <c r="AI41">
        <f t="shared" si="23"/>
        <v>-960.90133307636609</v>
      </c>
      <c r="AJ41">
        <f t="shared" si="6"/>
        <v>11.361357929209937</v>
      </c>
      <c r="AK41">
        <f t="shared" si="20"/>
        <v>0.171707397947997</v>
      </c>
      <c r="AL41">
        <f t="shared" si="24"/>
        <v>-949.36826774920814</v>
      </c>
      <c r="AN41">
        <f t="shared" si="27"/>
        <v>0</v>
      </c>
      <c r="AO41">
        <f t="shared" si="27"/>
        <v>0</v>
      </c>
      <c r="AP41">
        <f t="shared" si="27"/>
        <v>-8.9273157784338381E-3</v>
      </c>
      <c r="AQ41">
        <f t="shared" si="27"/>
        <v>-12.944775654687071</v>
      </c>
      <c r="AR41">
        <f t="shared" si="27"/>
        <v>-12.953702970465505</v>
      </c>
      <c r="AS41">
        <f t="shared" si="27"/>
        <v>0.15316000809880484</v>
      </c>
      <c r="AT41">
        <f t="shared" si="27"/>
        <v>2.3147502811020691E-3</v>
      </c>
      <c r="AU41">
        <f t="shared" si="25"/>
        <v>-12.798228212085599</v>
      </c>
      <c r="AW41">
        <v>38</v>
      </c>
      <c r="AX41">
        <f>IF(Z41&gt;0, (R41*SUMPRODUCT(K41:$K$98, X41:$X$98)-K41*$AZ$3)/Z41, 0)</f>
        <v>-168.15265349736541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0.29593128600000002</v>
      </c>
      <c r="Q42" s="4">
        <f t="shared" si="22"/>
        <v>12.5</v>
      </c>
      <c r="R42">
        <f t="shared" si="0"/>
        <v>50000</v>
      </c>
      <c r="S42">
        <f t="shared" si="1"/>
        <v>-455.46076031353465</v>
      </c>
      <c r="U42">
        <f t="shared" si="12"/>
        <v>0.29593128600000002</v>
      </c>
      <c r="V42">
        <f t="shared" si="13"/>
        <v>0.01</v>
      </c>
      <c r="W42">
        <f t="shared" si="14"/>
        <v>5.2978022743607696E-2</v>
      </c>
      <c r="X42">
        <f t="shared" si="15"/>
        <v>1.5677854400253075E-2</v>
      </c>
      <c r="Y42">
        <f t="shared" si="16"/>
        <v>5.2978022743607701E-4</v>
      </c>
      <c r="Z42">
        <f t="shared" si="17"/>
        <v>3.677038811591854E-2</v>
      </c>
      <c r="AB42">
        <f t="shared" si="18"/>
        <v>-8.9083951013814087</v>
      </c>
      <c r="AC42">
        <f t="shared" si="19"/>
        <v>-16.747468928300016</v>
      </c>
      <c r="AE42">
        <f t="shared" si="2"/>
        <v>0</v>
      </c>
      <c r="AF42">
        <f t="shared" si="26"/>
        <v>0</v>
      </c>
      <c r="AG42">
        <f t="shared" si="26"/>
        <v>-0.45962985144898172</v>
      </c>
      <c r="AH42">
        <f t="shared" si="4"/>
        <v>-783.89272001265374</v>
      </c>
      <c r="AI42">
        <f t="shared" si="23"/>
        <v>-784.35234986410273</v>
      </c>
      <c r="AJ42">
        <f t="shared" si="6"/>
        <v>7.8390738269186073</v>
      </c>
      <c r="AK42">
        <f t="shared" si="20"/>
        <v>-0.62358765709669861</v>
      </c>
      <c r="AL42">
        <f t="shared" si="24"/>
        <v>-777.13686369428081</v>
      </c>
      <c r="AN42">
        <f t="shared" si="27"/>
        <v>0</v>
      </c>
      <c r="AO42">
        <f t="shared" si="27"/>
        <v>0</v>
      </c>
      <c r="AP42">
        <f t="shared" si="27"/>
        <v>-5.5322951623298939E-3</v>
      </c>
      <c r="AQ42">
        <f t="shared" si="27"/>
        <v>-9.4352572815714879</v>
      </c>
      <c r="AR42">
        <f t="shared" si="27"/>
        <v>-9.4407895767338186</v>
      </c>
      <c r="AS42">
        <f t="shared" si="27"/>
        <v>9.4354337676482464E-2</v>
      </c>
      <c r="AT42">
        <f t="shared" si="27"/>
        <v>-7.5057591837627393E-3</v>
      </c>
      <c r="AU42">
        <f t="shared" si="25"/>
        <v>-9.3539409982410984</v>
      </c>
      <c r="AW42">
        <v>39</v>
      </c>
      <c r="AX42">
        <f>IF(Z42&gt;0, (R42*SUMPRODUCT(K42:$K$98, X42:$X$98)-K42*$AZ$3)/Z42, 0)</f>
        <v>-455.46076031353465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0.33262349499999999</v>
      </c>
      <c r="Q43" s="4">
        <f t="shared" si="22"/>
        <v>12.5</v>
      </c>
      <c r="R43">
        <f t="shared" si="0"/>
        <v>50000</v>
      </c>
      <c r="S43">
        <f t="shared" si="1"/>
        <v>-894.59182115528824</v>
      </c>
      <c r="U43">
        <f t="shared" si="12"/>
        <v>0.33262349499999999</v>
      </c>
      <c r="V43">
        <f t="shared" si="13"/>
        <v>0.01</v>
      </c>
      <c r="W43">
        <f t="shared" si="14"/>
        <v>3.677038811591854E-2</v>
      </c>
      <c r="X43">
        <f t="shared" si="15"/>
        <v>1.2230695007623289E-2</v>
      </c>
      <c r="Y43">
        <f t="shared" si="16"/>
        <v>3.6770388115918543E-4</v>
      </c>
      <c r="Z43">
        <f t="shared" si="17"/>
        <v>2.4171989227136065E-2</v>
      </c>
      <c r="AB43">
        <f t="shared" si="18"/>
        <v>-16.747468928300016</v>
      </c>
      <c r="AC43">
        <f t="shared" si="19"/>
        <v>-21.62406386364966</v>
      </c>
      <c r="AE43">
        <f t="shared" si="2"/>
        <v>0</v>
      </c>
      <c r="AF43">
        <f t="shared" si="26"/>
        <v>0</v>
      </c>
      <c r="AG43">
        <f t="shared" si="26"/>
        <v>-0.3021498653392008</v>
      </c>
      <c r="AH43">
        <f t="shared" si="4"/>
        <v>-611.53475038116449</v>
      </c>
      <c r="AI43">
        <f t="shared" si="23"/>
        <v>-611.83690024650366</v>
      </c>
      <c r="AJ43">
        <f t="shared" si="6"/>
        <v>4.8765949353496438</v>
      </c>
      <c r="AK43">
        <f t="shared" si="20"/>
        <v>-1.1723228249810012</v>
      </c>
      <c r="AL43">
        <f t="shared" si="24"/>
        <v>-608.13262813613505</v>
      </c>
      <c r="AN43">
        <f t="shared" si="27"/>
        <v>0</v>
      </c>
      <c r="AO43">
        <f t="shared" si="27"/>
        <v>0</v>
      </c>
      <c r="AP43">
        <f t="shared" si="27"/>
        <v>-3.2471436236078863E-3</v>
      </c>
      <c r="AQ43">
        <f t="shared" si="27"/>
        <v>-6.572040543806291</v>
      </c>
      <c r="AR43">
        <f t="shared" si="27"/>
        <v>-6.5752876874298982</v>
      </c>
      <c r="AS43">
        <f t="shared" si="27"/>
        <v>5.240778158700269E-2</v>
      </c>
      <c r="AT43">
        <f t="shared" si="27"/>
        <v>-1.2598716804568314E-2</v>
      </c>
      <c r="AU43">
        <f t="shared" si="25"/>
        <v>-6.5354786226474646</v>
      </c>
      <c r="AW43">
        <v>40</v>
      </c>
      <c r="AX43">
        <f>IF(Z43&gt;0, (R43*SUMPRODUCT(K43:$K$98, X43:$X$98)-K43*$AZ$3)/Z43, 0)</f>
        <v>-894.59182115528824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0.37225971299999999</v>
      </c>
      <c r="Q44" s="4">
        <f t="shared" si="22"/>
        <v>12.5</v>
      </c>
      <c r="R44">
        <f t="shared" si="0"/>
        <v>50000</v>
      </c>
      <c r="S44">
        <f t="shared" si="1"/>
        <v>-1615.714672381823</v>
      </c>
      <c r="U44">
        <f t="shared" si="12"/>
        <v>0.37225971299999999</v>
      </c>
      <c r="V44">
        <f t="shared" si="13"/>
        <v>0.01</v>
      </c>
      <c r="W44">
        <f t="shared" si="14"/>
        <v>2.4171989227136065E-2</v>
      </c>
      <c r="X44">
        <f t="shared" si="15"/>
        <v>8.9982577723327628E-3</v>
      </c>
      <c r="Y44">
        <f t="shared" si="16"/>
        <v>2.4171989227136066E-4</v>
      </c>
      <c r="Z44">
        <f t="shared" si="17"/>
        <v>1.4932011562531941E-2</v>
      </c>
      <c r="AB44">
        <f t="shared" si="18"/>
        <v>-21.62406386364966</v>
      </c>
      <c r="AC44">
        <f t="shared" si="19"/>
        <v>-24.125870169757889</v>
      </c>
      <c r="AE44">
        <f t="shared" si="2"/>
        <v>0</v>
      </c>
      <c r="AF44">
        <f t="shared" si="26"/>
        <v>0</v>
      </c>
      <c r="AG44">
        <f t="shared" si="26"/>
        <v>-0.18665014453164927</v>
      </c>
      <c r="AH44">
        <f t="shared" si="4"/>
        <v>-449.91288861663816</v>
      </c>
      <c r="AI44">
        <f t="shared" si="23"/>
        <v>-450.09953876116981</v>
      </c>
      <c r="AJ44">
        <f t="shared" si="6"/>
        <v>2.5018063061082287</v>
      </c>
      <c r="AK44">
        <f t="shared" si="20"/>
        <v>-1.5136844704554764</v>
      </c>
      <c r="AL44">
        <f t="shared" si="24"/>
        <v>-449.11141692551706</v>
      </c>
      <c r="AN44">
        <f t="shared" si="27"/>
        <v>0</v>
      </c>
      <c r="AO44">
        <f t="shared" si="27"/>
        <v>0</v>
      </c>
      <c r="AP44">
        <f t="shared" si="27"/>
        <v>-1.7909744946229963E-3</v>
      </c>
      <c r="AQ44">
        <f t="shared" si="27"/>
        <v>-4.317074119264471</v>
      </c>
      <c r="AR44">
        <f t="shared" si="27"/>
        <v>-4.3188650937590936</v>
      </c>
      <c r="AS44">
        <f t="shared" si="27"/>
        <v>2.4005720949051002E-2</v>
      </c>
      <c r="AT44">
        <f t="shared" si="27"/>
        <v>-1.4524340638980806E-2</v>
      </c>
      <c r="AU44">
        <f t="shared" si="25"/>
        <v>-4.3093837134490238</v>
      </c>
      <c r="AW44">
        <v>41</v>
      </c>
      <c r="AX44">
        <f>IF(Z44&gt;0, (R44*SUMPRODUCT(K44:$K$98, X44:$X$98)-K44*$AZ$3)/Z44, 0)</f>
        <v>-1615.714672381823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0.41367450300000003</v>
      </c>
      <c r="Q45" s="4">
        <f t="shared" si="22"/>
        <v>12.5</v>
      </c>
      <c r="R45">
        <f t="shared" si="0"/>
        <v>50000</v>
      </c>
      <c r="S45">
        <f t="shared" si="1"/>
        <v>-2882.8345750966796</v>
      </c>
      <c r="U45">
        <f t="shared" si="12"/>
        <v>0.41367450300000003</v>
      </c>
      <c r="V45">
        <f t="shared" si="13"/>
        <v>0.01</v>
      </c>
      <c r="W45">
        <f t="shared" si="14"/>
        <v>1.4932011562531941E-2</v>
      </c>
      <c r="X45">
        <f t="shared" si="15"/>
        <v>6.1769924619206546E-3</v>
      </c>
      <c r="Y45">
        <f t="shared" si="16"/>
        <v>1.4932011562531942E-4</v>
      </c>
      <c r="Z45">
        <f t="shared" si="17"/>
        <v>8.6056989849859662E-3</v>
      </c>
      <c r="AB45">
        <f t="shared" si="18"/>
        <v>-24.125870169757889</v>
      </c>
      <c r="AC45">
        <f t="shared" si="19"/>
        <v>-24.808806576791945</v>
      </c>
      <c r="AE45">
        <f t="shared" si="2"/>
        <v>0</v>
      </c>
      <c r="AF45">
        <f t="shared" si="26"/>
        <v>0</v>
      </c>
      <c r="AG45">
        <f t="shared" si="26"/>
        <v>-0.10757123731232458</v>
      </c>
      <c r="AH45">
        <f t="shared" si="4"/>
        <v>-308.8496230960327</v>
      </c>
      <c r="AI45">
        <f t="shared" si="23"/>
        <v>-308.957194333345</v>
      </c>
      <c r="AJ45">
        <f t="shared" si="6"/>
        <v>0.682936407034056</v>
      </c>
      <c r="AK45">
        <f t="shared" si="20"/>
        <v>-1.6888109118830523</v>
      </c>
      <c r="AL45">
        <f t="shared" si="24"/>
        <v>-309.96306883819398</v>
      </c>
      <c r="AN45">
        <f t="shared" si="27"/>
        <v>0</v>
      </c>
      <c r="AO45">
        <f t="shared" si="27"/>
        <v>0</v>
      </c>
      <c r="AP45">
        <f t="shared" si="27"/>
        <v>-9.2159309439993032E-4</v>
      </c>
      <c r="AQ45">
        <f t="shared" si="27"/>
        <v>-2.6460017283887289</v>
      </c>
      <c r="AR45">
        <f t="shared" si="27"/>
        <v>-2.6469233214831287</v>
      </c>
      <c r="AS45">
        <f t="shared" si="27"/>
        <v>5.8509085919454789E-3</v>
      </c>
      <c r="AT45">
        <f t="shared" si="27"/>
        <v>-1.4468518844119977E-2</v>
      </c>
      <c r="AU45">
        <f t="shared" si="25"/>
        <v>-2.6555409317353029</v>
      </c>
      <c r="AW45">
        <v>42</v>
      </c>
      <c r="AX45">
        <f>IF(Z45&gt;0, (R45*SUMPRODUCT(K45:$K$98, X45:$X$98)-K45*$AZ$3)/Z45, 0)</f>
        <v>-2882.8345750966796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0.42102545200000002</v>
      </c>
      <c r="Q46" s="4">
        <f t="shared" si="22"/>
        <v>12.5</v>
      </c>
      <c r="R46">
        <f t="shared" si="0"/>
        <v>50000</v>
      </c>
      <c r="S46">
        <f t="shared" si="1"/>
        <v>-4944.4337382634585</v>
      </c>
      <c r="U46">
        <f t="shared" si="12"/>
        <v>0.42102545200000002</v>
      </c>
      <c r="V46">
        <f t="shared" si="13"/>
        <v>0.01</v>
      </c>
      <c r="W46">
        <f t="shared" si="14"/>
        <v>8.6056989849859662E-3</v>
      </c>
      <c r="X46">
        <f t="shared" si="15"/>
        <v>3.623218304929658E-3</v>
      </c>
      <c r="Y46">
        <f t="shared" si="16"/>
        <v>8.6056989849859662E-5</v>
      </c>
      <c r="Z46">
        <f t="shared" si="17"/>
        <v>4.8964236902064489E-3</v>
      </c>
      <c r="AB46">
        <f t="shared" si="18"/>
        <v>-24.808806576791945</v>
      </c>
      <c r="AC46">
        <f t="shared" si="19"/>
        <v>-24.210042490689229</v>
      </c>
      <c r="AE46">
        <f t="shared" si="2"/>
        <v>0</v>
      </c>
      <c r="AF46">
        <f t="shared" si="26"/>
        <v>0</v>
      </c>
      <c r="AG46">
        <f t="shared" si="26"/>
        <v>-6.1205296127580612E-2</v>
      </c>
      <c r="AH46">
        <f t="shared" si="4"/>
        <v>-181.16091524648289</v>
      </c>
      <c r="AI46">
        <f t="shared" si="23"/>
        <v>-181.22212054261047</v>
      </c>
      <c r="AJ46">
        <f t="shared" si="6"/>
        <v>-0.59876408610271525</v>
      </c>
      <c r="AK46">
        <f t="shared" si="20"/>
        <v>-1.7366164603754364</v>
      </c>
      <c r="AL46">
        <f t="shared" si="24"/>
        <v>-183.55750108908862</v>
      </c>
      <c r="AN46">
        <f t="shared" si="27"/>
        <v>0</v>
      </c>
      <c r="AO46">
        <f t="shared" si="27"/>
        <v>0</v>
      </c>
      <c r="AP46">
        <f t="shared" si="27"/>
        <v>-4.6818126279118001E-4</v>
      </c>
      <c r="AQ46">
        <f t="shared" si="27"/>
        <v>-1.3857648183207474</v>
      </c>
      <c r="AR46">
        <f t="shared" si="27"/>
        <v>-1.3862329995835387</v>
      </c>
      <c r="AS46">
        <f t="shared" si="27"/>
        <v>-4.5801612553468627E-3</v>
      </c>
      <c r="AT46">
        <f t="shared" si="27"/>
        <v>-1.3284002183532286E-2</v>
      </c>
      <c r="AU46">
        <f t="shared" si="25"/>
        <v>-1.4040971630224177</v>
      </c>
      <c r="AW46">
        <v>43</v>
      </c>
      <c r="AX46">
        <f>IF(Z46&gt;0, (R46*SUMPRODUCT(K46:$K$98, X46:$X$98)-K46*$AZ$3)/Z46, 0)</f>
        <v>-4944.4337382634585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0.42896583300000002</v>
      </c>
      <c r="Q47" s="4">
        <f t="shared" si="22"/>
        <v>12.5</v>
      </c>
      <c r="R47">
        <f t="shared" si="0"/>
        <v>50000</v>
      </c>
      <c r="S47">
        <f t="shared" si="1"/>
        <v>-8262.9017294222249</v>
      </c>
      <c r="U47">
        <f t="shared" si="12"/>
        <v>0.42896583300000002</v>
      </c>
      <c r="V47">
        <f t="shared" si="13"/>
        <v>0.01</v>
      </c>
      <c r="W47">
        <f t="shared" si="14"/>
        <v>4.8964236902064489E-3</v>
      </c>
      <c r="X47">
        <f t="shared" si="15"/>
        <v>2.1003984669903434E-3</v>
      </c>
      <c r="Y47">
        <f t="shared" si="16"/>
        <v>4.8964236902064488E-5</v>
      </c>
      <c r="Z47">
        <f t="shared" si="17"/>
        <v>2.7470609863140408E-3</v>
      </c>
      <c r="AB47">
        <f t="shared" si="18"/>
        <v>-24.210042490689229</v>
      </c>
      <c r="AC47">
        <f t="shared" si="19"/>
        <v>-22.69869497464261</v>
      </c>
      <c r="AE47">
        <f t="shared" si="2"/>
        <v>0</v>
      </c>
      <c r="AF47">
        <f t="shared" si="26"/>
        <v>0</v>
      </c>
      <c r="AG47">
        <f t="shared" si="26"/>
        <v>-3.4338262328925513E-2</v>
      </c>
      <c r="AH47">
        <f t="shared" si="4"/>
        <v>-105.01992334951717</v>
      </c>
      <c r="AI47">
        <f t="shared" si="23"/>
        <v>-105.0542616118461</v>
      </c>
      <c r="AJ47">
        <f t="shared" si="6"/>
        <v>-1.5113475160466194</v>
      </c>
      <c r="AK47">
        <f t="shared" si="20"/>
        <v>-1.6947029743482462</v>
      </c>
      <c r="AL47">
        <f t="shared" si="24"/>
        <v>-108.26031210224096</v>
      </c>
      <c r="AN47">
        <f t="shared" si="27"/>
        <v>0</v>
      </c>
      <c r="AO47">
        <f t="shared" si="27"/>
        <v>0</v>
      </c>
      <c r="AP47">
        <f t="shared" si="27"/>
        <v>-2.3452293283487299E-4</v>
      </c>
      <c r="AQ47">
        <f t="shared" si="27"/>
        <v>-0.71726344781503726</v>
      </c>
      <c r="AR47">
        <f t="shared" si="27"/>
        <v>-0.71749797074787214</v>
      </c>
      <c r="AS47">
        <f t="shared" si="27"/>
        <v>-1.0322177884271656E-2</v>
      </c>
      <c r="AT47">
        <f t="shared" si="27"/>
        <v>-1.1574456156837503E-2</v>
      </c>
      <c r="AU47">
        <f t="shared" si="25"/>
        <v>-0.73939460478898122</v>
      </c>
      <c r="AW47">
        <v>44</v>
      </c>
      <c r="AX47">
        <f>IF(Z47&gt;0, (R47*SUMPRODUCT(K47:$K$98, X47:$X$98)-K47*$AZ$3)/Z47, 0)</f>
        <v>-8262.9017294222249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0.43771532000000002</v>
      </c>
      <c r="Q48" s="4">
        <f t="shared" si="22"/>
        <v>12.5</v>
      </c>
      <c r="R48">
        <f t="shared" si="0"/>
        <v>50000</v>
      </c>
      <c r="S48">
        <f t="shared" si="1"/>
        <v>-13729.109079101047</v>
      </c>
      <c r="U48">
        <f t="shared" si="12"/>
        <v>0.43771532000000002</v>
      </c>
      <c r="V48">
        <f t="shared" si="13"/>
        <v>0.01</v>
      </c>
      <c r="W48">
        <f t="shared" si="14"/>
        <v>2.7470609863140408E-3</v>
      </c>
      <c r="X48">
        <f t="shared" si="15"/>
        <v>1.202430678683966E-3</v>
      </c>
      <c r="Y48">
        <f t="shared" si="16"/>
        <v>2.7470609863140409E-5</v>
      </c>
      <c r="Z48">
        <f t="shared" si="17"/>
        <v>1.5171596977669344E-3</v>
      </c>
      <c r="AB48">
        <f t="shared" si="18"/>
        <v>-22.69869497464261</v>
      </c>
      <c r="AC48">
        <f t="shared" si="19"/>
        <v>-20.82925098105822</v>
      </c>
      <c r="AE48">
        <f t="shared" si="2"/>
        <v>0</v>
      </c>
      <c r="AF48">
        <f t="shared" si="26"/>
        <v>0</v>
      </c>
      <c r="AG48">
        <f t="shared" si="26"/>
        <v>-1.896449622208668E-2</v>
      </c>
      <c r="AH48">
        <f t="shared" si="4"/>
        <v>-60.121533934198297</v>
      </c>
      <c r="AI48">
        <f t="shared" si="23"/>
        <v>-60.140498430420386</v>
      </c>
      <c r="AJ48">
        <f t="shared" si="6"/>
        <v>-1.8694439935843903</v>
      </c>
      <c r="AK48">
        <f t="shared" si="20"/>
        <v>-1.5889086482249828</v>
      </c>
      <c r="AL48">
        <f t="shared" si="24"/>
        <v>-63.598851072229756</v>
      </c>
      <c r="AN48">
        <f t="shared" si="27"/>
        <v>0</v>
      </c>
      <c r="AO48">
        <f t="shared" si="27"/>
        <v>0</v>
      </c>
      <c r="AP48">
        <f t="shared" si="27"/>
        <v>-1.156459133155083E-4</v>
      </c>
      <c r="AQ48">
        <f t="shared" si="27"/>
        <v>-0.36662243068983896</v>
      </c>
      <c r="AR48">
        <f t="shared" si="27"/>
        <v>-0.36673807660315449</v>
      </c>
      <c r="AS48">
        <f t="shared" si="27"/>
        <v>-1.139991041673292E-2</v>
      </c>
      <c r="AT48">
        <f t="shared" si="27"/>
        <v>-9.6891997365522193E-3</v>
      </c>
      <c r="AU48">
        <f t="shared" si="25"/>
        <v>-0.38782718675643962</v>
      </c>
      <c r="AW48">
        <v>45</v>
      </c>
      <c r="AX48">
        <f>IF(Z48&gt;0, (R48*SUMPRODUCT(K48:$K$98, X48:$X$98)-K48*$AZ$3)/Z48, 0)</f>
        <v>-13729.109079101047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0.44739131599999998</v>
      </c>
      <c r="Q49" s="4">
        <f t="shared" si="22"/>
        <v>12.5</v>
      </c>
      <c r="R49">
        <f t="shared" si="0"/>
        <v>50000</v>
      </c>
      <c r="S49">
        <f t="shared" si="1"/>
        <v>-22941.88771980735</v>
      </c>
      <c r="U49">
        <f t="shared" si="12"/>
        <v>0.44739131599999998</v>
      </c>
      <c r="V49">
        <f t="shared" si="13"/>
        <v>0.01</v>
      </c>
      <c r="W49">
        <f t="shared" si="14"/>
        <v>1.5171596977669344E-3</v>
      </c>
      <c r="X49">
        <f t="shared" si="15"/>
        <v>6.7876407376611105E-4</v>
      </c>
      <c r="Y49">
        <f t="shared" si="16"/>
        <v>1.5171596977669344E-5</v>
      </c>
      <c r="Z49">
        <f t="shared" si="17"/>
        <v>8.2322402702315401E-4</v>
      </c>
      <c r="AB49">
        <f t="shared" si="18"/>
        <v>-20.82925098105822</v>
      </c>
      <c r="AC49">
        <f t="shared" si="19"/>
        <v>-18.88631319621285</v>
      </c>
      <c r="AE49">
        <f t="shared" si="2"/>
        <v>0</v>
      </c>
      <c r="AF49">
        <f t="shared" si="26"/>
        <v>0</v>
      </c>
      <c r="AG49">
        <f t="shared" si="26"/>
        <v>-1.0290300337789425E-2</v>
      </c>
      <c r="AH49">
        <f t="shared" si="4"/>
        <v>-33.938203688305549</v>
      </c>
      <c r="AI49">
        <f t="shared" si="23"/>
        <v>-33.948493988643335</v>
      </c>
      <c r="AJ49">
        <f t="shared" si="6"/>
        <v>-1.9429377848453697</v>
      </c>
      <c r="AK49">
        <f t="shared" si="20"/>
        <v>-1.4580475686740755</v>
      </c>
      <c r="AL49">
        <f t="shared" si="24"/>
        <v>-37.34947934216278</v>
      </c>
      <c r="AN49">
        <f t="shared" si="27"/>
        <v>0</v>
      </c>
      <c r="AO49">
        <f t="shared" si="27"/>
        <v>0</v>
      </c>
      <c r="AP49">
        <f t="shared" si="27"/>
        <v>-5.6027211459023242E-5</v>
      </c>
      <c r="AQ49">
        <f t="shared" si="27"/>
        <v>-0.1847820619580256</v>
      </c>
      <c r="AR49">
        <f t="shared" si="27"/>
        <v>-0.1848380891694846</v>
      </c>
      <c r="AS49">
        <f t="shared" si="27"/>
        <v>-1.0578640326317492E-2</v>
      </c>
      <c r="AT49">
        <f t="shared" si="27"/>
        <v>-7.938576792304388E-3</v>
      </c>
      <c r="AU49">
        <f t="shared" si="25"/>
        <v>-0.2033553062881065</v>
      </c>
      <c r="AW49">
        <v>46</v>
      </c>
      <c r="AX49">
        <f>IF(Z49&gt;0, (R49*SUMPRODUCT(K49:$K$98, X49:$X$98)-K49*$AZ$3)/Z49, 0)</f>
        <v>-22941.88771980735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0.457001349</v>
      </c>
      <c r="Q50" s="4">
        <f t="shared" si="22"/>
        <v>12.5</v>
      </c>
      <c r="R50">
        <f t="shared" si="0"/>
        <v>50000</v>
      </c>
      <c r="S50">
        <f t="shared" si="1"/>
        <v>-38764.5123911583</v>
      </c>
      <c r="U50">
        <f t="shared" si="12"/>
        <v>0.457001349</v>
      </c>
      <c r="V50">
        <f t="shared" si="13"/>
        <v>0.01</v>
      </c>
      <c r="W50">
        <f t="shared" si="14"/>
        <v>8.2322402702315401E-4</v>
      </c>
      <c r="X50">
        <f t="shared" si="15"/>
        <v>3.7621449087879382E-4</v>
      </c>
      <c r="Y50">
        <f t="shared" si="16"/>
        <v>8.2322402702315402E-6</v>
      </c>
      <c r="Z50">
        <f t="shared" si="17"/>
        <v>4.3877729587412864E-4</v>
      </c>
      <c r="AB50">
        <f t="shared" si="18"/>
        <v>-18.88631319621285</v>
      </c>
      <c r="AC50">
        <f t="shared" si="19"/>
        <v>-17.00898792287159</v>
      </c>
      <c r="AE50">
        <f t="shared" si="2"/>
        <v>0</v>
      </c>
      <c r="AF50">
        <f t="shared" si="26"/>
        <v>0</v>
      </c>
      <c r="AG50">
        <f t="shared" si="26"/>
        <v>-5.4847161984266082E-3</v>
      </c>
      <c r="AH50">
        <f t="shared" si="4"/>
        <v>-18.810724543939692</v>
      </c>
      <c r="AI50">
        <f t="shared" si="23"/>
        <v>-18.81620926013812</v>
      </c>
      <c r="AJ50">
        <f t="shared" si="6"/>
        <v>-1.8773252733412598</v>
      </c>
      <c r="AK50">
        <f t="shared" si="20"/>
        <v>-1.3220419237348997</v>
      </c>
      <c r="AL50">
        <f t="shared" si="24"/>
        <v>-22.01557645721428</v>
      </c>
      <c r="AN50">
        <f t="shared" si="27"/>
        <v>0</v>
      </c>
      <c r="AO50">
        <f t="shared" si="27"/>
        <v>0</v>
      </c>
      <c r="AP50">
        <f t="shared" si="27"/>
        <v>-2.6662882256206364E-5</v>
      </c>
      <c r="AQ50">
        <f t="shared" si="27"/>
        <v>-9.1444682919578135E-2</v>
      </c>
      <c r="AR50">
        <f t="shared" si="27"/>
        <v>-9.1471345801834344E-2</v>
      </c>
      <c r="AS50">
        <f t="shared" si="27"/>
        <v>-9.1262520992531227E-3</v>
      </c>
      <c r="AT50">
        <f t="shared" si="27"/>
        <v>-6.4268499727340748E-3</v>
      </c>
      <c r="AU50">
        <f t="shared" si="25"/>
        <v>-0.10702444787382154</v>
      </c>
      <c r="AW50">
        <v>47</v>
      </c>
      <c r="AX50">
        <f>IF(Z50&gt;0, (R50*SUMPRODUCT(K50:$K$98, X50:$X$98)-K50*$AZ$3)/Z50, 0)</f>
        <v>-38764.5123911583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0.46737994300000002</v>
      </c>
      <c r="Q51" s="4">
        <f t="shared" si="22"/>
        <v>12.5</v>
      </c>
      <c r="R51">
        <f t="shared" si="0"/>
        <v>50000</v>
      </c>
      <c r="S51">
        <f t="shared" si="1"/>
        <v>-66543.157536504426</v>
      </c>
      <c r="U51">
        <f t="shared" si="12"/>
        <v>0.46737994300000002</v>
      </c>
      <c r="V51">
        <f t="shared" si="13"/>
        <v>0.01</v>
      </c>
      <c r="W51">
        <f t="shared" si="14"/>
        <v>4.3877729587412864E-4</v>
      </c>
      <c r="X51">
        <f t="shared" si="15"/>
        <v>2.050757075353444E-4</v>
      </c>
      <c r="Y51">
        <f t="shared" si="16"/>
        <v>4.3877729587412869E-6</v>
      </c>
      <c r="Z51">
        <f t="shared" si="17"/>
        <v>2.2931381538004295E-4</v>
      </c>
      <c r="AB51">
        <f t="shared" si="18"/>
        <v>-17.00898792287159</v>
      </c>
      <c r="AC51">
        <f t="shared" si="19"/>
        <v>-15.259265342131089</v>
      </c>
      <c r="AE51">
        <f t="shared" si="2"/>
        <v>0</v>
      </c>
      <c r="AF51">
        <f t="shared" si="26"/>
        <v>0</v>
      </c>
      <c r="AG51">
        <f t="shared" si="26"/>
        <v>-2.8664226922505368E-3</v>
      </c>
      <c r="AH51">
        <f t="shared" si="4"/>
        <v>-10.253785376767221</v>
      </c>
      <c r="AI51">
        <f t="shared" si="23"/>
        <v>-10.256651799459471</v>
      </c>
      <c r="AJ51">
        <f t="shared" si="6"/>
        <v>-1.7497225807405012</v>
      </c>
      <c r="AK51">
        <f t="shared" si="20"/>
        <v>-1.1906291546010115</v>
      </c>
      <c r="AL51">
        <f t="shared" si="24"/>
        <v>-13.197003534800984</v>
      </c>
      <c r="AN51">
        <f t="shared" si="27"/>
        <v>0</v>
      </c>
      <c r="AO51">
        <f t="shared" si="27"/>
        <v>0</v>
      </c>
      <c r="AP51">
        <f t="shared" si="27"/>
        <v>-1.244156878975255E-5</v>
      </c>
      <c r="AQ51">
        <f t="shared" si="27"/>
        <v>-4.4506058532576581E-2</v>
      </c>
      <c r="AR51">
        <f t="shared" si="27"/>
        <v>-4.4518500101366335E-2</v>
      </c>
      <c r="AS51">
        <f t="shared" si="27"/>
        <v>-7.5945860706867381E-3</v>
      </c>
      <c r="AT51">
        <f t="shared" si="27"/>
        <v>-5.1678681480235317E-3</v>
      </c>
      <c r="AU51">
        <f t="shared" si="25"/>
        <v>-5.7280954320076606E-2</v>
      </c>
      <c r="AW51">
        <v>48</v>
      </c>
      <c r="AX51">
        <f>IF(Z51&gt;0, (R51*SUMPRODUCT(K51:$K$98, X51:$X$98)-K51*$AZ$3)/Z51, 0)</f>
        <v>-66543.157536504426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0.47825477199999999</v>
      </c>
      <c r="Q52" s="4">
        <f t="shared" si="22"/>
        <v>12.5</v>
      </c>
      <c r="R52">
        <f t="shared" si="0"/>
        <v>50000</v>
      </c>
      <c r="S52">
        <f t="shared" si="1"/>
        <v>-116402.58092786068</v>
      </c>
      <c r="U52">
        <f t="shared" si="12"/>
        <v>0.47825477199999999</v>
      </c>
      <c r="V52">
        <f t="shared" si="13"/>
        <v>0.01</v>
      </c>
      <c r="W52">
        <f t="shared" si="14"/>
        <v>2.2931381538004295E-4</v>
      </c>
      <c r="X52">
        <f t="shared" si="15"/>
        <v>1.0967042649103254E-4</v>
      </c>
      <c r="Y52">
        <f t="shared" si="16"/>
        <v>2.2931381538004295E-6</v>
      </c>
      <c r="Z52">
        <f t="shared" si="17"/>
        <v>1.1735025073520999E-4</v>
      </c>
      <c r="AB52">
        <f t="shared" si="18"/>
        <v>-15.259265342131089</v>
      </c>
      <c r="AC52">
        <f t="shared" si="19"/>
        <v>-13.659872058110022</v>
      </c>
      <c r="AE52">
        <f t="shared" si="2"/>
        <v>0</v>
      </c>
      <c r="AF52">
        <f t="shared" si="26"/>
        <v>0</v>
      </c>
      <c r="AG52">
        <f t="shared" si="26"/>
        <v>-1.4668781341901247E-3</v>
      </c>
      <c r="AH52">
        <f t="shared" si="4"/>
        <v>-5.483521324551627</v>
      </c>
      <c r="AI52">
        <f t="shared" si="23"/>
        <v>-5.484988202685817</v>
      </c>
      <c r="AJ52">
        <f t="shared" si="6"/>
        <v>-1.5993932840210672</v>
      </c>
      <c r="AK52">
        <f t="shared" si="20"/>
        <v>-1.0681485739491763</v>
      </c>
      <c r="AL52">
        <f t="shared" si="24"/>
        <v>-8.1525300606560602</v>
      </c>
      <c r="AN52">
        <f t="shared" si="27"/>
        <v>0</v>
      </c>
      <c r="AO52">
        <f t="shared" si="27"/>
        <v>0</v>
      </c>
      <c r="AP52">
        <f t="shared" si="27"/>
        <v>-5.6847441580264302E-6</v>
      </c>
      <c r="AQ52">
        <f t="shared" si="27"/>
        <v>-2.1250855874519362E-2</v>
      </c>
      <c r="AR52">
        <f t="shared" si="27"/>
        <v>-2.1256540618677388E-2</v>
      </c>
      <c r="AS52">
        <f t="shared" si="27"/>
        <v>-6.1982937885602298E-3</v>
      </c>
      <c r="AT52">
        <f t="shared" si="27"/>
        <v>-4.139506359888803E-3</v>
      </c>
      <c r="AU52">
        <f t="shared" si="25"/>
        <v>-3.1594340767126423E-2</v>
      </c>
      <c r="AW52">
        <v>49</v>
      </c>
      <c r="AX52">
        <f>IF(Z52&gt;0, (R52*SUMPRODUCT(K52:$K$98, X52:$X$98)-K52*$AZ$3)/Z52, 0)</f>
        <v>-116402.58092786068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0.48949088600000001</v>
      </c>
      <c r="Q53" s="4">
        <f t="shared" si="22"/>
        <v>12.5</v>
      </c>
      <c r="R53">
        <f t="shared" si="0"/>
        <v>50000</v>
      </c>
      <c r="S53">
        <f t="shared" si="1"/>
        <v>-207940.45579792577</v>
      </c>
      <c r="U53">
        <f t="shared" si="12"/>
        <v>0.48949088600000001</v>
      </c>
      <c r="V53">
        <f t="shared" si="13"/>
        <v>0.01</v>
      </c>
      <c r="W53">
        <f t="shared" si="14"/>
        <v>1.1735025073520999E-4</v>
      </c>
      <c r="X53">
        <f t="shared" si="15"/>
        <v>5.744187820470009E-5</v>
      </c>
      <c r="Y53">
        <f t="shared" si="16"/>
        <v>1.1735025073520999E-6</v>
      </c>
      <c r="Z53">
        <f t="shared" si="17"/>
        <v>5.8734870023157796E-5</v>
      </c>
      <c r="AB53">
        <f t="shared" si="18"/>
        <v>-13.659872058110022</v>
      </c>
      <c r="AC53">
        <f t="shared" si="19"/>
        <v>-12.213355643847359</v>
      </c>
      <c r="AE53">
        <f t="shared" si="2"/>
        <v>0</v>
      </c>
      <c r="AF53">
        <f t="shared" si="26"/>
        <v>0</v>
      </c>
      <c r="AG53">
        <f t="shared" si="26"/>
        <v>-7.3418587528947246E-4</v>
      </c>
      <c r="AH53">
        <f t="shared" si="4"/>
        <v>-2.8720939102350047</v>
      </c>
      <c r="AI53">
        <f t="shared" si="23"/>
        <v>-2.8728280961102941</v>
      </c>
      <c r="AJ53">
        <f t="shared" si="6"/>
        <v>-1.4465164142626623</v>
      </c>
      <c r="AK53">
        <f t="shared" si="20"/>
        <v>-0.95619104406770161</v>
      </c>
      <c r="AL53">
        <f t="shared" si="24"/>
        <v>-5.2755355544406584</v>
      </c>
      <c r="AN53">
        <f t="shared" si="27"/>
        <v>0</v>
      </c>
      <c r="AO53">
        <f t="shared" si="27"/>
        <v>0</v>
      </c>
      <c r="AP53">
        <f t="shared" si="27"/>
        <v>-2.5404163052236468E-6</v>
      </c>
      <c r="AQ53">
        <f t="shared" si="27"/>
        <v>-9.9379659092702927E-3</v>
      </c>
      <c r="AR53">
        <f t="shared" si="27"/>
        <v>-9.9405063255755145E-3</v>
      </c>
      <c r="AS53">
        <f t="shared" si="27"/>
        <v>-5.005209182371754E-3</v>
      </c>
      <c r="AT53">
        <f t="shared" si="27"/>
        <v>-3.3085944595442739E-3</v>
      </c>
      <c r="AU53">
        <f t="shared" si="25"/>
        <v>-1.8254309967491545E-2</v>
      </c>
      <c r="AW53">
        <v>50</v>
      </c>
      <c r="AX53">
        <f>IF(Z53&gt;0, (R53*SUMPRODUCT(K53:$K$98, X53:$X$98)-K53*$AZ$3)/Z53, 0)</f>
        <v>-207940.45579792577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0.50154699899999999</v>
      </c>
      <c r="Q54" s="4">
        <f t="shared" si="22"/>
        <v>12.5</v>
      </c>
      <c r="R54">
        <f t="shared" si="0"/>
        <v>50000</v>
      </c>
      <c r="S54">
        <f t="shared" si="1"/>
        <v>-380379.31241371448</v>
      </c>
      <c r="U54">
        <f t="shared" si="12"/>
        <v>0.50154699899999999</v>
      </c>
      <c r="V54">
        <f t="shared" si="13"/>
        <v>0.01</v>
      </c>
      <c r="W54">
        <f t="shared" si="14"/>
        <v>5.8734870023157796E-5</v>
      </c>
      <c r="X54">
        <f t="shared" si="15"/>
        <v>2.9458297796769854E-5</v>
      </c>
      <c r="Y54">
        <f t="shared" si="16"/>
        <v>5.8734870023157798E-7</v>
      </c>
      <c r="Z54">
        <f t="shared" si="17"/>
        <v>2.8689223526156365E-5</v>
      </c>
      <c r="AB54">
        <f t="shared" si="18"/>
        <v>-12.213355643847359</v>
      </c>
      <c r="AC54">
        <f t="shared" si="19"/>
        <v>-10.912787118562719</v>
      </c>
      <c r="AE54">
        <f t="shared" si="2"/>
        <v>0</v>
      </c>
      <c r="AF54">
        <f t="shared" si="26"/>
        <v>0</v>
      </c>
      <c r="AG54">
        <f t="shared" si="26"/>
        <v>-3.5861529407695458E-4</v>
      </c>
      <c r="AH54">
        <f t="shared" si="4"/>
        <v>-1.4729148898384927</v>
      </c>
      <c r="AI54">
        <f t="shared" si="23"/>
        <v>-1.4732735051325696</v>
      </c>
      <c r="AJ54">
        <f t="shared" si="6"/>
        <v>-1.3005685252846408</v>
      </c>
      <c r="AK54">
        <f t="shared" si="20"/>
        <v>-0.85493489506931519</v>
      </c>
      <c r="AL54">
        <f t="shared" si="24"/>
        <v>-3.6287769254865254</v>
      </c>
      <c r="AN54">
        <f t="shared" si="27"/>
        <v>0</v>
      </c>
      <c r="AO54">
        <f t="shared" si="27"/>
        <v>0</v>
      </c>
      <c r="AP54">
        <f t="shared" si="27"/>
        <v>-1.1079231857819841E-6</v>
      </c>
      <c r="AQ54">
        <f t="shared" si="27"/>
        <v>-4.550493478912814E-3</v>
      </c>
      <c r="AR54">
        <f t="shared" si="27"/>
        <v>-4.5516014020985963E-3</v>
      </c>
      <c r="AS54">
        <f t="shared" si="27"/>
        <v>-4.0180384039949224E-3</v>
      </c>
      <c r="AT54">
        <f t="shared" si="27"/>
        <v>-2.641276622123438E-3</v>
      </c>
      <c r="AU54">
        <f t="shared" si="25"/>
        <v>-1.1210916428216956E-2</v>
      </c>
      <c r="AW54">
        <v>51</v>
      </c>
      <c r="AX54">
        <f>IF(Z54&gt;0, (R54*SUMPRODUCT(K54:$K$98, X54:$X$98)-K54*$AZ$3)/Z54, 0)</f>
        <v>-380379.31241371448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0.51394563599999998</v>
      </c>
      <c r="Q55" s="4">
        <f t="shared" si="22"/>
        <v>12.5</v>
      </c>
      <c r="R55">
        <f t="shared" si="0"/>
        <v>50000</v>
      </c>
      <c r="S55">
        <f t="shared" si="1"/>
        <v>-713684.76728589821</v>
      </c>
      <c r="U55">
        <f t="shared" si="12"/>
        <v>0.51394563599999998</v>
      </c>
      <c r="V55">
        <f t="shared" si="13"/>
        <v>0.01</v>
      </c>
      <c r="W55">
        <f t="shared" si="14"/>
        <v>2.8689223526156365E-5</v>
      </c>
      <c r="X55">
        <f t="shared" si="15"/>
        <v>1.4744701231496595E-5</v>
      </c>
      <c r="Y55">
        <f t="shared" si="16"/>
        <v>2.8689223526156367E-7</v>
      </c>
      <c r="Z55">
        <f t="shared" si="17"/>
        <v>1.3657630059398206E-5</v>
      </c>
      <c r="AB55">
        <f t="shared" si="18"/>
        <v>-10.912787118562719</v>
      </c>
      <c r="AC55">
        <f t="shared" si="19"/>
        <v>-9.7472425306184967</v>
      </c>
      <c r="AE55">
        <f t="shared" si="2"/>
        <v>0</v>
      </c>
      <c r="AF55">
        <f t="shared" si="26"/>
        <v>0</v>
      </c>
      <c r="AG55">
        <f t="shared" si="26"/>
        <v>-1.7072037574247757E-4</v>
      </c>
      <c r="AH55">
        <f t="shared" si="4"/>
        <v>-0.73723506157482976</v>
      </c>
      <c r="AI55">
        <f t="shared" si="23"/>
        <v>-0.73740578195057227</v>
      </c>
      <c r="AJ55">
        <f t="shared" si="6"/>
        <v>-1.1655445879442219</v>
      </c>
      <c r="AK55">
        <f t="shared" si="20"/>
        <v>-0.7638950982993904</v>
      </c>
      <c r="AL55">
        <f t="shared" si="24"/>
        <v>-2.6668454681941842</v>
      </c>
      <c r="AN55">
        <f t="shared" si="27"/>
        <v>0</v>
      </c>
      <c r="AO55">
        <f t="shared" si="27"/>
        <v>0</v>
      </c>
      <c r="AP55">
        <f t="shared" si="27"/>
        <v>-4.7092113175740734E-7</v>
      </c>
      <c r="AQ55">
        <f t="shared" si="27"/>
        <v>-2.0336153084138139E-3</v>
      </c>
      <c r="AR55">
        <f t="shared" si="27"/>
        <v>-2.0340862295455714E-3</v>
      </c>
      <c r="AS55">
        <f t="shared" si="27"/>
        <v>-3.2150794776621685E-3</v>
      </c>
      <c r="AT55">
        <f t="shared" si="27"/>
        <v>-2.1071552980748156E-3</v>
      </c>
      <c r="AU55">
        <f t="shared" si="25"/>
        <v>-7.3563210052825546E-3</v>
      </c>
      <c r="AW55">
        <v>52</v>
      </c>
      <c r="AX55">
        <f>IF(Z55&gt;0, (R55*SUMPRODUCT(K55:$K$98, X55:$X$98)-K55*$AZ$3)/Z55, 0)</f>
        <v>-713684.76728589821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0.52707773400000002</v>
      </c>
      <c r="Q56" s="4">
        <f t="shared" si="22"/>
        <v>12.5</v>
      </c>
      <c r="R56">
        <f t="shared" si="0"/>
        <v>50000</v>
      </c>
      <c r="S56">
        <f t="shared" si="1"/>
        <v>-1376774.5486324683</v>
      </c>
      <c r="U56">
        <f t="shared" si="12"/>
        <v>0.52707773400000002</v>
      </c>
      <c r="V56">
        <f t="shared" si="13"/>
        <v>0.01</v>
      </c>
      <c r="W56">
        <f t="shared" si="14"/>
        <v>1.3657630059398206E-5</v>
      </c>
      <c r="X56">
        <f t="shared" si="15"/>
        <v>7.1986327035178918E-6</v>
      </c>
      <c r="Y56">
        <f t="shared" si="16"/>
        <v>1.3657630059398206E-7</v>
      </c>
      <c r="Z56">
        <f t="shared" si="17"/>
        <v>6.3224210552863315E-6</v>
      </c>
      <c r="AB56">
        <f t="shared" si="18"/>
        <v>-9.7472425306184967</v>
      </c>
      <c r="AC56">
        <f t="shared" si="19"/>
        <v>-8.7045483946562534</v>
      </c>
      <c r="AE56">
        <f t="shared" si="2"/>
        <v>0</v>
      </c>
      <c r="AF56">
        <f t="shared" si="26"/>
        <v>0</v>
      </c>
      <c r="AG56">
        <f t="shared" si="26"/>
        <v>-7.903026319107914E-5</v>
      </c>
      <c r="AH56">
        <f t="shared" si="4"/>
        <v>-0.3599316351758946</v>
      </c>
      <c r="AI56">
        <f t="shared" si="23"/>
        <v>-0.36001066543908566</v>
      </c>
      <c r="AJ56">
        <f t="shared" si="6"/>
        <v>-1.0426941359622433</v>
      </c>
      <c r="AK56">
        <f t="shared" si="20"/>
        <v>-0.6823069771432948</v>
      </c>
      <c r="AL56">
        <f t="shared" si="24"/>
        <v>-2.0850117785446236</v>
      </c>
      <c r="AN56">
        <f t="shared" si="27"/>
        <v>0</v>
      </c>
      <c r="AO56">
        <f t="shared" si="27"/>
        <v>0</v>
      </c>
      <c r="AP56">
        <f t="shared" si="27"/>
        <v>-1.9464274769680674E-7</v>
      </c>
      <c r="AQ56">
        <f t="shared" si="27"/>
        <v>-8.8647158221217756E-4</v>
      </c>
      <c r="AR56">
        <f t="shared" si="27"/>
        <v>-8.8666622495987433E-4</v>
      </c>
      <c r="AS56">
        <f t="shared" si="27"/>
        <v>-2.5680396779185714E-3</v>
      </c>
      <c r="AT56">
        <f t="shared" si="27"/>
        <v>-1.6804461916414854E-3</v>
      </c>
      <c r="AU56">
        <f t="shared" si="25"/>
        <v>-5.1351520945199305E-3</v>
      </c>
      <c r="AW56">
        <v>53</v>
      </c>
      <c r="AX56">
        <f>IF(Z56&gt;0, (R56*SUMPRODUCT(K56:$K$98, X56:$X$98)-K56*$AZ$3)/Z56, 0)</f>
        <v>-1376774.5486324683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0.54097960300000003</v>
      </c>
      <c r="Q57" s="4">
        <f t="shared" si="22"/>
        <v>12.5</v>
      </c>
      <c r="R57">
        <f t="shared" si="0"/>
        <v>50000</v>
      </c>
      <c r="S57">
        <f t="shared" si="1"/>
        <v>-2737910.1586135612</v>
      </c>
      <c r="U57">
        <f t="shared" si="12"/>
        <v>0.54097960300000003</v>
      </c>
      <c r="V57">
        <f t="shared" si="13"/>
        <v>0.01</v>
      </c>
      <c r="W57">
        <f t="shared" si="14"/>
        <v>6.3224210552863315E-6</v>
      </c>
      <c r="X57">
        <f t="shared" si="15"/>
        <v>3.4203008324876408E-6</v>
      </c>
      <c r="Y57">
        <f t="shared" si="16"/>
        <v>6.322421055286332E-8</v>
      </c>
      <c r="Z57">
        <f t="shared" si="17"/>
        <v>2.8388960122458271E-6</v>
      </c>
      <c r="AB57">
        <f t="shared" si="18"/>
        <v>-8.7045483946562534</v>
      </c>
      <c r="AC57">
        <f t="shared" si="19"/>
        <v>-7.7726422311753787</v>
      </c>
      <c r="AE57">
        <f t="shared" si="2"/>
        <v>0</v>
      </c>
      <c r="AF57">
        <f t="shared" si="26"/>
        <v>0</v>
      </c>
      <c r="AG57">
        <f t="shared" si="26"/>
        <v>-3.5486200153072839E-5</v>
      </c>
      <c r="AH57">
        <f t="shared" si="4"/>
        <v>-0.17101504162438205</v>
      </c>
      <c r="AI57">
        <f t="shared" si="23"/>
        <v>-0.17105052782453511</v>
      </c>
      <c r="AJ57">
        <f t="shared" si="6"/>
        <v>-0.93190616348087474</v>
      </c>
      <c r="AK57">
        <f t="shared" si="20"/>
        <v>-0.60931838762593782</v>
      </c>
      <c r="AL57">
        <f t="shared" si="24"/>
        <v>-1.7122750789313477</v>
      </c>
      <c r="AN57">
        <f t="shared" si="27"/>
        <v>0</v>
      </c>
      <c r="AO57">
        <f t="shared" si="27"/>
        <v>0</v>
      </c>
      <c r="AP57">
        <f t="shared" si="27"/>
        <v>-7.8034432003563376E-8</v>
      </c>
      <c r="AQ57">
        <f t="shared" si="27"/>
        <v>-3.7606341562802743E-4</v>
      </c>
      <c r="AR57">
        <f t="shared" si="27"/>
        <v>-3.7614145006003094E-4</v>
      </c>
      <c r="AS57">
        <f t="shared" si="27"/>
        <v>-2.049268950582551E-3</v>
      </c>
      <c r="AT57">
        <f t="shared" si="27"/>
        <v>-1.3398959055242728E-3</v>
      </c>
      <c r="AU57">
        <f t="shared" si="25"/>
        <v>-3.7653063061668544E-3</v>
      </c>
      <c r="AW57">
        <v>54</v>
      </c>
      <c r="AX57">
        <f>IF(Z57&gt;0, (R57*SUMPRODUCT(K57:$K$98, X57:$X$98)-K57*$AZ$3)/Z57, 0)</f>
        <v>-2737910.1586135612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0.55513806300000001</v>
      </c>
      <c r="Q58" s="4">
        <f t="shared" si="22"/>
        <v>12.5</v>
      </c>
      <c r="R58">
        <f t="shared" si="0"/>
        <v>50000</v>
      </c>
      <c r="S58">
        <f t="shared" si="1"/>
        <v>-5621718.3782588374</v>
      </c>
      <c r="U58">
        <f t="shared" si="12"/>
        <v>0.55513806300000001</v>
      </c>
      <c r="V58">
        <f t="shared" si="13"/>
        <v>0.01</v>
      </c>
      <c r="W58">
        <f t="shared" si="14"/>
        <v>2.8388960122458271E-6</v>
      </c>
      <c r="X58">
        <f t="shared" si="15"/>
        <v>1.5759792332965729E-6</v>
      </c>
      <c r="Y58">
        <f t="shared" si="16"/>
        <v>2.838896012245827E-8</v>
      </c>
      <c r="Z58">
        <f t="shared" si="17"/>
        <v>1.234527818826796E-6</v>
      </c>
      <c r="AB58">
        <f t="shared" si="18"/>
        <v>-7.7726422311753787</v>
      </c>
      <c r="AC58">
        <f t="shared" si="19"/>
        <v>-6.9401677275703948</v>
      </c>
      <c r="AE58">
        <f t="shared" si="2"/>
        <v>0</v>
      </c>
      <c r="AF58">
        <f t="shared" si="26"/>
        <v>0</v>
      </c>
      <c r="AG58">
        <f t="shared" si="26"/>
        <v>-1.5431597735334948E-5</v>
      </c>
      <c r="AH58">
        <f t="shared" si="4"/>
        <v>-7.8798961664828651E-2</v>
      </c>
      <c r="AI58">
        <f t="shared" si="23"/>
        <v>-7.8814393262563981E-2</v>
      </c>
      <c r="AJ58">
        <f t="shared" si="6"/>
        <v>-0.83247450360498387</v>
      </c>
      <c r="AK58">
        <f t="shared" si="20"/>
        <v>-0.54408495618227659</v>
      </c>
      <c r="AL58">
        <f t="shared" si="24"/>
        <v>-1.4553738530498244</v>
      </c>
      <c r="AN58">
        <f t="shared" si="27"/>
        <v>0</v>
      </c>
      <c r="AO58">
        <f t="shared" si="27"/>
        <v>0</v>
      </c>
      <c r="AP58">
        <f t="shared" si="27"/>
        <v>-3.0298396655146737E-8</v>
      </c>
      <c r="AQ58">
        <f t="shared" si="27"/>
        <v>-1.5471386939201208E-4</v>
      </c>
      <c r="AR58">
        <f t="shared" si="27"/>
        <v>-1.5474416778866722E-4</v>
      </c>
      <c r="AS58">
        <f t="shared" si="27"/>
        <v>-1.6344803142299329E-3</v>
      </c>
      <c r="AT58">
        <f t="shared" si="27"/>
        <v>-1.0682563205209768E-3</v>
      </c>
      <c r="AU58">
        <f t="shared" si="25"/>
        <v>-2.8574808025395764E-3</v>
      </c>
      <c r="AW58">
        <v>55</v>
      </c>
      <c r="AX58">
        <f>IF(Z58&gt;0, (R58*SUMPRODUCT(K58:$K$98, X58:$X$98)-K58*$AZ$3)/Z58, 0)</f>
        <v>-5621718.3782588374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0.569934367</v>
      </c>
      <c r="Q59" s="4">
        <f t="shared" si="22"/>
        <v>12.5</v>
      </c>
      <c r="R59">
        <f t="shared" si="0"/>
        <v>50000</v>
      </c>
      <c r="S59">
        <f t="shared" si="1"/>
        <v>-11949310.588598523</v>
      </c>
      <c r="U59">
        <f t="shared" si="12"/>
        <v>0.569934367</v>
      </c>
      <c r="V59">
        <f t="shared" si="13"/>
        <v>0.01</v>
      </c>
      <c r="W59">
        <f t="shared" si="14"/>
        <v>1.234527818826796E-6</v>
      </c>
      <c r="X59">
        <f t="shared" si="15"/>
        <v>7.0359983096694067E-7</v>
      </c>
      <c r="Y59">
        <f t="shared" si="16"/>
        <v>1.234527818826796E-8</v>
      </c>
      <c r="Z59">
        <f t="shared" si="17"/>
        <v>5.1858270967158729E-7</v>
      </c>
      <c r="AB59">
        <f t="shared" si="18"/>
        <v>-6.9401677275703948</v>
      </c>
      <c r="AC59">
        <f t="shared" si="19"/>
        <v>-6.1967058637428121</v>
      </c>
      <c r="AE59">
        <f t="shared" si="2"/>
        <v>0</v>
      </c>
      <c r="AF59">
        <f t="shared" si="26"/>
        <v>0</v>
      </c>
      <c r="AG59">
        <f t="shared" si="26"/>
        <v>-6.4822838708948411E-6</v>
      </c>
      <c r="AH59">
        <f t="shared" si="4"/>
        <v>-3.5179991548347035E-2</v>
      </c>
      <c r="AI59">
        <f t="shared" si="23"/>
        <v>-3.5186473832217929E-2</v>
      </c>
      <c r="AJ59">
        <f t="shared" si="6"/>
        <v>-0.74346186382758273</v>
      </c>
      <c r="AK59">
        <f t="shared" si="20"/>
        <v>-0.48581174092992768</v>
      </c>
      <c r="AL59">
        <f t="shared" si="24"/>
        <v>-1.2644600785897284</v>
      </c>
      <c r="AN59">
        <f t="shared" si="27"/>
        <v>0</v>
      </c>
      <c r="AO59">
        <f t="shared" si="27"/>
        <v>0</v>
      </c>
      <c r="AP59">
        <f t="shared" si="27"/>
        <v>-1.1363674258776158E-8</v>
      </c>
      <c r="AQ59">
        <f t="shared" si="27"/>
        <v>-6.1671776852735623E-5</v>
      </c>
      <c r="AR59">
        <f t="shared" si="27"/>
        <v>-6.1683140526994405E-5</v>
      </c>
      <c r="AS59">
        <f t="shared" si="27"/>
        <v>-1.303315098910191E-3</v>
      </c>
      <c r="AT59">
        <f t="shared" si="27"/>
        <v>-8.5164526654007261E-4</v>
      </c>
      <c r="AU59">
        <f t="shared" si="25"/>
        <v>-2.2166435059772583E-3</v>
      </c>
      <c r="AW59">
        <v>56</v>
      </c>
      <c r="AX59">
        <f>IF(Z59&gt;0, (R59*SUMPRODUCT(K59:$K$98, X59:$X$98)-K59*$AZ$3)/Z59, 0)</f>
        <v>-11949310.588598523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0.58483052300000005</v>
      </c>
      <c r="Q60" s="4">
        <f t="shared" si="22"/>
        <v>12.5</v>
      </c>
      <c r="R60">
        <f t="shared" si="0"/>
        <v>50000</v>
      </c>
      <c r="S60">
        <f t="shared" si="1"/>
        <v>-26332501.327834584</v>
      </c>
      <c r="U60">
        <f t="shared" si="12"/>
        <v>0.58483052300000005</v>
      </c>
      <c r="V60">
        <f t="shared" si="13"/>
        <v>0.01</v>
      </c>
      <c r="W60">
        <f t="shared" si="14"/>
        <v>5.1858270967158729E-7</v>
      </c>
      <c r="X60">
        <f t="shared" si="15"/>
        <v>3.0328299731599159E-7</v>
      </c>
      <c r="Y60">
        <f t="shared" si="16"/>
        <v>5.1858270967158733E-9</v>
      </c>
      <c r="Z60">
        <f t="shared" si="17"/>
        <v>2.1011388525887982E-7</v>
      </c>
      <c r="AB60">
        <f t="shared" si="18"/>
        <v>-6.1967058637428121</v>
      </c>
      <c r="AC60">
        <f t="shared" si="19"/>
        <v>-5.5328241625759365</v>
      </c>
      <c r="AE60">
        <f t="shared" si="2"/>
        <v>0</v>
      </c>
      <c r="AF60">
        <f t="shared" si="26"/>
        <v>0</v>
      </c>
      <c r="AG60">
        <f t="shared" si="26"/>
        <v>-2.6264235657359977E-6</v>
      </c>
      <c r="AH60">
        <f t="shared" si="4"/>
        <v>-1.516414986579958E-2</v>
      </c>
      <c r="AI60">
        <f t="shared" si="23"/>
        <v>-1.5166776289365316E-2</v>
      </c>
      <c r="AJ60">
        <f t="shared" si="6"/>
        <v>-0.66388170116687562</v>
      </c>
      <c r="AK60">
        <f t="shared" si="20"/>
        <v>-0.43376941046199691</v>
      </c>
      <c r="AL60">
        <f t="shared" si="24"/>
        <v>-1.1128178879182378</v>
      </c>
      <c r="AN60">
        <f t="shared" si="27"/>
        <v>0</v>
      </c>
      <c r="AO60">
        <f t="shared" si="27"/>
        <v>0</v>
      </c>
      <c r="AP60">
        <f t="shared" si="27"/>
        <v>-4.1109053180595506E-9</v>
      </c>
      <c r="AQ60">
        <f t="shared" si="27"/>
        <v>-2.3735084142720351E-5</v>
      </c>
      <c r="AR60">
        <f t="shared" si="27"/>
        <v>-2.3739195048038411E-5</v>
      </c>
      <c r="AS60">
        <f t="shared" si="27"/>
        <v>-1.0391145021288843E-3</v>
      </c>
      <c r="AT60">
        <f t="shared" si="27"/>
        <v>-6.7894036572889211E-4</v>
      </c>
      <c r="AU60">
        <f t="shared" si="25"/>
        <v>-1.7417940629058147E-3</v>
      </c>
      <c r="AW60">
        <v>57</v>
      </c>
      <c r="AX60">
        <f>IF(Z60&gt;0, (R60*SUMPRODUCT(K60:$K$98, X60:$X$98)-K60*$AZ$3)/Z60, 0)</f>
        <v>-26332501.327834584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0.59948279800000004</v>
      </c>
      <c r="Q61" s="4">
        <f t="shared" si="22"/>
        <v>12.5</v>
      </c>
      <c r="R61">
        <f t="shared" si="0"/>
        <v>50000</v>
      </c>
      <c r="S61">
        <f t="shared" si="1"/>
        <v>-60205429.448420279</v>
      </c>
      <c r="U61">
        <f t="shared" si="12"/>
        <v>0.59948279800000004</v>
      </c>
      <c r="V61">
        <f t="shared" si="13"/>
        <v>0.01</v>
      </c>
      <c r="W61">
        <f t="shared" si="14"/>
        <v>2.1011388525887982E-7</v>
      </c>
      <c r="X61">
        <f t="shared" si="15"/>
        <v>1.2595965983364425E-7</v>
      </c>
      <c r="Y61">
        <f t="shared" si="16"/>
        <v>2.1011388525887983E-9</v>
      </c>
      <c r="Z61">
        <f t="shared" si="17"/>
        <v>8.2053086572646783E-8</v>
      </c>
      <c r="AB61">
        <f t="shared" si="18"/>
        <v>-5.5328241625759365</v>
      </c>
      <c r="AC61">
        <f t="shared" si="19"/>
        <v>-4.9400413146746072</v>
      </c>
      <c r="AE61">
        <f t="shared" si="2"/>
        <v>0</v>
      </c>
      <c r="AF61">
        <f t="shared" si="26"/>
        <v>0</v>
      </c>
      <c r="AG61">
        <f t="shared" si="26"/>
        <v>-1.0256635821580847E-6</v>
      </c>
      <c r="AH61">
        <f t="shared" si="4"/>
        <v>-6.2979829916822126E-3</v>
      </c>
      <c r="AI61">
        <f t="shared" si="23"/>
        <v>-6.2990086552643706E-3</v>
      </c>
      <c r="AJ61">
        <f t="shared" si="6"/>
        <v>-0.59278284790132929</v>
      </c>
      <c r="AK61">
        <f t="shared" si="20"/>
        <v>-0.38729769138031561</v>
      </c>
      <c r="AL61">
        <f t="shared" si="24"/>
        <v>-0.9863795479369093</v>
      </c>
      <c r="AN61">
        <f t="shared" si="27"/>
        <v>0</v>
      </c>
      <c r="AO61">
        <f t="shared" si="27"/>
        <v>0</v>
      </c>
      <c r="AP61">
        <f t="shared" si="27"/>
        <v>-1.4333743236567281E-9</v>
      </c>
      <c r="AQ61">
        <f t="shared" si="27"/>
        <v>-8.8014893656550705E-6</v>
      </c>
      <c r="AR61">
        <f t="shared" si="27"/>
        <v>-8.8029227399787267E-6</v>
      </c>
      <c r="AS61">
        <f t="shared" si="27"/>
        <v>-8.284195017415725E-4</v>
      </c>
      <c r="AT61">
        <f t="shared" si="27"/>
        <v>-5.4125209873202688E-4</v>
      </c>
      <c r="AU61">
        <f t="shared" si="25"/>
        <v>-1.3784745232135781E-3</v>
      </c>
      <c r="AW61">
        <v>58</v>
      </c>
      <c r="AX61">
        <f>IF(Z61&gt;0, (R61*SUMPRODUCT(K61:$K$98, X61:$X$98)-K61*$AZ$3)/Z61, 0)</f>
        <v>-60205429.448420279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0.61448546299999995</v>
      </c>
      <c r="Q62" s="4">
        <f t="shared" si="22"/>
        <v>12.5</v>
      </c>
      <c r="R62">
        <f t="shared" si="0"/>
        <v>50000</v>
      </c>
      <c r="S62">
        <f t="shared" si="1"/>
        <v>-143150083.43547964</v>
      </c>
      <c r="U62">
        <f t="shared" si="12"/>
        <v>0.61448546299999995</v>
      </c>
      <c r="V62">
        <f t="shared" si="13"/>
        <v>0.01</v>
      </c>
      <c r="W62">
        <f t="shared" si="14"/>
        <v>8.2053086572646783E-8</v>
      </c>
      <c r="X62">
        <f t="shared" si="15"/>
        <v>5.0420428893171939E-8</v>
      </c>
      <c r="Y62">
        <f t="shared" si="16"/>
        <v>8.2053086572646784E-10</v>
      </c>
      <c r="Z62">
        <f t="shared" si="17"/>
        <v>3.0812126813748376E-8</v>
      </c>
      <c r="AB62">
        <f t="shared" si="18"/>
        <v>-4.9400413146746072</v>
      </c>
      <c r="AC62">
        <f t="shared" si="19"/>
        <v>-4.4107585242126595</v>
      </c>
      <c r="AE62">
        <f t="shared" si="2"/>
        <v>0</v>
      </c>
      <c r="AF62">
        <f t="shared" si="26"/>
        <v>0</v>
      </c>
      <c r="AG62">
        <f t="shared" si="26"/>
        <v>-3.8515158517185468E-7</v>
      </c>
      <c r="AH62">
        <f t="shared" si="4"/>
        <v>-2.5210214446585969E-3</v>
      </c>
      <c r="AI62">
        <f t="shared" si="23"/>
        <v>-2.5214065962437687E-3</v>
      </c>
      <c r="AJ62">
        <f t="shared" si="6"/>
        <v>-0.52928279046194771</v>
      </c>
      <c r="AK62">
        <f t="shared" si="20"/>
        <v>-0.34580289202722253</v>
      </c>
      <c r="AL62">
        <f t="shared" si="24"/>
        <v>-0.87760708908541396</v>
      </c>
      <c r="AN62">
        <f t="shared" si="27"/>
        <v>0</v>
      </c>
      <c r="AO62">
        <f t="shared" si="27"/>
        <v>0</v>
      </c>
      <c r="AP62">
        <f t="shared" si="27"/>
        <v>-4.8058294240682538E-10</v>
      </c>
      <c r="AQ62">
        <f t="shared" si="27"/>
        <v>-3.1456703033018442E-6</v>
      </c>
      <c r="AR62">
        <f t="shared" si="27"/>
        <v>-3.1461508862442508E-6</v>
      </c>
      <c r="AS62">
        <f t="shared" si="27"/>
        <v>-6.6042641546444798E-4</v>
      </c>
      <c r="AT62">
        <f t="shared" si="27"/>
        <v>-4.314845835804614E-4</v>
      </c>
      <c r="AU62">
        <f t="shared" si="25"/>
        <v>-1.0950571499311536E-3</v>
      </c>
      <c r="AW62">
        <v>59</v>
      </c>
      <c r="AX62">
        <f>IF(Z62&gt;0, (R62*SUMPRODUCT(K62:$K$98, X62:$X$98)-K62*$AZ$3)/Z62, 0)</f>
        <v>-143150083.43547964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0.62975077099999999</v>
      </c>
      <c r="Q63" s="4">
        <f t="shared" si="22"/>
        <v>12.5</v>
      </c>
      <c r="R63">
        <f t="shared" si="0"/>
        <v>50000</v>
      </c>
      <c r="S63">
        <f t="shared" si="1"/>
        <v>-354789545.15241736</v>
      </c>
      <c r="U63">
        <f t="shared" si="12"/>
        <v>0.62975077099999999</v>
      </c>
      <c r="V63">
        <f t="shared" si="13"/>
        <v>0.01</v>
      </c>
      <c r="W63">
        <f t="shared" si="14"/>
        <v>3.0812126813748376E-8</v>
      </c>
      <c r="X63">
        <f t="shared" si="15"/>
        <v>1.9403960617107813E-8</v>
      </c>
      <c r="Y63">
        <f t="shared" si="16"/>
        <v>3.0812126813748378E-10</v>
      </c>
      <c r="Z63">
        <f t="shared" si="17"/>
        <v>1.110004492850308E-8</v>
      </c>
      <c r="AB63">
        <f t="shared" si="18"/>
        <v>-4.4107585242126595</v>
      </c>
      <c r="AC63">
        <f t="shared" si="19"/>
        <v>-3.9381798913550048</v>
      </c>
      <c r="AE63">
        <f t="shared" si="2"/>
        <v>0</v>
      </c>
      <c r="AF63">
        <f t="shared" si="26"/>
        <v>0</v>
      </c>
      <c r="AG63">
        <f t="shared" si="26"/>
        <v>-1.3875056160628849E-7</v>
      </c>
      <c r="AH63">
        <f t="shared" si="4"/>
        <v>-9.7019803085539064E-4</v>
      </c>
      <c r="AI63">
        <f t="shared" si="23"/>
        <v>-9.7033678141699689E-4</v>
      </c>
      <c r="AJ63">
        <f t="shared" si="6"/>
        <v>-0.47257863285765467</v>
      </c>
      <c r="AK63">
        <f t="shared" si="20"/>
        <v>-0.30875309669488621</v>
      </c>
      <c r="AL63">
        <f t="shared" si="24"/>
        <v>-0.78230206633395794</v>
      </c>
      <c r="AN63">
        <f t="shared" si="27"/>
        <v>0</v>
      </c>
      <c r="AO63">
        <f t="shared" si="27"/>
        <v>0</v>
      </c>
      <c r="AP63">
        <f t="shared" si="27"/>
        <v>-1.545800307791163E-10</v>
      </c>
      <c r="AQ63">
        <f t="shared" si="27"/>
        <v>-1.0808838518219532E-6</v>
      </c>
      <c r="AR63">
        <f t="shared" si="27"/>
        <v>-1.0810384318527323E-6</v>
      </c>
      <c r="AS63">
        <f t="shared" si="27"/>
        <v>-5.2649314544740635E-4</v>
      </c>
      <c r="AT63">
        <f t="shared" si="27"/>
        <v>-3.4397744151602684E-4</v>
      </c>
      <c r="AU63">
        <f t="shared" si="25"/>
        <v>-8.7155162539528594E-4</v>
      </c>
      <c r="AW63">
        <v>60</v>
      </c>
      <c r="AX63">
        <f>IF(Z63&gt;0, (R63*SUMPRODUCT(K63:$K$98, X63:$X$98)-K63*$AZ$3)/Z63, 0)</f>
        <v>-354789545.15241736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0.64518007799999999</v>
      </c>
      <c r="Q64" s="4">
        <f t="shared" si="22"/>
        <v>12.5</v>
      </c>
      <c r="R64">
        <f t="shared" si="0"/>
        <v>50000</v>
      </c>
      <c r="S64">
        <f t="shared" si="1"/>
        <v>-918672157.13803959</v>
      </c>
      <c r="U64">
        <f t="shared" si="12"/>
        <v>0.64518007799999999</v>
      </c>
      <c r="V64">
        <f t="shared" si="13"/>
        <v>0.01</v>
      </c>
      <c r="W64">
        <f t="shared" si="14"/>
        <v>1.110004492850308E-8</v>
      </c>
      <c r="X64">
        <f t="shared" si="15"/>
        <v>7.1615278527751214E-9</v>
      </c>
      <c r="Y64">
        <f t="shared" si="16"/>
        <v>1.110004492850308E-10</v>
      </c>
      <c r="Z64">
        <f t="shared" si="17"/>
        <v>3.8275166264429279E-9</v>
      </c>
      <c r="AB64">
        <f t="shared" si="18"/>
        <v>-3.9381798913550048</v>
      </c>
      <c r="AC64">
        <f t="shared" si="19"/>
        <v>-3.5162329556960366</v>
      </c>
      <c r="AE64">
        <f t="shared" si="2"/>
        <v>0</v>
      </c>
      <c r="AF64">
        <f t="shared" si="26"/>
        <v>0</v>
      </c>
      <c r="AG64">
        <f t="shared" si="26"/>
        <v>-4.7843957830536601E-8</v>
      </c>
      <c r="AH64">
        <f t="shared" si="4"/>
        <v>-3.5807639263875607E-4</v>
      </c>
      <c r="AI64">
        <f t="shared" si="23"/>
        <v>-3.5812423659658659E-4</v>
      </c>
      <c r="AJ64">
        <f t="shared" si="6"/>
        <v>-0.42194693565896824</v>
      </c>
      <c r="AK64">
        <f t="shared" si="20"/>
        <v>-0.27567259239485037</v>
      </c>
      <c r="AL64">
        <f t="shared" si="24"/>
        <v>-0.6979776522904152</v>
      </c>
      <c r="AN64">
        <f t="shared" si="27"/>
        <v>0</v>
      </c>
      <c r="AO64">
        <f t="shared" si="27"/>
        <v>0</v>
      </c>
      <c r="AP64">
        <f t="shared" si="27"/>
        <v>-4.7591316210725435E-11</v>
      </c>
      <c r="AQ64">
        <f t="shared" si="27"/>
        <v>-3.5618555826897377E-7</v>
      </c>
      <c r="AR64">
        <f t="shared" si="27"/>
        <v>-3.5623314958518446E-7</v>
      </c>
      <c r="AS64">
        <f t="shared" si="27"/>
        <v>-4.197188307501557E-4</v>
      </c>
      <c r="AT64">
        <f t="shared" si="27"/>
        <v>-2.7421689404884676E-4</v>
      </c>
      <c r="AU64">
        <f t="shared" si="25"/>
        <v>-6.9429195794858763E-4</v>
      </c>
      <c r="AW64">
        <v>61</v>
      </c>
      <c r="AX64">
        <f>IF(Z64&gt;0, (R64*SUMPRODUCT(K64:$K$98, X64:$X$98)-K64*$AZ$3)/Z64, 0)</f>
        <v>-918672157.13803959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0.66067595400000001</v>
      </c>
      <c r="Q65" s="4">
        <f t="shared" si="22"/>
        <v>12.5</v>
      </c>
      <c r="R65">
        <f t="shared" si="0"/>
        <v>50000</v>
      </c>
      <c r="S65">
        <f t="shared" si="1"/>
        <v>-2490686866.1322732</v>
      </c>
      <c r="U65">
        <f t="shared" si="12"/>
        <v>0.66067595400000001</v>
      </c>
      <c r="V65">
        <f t="shared" si="13"/>
        <v>0.01</v>
      </c>
      <c r="W65">
        <f t="shared" si="14"/>
        <v>3.8275166264429279E-9</v>
      </c>
      <c r="X65">
        <f t="shared" si="15"/>
        <v>2.5287481986260429E-9</v>
      </c>
      <c r="Y65">
        <f t="shared" si="16"/>
        <v>3.8275166264429276E-11</v>
      </c>
      <c r="Z65">
        <f t="shared" si="17"/>
        <v>1.2604932615524558E-9</v>
      </c>
      <c r="AB65">
        <f t="shared" si="18"/>
        <v>-3.5162329556960366</v>
      </c>
      <c r="AC65">
        <f t="shared" si="19"/>
        <v>-3.1394940113969341</v>
      </c>
      <c r="AE65">
        <f t="shared" si="2"/>
        <v>0</v>
      </c>
      <c r="AF65">
        <f t="shared" si="26"/>
        <v>0</v>
      </c>
      <c r="AG65">
        <f t="shared" si="26"/>
        <v>-1.5756165769405698E-8</v>
      </c>
      <c r="AH65">
        <f t="shared" si="4"/>
        <v>-1.2643740993130214E-4</v>
      </c>
      <c r="AI65">
        <f t="shared" si="23"/>
        <v>-1.2645316609707154E-4</v>
      </c>
      <c r="AJ65">
        <f t="shared" si="6"/>
        <v>-0.37673894429910249</v>
      </c>
      <c r="AK65">
        <f t="shared" si="20"/>
        <v>-0.2461363068987226</v>
      </c>
      <c r="AL65">
        <f t="shared" si="24"/>
        <v>-0.6230017043639221</v>
      </c>
      <c r="AN65">
        <f t="shared" si="27"/>
        <v>0</v>
      </c>
      <c r="AO65">
        <f t="shared" si="27"/>
        <v>0</v>
      </c>
      <c r="AP65">
        <f t="shared" si="27"/>
        <v>-1.3993718579447758E-11</v>
      </c>
      <c r="AQ65">
        <f t="shared" si="27"/>
        <v>-1.1229442228441673E-7</v>
      </c>
      <c r="AR65">
        <f t="shared" si="27"/>
        <v>-1.1230841600299617E-7</v>
      </c>
      <c r="AS65">
        <f t="shared" si="27"/>
        <v>-3.3459782294729799E-4</v>
      </c>
      <c r="AT65">
        <f t="shared" si="27"/>
        <v>-2.1860408562172844E-4</v>
      </c>
      <c r="AU65">
        <f t="shared" si="25"/>
        <v>-5.533142169850294E-4</v>
      </c>
      <c r="AW65">
        <v>62</v>
      </c>
      <c r="AX65">
        <f>IF(Z65&gt;0, (R65*SUMPRODUCT(K65:$K$98, X65:$X$98)-K65*$AZ$3)/Z65, 0)</f>
        <v>-2490686866.1322732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0.67625413199999995</v>
      </c>
      <c r="Q66" s="4">
        <f t="shared" si="22"/>
        <v>12.5</v>
      </c>
      <c r="R66">
        <f t="shared" si="0"/>
        <v>50000</v>
      </c>
      <c r="S66">
        <f t="shared" si="1"/>
        <v>-7087990190.1784019</v>
      </c>
      <c r="U66">
        <f t="shared" si="12"/>
        <v>0.67625413199999995</v>
      </c>
      <c r="V66">
        <f t="shared" si="13"/>
        <v>0.01</v>
      </c>
      <c r="W66">
        <f t="shared" si="14"/>
        <v>1.2604932615524558E-9</v>
      </c>
      <c r="X66">
        <f t="shared" si="15"/>
        <v>8.5241377648300489E-10</v>
      </c>
      <c r="Y66">
        <f t="shared" si="16"/>
        <v>1.2604932615524558E-11</v>
      </c>
      <c r="Z66">
        <f t="shared" si="17"/>
        <v>3.9547455245392634E-10</v>
      </c>
      <c r="AB66">
        <f t="shared" si="18"/>
        <v>-3.1394940113969341</v>
      </c>
      <c r="AC66">
        <f t="shared" si="19"/>
        <v>-2.8031197482586236</v>
      </c>
      <c r="AE66">
        <f t="shared" si="2"/>
        <v>0</v>
      </c>
      <c r="AF66">
        <f t="shared" si="26"/>
        <v>0</v>
      </c>
      <c r="AG66">
        <f t="shared" si="26"/>
        <v>-4.9434319056740797E-9</v>
      </c>
      <c r="AH66">
        <f t="shared" si="4"/>
        <v>-4.2620688824150248E-5</v>
      </c>
      <c r="AI66">
        <f t="shared" si="23"/>
        <v>-4.262563225605592E-5</v>
      </c>
      <c r="AJ66">
        <f t="shared" si="6"/>
        <v>-0.33637426313831043</v>
      </c>
      <c r="AK66">
        <f t="shared" si="20"/>
        <v>-0.21976458079778541</v>
      </c>
      <c r="AL66">
        <f t="shared" si="24"/>
        <v>-0.5561814695683519</v>
      </c>
      <c r="AN66">
        <f t="shared" si="27"/>
        <v>0</v>
      </c>
      <c r="AO66">
        <f t="shared" si="27"/>
        <v>0</v>
      </c>
      <c r="AP66">
        <f t="shared" si="27"/>
        <v>-3.920063734157647E-12</v>
      </c>
      <c r="AQ66">
        <f t="shared" si="27"/>
        <v>-3.3797535754988276E-8</v>
      </c>
      <c r="AR66">
        <f t="shared" si="27"/>
        <v>-3.3801455818722428E-8</v>
      </c>
      <c r="AS66">
        <f t="shared" si="27"/>
        <v>-2.6673949903486909E-4</v>
      </c>
      <c r="AT66">
        <f t="shared" si="27"/>
        <v>-1.7426985537090852E-4</v>
      </c>
      <c r="AU66">
        <f t="shared" si="25"/>
        <v>-4.4104315586159637E-4</v>
      </c>
      <c r="AW66">
        <v>63</v>
      </c>
      <c r="AX66">
        <f>IF(Z66&gt;0, (R66*SUMPRODUCT(K66:$K$98, X66:$X$98)-K66*$AZ$3)/Z66, 0)</f>
        <v>-7087990190.1784019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0.69194305599999995</v>
      </c>
      <c r="Q67" s="4">
        <f t="shared" si="22"/>
        <v>12.5</v>
      </c>
      <c r="R67">
        <f t="shared" ref="R67:R79" si="28">$C$6</f>
        <v>50000</v>
      </c>
      <c r="S67">
        <f t="shared" ref="S67:S79" si="29">AX67</f>
        <v>-21232730422.565407</v>
      </c>
      <c r="U67">
        <f t="shared" si="12"/>
        <v>0.69194305599999995</v>
      </c>
      <c r="V67">
        <f t="shared" si="13"/>
        <v>0.01</v>
      </c>
      <c r="W67">
        <f t="shared" si="14"/>
        <v>3.9547455245392634E-10</v>
      </c>
      <c r="X67">
        <f t="shared" si="15"/>
        <v>2.7364587039520207E-10</v>
      </c>
      <c r="Y67">
        <f t="shared" si="16"/>
        <v>3.9547455245392638E-12</v>
      </c>
      <c r="Z67">
        <f t="shared" si="17"/>
        <v>1.1787393653418502E-10</v>
      </c>
      <c r="AB67">
        <f t="shared" si="18"/>
        <v>-2.8031197482586236</v>
      </c>
      <c r="AC67">
        <f t="shared" si="19"/>
        <v>-2.5027855182769341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-1.4734242066773127E-9</v>
      </c>
      <c r="AH67">
        <f t="shared" ref="AH67:AH79" si="32">-X67*R67</f>
        <v>-1.3682293519760103E-5</v>
      </c>
      <c r="AI67">
        <f t="shared" si="23"/>
        <v>-1.3683766943966781E-5</v>
      </c>
      <c r="AJ67">
        <f t="shared" ref="AJ67:AJ79" si="33">AB67-AC67</f>
        <v>-0.30033422998168957</v>
      </c>
      <c r="AK67">
        <f t="shared" si="20"/>
        <v>-0.19621838237810368</v>
      </c>
      <c r="AL67">
        <f t="shared" si="24"/>
        <v>-0.49656629612673719</v>
      </c>
      <c r="AN67">
        <f t="shared" ref="AN67:AT79" si="34">AE67*$K67</f>
        <v>0</v>
      </c>
      <c r="AO67">
        <f t="shared" si="34"/>
        <v>0</v>
      </c>
      <c r="AP67">
        <f t="shared" si="34"/>
        <v>-1.0432162650788007E-12</v>
      </c>
      <c r="AQ67">
        <f t="shared" si="34"/>
        <v>-9.6873602854564758E-9</v>
      </c>
      <c r="AR67">
        <f t="shared" si="34"/>
        <v>-9.6884035017215548E-9</v>
      </c>
      <c r="AS67">
        <f t="shared" si="34"/>
        <v>-2.1264314259052556E-4</v>
      </c>
      <c r="AT67">
        <f t="shared" si="34"/>
        <v>-1.389268664629176E-4</v>
      </c>
      <c r="AU67">
        <f t="shared" si="25"/>
        <v>-3.5157969745694482E-4</v>
      </c>
      <c r="AW67">
        <v>64</v>
      </c>
      <c r="AX67">
        <f>IF(Z67&gt;0, (R67*SUMPRODUCT(K67:$K$98, X67:$X$98)-K67*$AZ$3)/Z67, 0)</f>
        <v>-21232730422.565407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0.70765376499999999</v>
      </c>
      <c r="Q68" s="4">
        <f t="shared" si="22"/>
        <v>12.5</v>
      </c>
      <c r="R68">
        <f t="shared" si="28"/>
        <v>50000</v>
      </c>
      <c r="S68">
        <f t="shared" si="29"/>
        <v>-67143785679.728882</v>
      </c>
      <c r="U68">
        <f t="shared" ref="U68:U79" si="38">M68</f>
        <v>0.70765376499999999</v>
      </c>
      <c r="V68">
        <f t="shared" ref="V68:V79" si="39">$C$10</f>
        <v>0.01</v>
      </c>
      <c r="W68">
        <f t="shared" ref="W68:W79" si="40">Z67</f>
        <v>1.1787393653418502E-10</v>
      </c>
      <c r="X68">
        <f t="shared" ref="X68:X79" si="41">U68*W68</f>
        <v>8.3413934983787082E-11</v>
      </c>
      <c r="Y68">
        <f t="shared" ref="Y68:Y79" si="42">V68*W68</f>
        <v>1.1787393653418502E-12</v>
      </c>
      <c r="Z68">
        <f t="shared" ref="Z68:Z79" si="43">MAX(0, W68-X68-Y68)</f>
        <v>3.3281262185056089E-11</v>
      </c>
      <c r="AB68">
        <f t="shared" ref="AB68:AB79" si="44">AC67</f>
        <v>-2.5027855182769341</v>
      </c>
      <c r="AC68">
        <f t="shared" ref="AC68:AC79" si="45">S68*Z68</f>
        <v>-2.2346299353042713</v>
      </c>
      <c r="AE68">
        <f t="shared" si="30"/>
        <v>0</v>
      </c>
      <c r="AF68">
        <f t="shared" si="31"/>
        <v>0</v>
      </c>
      <c r="AG68">
        <f t="shared" si="31"/>
        <v>-4.160157773132011E-10</v>
      </c>
      <c r="AH68">
        <f t="shared" si="32"/>
        <v>-4.1706967491893539E-6</v>
      </c>
      <c r="AI68">
        <f t="shared" si="23"/>
        <v>-4.1711127649666669E-6</v>
      </c>
      <c r="AJ68">
        <f t="shared" si="33"/>
        <v>-0.26815558297266273</v>
      </c>
      <c r="AK68">
        <f t="shared" ref="AK68:AK79" si="46">G68*SUM(AB68:AB68, AE68:AF68)</f>
        <v>-0.1751949862793854</v>
      </c>
      <c r="AL68">
        <f t="shared" si="24"/>
        <v>-0.44335474036481309</v>
      </c>
      <c r="AN68">
        <f t="shared" si="34"/>
        <v>0</v>
      </c>
      <c r="AO68">
        <f t="shared" si="34"/>
        <v>0</v>
      </c>
      <c r="AP68">
        <f t="shared" si="34"/>
        <v>-2.629894506569298E-13</v>
      </c>
      <c r="AQ68">
        <f t="shared" si="34"/>
        <v>-2.6365568489008979E-9</v>
      </c>
      <c r="AR68">
        <f t="shared" si="34"/>
        <v>-2.6368198383515549E-9</v>
      </c>
      <c r="AS68">
        <f t="shared" si="34"/>
        <v>-1.6951782432875415E-4</v>
      </c>
      <c r="AT68">
        <f t="shared" si="34"/>
        <v>-1.1075164864426856E-4</v>
      </c>
      <c r="AU68">
        <f t="shared" si="25"/>
        <v>-2.8027210979286108E-4</v>
      </c>
      <c r="AW68">
        <v>65</v>
      </c>
      <c r="AX68">
        <f>IF(Z68&gt;0, (R68*SUMPRODUCT(K68:$K$98, X68:$X$98)-K68*$AZ$3)/Z68, 0)</f>
        <v>-67143785679.728882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50000</v>
      </c>
      <c r="S69">
        <f t="shared" si="29"/>
        <v>-224779370321.99878</v>
      </c>
      <c r="U69">
        <f t="shared" si="38"/>
        <v>0.72329488099999995</v>
      </c>
      <c r="V69">
        <f t="shared" si="39"/>
        <v>0.01</v>
      </c>
      <c r="W69">
        <f t="shared" si="40"/>
        <v>3.3281262185056089E-11</v>
      </c>
      <c r="X69">
        <f t="shared" si="41"/>
        <v>2.4072166571669944E-11</v>
      </c>
      <c r="Y69">
        <f t="shared" si="42"/>
        <v>3.3281262185056088E-13</v>
      </c>
      <c r="Z69">
        <f t="shared" si="43"/>
        <v>8.8762829915355843E-12</v>
      </c>
      <c r="AB69">
        <f t="shared" si="44"/>
        <v>-2.2346299353042713</v>
      </c>
      <c r="AC69">
        <f t="shared" si="45"/>
        <v>-1.9952053016372362</v>
      </c>
      <c r="AE69">
        <f t="shared" si="30"/>
        <v>0</v>
      </c>
      <c r="AF69">
        <f t="shared" si="31"/>
        <v>0</v>
      </c>
      <c r="AG69">
        <f t="shared" si="31"/>
        <v>-1.109535373941948E-10</v>
      </c>
      <c r="AH69">
        <f t="shared" si="32"/>
        <v>-1.2036083285834972E-6</v>
      </c>
      <c r="AI69">
        <f t="shared" si="23"/>
        <v>-1.2037192821208914E-6</v>
      </c>
      <c r="AJ69">
        <f t="shared" si="33"/>
        <v>-0.23942463366703515</v>
      </c>
      <c r="AK69">
        <f t="shared" si="46"/>
        <v>-0.15642409547129901</v>
      </c>
      <c r="AL69">
        <f t="shared" si="24"/>
        <v>-0.39584993285761627</v>
      </c>
      <c r="AN69">
        <f t="shared" si="34"/>
        <v>0</v>
      </c>
      <c r="AO69">
        <f t="shared" si="34"/>
        <v>0</v>
      </c>
      <c r="AP69">
        <f t="shared" si="34"/>
        <v>-6.2625564940358118E-14</v>
      </c>
      <c r="AQ69">
        <f t="shared" si="34"/>
        <v>-6.7935329791842651E-10</v>
      </c>
      <c r="AR69">
        <f t="shared" si="34"/>
        <v>-6.7941592348336689E-10</v>
      </c>
      <c r="AS69">
        <f t="shared" si="34"/>
        <v>-1.3513857508450081E-4</v>
      </c>
      <c r="AT69">
        <f t="shared" si="34"/>
        <v>-8.8290536554692654E-5</v>
      </c>
      <c r="AU69">
        <f t="shared" si="25"/>
        <v>-2.2342979105511695E-4</v>
      </c>
      <c r="AW69">
        <v>66</v>
      </c>
      <c r="AX69">
        <f>IF(Z69&gt;0, (R69*SUMPRODUCT(K69:$K$98, X69:$X$98)-K69*$AZ$3)/Z69, 0)</f>
        <v>-224779370321.99878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50000</v>
      </c>
      <c r="S70">
        <f t="shared" si="29"/>
        <v>-807480063671.80969</v>
      </c>
      <c r="U70">
        <f t="shared" si="38"/>
        <v>0.74145409100000004</v>
      </c>
      <c r="V70">
        <f t="shared" si="39"/>
        <v>0.01</v>
      </c>
      <c r="W70">
        <f t="shared" si="40"/>
        <v>8.8762829915355843E-12</v>
      </c>
      <c r="X70">
        <f t="shared" si="41"/>
        <v>6.5813563369477774E-12</v>
      </c>
      <c r="Y70">
        <f t="shared" si="42"/>
        <v>8.8762829915355844E-14</v>
      </c>
      <c r="Z70">
        <f t="shared" si="43"/>
        <v>2.2061638246724512E-12</v>
      </c>
      <c r="AB70">
        <f t="shared" si="44"/>
        <v>-1.9952053016372362</v>
      </c>
      <c r="AC70">
        <f t="shared" si="45"/>
        <v>-1.781433305616954</v>
      </c>
      <c r="AE70">
        <f t="shared" si="30"/>
        <v>0</v>
      </c>
      <c r="AF70">
        <f t="shared" si="31"/>
        <v>0</v>
      </c>
      <c r="AG70">
        <f t="shared" si="31"/>
        <v>-2.757704780840564E-11</v>
      </c>
      <c r="AH70">
        <f t="shared" si="32"/>
        <v>-3.2906781684738885E-7</v>
      </c>
      <c r="AI70">
        <f t="shared" si="23"/>
        <v>-3.2909539389519727E-7</v>
      </c>
      <c r="AJ70">
        <f t="shared" si="33"/>
        <v>-0.21377199602028218</v>
      </c>
      <c r="AK70">
        <f t="shared" si="46"/>
        <v>-0.13966437111460656</v>
      </c>
      <c r="AL70">
        <f t="shared" si="24"/>
        <v>-0.35343669623028262</v>
      </c>
      <c r="AN70">
        <f t="shared" si="34"/>
        <v>0</v>
      </c>
      <c r="AO70">
        <f t="shared" si="34"/>
        <v>0</v>
      </c>
      <c r="AP70">
        <f t="shared" si="34"/>
        <v>-1.3897614254232E-14</v>
      </c>
      <c r="AQ70">
        <f t="shared" si="34"/>
        <v>-1.6583564759362391E-10</v>
      </c>
      <c r="AR70">
        <f t="shared" si="34"/>
        <v>-1.6584954520787816E-10</v>
      </c>
      <c r="AS70">
        <f t="shared" si="34"/>
        <v>-1.0773164552231536E-4</v>
      </c>
      <c r="AT70">
        <f t="shared" si="34"/>
        <v>-7.0384675266765717E-5</v>
      </c>
      <c r="AU70">
        <f t="shared" si="25"/>
        <v>-1.7811648663862629E-4</v>
      </c>
      <c r="AW70">
        <v>67</v>
      </c>
      <c r="AX70">
        <f>IF(Z70&gt;0, (R70*SUMPRODUCT(K70:$K$98, X70:$X$98)-K70*$AZ$3)/Z70, 0)</f>
        <v>-807480063671.80969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50000</v>
      </c>
      <c r="S71">
        <f t="shared" si="29"/>
        <v>-3128026895892.4854</v>
      </c>
      <c r="U71">
        <f t="shared" si="38"/>
        <v>0.75951466000000001</v>
      </c>
      <c r="V71">
        <f t="shared" si="39"/>
        <v>0.01</v>
      </c>
      <c r="W71">
        <f t="shared" si="40"/>
        <v>2.2061638246724512E-12</v>
      </c>
      <c r="X71">
        <f t="shared" si="41"/>
        <v>1.6756137672003964E-12</v>
      </c>
      <c r="Y71">
        <f t="shared" si="42"/>
        <v>2.2061638246724513E-14</v>
      </c>
      <c r="Z71">
        <f t="shared" si="43"/>
        <v>5.0848841922533025E-13</v>
      </c>
      <c r="AB71">
        <f t="shared" si="44"/>
        <v>-1.781433305616954</v>
      </c>
      <c r="AC71">
        <f t="shared" si="45"/>
        <v>-1.5905654515866865</v>
      </c>
      <c r="AE71">
        <f t="shared" si="30"/>
        <v>0</v>
      </c>
      <c r="AF71">
        <f t="shared" si="31"/>
        <v>0</v>
      </c>
      <c r="AG71">
        <f t="shared" si="31"/>
        <v>-6.3561052403166281E-12</v>
      </c>
      <c r="AH71">
        <f t="shared" si="32"/>
        <v>-8.3780688360019821E-8</v>
      </c>
      <c r="AI71">
        <f t="shared" si="23"/>
        <v>-8.3787044465260132E-8</v>
      </c>
      <c r="AJ71">
        <f t="shared" si="33"/>
        <v>-0.19086785403026751</v>
      </c>
      <c r="AK71">
        <f t="shared" si="46"/>
        <v>-0.12470033139318679</v>
      </c>
      <c r="AL71">
        <f t="shared" si="24"/>
        <v>-0.31556826921049874</v>
      </c>
      <c r="AN71">
        <f t="shared" si="34"/>
        <v>0</v>
      </c>
      <c r="AO71">
        <f t="shared" si="34"/>
        <v>0</v>
      </c>
      <c r="AP71">
        <f t="shared" si="34"/>
        <v>-2.8599967380138468E-15</v>
      </c>
      <c r="AQ71">
        <f t="shared" si="34"/>
        <v>-3.7698006303979177E-11</v>
      </c>
      <c r="AR71">
        <f t="shared" si="34"/>
        <v>-3.7700866300717194E-11</v>
      </c>
      <c r="AS71">
        <f t="shared" si="34"/>
        <v>-8.5883008427197651E-5</v>
      </c>
      <c r="AT71">
        <f t="shared" si="34"/>
        <v>-5.611023221446752E-5</v>
      </c>
      <c r="AU71">
        <f t="shared" si="25"/>
        <v>-1.4199327834253146E-4</v>
      </c>
      <c r="AW71">
        <v>68</v>
      </c>
      <c r="AX71">
        <f>IF(Z71&gt;0, (R71*SUMPRODUCT(K71:$K$98, X71:$X$98)-K71*$AZ$3)/Z71, 0)</f>
        <v>-3128026895892.4854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50000</v>
      </c>
      <c r="S72">
        <f t="shared" si="29"/>
        <v>-13140137755769.818</v>
      </c>
      <c r="U72">
        <f t="shared" si="38"/>
        <v>0.77745419500000001</v>
      </c>
      <c r="V72">
        <f t="shared" si="39"/>
        <v>0.01</v>
      </c>
      <c r="W72">
        <f t="shared" si="40"/>
        <v>5.0848841922533025E-13</v>
      </c>
      <c r="X72">
        <f t="shared" si="41"/>
        <v>3.9532645463565168E-13</v>
      </c>
      <c r="Y72">
        <f t="shared" si="42"/>
        <v>5.084884192253303E-15</v>
      </c>
      <c r="Z72">
        <f t="shared" si="43"/>
        <v>1.0807708039742527E-13</v>
      </c>
      <c r="AB72">
        <f t="shared" si="44"/>
        <v>-1.5905654515866865</v>
      </c>
      <c r="AC72">
        <f t="shared" si="45"/>
        <v>-1.4201477246635779</v>
      </c>
      <c r="AE72">
        <f t="shared" si="30"/>
        <v>0</v>
      </c>
      <c r="AF72">
        <f t="shared" si="31"/>
        <v>0</v>
      </c>
      <c r="AG72">
        <f t="shared" si="31"/>
        <v>-1.3509635049678159E-12</v>
      </c>
      <c r="AH72">
        <f t="shared" si="32"/>
        <v>-1.9766322731782584E-8</v>
      </c>
      <c r="AI72">
        <f t="shared" si="23"/>
        <v>-1.9767673695287551E-8</v>
      </c>
      <c r="AJ72">
        <f t="shared" si="33"/>
        <v>-0.17041772692310864</v>
      </c>
      <c r="AK72">
        <f t="shared" si="46"/>
        <v>-0.11133958161106806</v>
      </c>
      <c r="AL72">
        <f t="shared" si="24"/>
        <v>-0.28175732830185041</v>
      </c>
      <c r="AN72">
        <f t="shared" si="34"/>
        <v>0</v>
      </c>
      <c r="AO72">
        <f t="shared" si="34"/>
        <v>0</v>
      </c>
      <c r="AP72">
        <f t="shared" si="34"/>
        <v>-5.4275027587368479E-16</v>
      </c>
      <c r="AQ72">
        <f t="shared" si="34"/>
        <v>-7.9411302201970754E-12</v>
      </c>
      <c r="AR72">
        <f t="shared" si="34"/>
        <v>-7.9416729704729481E-12</v>
      </c>
      <c r="AS72">
        <f t="shared" si="34"/>
        <v>-6.8465408548165773E-5</v>
      </c>
      <c r="AT72">
        <f t="shared" si="34"/>
        <v>-4.4730733593360429E-5</v>
      </c>
      <c r="AU72">
        <f t="shared" si="25"/>
        <v>-1.1319615008319918E-4</v>
      </c>
      <c r="AW72">
        <v>69</v>
      </c>
      <c r="AX72">
        <f>IF(Z72&gt;0, (R72*SUMPRODUCT(K72:$K$98, X72:$X$98)-K72*$AZ$3)/Z72, 0)</f>
        <v>-13140137755769.818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50000</v>
      </c>
      <c r="S73">
        <f t="shared" si="29"/>
        <v>-60242794802181.617</v>
      </c>
      <c r="U73">
        <f t="shared" si="38"/>
        <v>0.79525030600000002</v>
      </c>
      <c r="V73">
        <f t="shared" si="39"/>
        <v>0.01</v>
      </c>
      <c r="W73">
        <f t="shared" si="40"/>
        <v>1.0807708039742527E-13</v>
      </c>
      <c r="X73">
        <f t="shared" si="41"/>
        <v>8.594833125763905E-14</v>
      </c>
      <c r="Y73">
        <f t="shared" si="42"/>
        <v>1.0807708039742527E-15</v>
      </c>
      <c r="Z73">
        <f t="shared" si="43"/>
        <v>2.1047978335811969E-14</v>
      </c>
      <c r="AB73">
        <f t="shared" si="44"/>
        <v>-1.4201477246635779</v>
      </c>
      <c r="AC73">
        <f t="shared" si="45"/>
        <v>-1.2679890398850846</v>
      </c>
      <c r="AE73">
        <f t="shared" si="30"/>
        <v>0</v>
      </c>
      <c r="AF73">
        <f t="shared" si="31"/>
        <v>0</v>
      </c>
      <c r="AG73">
        <f t="shared" si="31"/>
        <v>-2.6309972919764959E-13</v>
      </c>
      <c r="AH73">
        <f t="shared" si="32"/>
        <v>-4.2974165628819525E-9</v>
      </c>
      <c r="AI73">
        <f t="shared" si="23"/>
        <v>-4.2976796626111504E-9</v>
      </c>
      <c r="AJ73">
        <f t="shared" si="33"/>
        <v>-0.15215868477849326</v>
      </c>
      <c r="AK73">
        <f t="shared" si="46"/>
        <v>-9.9410340726450455E-2</v>
      </c>
      <c r="AL73">
        <f t="shared" si="24"/>
        <v>-0.25156902980262336</v>
      </c>
      <c r="AN73">
        <f t="shared" si="34"/>
        <v>0</v>
      </c>
      <c r="AO73">
        <f t="shared" si="34"/>
        <v>0</v>
      </c>
      <c r="AP73">
        <f t="shared" si="34"/>
        <v>-9.437540191501399E-17</v>
      </c>
      <c r="AQ73">
        <f t="shared" si="34"/>
        <v>-1.5415082963219008E-12</v>
      </c>
      <c r="AR73">
        <f t="shared" si="34"/>
        <v>-1.5416026717238158E-12</v>
      </c>
      <c r="AS73">
        <f t="shared" si="34"/>
        <v>-5.4580204527852129E-5</v>
      </c>
      <c r="AT73">
        <f t="shared" si="34"/>
        <v>-3.5659066959811446E-5</v>
      </c>
      <c r="AU73">
        <f t="shared" si="25"/>
        <v>-9.0239273029266243E-5</v>
      </c>
      <c r="AW73">
        <v>70</v>
      </c>
      <c r="AX73">
        <f>IF(Z73&gt;0, (R73*SUMPRODUCT(K73:$K$98, X73:$X$98)-K73*$AZ$3)/Z73, 0)</f>
        <v>-60242794802181.617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50000</v>
      </c>
      <c r="S74">
        <f t="shared" si="29"/>
        <v>-303684373260542.31</v>
      </c>
      <c r="U74">
        <f t="shared" si="38"/>
        <v>0.81288120699999999</v>
      </c>
      <c r="V74">
        <f t="shared" si="39"/>
        <v>0.01</v>
      </c>
      <c r="W74">
        <f t="shared" si="40"/>
        <v>2.1047978335811969E-14</v>
      </c>
      <c r="X74">
        <f t="shared" si="41"/>
        <v>1.7109506034524683E-14</v>
      </c>
      <c r="Y74">
        <f t="shared" si="42"/>
        <v>2.104797833581197E-16</v>
      </c>
      <c r="Z74">
        <f t="shared" si="43"/>
        <v>3.7279925179291664E-15</v>
      </c>
      <c r="AB74">
        <f t="shared" si="44"/>
        <v>-1.2679890398850846</v>
      </c>
      <c r="AC74">
        <f t="shared" si="45"/>
        <v>-1.1321330713273099</v>
      </c>
      <c r="AE74">
        <f t="shared" si="30"/>
        <v>0</v>
      </c>
      <c r="AF74">
        <f t="shared" si="31"/>
        <v>0</v>
      </c>
      <c r="AG74">
        <f t="shared" si="31"/>
        <v>-4.6599906474114583E-14</v>
      </c>
      <c r="AH74">
        <f t="shared" si="32"/>
        <v>-8.554753017262342E-10</v>
      </c>
      <c r="AI74">
        <f t="shared" si="23"/>
        <v>-8.5552190163270827E-10</v>
      </c>
      <c r="AJ74">
        <f t="shared" si="33"/>
        <v>-0.13585596855777471</v>
      </c>
      <c r="AK74">
        <f t="shared" si="46"/>
        <v>-8.8759232791955925E-2</v>
      </c>
      <c r="AL74">
        <f t="shared" si="24"/>
        <v>-0.22461520220525255</v>
      </c>
      <c r="AN74">
        <f t="shared" si="34"/>
        <v>0</v>
      </c>
      <c r="AO74">
        <f t="shared" si="34"/>
        <v>0</v>
      </c>
      <c r="AP74">
        <f t="shared" si="34"/>
        <v>-1.4924693996497478E-17</v>
      </c>
      <c r="AQ74">
        <f t="shared" si="34"/>
        <v>-2.7398568078495244E-13</v>
      </c>
      <c r="AR74">
        <f t="shared" si="34"/>
        <v>-2.7400060547894891E-13</v>
      </c>
      <c r="AS74">
        <f t="shared" si="34"/>
        <v>-4.3511004886863257E-5</v>
      </c>
      <c r="AT74">
        <f t="shared" si="34"/>
        <v>-2.8427189859698029E-5</v>
      </c>
      <c r="AU74">
        <f t="shared" si="25"/>
        <v>-7.1938195020561902E-5</v>
      </c>
      <c r="AW74">
        <v>71</v>
      </c>
      <c r="AX74">
        <f>IF(Z74&gt;0, (R74*SUMPRODUCT(K74:$K$98, X74:$X$98)-K74*$AZ$3)/Z74, 0)</f>
        <v>-303684373260542.31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50000</v>
      </c>
      <c r="S75">
        <f t="shared" si="29"/>
        <v>-1699154548125390.3</v>
      </c>
      <c r="U75">
        <f t="shared" si="38"/>
        <v>0.83042254299999996</v>
      </c>
      <c r="V75">
        <f t="shared" si="39"/>
        <v>0.01</v>
      </c>
      <c r="W75">
        <f t="shared" si="40"/>
        <v>3.7279925179291664E-15</v>
      </c>
      <c r="X75">
        <f t="shared" si="41"/>
        <v>3.0958090270237113E-15</v>
      </c>
      <c r="Y75">
        <f t="shared" si="42"/>
        <v>3.7279925179291666E-17</v>
      </c>
      <c r="Z75">
        <f t="shared" si="43"/>
        <v>5.9490356572616344E-16</v>
      </c>
      <c r="AB75">
        <f t="shared" si="44"/>
        <v>-1.1321330713273099</v>
      </c>
      <c r="AC75">
        <f t="shared" si="45"/>
        <v>-1.0108330993996226</v>
      </c>
      <c r="AE75">
        <f t="shared" si="30"/>
        <v>0</v>
      </c>
      <c r="AF75">
        <f t="shared" si="31"/>
        <v>0</v>
      </c>
      <c r="AG75">
        <f t="shared" si="31"/>
        <v>-7.4362945715770426E-15</v>
      </c>
      <c r="AH75">
        <f t="shared" si="32"/>
        <v>-1.5479045135118558E-10</v>
      </c>
      <c r="AI75">
        <f t="shared" si="23"/>
        <v>-1.5479788764575716E-10</v>
      </c>
      <c r="AJ75">
        <f t="shared" si="33"/>
        <v>-0.12129997192768727</v>
      </c>
      <c r="AK75">
        <f t="shared" si="46"/>
        <v>-7.9249314992911699E-2</v>
      </c>
      <c r="AL75">
        <f t="shared" si="24"/>
        <v>-0.20054928707539685</v>
      </c>
      <c r="AN75">
        <f t="shared" si="34"/>
        <v>0</v>
      </c>
      <c r="AO75">
        <f t="shared" si="34"/>
        <v>0</v>
      </c>
      <c r="AP75">
        <f t="shared" si="34"/>
        <v>-2.1264684950573525E-18</v>
      </c>
      <c r="AQ75">
        <f t="shared" si="34"/>
        <v>-4.4263579793100955E-14</v>
      </c>
      <c r="AR75">
        <f t="shared" si="34"/>
        <v>-4.4265706261596014E-14</v>
      </c>
      <c r="AS75">
        <f t="shared" si="34"/>
        <v>-3.4686706702215247E-5</v>
      </c>
      <c r="AT75">
        <f t="shared" si="34"/>
        <v>-2.2661981712158575E-5</v>
      </c>
      <c r="AU75">
        <f t="shared" si="25"/>
        <v>-5.7348688458639524E-5</v>
      </c>
      <c r="AW75">
        <v>72</v>
      </c>
      <c r="AX75">
        <f>IF(Z75&gt;0, (R75*SUMPRODUCT(K75:$K$98, X75:$X$98)-K75*$AZ$3)/Z75, 0)</f>
        <v>-1699154548125390.3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50000</v>
      </c>
      <c r="S76">
        <f t="shared" si="29"/>
        <v>-1.0681056356593448E+16</v>
      </c>
      <c r="U76">
        <f t="shared" si="38"/>
        <v>0.84796327400000004</v>
      </c>
      <c r="V76">
        <f t="shared" si="39"/>
        <v>0.01</v>
      </c>
      <c r="W76">
        <f t="shared" si="40"/>
        <v>5.9490356572616344E-16</v>
      </c>
      <c r="X76">
        <f t="shared" si="41"/>
        <v>5.0445637530743179E-16</v>
      </c>
      <c r="Y76">
        <f t="shared" si="42"/>
        <v>5.9490356572616348E-18</v>
      </c>
      <c r="Z76">
        <f t="shared" si="43"/>
        <v>8.4498154761470012E-17</v>
      </c>
      <c r="AB76">
        <f t="shared" si="44"/>
        <v>-1.0108330993996226</v>
      </c>
      <c r="AC76">
        <f t="shared" si="45"/>
        <v>-0.90252955303541615</v>
      </c>
      <c r="AE76">
        <f t="shared" si="30"/>
        <v>0</v>
      </c>
      <c r="AF76">
        <f t="shared" si="31"/>
        <v>0</v>
      </c>
      <c r="AG76">
        <f t="shared" si="31"/>
        <v>-1.0562269345183751E-15</v>
      </c>
      <c r="AH76">
        <f t="shared" si="32"/>
        <v>-2.5222818765371589E-11</v>
      </c>
      <c r="AI76">
        <f t="shared" si="23"/>
        <v>-2.5223874992306108E-11</v>
      </c>
      <c r="AJ76">
        <f t="shared" si="33"/>
        <v>-0.10830354636420647</v>
      </c>
      <c r="AK76">
        <f t="shared" si="46"/>
        <v>-7.0758316957973591E-2</v>
      </c>
      <c r="AL76">
        <f t="shared" si="24"/>
        <v>-0.17906186334740393</v>
      </c>
      <c r="AN76">
        <f t="shared" si="34"/>
        <v>0</v>
      </c>
      <c r="AO76">
        <f t="shared" si="34"/>
        <v>0</v>
      </c>
      <c r="AP76">
        <f t="shared" si="34"/>
        <v>-2.6967555623222618E-19</v>
      </c>
      <c r="AQ76">
        <f t="shared" si="34"/>
        <v>-6.4398828111667343E-15</v>
      </c>
      <c r="AR76">
        <f t="shared" si="34"/>
        <v>-6.440152486722966E-15</v>
      </c>
      <c r="AS76">
        <f t="shared" si="34"/>
        <v>-2.7652030215464996E-5</v>
      </c>
      <c r="AT76">
        <f t="shared" si="34"/>
        <v>-1.8065993074110274E-5</v>
      </c>
      <c r="AU76">
        <f t="shared" si="25"/>
        <v>-4.5718023296015418E-5</v>
      </c>
      <c r="AW76">
        <v>73</v>
      </c>
      <c r="AX76">
        <f>IF(Z76&gt;0, (R76*SUMPRODUCT(K76:$K$98, X76:$X$98)-K76*$AZ$3)/Z76, 0)</f>
        <v>-1.0681056356593448E+16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50000</v>
      </c>
      <c r="S77">
        <f t="shared" si="29"/>
        <v>-7.660249476903696E+16</v>
      </c>
      <c r="U77">
        <f t="shared" si="38"/>
        <v>0.86550461000000001</v>
      </c>
      <c r="V77">
        <f t="shared" si="39"/>
        <v>0.01</v>
      </c>
      <c r="W77">
        <f t="shared" si="40"/>
        <v>8.4498154761470012E-17</v>
      </c>
      <c r="X77">
        <f t="shared" si="41"/>
        <v>7.3133542482545745E-17</v>
      </c>
      <c r="Y77">
        <f t="shared" si="42"/>
        <v>8.4498154761470016E-19</v>
      </c>
      <c r="Z77">
        <f t="shared" si="43"/>
        <v>1.0519630731309567E-17</v>
      </c>
      <c r="AB77">
        <f t="shared" si="44"/>
        <v>-0.90252955303541615</v>
      </c>
      <c r="AC77">
        <f t="shared" si="45"/>
        <v>-0.80582995806734159</v>
      </c>
      <c r="AE77">
        <f t="shared" si="30"/>
        <v>0</v>
      </c>
      <c r="AF77">
        <f t="shared" si="31"/>
        <v>0</v>
      </c>
      <c r="AG77">
        <f t="shared" si="31"/>
        <v>-1.3149538414136958E-16</v>
      </c>
      <c r="AH77">
        <f t="shared" si="32"/>
        <v>-3.656677124127287E-12</v>
      </c>
      <c r="AI77">
        <f t="shared" si="23"/>
        <v>-3.6568086195114285E-12</v>
      </c>
      <c r="AJ77">
        <f t="shared" si="33"/>
        <v>-9.6699594968074565E-2</v>
      </c>
      <c r="AK77">
        <f t="shared" si="46"/>
        <v>-6.3177068712479134E-2</v>
      </c>
      <c r="AL77">
        <f t="shared" si="24"/>
        <v>-0.1598766636842105</v>
      </c>
      <c r="AN77">
        <f t="shared" si="34"/>
        <v>0</v>
      </c>
      <c r="AO77">
        <f t="shared" si="34"/>
        <v>0</v>
      </c>
      <c r="AP77">
        <f t="shared" si="34"/>
        <v>-2.9976217452319583E-20</v>
      </c>
      <c r="AQ77">
        <f t="shared" si="34"/>
        <v>-8.3359084686894988E-16</v>
      </c>
      <c r="AR77">
        <f t="shared" si="34"/>
        <v>-8.3362082308640219E-16</v>
      </c>
      <c r="AS77">
        <f t="shared" si="34"/>
        <v>-2.2044029189632056E-5</v>
      </c>
      <c r="AT77">
        <f t="shared" si="34"/>
        <v>-1.4402099070560466E-5</v>
      </c>
      <c r="AU77">
        <f t="shared" si="25"/>
        <v>-3.6446128261026138E-5</v>
      </c>
      <c r="AW77">
        <v>74</v>
      </c>
      <c r="AX77">
        <f>IF(Z77&gt;0, (R77*SUMPRODUCT(K77:$K$98, X77:$X$98)-K77*$AZ$3)/Z77, 0)</f>
        <v>-7.660249476903696E+16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50000</v>
      </c>
      <c r="S78">
        <f t="shared" si="29"/>
        <v>-6.3948099260652211E+17</v>
      </c>
      <c r="U78">
        <f t="shared" si="38"/>
        <v>0.88304594599999997</v>
      </c>
      <c r="V78">
        <f t="shared" si="39"/>
        <v>0.01</v>
      </c>
      <c r="W78">
        <f t="shared" si="40"/>
        <v>1.0519630731309567E-17</v>
      </c>
      <c r="X78">
        <f t="shared" si="41"/>
        <v>9.2893172706999274E-18</v>
      </c>
      <c r="Y78">
        <f t="shared" si="42"/>
        <v>1.0519630731309568E-19</v>
      </c>
      <c r="Z78">
        <f t="shared" si="43"/>
        <v>1.1251171532965439E-18</v>
      </c>
      <c r="AB78">
        <f t="shared" si="44"/>
        <v>-0.80582995806734159</v>
      </c>
      <c r="AC78">
        <f t="shared" si="45"/>
        <v>-0.7194910339886984</v>
      </c>
      <c r="AE78">
        <f t="shared" si="30"/>
        <v>0</v>
      </c>
      <c r="AF78">
        <f t="shared" si="31"/>
        <v>0</v>
      </c>
      <c r="AG78">
        <f t="shared" si="31"/>
        <v>-1.4063964416206798E-17</v>
      </c>
      <c r="AH78">
        <f t="shared" si="32"/>
        <v>-4.6446586353499639E-13</v>
      </c>
      <c r="AI78">
        <f t="shared" si="23"/>
        <v>-4.6447992749941257E-13</v>
      </c>
      <c r="AJ78">
        <f t="shared" si="33"/>
        <v>-8.6338924078643187E-2</v>
      </c>
      <c r="AK78">
        <f t="shared" si="46"/>
        <v>-5.6408097064713919E-2</v>
      </c>
      <c r="AL78">
        <f t="shared" si="24"/>
        <v>-0.1427470211438216</v>
      </c>
      <c r="AN78">
        <f t="shared" si="34"/>
        <v>0</v>
      </c>
      <c r="AO78">
        <f t="shared" si="34"/>
        <v>0</v>
      </c>
      <c r="AP78">
        <f t="shared" si="34"/>
        <v>-2.8625696250992262E-21</v>
      </c>
      <c r="AQ78">
        <f t="shared" si="34"/>
        <v>-9.4537061777447319E-17</v>
      </c>
      <c r="AR78">
        <f t="shared" si="34"/>
        <v>-9.4539924347072419E-17</v>
      </c>
      <c r="AS78">
        <f t="shared" si="34"/>
        <v>-1.7573365106531711E-5</v>
      </c>
      <c r="AT78">
        <f t="shared" si="34"/>
        <v>-1.1481265202934126E-5</v>
      </c>
      <c r="AU78">
        <f t="shared" si="25"/>
        <v>-2.9054630309560381E-5</v>
      </c>
      <c r="AW78">
        <v>75</v>
      </c>
      <c r="AX78">
        <f>IF(Z78&gt;0, (R78*SUMPRODUCT(K78:$K$98, X78:$X$98)-K78*$AZ$3)/Z78, 0)</f>
        <v>-6.3948099260652211E+17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1.1251171532965439E-18</v>
      </c>
      <c r="X79">
        <f t="shared" si="41"/>
        <v>1.1251171532965439E-18</v>
      </c>
      <c r="Y79">
        <f t="shared" si="42"/>
        <v>1.1251171532965439E-20</v>
      </c>
      <c r="Z79">
        <f t="shared" si="43"/>
        <v>0</v>
      </c>
      <c r="AB79">
        <f t="shared" si="44"/>
        <v>-0.7194910339886984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-5.6255857664827194E-14</v>
      </c>
      <c r="AI79">
        <f t="shared" si="23"/>
        <v>-5.6255857664827194E-14</v>
      </c>
      <c r="AJ79">
        <f t="shared" si="33"/>
        <v>-0.7194910339886984</v>
      </c>
      <c r="AK79">
        <f t="shared" si="46"/>
        <v>-5.0364372379208891E-2</v>
      </c>
      <c r="AL79">
        <f t="shared" si="24"/>
        <v>-0.76985540636796357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-1.0223462946782951E-17</v>
      </c>
      <c r="AR79">
        <f t="shared" si="34"/>
        <v>-1.0223462946782951E-17</v>
      </c>
      <c r="AS79">
        <f t="shared" si="34"/>
        <v>-1.3075420466169521E-4</v>
      </c>
      <c r="AT79">
        <f t="shared" si="34"/>
        <v>-9.1527943263186655E-6</v>
      </c>
      <c r="AU79">
        <f t="shared" si="25"/>
        <v>-1.3990699898802411E-4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8768.0730454315853</v>
      </c>
      <c r="AO81" s="8">
        <f t="shared" ref="AO81:AU81" si="49">SUM(AO3:AO79)</f>
        <v>-876.80730454315858</v>
      </c>
      <c r="AP81" s="8">
        <f t="shared" si="49"/>
        <v>-701.51549604940112</v>
      </c>
      <c r="AQ81" s="8">
        <f t="shared" si="49"/>
        <v>-3534.8996269203908</v>
      </c>
      <c r="AR81" s="8">
        <f t="shared" si="49"/>
        <v>3654.8506179186325</v>
      </c>
      <c r="AS81" s="8">
        <f t="shared" si="49"/>
        <v>-842.00003036871726</v>
      </c>
      <c r="AT81" s="8">
        <f t="shared" si="49"/>
        <v>491.16668438175185</v>
      </c>
      <c r="AU81" s="8">
        <f t="shared" si="49"/>
        <v>3304.0172719316702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20726.265599165519</v>
      </c>
      <c r="K3">
        <v>1</v>
      </c>
      <c r="L3" s="2">
        <v>0</v>
      </c>
      <c r="O3">
        <f>$C$3</f>
        <v>20726.265599165519</v>
      </c>
      <c r="P3" s="2">
        <f>O3*C5</f>
        <v>2072.6265599165522</v>
      </c>
      <c r="Q3" s="4">
        <f>B8</f>
        <v>624.95697070000006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20726.265599165519</v>
      </c>
      <c r="AF3">
        <f t="shared" ref="AF3:AG34" si="3">-$Z3*P3</f>
        <v>-2072.6265599165522</v>
      </c>
      <c r="AG3">
        <f t="shared" si="3"/>
        <v>-624.95697070000006</v>
      </c>
      <c r="AH3">
        <f t="shared" ref="AH3:AH66" si="4">-X3*R3</f>
        <v>0</v>
      </c>
      <c r="AI3">
        <f t="shared" ref="AI3:AI23" si="5">SUM(AE3:AH3)</f>
        <v>18028.682068548966</v>
      </c>
      <c r="AJ3">
        <f t="shared" ref="AJ3:AJ66" si="6">AB3-AC3</f>
        <v>0</v>
      </c>
      <c r="AL3">
        <f t="shared" ref="AL3:AL23" si="7">SUM(AI3:AK3)</f>
        <v>18028.682068548966</v>
      </c>
      <c r="AN3">
        <f t="shared" ref="AN3:AU34" si="8">AE3*$K3</f>
        <v>20726.265599165519</v>
      </c>
      <c r="AO3">
        <f t="shared" si="8"/>
        <v>-2072.6265599165522</v>
      </c>
      <c r="AP3">
        <f t="shared" si="8"/>
        <v>-624.95697070000006</v>
      </c>
      <c r="AQ3">
        <f t="shared" si="8"/>
        <v>0</v>
      </c>
      <c r="AR3">
        <f t="shared" si="8"/>
        <v>18028.682068548966</v>
      </c>
      <c r="AS3">
        <f t="shared" si="8"/>
        <v>0</v>
      </c>
      <c r="AT3">
        <f t="shared" si="8"/>
        <v>0</v>
      </c>
      <c r="AU3">
        <f t="shared" si="8"/>
        <v>18028.682068548966</v>
      </c>
      <c r="AW3">
        <v>0</v>
      </c>
      <c r="AX3">
        <f>IF(Z3&gt;0, (R3*SUMPRODUCT(K3:$K$98, X3:$X$98)-K3*$AZ$3)/Z3, 0)</f>
        <v>0</v>
      </c>
      <c r="AZ3">
        <f>C6*ABS(SUMPRODUCT(X4:X69, K4:K69))/1</f>
        <v>8684.6490048975193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</v>
      </c>
      <c r="S4">
        <f t="shared" si="1"/>
        <v>950.58912052307892</v>
      </c>
      <c r="U4">
        <f t="shared" ref="U4:U67" si="12">M4</f>
        <v>1.1135328E-2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1.1135328E-2</v>
      </c>
      <c r="Y4">
        <f t="shared" ref="Y4:Y67" si="16">V4*W4</f>
        <v>0.01</v>
      </c>
      <c r="Z4">
        <f t="shared" ref="Z4:Z67" si="17">MAX(0, W4-X4-Y4)</f>
        <v>0.97886467200000005</v>
      </c>
      <c r="AB4">
        <f t="shared" ref="AB4:AB67" si="18">AC3</f>
        <v>0</v>
      </c>
      <c r="AC4">
        <f>S4*Z4</f>
        <v>930.49810766759219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-556.76639999999998</v>
      </c>
      <c r="AI4">
        <f t="shared" si="5"/>
        <v>-556.76639999999998</v>
      </c>
      <c r="AJ4">
        <f t="shared" si="6"/>
        <v>-930.49810766759219</v>
      </c>
      <c r="AK4">
        <f t="shared" ref="AK4:AK67" si="19">G4*SUM(AB4:AB4, AE4:AF4)</f>
        <v>0</v>
      </c>
      <c r="AL4">
        <f t="shared" si="7"/>
        <v>-1487.2645076675922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-497.11285714285708</v>
      </c>
      <c r="AR4">
        <f t="shared" si="8"/>
        <v>-497.11285714285708</v>
      </c>
      <c r="AS4">
        <f t="shared" si="8"/>
        <v>-830.80188184606436</v>
      </c>
      <c r="AT4">
        <f t="shared" si="8"/>
        <v>0</v>
      </c>
      <c r="AU4">
        <f t="shared" si="8"/>
        <v>-1327.9147389889215</v>
      </c>
      <c r="AW4">
        <v>1</v>
      </c>
      <c r="AX4">
        <f>IF(Z4&gt;0, (R4*SUMPRODUCT(K4:$K$98, X4:$X$98)-K4*$AZ$3)/Z4, 0)</f>
        <v>950.58912052307892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</v>
      </c>
      <c r="S5">
        <f t="shared" si="1"/>
        <v>1321.8458304640678</v>
      </c>
      <c r="U5">
        <f t="shared" si="12"/>
        <v>1.2969985999999999E-2</v>
      </c>
      <c r="V5">
        <f t="shared" si="13"/>
        <v>0.01</v>
      </c>
      <c r="W5">
        <f t="shared" si="14"/>
        <v>0.97886467200000005</v>
      </c>
      <c r="X5">
        <f t="shared" si="15"/>
        <v>1.2695861091734591E-2</v>
      </c>
      <c r="Y5">
        <f t="shared" si="16"/>
        <v>9.7886467200000004E-3</v>
      </c>
      <c r="Z5">
        <f t="shared" si="17"/>
        <v>0.95638016418826544</v>
      </c>
      <c r="AB5">
        <f t="shared" si="18"/>
        <v>930.49810766759219</v>
      </c>
      <c r="AC5">
        <f>S5*Z5</f>
        <v>1264.1871323707992</v>
      </c>
      <c r="AE5">
        <f t="shared" si="2"/>
        <v>0</v>
      </c>
      <c r="AF5">
        <f t="shared" si="3"/>
        <v>0</v>
      </c>
      <c r="AG5">
        <f t="shared" si="3"/>
        <v>-11.954752052353317</v>
      </c>
      <c r="AH5">
        <f t="shared" si="4"/>
        <v>-634.79305458672957</v>
      </c>
      <c r="AI5">
        <f t="shared" si="5"/>
        <v>-646.74780663908291</v>
      </c>
      <c r="AJ5">
        <f t="shared" si="6"/>
        <v>-333.689024703207</v>
      </c>
      <c r="AK5">
        <f t="shared" si="19"/>
        <v>65.134867536731463</v>
      </c>
      <c r="AL5">
        <f t="shared" si="7"/>
        <v>-915.30196380555844</v>
      </c>
      <c r="AN5">
        <f t="shared" si="8"/>
        <v>0</v>
      </c>
      <c r="AO5">
        <f t="shared" si="8"/>
        <v>0</v>
      </c>
      <c r="AP5">
        <f t="shared" si="8"/>
        <v>-9.530255143776559</v>
      </c>
      <c r="AQ5">
        <f t="shared" si="8"/>
        <v>-506.05313662845145</v>
      </c>
      <c r="AR5">
        <f t="shared" si="8"/>
        <v>-515.58339177222808</v>
      </c>
      <c r="AS5">
        <f t="shared" si="8"/>
        <v>-266.01484749936782</v>
      </c>
      <c r="AT5">
        <f t="shared" si="8"/>
        <v>51.92511761537903</v>
      </c>
      <c r="AU5">
        <f t="shared" si="8"/>
        <v>-729.67312165621684</v>
      </c>
      <c r="AW5">
        <v>2</v>
      </c>
      <c r="AX5">
        <f>IF(Z5&gt;0, (R5*SUMPRODUCT(K5:$K$98, X5:$X$98)-K5*$AZ$3)/Z5, 0)</f>
        <v>1321.8458304640678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</v>
      </c>
      <c r="S6">
        <f t="shared" si="1"/>
        <v>1608.3525108078331</v>
      </c>
      <c r="U6">
        <f t="shared" si="12"/>
        <v>1.4883069000000001E-2</v>
      </c>
      <c r="V6">
        <f t="shared" si="13"/>
        <v>0.01</v>
      </c>
      <c r="W6">
        <f t="shared" si="14"/>
        <v>0.95638016418826544</v>
      </c>
      <c r="X6">
        <f t="shared" si="15"/>
        <v>1.4233871973845284E-2</v>
      </c>
      <c r="Y6">
        <f t="shared" si="16"/>
        <v>9.5638016418826549E-3</v>
      </c>
      <c r="Z6">
        <f t="shared" si="17"/>
        <v>0.9325824905725375</v>
      </c>
      <c r="AB6">
        <f t="shared" si="18"/>
        <v>1264.1871323707992</v>
      </c>
      <c r="AC6">
        <f t="shared" ref="AC6:AC69" si="22">S6*Z6</f>
        <v>1499.9213902477632</v>
      </c>
      <c r="AE6">
        <f t="shared" si="2"/>
        <v>0</v>
      </c>
      <c r="AF6">
        <f t="shared" si="3"/>
        <v>0</v>
      </c>
      <c r="AG6">
        <f t="shared" si="3"/>
        <v>-11.657281132156719</v>
      </c>
      <c r="AH6">
        <f t="shared" si="4"/>
        <v>-711.69359869226423</v>
      </c>
      <c r="AI6">
        <f t="shared" si="5"/>
        <v>-723.35087982442099</v>
      </c>
      <c r="AJ6">
        <f t="shared" si="6"/>
        <v>-235.73425787696397</v>
      </c>
      <c r="AK6">
        <f t="shared" si="19"/>
        <v>88.493099265955948</v>
      </c>
      <c r="AL6">
        <f t="shared" si="7"/>
        <v>-870.592038435429</v>
      </c>
      <c r="AN6">
        <f t="shared" si="8"/>
        <v>0</v>
      </c>
      <c r="AO6">
        <f t="shared" si="8"/>
        <v>0</v>
      </c>
      <c r="AP6">
        <f t="shared" si="8"/>
        <v>-8.2974224530771092</v>
      </c>
      <c r="AQ6">
        <f t="shared" si="8"/>
        <v>-506.56944604439809</v>
      </c>
      <c r="AR6">
        <f t="shared" si="8"/>
        <v>-514.86686849747525</v>
      </c>
      <c r="AS6">
        <f t="shared" si="8"/>
        <v>-167.79098848977594</v>
      </c>
      <c r="AT6">
        <f t="shared" si="8"/>
        <v>62.987640125298903</v>
      </c>
      <c r="AU6">
        <f t="shared" si="8"/>
        <v>-619.67021686195233</v>
      </c>
      <c r="AW6">
        <v>3</v>
      </c>
      <c r="AX6">
        <f>IF(Z6&gt;0, (R6*SUMPRODUCT(K6:$K$98, X6:$X$98)-K6*$AZ$3)/Z6, 0)</f>
        <v>1608.3525108078331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50000</v>
      </c>
      <c r="S7">
        <f t="shared" si="1"/>
        <v>1824.4865516883588</v>
      </c>
      <c r="U7">
        <f t="shared" si="12"/>
        <v>1.6930661E-2</v>
      </c>
      <c r="V7">
        <f t="shared" si="13"/>
        <v>0.01</v>
      </c>
      <c r="W7">
        <f t="shared" si="14"/>
        <v>0.9325824905725375</v>
      </c>
      <c r="X7">
        <f t="shared" si="15"/>
        <v>1.5789238002419329E-2</v>
      </c>
      <c r="Y7">
        <f t="shared" si="16"/>
        <v>9.3258249057253748E-3</v>
      </c>
      <c r="Z7">
        <f t="shared" si="17"/>
        <v>0.9074674276643927</v>
      </c>
      <c r="AB7">
        <f t="shared" si="18"/>
        <v>1499.9213902477632</v>
      </c>
      <c r="AC7">
        <f t="shared" si="22"/>
        <v>1655.6621178689129</v>
      </c>
      <c r="AE7">
        <f t="shared" si="2"/>
        <v>0</v>
      </c>
      <c r="AF7">
        <f t="shared" si="3"/>
        <v>0</v>
      </c>
      <c r="AG7">
        <f t="shared" si="3"/>
        <v>-11.343342845804909</v>
      </c>
      <c r="AH7">
        <f t="shared" si="4"/>
        <v>-789.46190012096645</v>
      </c>
      <c r="AI7">
        <f t="shared" si="5"/>
        <v>-800.8052429667714</v>
      </c>
      <c r="AJ7">
        <f t="shared" si="6"/>
        <v>-155.74072762114974</v>
      </c>
      <c r="AK7">
        <f t="shared" si="19"/>
        <v>104.99449731734343</v>
      </c>
      <c r="AL7">
        <f t="shared" si="7"/>
        <v>-851.55147327057773</v>
      </c>
      <c r="AN7">
        <f t="shared" si="8"/>
        <v>0</v>
      </c>
      <c r="AO7">
        <f t="shared" si="8"/>
        <v>0</v>
      </c>
      <c r="AP7">
        <f t="shared" si="8"/>
        <v>-7.208899448053125</v>
      </c>
      <c r="AQ7">
        <f t="shared" si="8"/>
        <v>-501.71730973870336</v>
      </c>
      <c r="AR7">
        <f t="shared" si="8"/>
        <v>-508.92620918675652</v>
      </c>
      <c r="AS7">
        <f t="shared" si="8"/>
        <v>-98.976047947163309</v>
      </c>
      <c r="AT7">
        <f t="shared" si="8"/>
        <v>66.725901178199308</v>
      </c>
      <c r="AU7">
        <f t="shared" si="8"/>
        <v>-541.17635595572051</v>
      </c>
      <c r="AW7">
        <v>4</v>
      </c>
      <c r="AX7">
        <f>IF(Z7&gt;0, (R7*SUMPRODUCT(K7:$K$98, X7:$X$98)-K7*$AZ$3)/Z7, 0)</f>
        <v>1824.4865516883588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</v>
      </c>
      <c r="S8">
        <f t="shared" si="1"/>
        <v>1981.0767308520303</v>
      </c>
      <c r="U8">
        <f t="shared" si="12"/>
        <v>1.9185959999999998E-2</v>
      </c>
      <c r="V8">
        <f t="shared" si="13"/>
        <v>0.01</v>
      </c>
      <c r="W8">
        <f t="shared" si="14"/>
        <v>0.9074674276643927</v>
      </c>
      <c r="X8">
        <f t="shared" si="15"/>
        <v>1.741063376847193E-2</v>
      </c>
      <c r="Y8">
        <f t="shared" si="16"/>
        <v>9.0746742766439278E-3</v>
      </c>
      <c r="Z8">
        <f t="shared" si="17"/>
        <v>0.88098211961927686</v>
      </c>
      <c r="AB8">
        <f t="shared" si="18"/>
        <v>1655.6621178689129</v>
      </c>
      <c r="AC8">
        <f t="shared" si="22"/>
        <v>1745.2931774744493</v>
      </c>
      <c r="AE8">
        <f t="shared" si="2"/>
        <v>0</v>
      </c>
      <c r="AF8">
        <f t="shared" si="3"/>
        <v>0</v>
      </c>
      <c r="AG8">
        <f t="shared" si="3"/>
        <v>-11.012276495240961</v>
      </c>
      <c r="AH8">
        <f t="shared" si="4"/>
        <v>-870.53168842359651</v>
      </c>
      <c r="AI8">
        <f t="shared" si="5"/>
        <v>-881.54396491883745</v>
      </c>
      <c r="AJ8">
        <f t="shared" si="6"/>
        <v>-89.631059605536393</v>
      </c>
      <c r="AK8">
        <f t="shared" si="19"/>
        <v>115.89634825082392</v>
      </c>
      <c r="AL8">
        <f t="shared" si="7"/>
        <v>-855.27867627354988</v>
      </c>
      <c r="AN8">
        <f t="shared" si="8"/>
        <v>0</v>
      </c>
      <c r="AO8">
        <f t="shared" si="8"/>
        <v>0</v>
      </c>
      <c r="AP8">
        <f t="shared" si="8"/>
        <v>-6.2486614259984155</v>
      </c>
      <c r="AQ8">
        <f t="shared" si="8"/>
        <v>-493.96305876560473</v>
      </c>
      <c r="AR8">
        <f t="shared" si="8"/>
        <v>-500.21172019160315</v>
      </c>
      <c r="AS8">
        <f t="shared" si="8"/>
        <v>-50.859070326695871</v>
      </c>
      <c r="AT8">
        <f t="shared" si="8"/>
        <v>65.762700477232798</v>
      </c>
      <c r="AU8">
        <f t="shared" si="8"/>
        <v>-485.30809004106618</v>
      </c>
      <c r="AW8">
        <v>5</v>
      </c>
      <c r="AX8">
        <f>IF(Z8&gt;0, (R8*SUMPRODUCT(K8:$K$98, X8:$X$98)-K8*$AZ$3)/Z8, 0)</f>
        <v>1981.0767308520303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50000</v>
      </c>
      <c r="S9">
        <f t="shared" si="1"/>
        <v>2086.2176264060586</v>
      </c>
      <c r="U9">
        <f t="shared" si="12"/>
        <v>2.1884238E-2</v>
      </c>
      <c r="V9">
        <f t="shared" si="13"/>
        <v>0.01</v>
      </c>
      <c r="W9">
        <f t="shared" si="14"/>
        <v>0.88098211961927686</v>
      </c>
      <c r="X9">
        <f t="shared" si="15"/>
        <v>1.9279622379492725E-2</v>
      </c>
      <c r="Y9">
        <f t="shared" si="16"/>
        <v>8.8098211961927693E-3</v>
      </c>
      <c r="Z9">
        <f t="shared" si="17"/>
        <v>0.85289267604359131</v>
      </c>
      <c r="AB9">
        <f t="shared" si="18"/>
        <v>1745.2931774744493</v>
      </c>
      <c r="AC9">
        <f t="shared" si="22"/>
        <v>1779.3197341947725</v>
      </c>
      <c r="AE9">
        <f t="shared" si="2"/>
        <v>0</v>
      </c>
      <c r="AF9">
        <f t="shared" si="3"/>
        <v>0</v>
      </c>
      <c r="AG9">
        <f t="shared" si="3"/>
        <v>-10.661158450544891</v>
      </c>
      <c r="AH9">
        <f t="shared" si="4"/>
        <v>-963.98111897463627</v>
      </c>
      <c r="AI9">
        <f t="shared" si="5"/>
        <v>-974.64227742518119</v>
      </c>
      <c r="AJ9">
        <f t="shared" si="6"/>
        <v>-34.026556720323242</v>
      </c>
      <c r="AK9">
        <f t="shared" si="19"/>
        <v>122.17052242321147</v>
      </c>
      <c r="AL9">
        <f t="shared" si="7"/>
        <v>-886.49831172229301</v>
      </c>
      <c r="AN9">
        <f t="shared" si="8"/>
        <v>0</v>
      </c>
      <c r="AO9">
        <f t="shared" si="8"/>
        <v>0</v>
      </c>
      <c r="AP9">
        <f t="shared" si="8"/>
        <v>-5.4012746588486262</v>
      </c>
      <c r="AQ9">
        <f t="shared" si="8"/>
        <v>-488.38283509988821</v>
      </c>
      <c r="AR9">
        <f t="shared" si="8"/>
        <v>-493.78410975873686</v>
      </c>
      <c r="AS9">
        <f t="shared" si="8"/>
        <v>-17.238912581021065</v>
      </c>
      <c r="AT9">
        <f t="shared" si="8"/>
        <v>61.895388750090632</v>
      </c>
      <c r="AU9">
        <f t="shared" si="8"/>
        <v>-449.12763358966731</v>
      </c>
      <c r="AW9">
        <v>6</v>
      </c>
      <c r="AX9">
        <f>IF(Z9&gt;0, (R9*SUMPRODUCT(K9:$K$98, X9:$X$98)-K9*$AZ$3)/Z9, 0)</f>
        <v>2086.2176264060586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</v>
      </c>
      <c r="S10">
        <f t="shared" si="1"/>
        <v>2140.7441260223654</v>
      </c>
      <c r="U10">
        <f t="shared" si="12"/>
        <v>2.4761703999999999E-2</v>
      </c>
      <c r="V10">
        <f t="shared" si="13"/>
        <v>0.01</v>
      </c>
      <c r="W10">
        <f t="shared" si="14"/>
        <v>0.85289267604359131</v>
      </c>
      <c r="X10">
        <f t="shared" si="15"/>
        <v>2.1119075987959299E-2</v>
      </c>
      <c r="Y10">
        <f t="shared" si="16"/>
        <v>8.5289267604359131E-3</v>
      </c>
      <c r="Z10">
        <f t="shared" si="17"/>
        <v>0.82324467329519613</v>
      </c>
      <c r="AB10">
        <f t="shared" si="18"/>
        <v>1779.3197341947725</v>
      </c>
      <c r="AC10">
        <f t="shared" si="22"/>
        <v>1762.3561986358925</v>
      </c>
      <c r="AE10">
        <f t="shared" si="2"/>
        <v>0</v>
      </c>
      <c r="AF10">
        <f t="shared" si="3"/>
        <v>0</v>
      </c>
      <c r="AG10">
        <f t="shared" si="3"/>
        <v>-10.290558416189951</v>
      </c>
      <c r="AH10">
        <f t="shared" si="4"/>
        <v>-1055.953799397965</v>
      </c>
      <c r="AI10">
        <f t="shared" si="5"/>
        <v>-1066.2443578141549</v>
      </c>
      <c r="AJ10">
        <f t="shared" si="6"/>
        <v>16.963535558880039</v>
      </c>
      <c r="AK10">
        <f t="shared" si="19"/>
        <v>124.55238139363409</v>
      </c>
      <c r="AL10">
        <f t="shared" si="7"/>
        <v>-924.72844086164082</v>
      </c>
      <c r="AN10">
        <f t="shared" si="8"/>
        <v>0</v>
      </c>
      <c r="AO10">
        <f t="shared" si="8"/>
        <v>0</v>
      </c>
      <c r="AP10">
        <f t="shared" si="8"/>
        <v>-4.6549260249419904</v>
      </c>
      <c r="AQ10">
        <f t="shared" si="8"/>
        <v>-477.65987258968096</v>
      </c>
      <c r="AR10">
        <f t="shared" si="8"/>
        <v>-482.31479861462293</v>
      </c>
      <c r="AS10">
        <f t="shared" si="8"/>
        <v>7.6734419993988778</v>
      </c>
      <c r="AT10">
        <f t="shared" si="8"/>
        <v>56.341171991751878</v>
      </c>
      <c r="AU10">
        <f t="shared" si="8"/>
        <v>-418.30018462347221</v>
      </c>
      <c r="AW10">
        <v>7</v>
      </c>
      <c r="AX10">
        <f>IF(Z10&gt;0, (R10*SUMPRODUCT(K10:$K$98, X10:$X$98)-K10*$AZ$3)/Z10, 0)</f>
        <v>2140.7441260223654</v>
      </c>
    </row>
    <row r="11" spans="1:52" x14ac:dyDescent="0.25">
      <c r="A11" t="s">
        <v>33</v>
      </c>
      <c r="C11" s="12">
        <f>AU71</f>
        <v>8830.9387841947737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</v>
      </c>
      <c r="S11">
        <f t="shared" si="1"/>
        <v>2152.8144078078863</v>
      </c>
      <c r="U11">
        <f t="shared" si="12"/>
        <v>2.7627288E-2</v>
      </c>
      <c r="V11">
        <f t="shared" si="13"/>
        <v>0.01</v>
      </c>
      <c r="W11">
        <f t="shared" si="14"/>
        <v>0.82324467329519613</v>
      </c>
      <c r="X11">
        <f t="shared" si="15"/>
        <v>2.2744017683592292E-2</v>
      </c>
      <c r="Y11">
        <f t="shared" si="16"/>
        <v>8.2324467329519622E-3</v>
      </c>
      <c r="Z11">
        <f t="shared" si="17"/>
        <v>0.7922682088786519</v>
      </c>
      <c r="AB11">
        <f t="shared" si="18"/>
        <v>1762.3561986358925</v>
      </c>
      <c r="AC11">
        <f t="shared" si="22"/>
        <v>1705.6064149221097</v>
      </c>
      <c r="AE11">
        <f t="shared" si="2"/>
        <v>0</v>
      </c>
      <c r="AF11">
        <f t="shared" si="3"/>
        <v>0</v>
      </c>
      <c r="AG11">
        <f t="shared" si="3"/>
        <v>-9.9033526109831485</v>
      </c>
      <c r="AH11">
        <f t="shared" si="4"/>
        <v>-1137.2008841796146</v>
      </c>
      <c r="AI11">
        <f t="shared" si="5"/>
        <v>-1147.1042367905977</v>
      </c>
      <c r="AJ11">
        <f t="shared" si="6"/>
        <v>56.74978371378279</v>
      </c>
      <c r="AK11">
        <f t="shared" si="19"/>
        <v>123.36493390451248</v>
      </c>
      <c r="AL11">
        <f t="shared" si="7"/>
        <v>-966.98951917230249</v>
      </c>
      <c r="AN11">
        <f t="shared" si="8"/>
        <v>0</v>
      </c>
      <c r="AO11">
        <f t="shared" si="8"/>
        <v>0</v>
      </c>
      <c r="AP11">
        <f t="shared" si="8"/>
        <v>-3.9997980203417884</v>
      </c>
      <c r="AQ11">
        <f t="shared" si="8"/>
        <v>-459.29636396345552</v>
      </c>
      <c r="AR11">
        <f t="shared" si="8"/>
        <v>-463.29616198379728</v>
      </c>
      <c r="AS11">
        <f t="shared" si="8"/>
        <v>22.920285833453629</v>
      </c>
      <c r="AT11">
        <f t="shared" si="8"/>
        <v>49.825027724816032</v>
      </c>
      <c r="AU11">
        <f t="shared" si="8"/>
        <v>-390.55084842552765</v>
      </c>
      <c r="AW11">
        <v>8</v>
      </c>
      <c r="AX11">
        <f>IF(Z11&gt;0, (R11*SUMPRODUCT(K11:$K$98, X11:$X$98)-K11*$AZ$3)/Z11, 0)</f>
        <v>2152.8144078078863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</v>
      </c>
      <c r="S12">
        <f t="shared" si="1"/>
        <v>2134.4865482084838</v>
      </c>
      <c r="U12">
        <f t="shared" si="12"/>
        <v>3.0780427999999999E-2</v>
      </c>
      <c r="V12">
        <f t="shared" si="13"/>
        <v>0.01</v>
      </c>
      <c r="W12">
        <f t="shared" si="14"/>
        <v>0.7922682088786519</v>
      </c>
      <c r="X12">
        <f t="shared" si="15"/>
        <v>2.4386354560078306E-2</v>
      </c>
      <c r="Y12">
        <f t="shared" si="16"/>
        <v>7.9226820887865184E-3</v>
      </c>
      <c r="Z12">
        <f t="shared" si="17"/>
        <v>0.75995917222978704</v>
      </c>
      <c r="AB12">
        <f t="shared" si="18"/>
        <v>1705.6064149221097</v>
      </c>
      <c r="AC12">
        <f t="shared" si="22"/>
        <v>1622.1226303121348</v>
      </c>
      <c r="AE12">
        <f t="shared" si="2"/>
        <v>0</v>
      </c>
      <c r="AF12">
        <f t="shared" si="3"/>
        <v>0</v>
      </c>
      <c r="AG12">
        <f t="shared" si="3"/>
        <v>-9.499489652872338</v>
      </c>
      <c r="AH12">
        <f t="shared" si="4"/>
        <v>-1219.3177280039154</v>
      </c>
      <c r="AI12">
        <f t="shared" si="5"/>
        <v>-1228.8172176567878</v>
      </c>
      <c r="AJ12">
        <f t="shared" si="6"/>
        <v>83.483784609974919</v>
      </c>
      <c r="AK12">
        <f t="shared" si="19"/>
        <v>119.39244904454769</v>
      </c>
      <c r="AL12">
        <f t="shared" si="7"/>
        <v>-1025.9409840022652</v>
      </c>
      <c r="AN12">
        <f t="shared" si="8"/>
        <v>0</v>
      </c>
      <c r="AO12">
        <f t="shared" si="8"/>
        <v>0</v>
      </c>
      <c r="AP12">
        <f t="shared" si="8"/>
        <v>-3.4256112010345512</v>
      </c>
      <c r="AQ12">
        <f t="shared" si="8"/>
        <v>-439.6981963559748</v>
      </c>
      <c r="AR12">
        <f t="shared" si="8"/>
        <v>-443.1238075570094</v>
      </c>
      <c r="AS12">
        <f t="shared" si="8"/>
        <v>30.105089653759869</v>
      </c>
      <c r="AT12">
        <f t="shared" si="8"/>
        <v>43.054114032566318</v>
      </c>
      <c r="AU12">
        <f t="shared" si="8"/>
        <v>-369.96460387068322</v>
      </c>
      <c r="AW12">
        <v>9</v>
      </c>
      <c r="AX12">
        <f>IF(Z12&gt;0, (R12*SUMPRODUCT(K12:$K$98, X12:$X$98)-K12*$AZ$3)/Z12, 0)</f>
        <v>2134.4865482084838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</v>
      </c>
      <c r="S13">
        <f t="shared" si="1"/>
        <v>2089.6625439000131</v>
      </c>
      <c r="U13">
        <f t="shared" si="12"/>
        <v>3.4133669999999998E-2</v>
      </c>
      <c r="V13">
        <f t="shared" si="13"/>
        <v>0.01</v>
      </c>
      <c r="W13">
        <f t="shared" si="14"/>
        <v>0.75995917222978704</v>
      </c>
      <c r="X13">
        <f t="shared" si="15"/>
        <v>2.5940195598364715E-2</v>
      </c>
      <c r="Y13">
        <f t="shared" si="16"/>
        <v>7.599591722297871E-3</v>
      </c>
      <c r="Z13">
        <f t="shared" si="17"/>
        <v>0.7264193849091245</v>
      </c>
      <c r="AB13">
        <f t="shared" si="18"/>
        <v>1622.1226303121348</v>
      </c>
      <c r="AC13">
        <f t="shared" si="22"/>
        <v>1517.9713798074838</v>
      </c>
      <c r="AE13">
        <f t="shared" si="2"/>
        <v>0</v>
      </c>
      <c r="AF13">
        <f t="shared" si="3"/>
        <v>0</v>
      </c>
      <c r="AG13">
        <f t="shared" si="3"/>
        <v>-9.0802423113640565</v>
      </c>
      <c r="AH13">
        <f t="shared" si="4"/>
        <v>-1297.0097799182358</v>
      </c>
      <c r="AI13">
        <f t="shared" si="5"/>
        <v>-1306.0900222296</v>
      </c>
      <c r="AJ13">
        <f t="shared" si="6"/>
        <v>104.15125050465099</v>
      </c>
      <c r="AK13">
        <f t="shared" si="19"/>
        <v>113.54858412184944</v>
      </c>
      <c r="AL13">
        <f t="shared" si="7"/>
        <v>-1088.3901876030995</v>
      </c>
      <c r="AN13">
        <f t="shared" si="8"/>
        <v>0</v>
      </c>
      <c r="AO13">
        <f t="shared" si="8"/>
        <v>0</v>
      </c>
      <c r="AP13">
        <f t="shared" si="8"/>
        <v>-2.9235950060176679</v>
      </c>
      <c r="AQ13">
        <f t="shared" si="8"/>
        <v>-417.60243673006073</v>
      </c>
      <c r="AR13">
        <f t="shared" si="8"/>
        <v>-420.52603173607844</v>
      </c>
      <c r="AS13">
        <f t="shared" si="8"/>
        <v>33.533915219950842</v>
      </c>
      <c r="AT13">
        <f t="shared" si="8"/>
        <v>36.55960514000278</v>
      </c>
      <c r="AU13">
        <f t="shared" si="8"/>
        <v>-350.43251137612481</v>
      </c>
      <c r="AW13">
        <v>10</v>
      </c>
      <c r="AX13">
        <f>IF(Z13&gt;0, (R13*SUMPRODUCT(K13:$K$98, X13:$X$98)-K13*$AZ$3)/Z13, 0)</f>
        <v>2089.6625439000131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</v>
      </c>
      <c r="S14">
        <f t="shared" si="1"/>
        <v>2024.1002926628184</v>
      </c>
      <c r="U14">
        <f t="shared" si="12"/>
        <v>3.7867151000000002E-2</v>
      </c>
      <c r="V14">
        <f t="shared" si="13"/>
        <v>0.01</v>
      </c>
      <c r="W14">
        <f t="shared" si="14"/>
        <v>0.7264193849091245</v>
      </c>
      <c r="X14">
        <f t="shared" si="15"/>
        <v>2.750743253768094E-2</v>
      </c>
      <c r="Y14">
        <f t="shared" si="16"/>
        <v>7.2641938490912447E-3</v>
      </c>
      <c r="Z14">
        <f t="shared" si="17"/>
        <v>0.69164775852235227</v>
      </c>
      <c r="AB14">
        <f t="shared" si="18"/>
        <v>1517.9713798074838</v>
      </c>
      <c r="AC14">
        <f t="shared" si="22"/>
        <v>1399.9644304446756</v>
      </c>
      <c r="AE14">
        <f t="shared" si="2"/>
        <v>0</v>
      </c>
      <c r="AF14">
        <f t="shared" si="3"/>
        <v>0</v>
      </c>
      <c r="AG14">
        <f t="shared" si="3"/>
        <v>-8.6455969815294029</v>
      </c>
      <c r="AH14">
        <f t="shared" si="4"/>
        <v>-1375.3716268840469</v>
      </c>
      <c r="AI14">
        <f t="shared" si="5"/>
        <v>-1384.0172238655764</v>
      </c>
      <c r="AJ14">
        <f t="shared" si="6"/>
        <v>118.0069493628082</v>
      </c>
      <c r="AK14">
        <f t="shared" si="19"/>
        <v>106.25799658652387</v>
      </c>
      <c r="AL14">
        <f t="shared" si="7"/>
        <v>-1159.7522779162443</v>
      </c>
      <c r="AN14">
        <f t="shared" si="8"/>
        <v>0</v>
      </c>
      <c r="AO14">
        <f t="shared" si="8"/>
        <v>0</v>
      </c>
      <c r="AP14">
        <f t="shared" si="8"/>
        <v>-2.4854025378587266</v>
      </c>
      <c r="AQ14">
        <f t="shared" si="8"/>
        <v>-395.38647698470334</v>
      </c>
      <c r="AR14">
        <f t="shared" si="8"/>
        <v>-397.8718795225621</v>
      </c>
      <c r="AS14">
        <f t="shared" si="8"/>
        <v>33.924178059408689</v>
      </c>
      <c r="AT14">
        <f t="shared" si="8"/>
        <v>30.546634888041268</v>
      </c>
      <c r="AU14">
        <f t="shared" si="8"/>
        <v>-333.40106657511211</v>
      </c>
      <c r="AW14">
        <v>11</v>
      </c>
      <c r="AX14">
        <f>IF(Z14&gt;0, (R14*SUMPRODUCT(K14:$K$98, X14:$X$98)-K14*$AZ$3)/Z14, 0)</f>
        <v>2024.1002926628184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</v>
      </c>
      <c r="S15">
        <f t="shared" si="1"/>
        <v>1940.4312132910395</v>
      </c>
      <c r="U15">
        <f t="shared" si="12"/>
        <v>4.2172894000000002E-2</v>
      </c>
      <c r="V15">
        <f t="shared" si="13"/>
        <v>0.01</v>
      </c>
      <c r="W15">
        <f t="shared" si="14"/>
        <v>0.69164775852235227</v>
      </c>
      <c r="X15">
        <f t="shared" si="15"/>
        <v>2.9168787605500762E-2</v>
      </c>
      <c r="Y15">
        <f t="shared" si="16"/>
        <v>6.9164775852235232E-3</v>
      </c>
      <c r="Z15">
        <f t="shared" si="17"/>
        <v>0.65556249333162797</v>
      </c>
      <c r="AB15">
        <f t="shared" si="18"/>
        <v>1399.9644304446756</v>
      </c>
      <c r="AC15">
        <f t="shared" si="22"/>
        <v>1272.0739243235898</v>
      </c>
      <c r="AE15">
        <f t="shared" si="2"/>
        <v>0</v>
      </c>
      <c r="AF15">
        <f t="shared" si="3"/>
        <v>0</v>
      </c>
      <c r="AG15">
        <f t="shared" si="3"/>
        <v>-8.1945311666453495</v>
      </c>
      <c r="AH15">
        <f t="shared" si="4"/>
        <v>-1458.439380275038</v>
      </c>
      <c r="AI15">
        <f t="shared" si="5"/>
        <v>-1466.6339114416835</v>
      </c>
      <c r="AJ15">
        <f t="shared" si="6"/>
        <v>127.89050612108576</v>
      </c>
      <c r="AK15">
        <f t="shared" si="19"/>
        <v>97.997510131127299</v>
      </c>
      <c r="AL15">
        <f t="shared" si="7"/>
        <v>-1240.7458951894705</v>
      </c>
      <c r="AN15">
        <f t="shared" si="8"/>
        <v>0</v>
      </c>
      <c r="AO15">
        <f t="shared" si="8"/>
        <v>0</v>
      </c>
      <c r="AP15">
        <f t="shared" si="8"/>
        <v>-2.1033320488425824</v>
      </c>
      <c r="AQ15">
        <f t="shared" si="8"/>
        <v>-374.34506348731099</v>
      </c>
      <c r="AR15">
        <f t="shared" si="8"/>
        <v>-376.44839553615361</v>
      </c>
      <c r="AS15">
        <f t="shared" si="8"/>
        <v>32.826307545462534</v>
      </c>
      <c r="AT15">
        <f t="shared" si="8"/>
        <v>25.153520021323803</v>
      </c>
      <c r="AU15">
        <f t="shared" si="8"/>
        <v>-318.46856796936726</v>
      </c>
      <c r="AW15">
        <v>12</v>
      </c>
      <c r="AX15">
        <f>IF(Z15&gt;0, (R15*SUMPRODUCT(K15:$K$98, X15:$X$98)-K15*$AZ$3)/Z15, 0)</f>
        <v>1940.4312132910395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</v>
      </c>
      <c r="S16">
        <f t="shared" si="1"/>
        <v>1838.0863139488324</v>
      </c>
      <c r="U16">
        <f t="shared" si="12"/>
        <v>4.6777600000000003E-2</v>
      </c>
      <c r="V16">
        <f t="shared" si="13"/>
        <v>0.01</v>
      </c>
      <c r="W16">
        <f t="shared" si="14"/>
        <v>0.65556249333162797</v>
      </c>
      <c r="X16">
        <f t="shared" si="15"/>
        <v>3.0665640088069563E-2</v>
      </c>
      <c r="Y16">
        <f t="shared" si="16"/>
        <v>6.5556249333162796E-3</v>
      </c>
      <c r="Z16">
        <f t="shared" si="17"/>
        <v>0.61834122831024207</v>
      </c>
      <c r="AB16">
        <f t="shared" si="18"/>
        <v>1272.0739243235898</v>
      </c>
      <c r="AC16">
        <f t="shared" si="22"/>
        <v>1136.5645491073662</v>
      </c>
      <c r="AE16">
        <f t="shared" si="2"/>
        <v>0</v>
      </c>
      <c r="AF16">
        <f t="shared" si="3"/>
        <v>0</v>
      </c>
      <c r="AG16">
        <f t="shared" si="3"/>
        <v>-7.7292653538780263</v>
      </c>
      <c r="AH16">
        <f t="shared" si="4"/>
        <v>-1533.2820044034781</v>
      </c>
      <c r="AI16">
        <f t="shared" si="5"/>
        <v>-1541.0112697573561</v>
      </c>
      <c r="AJ16">
        <f t="shared" si="6"/>
        <v>135.50937521622359</v>
      </c>
      <c r="AK16">
        <f t="shared" si="19"/>
        <v>89.045174702651295</v>
      </c>
      <c r="AL16">
        <f t="shared" si="7"/>
        <v>-1316.4567198384811</v>
      </c>
      <c r="AN16">
        <f t="shared" si="8"/>
        <v>0</v>
      </c>
      <c r="AO16">
        <f t="shared" si="8"/>
        <v>0</v>
      </c>
      <c r="AP16">
        <f t="shared" si="8"/>
        <v>-1.7713481277734087</v>
      </c>
      <c r="AQ16">
        <f t="shared" si="8"/>
        <v>-351.38866159978136</v>
      </c>
      <c r="AR16">
        <f t="shared" si="8"/>
        <v>-353.16000972755478</v>
      </c>
      <c r="AS16">
        <f t="shared" si="8"/>
        <v>31.055251320174808</v>
      </c>
      <c r="AT16">
        <f t="shared" si="8"/>
        <v>20.406855797447701</v>
      </c>
      <c r="AU16">
        <f t="shared" si="8"/>
        <v>-301.69790260993227</v>
      </c>
      <c r="AW16">
        <v>13</v>
      </c>
      <c r="AX16">
        <f>IF(Z16&gt;0, (R16*SUMPRODUCT(K16:$K$98, X16:$X$98)-K16*$AZ$3)/Z16, 0)</f>
        <v>1838.0863139488324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</v>
      </c>
      <c r="S17">
        <f t="shared" si="1"/>
        <v>1720.7969555199861</v>
      </c>
      <c r="U17">
        <f t="shared" si="12"/>
        <v>5.1668436999999998E-2</v>
      </c>
      <c r="V17">
        <f t="shared" si="13"/>
        <v>0.01</v>
      </c>
      <c r="W17">
        <f t="shared" si="14"/>
        <v>0.61834122831024207</v>
      </c>
      <c r="X17">
        <f t="shared" si="15"/>
        <v>3.1948724799450358E-2</v>
      </c>
      <c r="Y17">
        <f t="shared" si="16"/>
        <v>6.183412283102421E-3</v>
      </c>
      <c r="Z17">
        <f t="shared" si="17"/>
        <v>0.58020909122768938</v>
      </c>
      <c r="AB17">
        <f t="shared" si="18"/>
        <v>1136.5645491073662</v>
      </c>
      <c r="AC17">
        <f t="shared" si="22"/>
        <v>998.42203774962582</v>
      </c>
      <c r="AE17">
        <f t="shared" si="2"/>
        <v>0</v>
      </c>
      <c r="AF17">
        <f t="shared" si="3"/>
        <v>0</v>
      </c>
      <c r="AG17">
        <f t="shared" si="3"/>
        <v>-7.2526136403461177</v>
      </c>
      <c r="AH17">
        <f t="shared" si="4"/>
        <v>-1597.4362399725178</v>
      </c>
      <c r="AI17">
        <f t="shared" si="5"/>
        <v>-1604.688853612864</v>
      </c>
      <c r="AJ17">
        <f t="shared" si="6"/>
        <v>138.14251135774043</v>
      </c>
      <c r="AK17">
        <f t="shared" si="19"/>
        <v>79.559518437515649</v>
      </c>
      <c r="AL17">
        <f t="shared" si="7"/>
        <v>-1386.986823817608</v>
      </c>
      <c r="AN17">
        <f t="shared" si="8"/>
        <v>0</v>
      </c>
      <c r="AO17">
        <f t="shared" si="8"/>
        <v>0</v>
      </c>
      <c r="AP17">
        <f t="shared" si="8"/>
        <v>-1.4840284440631664</v>
      </c>
      <c r="AQ17">
        <f t="shared" si="8"/>
        <v>-326.86710408902962</v>
      </c>
      <c r="AR17">
        <f t="shared" si="8"/>
        <v>-328.35113253309282</v>
      </c>
      <c r="AS17">
        <f t="shared" si="8"/>
        <v>28.266694788311131</v>
      </c>
      <c r="AT17">
        <f t="shared" si="8"/>
        <v>16.27945375449595</v>
      </c>
      <c r="AU17">
        <f t="shared" si="8"/>
        <v>-283.80498399028573</v>
      </c>
      <c r="AW17">
        <v>14</v>
      </c>
      <c r="AX17">
        <f>IF(Z17&gt;0, (R17*SUMPRODUCT(K17:$K$98, X17:$X$98)-K17*$AZ$3)/Z17, 0)</f>
        <v>1720.7969555199861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</v>
      </c>
      <c r="S18">
        <f t="shared" si="1"/>
        <v>1592.575495019785</v>
      </c>
      <c r="U18">
        <f t="shared" si="12"/>
        <v>5.7177164000000003E-2</v>
      </c>
      <c r="V18">
        <f t="shared" si="13"/>
        <v>0.01</v>
      </c>
      <c r="W18">
        <f t="shared" si="14"/>
        <v>0.58020909122768938</v>
      </c>
      <c r="X18">
        <f t="shared" si="15"/>
        <v>3.3174710363416557E-2</v>
      </c>
      <c r="Y18">
        <f t="shared" si="16"/>
        <v>5.802090912276894E-3</v>
      </c>
      <c r="Z18">
        <f t="shared" si="17"/>
        <v>0.5412322899519959</v>
      </c>
      <c r="AB18">
        <f t="shared" si="18"/>
        <v>998.42203774962582</v>
      </c>
      <c r="AC18">
        <f t="shared" si="22"/>
        <v>861.95328209099171</v>
      </c>
      <c r="AE18">
        <f t="shared" si="2"/>
        <v>0</v>
      </c>
      <c r="AF18">
        <f t="shared" si="3"/>
        <v>0</v>
      </c>
      <c r="AG18">
        <f t="shared" si="3"/>
        <v>-6.7654036243999487</v>
      </c>
      <c r="AH18">
        <f t="shared" si="4"/>
        <v>-1658.7355181708278</v>
      </c>
      <c r="AI18">
        <f t="shared" si="5"/>
        <v>-1665.5009217952279</v>
      </c>
      <c r="AJ18">
        <f t="shared" si="6"/>
        <v>136.46875565863411</v>
      </c>
      <c r="AK18">
        <f t="shared" si="19"/>
        <v>69.889542642473813</v>
      </c>
      <c r="AL18">
        <f t="shared" si="7"/>
        <v>-1459.14262349412</v>
      </c>
      <c r="AN18">
        <f t="shared" si="8"/>
        <v>0</v>
      </c>
      <c r="AO18">
        <f t="shared" si="8"/>
        <v>0</v>
      </c>
      <c r="AP18">
        <f t="shared" si="8"/>
        <v>-1.2360139481211339</v>
      </c>
      <c r="AQ18">
        <f t="shared" si="8"/>
        <v>-303.04477759594459</v>
      </c>
      <c r="AR18">
        <f t="shared" si="8"/>
        <v>-304.28079154406572</v>
      </c>
      <c r="AS18">
        <f t="shared" si="8"/>
        <v>24.932331438209992</v>
      </c>
      <c r="AT18">
        <f t="shared" si="8"/>
        <v>12.768558142244794</v>
      </c>
      <c r="AU18">
        <f t="shared" si="8"/>
        <v>-266.57990196361095</v>
      </c>
      <c r="AW18">
        <v>15</v>
      </c>
      <c r="AX18">
        <f>IF(Z18&gt;0, (R18*SUMPRODUCT(K18:$K$98, X18:$X$98)-K18*$AZ$3)/Z18, 0)</f>
        <v>1592.575495019785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</v>
      </c>
      <c r="S19">
        <f t="shared" si="1"/>
        <v>1453.4193000179448</v>
      </c>
      <c r="U19">
        <f t="shared" si="12"/>
        <v>6.3388860000000005E-2</v>
      </c>
      <c r="V19">
        <f t="shared" si="13"/>
        <v>0.01</v>
      </c>
      <c r="W19">
        <f t="shared" si="14"/>
        <v>0.5412322899519959</v>
      </c>
      <c r="X19">
        <f t="shared" si="15"/>
        <v>3.430809785524648E-2</v>
      </c>
      <c r="Y19">
        <f t="shared" si="16"/>
        <v>5.4123228995199592E-3</v>
      </c>
      <c r="Z19">
        <f t="shared" si="17"/>
        <v>0.50151186919722945</v>
      </c>
      <c r="AB19">
        <f t="shared" si="18"/>
        <v>861.95328209099171</v>
      </c>
      <c r="AC19">
        <f t="shared" si="22"/>
        <v>728.90702987932832</v>
      </c>
      <c r="AE19">
        <f t="shared" si="2"/>
        <v>0</v>
      </c>
      <c r="AF19">
        <f t="shared" si="3"/>
        <v>0</v>
      </c>
      <c r="AG19">
        <f t="shared" si="3"/>
        <v>-6.2688983649653682</v>
      </c>
      <c r="AH19">
        <f t="shared" si="4"/>
        <v>-1715.4048927623239</v>
      </c>
      <c r="AI19">
        <f t="shared" si="5"/>
        <v>-1721.6737911272894</v>
      </c>
      <c r="AJ19">
        <f t="shared" si="6"/>
        <v>133.04625221166339</v>
      </c>
      <c r="AK19">
        <f t="shared" si="19"/>
        <v>60.336729746369429</v>
      </c>
      <c r="AL19">
        <f t="shared" si="7"/>
        <v>-1528.2908091692566</v>
      </c>
      <c r="AN19">
        <f t="shared" si="8"/>
        <v>0</v>
      </c>
      <c r="AO19">
        <f t="shared" si="8"/>
        <v>0</v>
      </c>
      <c r="AP19">
        <f t="shared" si="8"/>
        <v>-1.0225931192182363</v>
      </c>
      <c r="AQ19">
        <f t="shared" si="8"/>
        <v>-279.81969684106366</v>
      </c>
      <c r="AR19">
        <f t="shared" si="8"/>
        <v>-280.8422899602819</v>
      </c>
      <c r="AS19">
        <f t="shared" si="8"/>
        <v>21.702725762754113</v>
      </c>
      <c r="AT19">
        <f t="shared" si="8"/>
        <v>9.8422276264018702</v>
      </c>
      <c r="AU19">
        <f t="shared" si="8"/>
        <v>-249.29733657112595</v>
      </c>
      <c r="AW19">
        <v>16</v>
      </c>
      <c r="AX19">
        <f>IF(Z19&gt;0, (R19*SUMPRODUCT(K19:$K$98, X19:$X$98)-K19*$AZ$3)/Z19, 0)</f>
        <v>1453.4193000179448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</v>
      </c>
      <c r="S20">
        <f t="shared" si="1"/>
        <v>1303.0109507823254</v>
      </c>
      <c r="U20">
        <f t="shared" si="12"/>
        <v>7.0498397000000004E-2</v>
      </c>
      <c r="V20">
        <f t="shared" si="13"/>
        <v>0.01</v>
      </c>
      <c r="W20">
        <f t="shared" si="14"/>
        <v>0.50151186919722945</v>
      </c>
      <c r="X20">
        <f t="shared" si="15"/>
        <v>3.5355782854878358E-2</v>
      </c>
      <c r="Y20">
        <f t="shared" si="16"/>
        <v>5.0151186919722944E-3</v>
      </c>
      <c r="Z20">
        <f t="shared" si="17"/>
        <v>0.46114096765037882</v>
      </c>
      <c r="AB20">
        <f t="shared" si="18"/>
        <v>728.90702987932832</v>
      </c>
      <c r="AC20">
        <f t="shared" si="22"/>
        <v>600.87173070280164</v>
      </c>
      <c r="AE20">
        <f t="shared" si="2"/>
        <v>0</v>
      </c>
      <c r="AF20">
        <f t="shared" si="3"/>
        <v>0</v>
      </c>
      <c r="AG20">
        <f t="shared" si="3"/>
        <v>-5.7642620956297357</v>
      </c>
      <c r="AH20">
        <f t="shared" si="4"/>
        <v>-1767.7891427439179</v>
      </c>
      <c r="AI20">
        <f t="shared" si="5"/>
        <v>-1773.5534048395475</v>
      </c>
      <c r="AJ20">
        <f t="shared" si="6"/>
        <v>128.03529917652668</v>
      </c>
      <c r="AK20">
        <f t="shared" si="19"/>
        <v>51.023492091552988</v>
      </c>
      <c r="AL20">
        <f t="shared" si="7"/>
        <v>-1594.4946135714679</v>
      </c>
      <c r="AN20">
        <f t="shared" si="8"/>
        <v>0</v>
      </c>
      <c r="AO20">
        <f t="shared" si="8"/>
        <v>0</v>
      </c>
      <c r="AP20">
        <f t="shared" si="8"/>
        <v>-0.83953215387315927</v>
      </c>
      <c r="AQ20">
        <f t="shared" si="8"/>
        <v>-257.46848460041269</v>
      </c>
      <c r="AR20">
        <f t="shared" si="8"/>
        <v>-258.30801675428586</v>
      </c>
      <c r="AS20">
        <f t="shared" si="8"/>
        <v>18.647616764504654</v>
      </c>
      <c r="AT20">
        <f t="shared" si="8"/>
        <v>7.4312828776866793</v>
      </c>
      <c r="AU20">
        <f t="shared" si="8"/>
        <v>-232.22911711209451</v>
      </c>
      <c r="AW20">
        <v>17</v>
      </c>
      <c r="AX20">
        <f>IF(Z20&gt;0, (R20*SUMPRODUCT(K20:$K$98, X20:$X$98)-K20*$AZ$3)/Z20, 0)</f>
        <v>1303.0109507823254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</v>
      </c>
      <c r="S21">
        <f t="shared" si="1"/>
        <v>1139.6545285326717</v>
      </c>
      <c r="U21">
        <f t="shared" si="12"/>
        <v>7.8701599999999997E-2</v>
      </c>
      <c r="V21">
        <f t="shared" si="13"/>
        <v>0.01</v>
      </c>
      <c r="W21">
        <f t="shared" si="14"/>
        <v>0.46114096765037882</v>
      </c>
      <c r="X21">
        <f t="shared" si="15"/>
        <v>3.6292531979633051E-2</v>
      </c>
      <c r="Y21">
        <f t="shared" si="16"/>
        <v>4.6114096765037882E-3</v>
      </c>
      <c r="Z21">
        <f t="shared" si="17"/>
        <v>0.42023702599424195</v>
      </c>
      <c r="AB21">
        <f t="shared" si="18"/>
        <v>600.87173070280164</v>
      </c>
      <c r="AC21">
        <f t="shared" si="22"/>
        <v>478.92502973143991</v>
      </c>
      <c r="AE21">
        <f t="shared" si="2"/>
        <v>0</v>
      </c>
      <c r="AF21">
        <f t="shared" si="3"/>
        <v>0</v>
      </c>
      <c r="AG21">
        <f t="shared" si="3"/>
        <v>-5.2529628249280247</v>
      </c>
      <c r="AH21">
        <f t="shared" si="4"/>
        <v>-1814.6265989816525</v>
      </c>
      <c r="AI21">
        <f t="shared" si="5"/>
        <v>-1819.8795618065806</v>
      </c>
      <c r="AJ21">
        <f t="shared" si="6"/>
        <v>121.94670097136174</v>
      </c>
      <c r="AK21">
        <f t="shared" si="19"/>
        <v>42.061021149196122</v>
      </c>
      <c r="AL21">
        <f t="shared" si="7"/>
        <v>-1655.8718396860227</v>
      </c>
      <c r="AN21">
        <f t="shared" si="8"/>
        <v>0</v>
      </c>
      <c r="AO21">
        <f t="shared" si="8"/>
        <v>0</v>
      </c>
      <c r="AP21">
        <f t="shared" si="8"/>
        <v>-0.68309313265461047</v>
      </c>
      <c r="AQ21">
        <f t="shared" si="8"/>
        <v>-235.97329914737077</v>
      </c>
      <c r="AR21">
        <f t="shared" si="8"/>
        <v>-236.65639228002539</v>
      </c>
      <c r="AS21">
        <f t="shared" si="8"/>
        <v>15.857899010462518</v>
      </c>
      <c r="AT21">
        <f t="shared" si="8"/>
        <v>5.4695979501529939</v>
      </c>
      <c r="AU21">
        <f t="shared" si="8"/>
        <v>-215.32889531940987</v>
      </c>
      <c r="AW21">
        <v>18</v>
      </c>
      <c r="AX21">
        <f>IF(Z21&gt;0, (R21*SUMPRODUCT(K21:$K$98, X21:$X$98)-K21*$AZ$3)/Z21, 0)</f>
        <v>1139.6545285326717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</v>
      </c>
      <c r="S22">
        <f t="shared" si="1"/>
        <v>960.33212371910122</v>
      </c>
      <c r="U22">
        <f t="shared" si="12"/>
        <v>8.8159118999999994E-2</v>
      </c>
      <c r="V22">
        <f t="shared" si="13"/>
        <v>0.01</v>
      </c>
      <c r="W22">
        <f t="shared" si="14"/>
        <v>0.42023702599424195</v>
      </c>
      <c r="X22">
        <f t="shared" si="15"/>
        <v>3.7047725982832465E-2</v>
      </c>
      <c r="Y22">
        <f t="shared" si="16"/>
        <v>4.2023702599424196E-3</v>
      </c>
      <c r="Z22">
        <f t="shared" si="17"/>
        <v>0.37898692975146708</v>
      </c>
      <c r="AB22">
        <f t="shared" si="18"/>
        <v>478.92502973143991</v>
      </c>
      <c r="AC22">
        <f t="shared" si="22"/>
        <v>363.95332311000823</v>
      </c>
      <c r="AE22">
        <f t="shared" si="2"/>
        <v>0</v>
      </c>
      <c r="AF22">
        <f t="shared" si="3"/>
        <v>0</v>
      </c>
      <c r="AG22">
        <f t="shared" si="3"/>
        <v>-4.7373366218933386</v>
      </c>
      <c r="AH22">
        <f t="shared" si="4"/>
        <v>-1852.3862991416233</v>
      </c>
      <c r="AI22">
        <f t="shared" si="5"/>
        <v>-1857.1236357635166</v>
      </c>
      <c r="AJ22">
        <f t="shared" si="6"/>
        <v>114.97170662143168</v>
      </c>
      <c r="AK22">
        <f t="shared" si="19"/>
        <v>33.524752081200795</v>
      </c>
      <c r="AL22">
        <f t="shared" si="7"/>
        <v>-1708.6271770608842</v>
      </c>
      <c r="AN22">
        <f t="shared" si="8"/>
        <v>0</v>
      </c>
      <c r="AO22">
        <f t="shared" si="8"/>
        <v>0</v>
      </c>
      <c r="AP22">
        <f t="shared" si="8"/>
        <v>-0.55003688621275337</v>
      </c>
      <c r="AQ22">
        <f t="shared" si="8"/>
        <v>-215.07460274921635</v>
      </c>
      <c r="AR22">
        <f t="shared" si="8"/>
        <v>-215.62463963542911</v>
      </c>
      <c r="AS22">
        <f t="shared" si="8"/>
        <v>13.34899428939975</v>
      </c>
      <c r="AT22">
        <f t="shared" si="8"/>
        <v>3.8924509101969789</v>
      </c>
      <c r="AU22">
        <f t="shared" si="8"/>
        <v>-198.38319443583237</v>
      </c>
      <c r="AW22">
        <v>19</v>
      </c>
      <c r="AX22">
        <f>IF(Z22&gt;0, (R22*SUMPRODUCT(K22:$K$98, X22:$X$98)-K22*$AZ$3)/Z22, 0)</f>
        <v>960.33212371910122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</v>
      </c>
      <c r="S23">
        <f t="shared" si="1"/>
        <v>761.19638385817393</v>
      </c>
      <c r="U23">
        <f t="shared" si="12"/>
        <v>9.9426106E-2</v>
      </c>
      <c r="V23">
        <f t="shared" si="13"/>
        <v>0.01</v>
      </c>
      <c r="W23">
        <f t="shared" si="14"/>
        <v>0.37898692975146708</v>
      </c>
      <c r="X23">
        <f t="shared" si="15"/>
        <v>3.7681194650083918E-2</v>
      </c>
      <c r="Y23">
        <f t="shared" si="16"/>
        <v>3.7898692975146708E-3</v>
      </c>
      <c r="Z23">
        <f t="shared" si="17"/>
        <v>0.3375158658038685</v>
      </c>
      <c r="AB23">
        <f t="shared" si="18"/>
        <v>363.95332311000823</v>
      </c>
      <c r="AC23">
        <f t="shared" si="22"/>
        <v>256.91585654466542</v>
      </c>
      <c r="AE23">
        <f t="shared" si="2"/>
        <v>0</v>
      </c>
      <c r="AF23">
        <f t="shared" si="3"/>
        <v>0</v>
      </c>
      <c r="AG23">
        <f t="shared" si="3"/>
        <v>-4.2189483225483562</v>
      </c>
      <c r="AH23">
        <f t="shared" si="4"/>
        <v>-1884.0597325041958</v>
      </c>
      <c r="AI23">
        <f t="shared" si="5"/>
        <v>-1888.2786808267442</v>
      </c>
      <c r="AJ23">
        <f t="shared" si="6"/>
        <v>107.03746656534281</v>
      </c>
      <c r="AK23">
        <f t="shared" si="19"/>
        <v>25.476732617700577</v>
      </c>
      <c r="AL23">
        <f t="shared" si="7"/>
        <v>-1755.7644816437009</v>
      </c>
      <c r="AN23">
        <f t="shared" si="8"/>
        <v>0</v>
      </c>
      <c r="AO23">
        <f t="shared" si="8"/>
        <v>0</v>
      </c>
      <c r="AP23">
        <f t="shared" si="8"/>
        <v>-0.43736472464118453</v>
      </c>
      <c r="AQ23">
        <f t="shared" si="8"/>
        <v>-195.31437768749694</v>
      </c>
      <c r="AR23">
        <f t="shared" si="8"/>
        <v>-195.75174241213816</v>
      </c>
      <c r="AS23">
        <f t="shared" si="8"/>
        <v>11.096227901261424</v>
      </c>
      <c r="AT23">
        <f t="shared" si="8"/>
        <v>2.6410904553026753</v>
      </c>
      <c r="AU23">
        <f t="shared" si="8"/>
        <v>-182.01442405557407</v>
      </c>
      <c r="AW23">
        <v>20</v>
      </c>
      <c r="AX23">
        <f>IF(Z23&gt;0, (R23*SUMPRODUCT(K23:$K$98, X23:$X$98)-K23*$AZ$3)/Z23, 0)</f>
        <v>761.19638385817393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</v>
      </c>
      <c r="S24">
        <f t="shared" si="1"/>
        <v>533.64147405268352</v>
      </c>
      <c r="U24">
        <f t="shared" si="12"/>
        <v>0.112419382</v>
      </c>
      <c r="V24">
        <f t="shared" si="13"/>
        <v>0.01</v>
      </c>
      <c r="W24">
        <f t="shared" si="14"/>
        <v>0.3375158658038685</v>
      </c>
      <c r="X24">
        <f t="shared" si="15"/>
        <v>3.7943325048865828E-2</v>
      </c>
      <c r="Y24">
        <f t="shared" si="16"/>
        <v>3.3751586580386852E-3</v>
      </c>
      <c r="Z24">
        <f t="shared" si="17"/>
        <v>0.296197382096964</v>
      </c>
      <c r="AB24">
        <f t="shared" si="18"/>
        <v>256.91585654466542</v>
      </c>
      <c r="AC24">
        <f t="shared" si="22"/>
        <v>158.0632075927698</v>
      </c>
      <c r="AE24">
        <f t="shared" si="2"/>
        <v>0</v>
      </c>
      <c r="AF24">
        <f t="shared" si="3"/>
        <v>0</v>
      </c>
      <c r="AG24">
        <f t="shared" si="3"/>
        <v>-3.7024672762120501</v>
      </c>
      <c r="AH24">
        <f t="shared" si="4"/>
        <v>-1897.1662524432913</v>
      </c>
      <c r="AI24">
        <f t="shared" ref="AI24:AI69" si="23">SUM(AE24:AH24)</f>
        <v>-1900.8687197195034</v>
      </c>
      <c r="AJ24">
        <f t="shared" si="6"/>
        <v>98.852648951895617</v>
      </c>
      <c r="AK24">
        <f t="shared" si="19"/>
        <v>17.984109958126581</v>
      </c>
      <c r="AL24">
        <f t="shared" ref="AL24:AL69" si="24">SUM(AI24:AK24)</f>
        <v>-1784.0319608094812</v>
      </c>
      <c r="AN24">
        <f t="shared" si="8"/>
        <v>0</v>
      </c>
      <c r="AO24">
        <f t="shared" si="8"/>
        <v>0</v>
      </c>
      <c r="AP24">
        <f t="shared" si="8"/>
        <v>-0.34269893334108087</v>
      </c>
      <c r="AQ24">
        <f t="shared" si="8"/>
        <v>-175.60097161700762</v>
      </c>
      <c r="AR24">
        <f t="shared" si="8"/>
        <v>-175.94367055034868</v>
      </c>
      <c r="AS24">
        <f t="shared" si="8"/>
        <v>9.1497628004463518</v>
      </c>
      <c r="AT24">
        <f t="shared" si="8"/>
        <v>1.6646022341199782</v>
      </c>
      <c r="AU24">
        <f t="shared" si="8"/>
        <v>-165.12930551578236</v>
      </c>
      <c r="AW24">
        <v>21</v>
      </c>
      <c r="AX24">
        <f>IF(Z24&gt;0, (R24*SUMPRODUCT(K24:$K$98, X24:$X$98)-K24*$AZ$3)/Z24, 0)</f>
        <v>533.64147405268352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</v>
      </c>
      <c r="S25">
        <f t="shared" si="1"/>
        <v>268.43115213782602</v>
      </c>
      <c r="U25">
        <f t="shared" si="12"/>
        <v>0.12734142500000001</v>
      </c>
      <c r="V25">
        <f t="shared" si="13"/>
        <v>0.01</v>
      </c>
      <c r="W25">
        <f t="shared" si="14"/>
        <v>0.296197382096964</v>
      </c>
      <c r="X25">
        <f t="shared" si="15"/>
        <v>3.7718196717496884E-2</v>
      </c>
      <c r="Y25">
        <f t="shared" si="16"/>
        <v>2.96197382096964E-3</v>
      </c>
      <c r="Z25">
        <f t="shared" si="17"/>
        <v>0.25551721155849749</v>
      </c>
      <c r="AB25">
        <f t="shared" si="18"/>
        <v>158.0632075927698</v>
      </c>
      <c r="AC25">
        <f t="shared" si="22"/>
        <v>68.588779489692115</v>
      </c>
      <c r="AE25">
        <f t="shared" si="2"/>
        <v>0</v>
      </c>
      <c r="AF25">
        <f t="shared" si="3"/>
        <v>0</v>
      </c>
      <c r="AG25">
        <f t="shared" si="3"/>
        <v>-3.1939651444812185</v>
      </c>
      <c r="AH25">
        <f t="shared" si="4"/>
        <v>-1885.9098358748442</v>
      </c>
      <c r="AI25">
        <f t="shared" si="23"/>
        <v>-1889.1038010193254</v>
      </c>
      <c r="AJ25">
        <f t="shared" si="6"/>
        <v>89.474428103077685</v>
      </c>
      <c r="AK25">
        <f t="shared" si="19"/>
        <v>11.064424531493888</v>
      </c>
      <c r="AL25">
        <f t="shared" si="24"/>
        <v>-1788.5649483847537</v>
      </c>
      <c r="AN25">
        <f t="shared" si="8"/>
        <v>0</v>
      </c>
      <c r="AO25">
        <f t="shared" si="8"/>
        <v>0</v>
      </c>
      <c r="AP25">
        <f t="shared" si="8"/>
        <v>-0.26395729775896143</v>
      </c>
      <c r="AQ25">
        <f t="shared" si="8"/>
        <v>-155.85632327726159</v>
      </c>
      <c r="AR25">
        <f t="shared" si="8"/>
        <v>-156.12028057502053</v>
      </c>
      <c r="AS25">
        <f t="shared" si="8"/>
        <v>7.3943913575340332</v>
      </c>
      <c r="AT25">
        <f t="shared" si="8"/>
        <v>0.91439181972208361</v>
      </c>
      <c r="AU25">
        <f t="shared" si="8"/>
        <v>-147.81149739776441</v>
      </c>
      <c r="AW25">
        <v>22</v>
      </c>
      <c r="AX25">
        <f>IF(Z25&gt;0, (R25*SUMPRODUCT(K25:$K$98, X25:$X$98)-K25*$AZ$3)/Z25, 0)</f>
        <v>268.43115213782602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</v>
      </c>
      <c r="S26">
        <f t="shared" si="1"/>
        <v>-47.999502692774016</v>
      </c>
      <c r="U26">
        <f t="shared" si="12"/>
        <v>0.14457818</v>
      </c>
      <c r="V26">
        <f t="shared" si="13"/>
        <v>0.01</v>
      </c>
      <c r="W26">
        <f t="shared" si="14"/>
        <v>0.25551721155849749</v>
      </c>
      <c r="X26">
        <f t="shared" si="15"/>
        <v>3.6942213405802532E-2</v>
      </c>
      <c r="Y26">
        <f t="shared" si="16"/>
        <v>2.5551721155849748E-3</v>
      </c>
      <c r="Z26">
        <f t="shared" si="17"/>
        <v>0.21601982603710998</v>
      </c>
      <c r="AB26">
        <f t="shared" si="18"/>
        <v>68.588779489692115</v>
      </c>
      <c r="AC26">
        <f t="shared" si="22"/>
        <v>-10.368844221560835</v>
      </c>
      <c r="AE26">
        <f t="shared" si="2"/>
        <v>0</v>
      </c>
      <c r="AF26">
        <f t="shared" si="3"/>
        <v>0</v>
      </c>
      <c r="AG26">
        <f t="shared" si="3"/>
        <v>-2.7002478254638747</v>
      </c>
      <c r="AH26">
        <f t="shared" si="4"/>
        <v>-1847.1106702901266</v>
      </c>
      <c r="AI26">
        <f t="shared" si="23"/>
        <v>-1849.8109181155905</v>
      </c>
      <c r="AJ26">
        <f t="shared" si="6"/>
        <v>78.95762371125295</v>
      </c>
      <c r="AK26">
        <f t="shared" si="19"/>
        <v>4.8012145642784487</v>
      </c>
      <c r="AL26">
        <f t="shared" si="24"/>
        <v>-1766.0520798400592</v>
      </c>
      <c r="AN26">
        <f t="shared" si="8"/>
        <v>0</v>
      </c>
      <c r="AO26">
        <f t="shared" si="8"/>
        <v>0</v>
      </c>
      <c r="AP26">
        <f t="shared" si="8"/>
        <v>-0.19924576703005631</v>
      </c>
      <c r="AQ26">
        <f t="shared" si="8"/>
        <v>-136.294520384674</v>
      </c>
      <c r="AR26">
        <f t="shared" si="8"/>
        <v>-136.49376615170405</v>
      </c>
      <c r="AS26">
        <f t="shared" si="8"/>
        <v>5.8261216436741563</v>
      </c>
      <c r="AT26">
        <f t="shared" si="8"/>
        <v>0.35427180776312611</v>
      </c>
      <c r="AU26">
        <f t="shared" si="8"/>
        <v>-130.31337270026677</v>
      </c>
      <c r="AW26">
        <v>23</v>
      </c>
      <c r="AX26">
        <f>IF(Z26&gt;0, (R26*SUMPRODUCT(K26:$K$98, X26:$X$98)-K26*$AZ$3)/Z26, 0)</f>
        <v>-47.999502692774016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</v>
      </c>
      <c r="S27">
        <f t="shared" si="1"/>
        <v>-437.08297786024627</v>
      </c>
      <c r="U27">
        <f t="shared" si="12"/>
        <v>0.16385111999999999</v>
      </c>
      <c r="V27">
        <f t="shared" si="13"/>
        <v>0.01</v>
      </c>
      <c r="W27">
        <f t="shared" si="14"/>
        <v>0.21601982603710998</v>
      </c>
      <c r="X27">
        <f t="shared" si="15"/>
        <v>3.539509043838563E-2</v>
      </c>
      <c r="Y27">
        <f t="shared" si="16"/>
        <v>2.1601982603711E-3</v>
      </c>
      <c r="Z27">
        <f t="shared" si="17"/>
        <v>0.17846453733835327</v>
      </c>
      <c r="AB27">
        <f t="shared" si="18"/>
        <v>-10.368844221560835</v>
      </c>
      <c r="AC27">
        <f t="shared" si="22"/>
        <v>-78.003811422298554</v>
      </c>
      <c r="AE27">
        <f t="shared" si="2"/>
        <v>0</v>
      </c>
      <c r="AF27">
        <f t="shared" si="3"/>
        <v>0</v>
      </c>
      <c r="AG27">
        <f t="shared" si="3"/>
        <v>-2.2308067167294157</v>
      </c>
      <c r="AH27">
        <f t="shared" si="4"/>
        <v>-1769.7545219192816</v>
      </c>
      <c r="AI27">
        <f t="shared" si="23"/>
        <v>-1771.985328636011</v>
      </c>
      <c r="AJ27">
        <f t="shared" si="6"/>
        <v>67.634967200737719</v>
      </c>
      <c r="AK27">
        <f t="shared" si="19"/>
        <v>-0.72581909550925849</v>
      </c>
      <c r="AL27">
        <f t="shared" si="24"/>
        <v>-1705.0761805307825</v>
      </c>
      <c r="AN27">
        <f t="shared" si="8"/>
        <v>0</v>
      </c>
      <c r="AO27">
        <f t="shared" si="8"/>
        <v>0</v>
      </c>
      <c r="AP27">
        <f t="shared" si="8"/>
        <v>-0.14697023863984102</v>
      </c>
      <c r="AQ27">
        <f t="shared" si="8"/>
        <v>-116.59515029690641</v>
      </c>
      <c r="AR27">
        <f t="shared" si="8"/>
        <v>-116.74212053554625</v>
      </c>
      <c r="AS27">
        <f t="shared" si="8"/>
        <v>4.4559338984166903</v>
      </c>
      <c r="AT27">
        <f t="shared" si="8"/>
        <v>-4.7818488655415055E-2</v>
      </c>
      <c r="AU27">
        <f t="shared" si="8"/>
        <v>-112.33400512578498</v>
      </c>
      <c r="AW27">
        <v>24</v>
      </c>
      <c r="AX27">
        <f>IF(Z27&gt;0, (R27*SUMPRODUCT(K27:$K$98, X27:$X$98)-K27*$AZ$3)/Z27, 0)</f>
        <v>-437.08297786024627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</v>
      </c>
      <c r="S28">
        <f t="shared" si="1"/>
        <v>-928.17742679903529</v>
      </c>
      <c r="U28">
        <f t="shared" si="12"/>
        <v>0.185300933</v>
      </c>
      <c r="V28">
        <f t="shared" si="13"/>
        <v>0.01</v>
      </c>
      <c r="W28">
        <f t="shared" si="14"/>
        <v>0.17846453733835327</v>
      </c>
      <c r="X28">
        <f t="shared" si="15"/>
        <v>3.3069645276210195E-2</v>
      </c>
      <c r="Y28">
        <f t="shared" si="16"/>
        <v>1.7846453733835327E-3</v>
      </c>
      <c r="Z28">
        <f t="shared" si="17"/>
        <v>0.14361024668875955</v>
      </c>
      <c r="AB28">
        <f t="shared" si="18"/>
        <v>-78.003811422298554</v>
      </c>
      <c r="AC28">
        <f t="shared" si="22"/>
        <v>-133.29578923354751</v>
      </c>
      <c r="AE28">
        <f t="shared" si="2"/>
        <v>0</v>
      </c>
      <c r="AF28">
        <f t="shared" si="3"/>
        <v>0</v>
      </c>
      <c r="AG28">
        <f t="shared" si="3"/>
        <v>-1.7951280836094943</v>
      </c>
      <c r="AH28">
        <f t="shared" si="4"/>
        <v>-1653.4822638105097</v>
      </c>
      <c r="AI28">
        <f t="shared" si="23"/>
        <v>-1655.2773918941193</v>
      </c>
      <c r="AJ28">
        <f t="shared" si="6"/>
        <v>55.291977811248955</v>
      </c>
      <c r="AK28">
        <f t="shared" si="19"/>
        <v>-5.4602667995608991</v>
      </c>
      <c r="AL28">
        <f t="shared" si="24"/>
        <v>-1605.4456808824314</v>
      </c>
      <c r="AN28">
        <f t="shared" si="8"/>
        <v>0</v>
      </c>
      <c r="AO28">
        <f t="shared" si="8"/>
        <v>0</v>
      </c>
      <c r="AP28">
        <f t="shared" si="8"/>
        <v>-0.10559536956272091</v>
      </c>
      <c r="AQ28">
        <f t="shared" si="8"/>
        <v>-97.263294082839963</v>
      </c>
      <c r="AR28">
        <f t="shared" si="8"/>
        <v>-97.368889452402684</v>
      </c>
      <c r="AS28">
        <f t="shared" si="8"/>
        <v>3.2524569606715041</v>
      </c>
      <c r="AT28">
        <f t="shared" si="8"/>
        <v>-0.32119094780766372</v>
      </c>
      <c r="AU28">
        <f t="shared" si="8"/>
        <v>-94.437623439538854</v>
      </c>
      <c r="AW28">
        <v>25</v>
      </c>
      <c r="AX28">
        <f>IF(Z28&gt;0, (R28*SUMPRODUCT(K28:$K$98, X28:$X$98)-K28*$AZ$3)/Z28, 0)</f>
        <v>-928.17742679903529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</v>
      </c>
      <c r="S29">
        <f t="shared" si="1"/>
        <v>-1567.0479179326376</v>
      </c>
      <c r="U29">
        <f t="shared" si="12"/>
        <v>0.20871278500000001</v>
      </c>
      <c r="V29">
        <f t="shared" si="13"/>
        <v>0.01</v>
      </c>
      <c r="W29">
        <f t="shared" si="14"/>
        <v>0.14361024668875955</v>
      </c>
      <c r="X29">
        <f t="shared" si="15"/>
        <v>2.9973294540948034E-2</v>
      </c>
      <c r="Y29">
        <f t="shared" si="16"/>
        <v>1.4361024668875955E-3</v>
      </c>
      <c r="Z29">
        <f t="shared" si="17"/>
        <v>0.11220084968092392</v>
      </c>
      <c r="AB29">
        <f t="shared" si="18"/>
        <v>-133.29578923354751</v>
      </c>
      <c r="AC29">
        <f t="shared" si="22"/>
        <v>-175.82410788276468</v>
      </c>
      <c r="AE29">
        <f t="shared" si="2"/>
        <v>0</v>
      </c>
      <c r="AF29">
        <f t="shared" si="3"/>
        <v>0</v>
      </c>
      <c r="AG29">
        <f t="shared" si="3"/>
        <v>-1.402510621011549</v>
      </c>
      <c r="AH29">
        <f t="shared" si="4"/>
        <v>-1498.6647270474016</v>
      </c>
      <c r="AI29">
        <f t="shared" si="23"/>
        <v>-1500.0672376684131</v>
      </c>
      <c r="AJ29">
        <f t="shared" si="6"/>
        <v>42.528318649217169</v>
      </c>
      <c r="AK29">
        <f t="shared" si="19"/>
        <v>-9.3307052463483267</v>
      </c>
      <c r="AL29">
        <f t="shared" si="24"/>
        <v>-1466.8696242655442</v>
      </c>
      <c r="AN29">
        <f t="shared" si="8"/>
        <v>0</v>
      </c>
      <c r="AO29">
        <f t="shared" si="8"/>
        <v>0</v>
      </c>
      <c r="AP29">
        <f t="shared" si="8"/>
        <v>-7.3660993037994615E-2</v>
      </c>
      <c r="AQ29">
        <f t="shared" si="8"/>
        <v>-78.711084516213248</v>
      </c>
      <c r="AR29">
        <f t="shared" si="8"/>
        <v>-78.784745509251238</v>
      </c>
      <c r="AS29">
        <f t="shared" si="8"/>
        <v>2.2336217187989527</v>
      </c>
      <c r="AT29">
        <f t="shared" si="8"/>
        <v>-0.4900561920130973</v>
      </c>
      <c r="AU29">
        <f t="shared" si="8"/>
        <v>-77.04117998246538</v>
      </c>
      <c r="AW29">
        <v>26</v>
      </c>
      <c r="AX29">
        <f>IF(Z29&gt;0, (R29*SUMPRODUCT(K29:$K$98, X29:$X$98)-K29*$AZ$3)/Z29, 0)</f>
        <v>-1567.0479179326376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</v>
      </c>
      <c r="S30">
        <f t="shared" si="1"/>
        <v>-2426.043614154823</v>
      </c>
      <c r="U30">
        <f t="shared" si="12"/>
        <v>0.23444695300000001</v>
      </c>
      <c r="V30">
        <f t="shared" si="13"/>
        <v>0.01</v>
      </c>
      <c r="W30">
        <f t="shared" si="14"/>
        <v>0.11220084968092392</v>
      </c>
      <c r="X30">
        <f t="shared" si="15"/>
        <v>2.6305147331703638E-2</v>
      </c>
      <c r="Y30">
        <f t="shared" si="16"/>
        <v>1.1220084968092392E-3</v>
      </c>
      <c r="Z30">
        <f t="shared" si="17"/>
        <v>8.4773693852411042E-2</v>
      </c>
      <c r="AB30">
        <f t="shared" si="18"/>
        <v>-175.82410788276468</v>
      </c>
      <c r="AC30">
        <f t="shared" si="22"/>
        <v>-205.66467861895779</v>
      </c>
      <c r="AE30">
        <f t="shared" si="2"/>
        <v>0</v>
      </c>
      <c r="AF30">
        <f t="shared" si="3"/>
        <v>0</v>
      </c>
      <c r="AG30">
        <f t="shared" si="3"/>
        <v>-1.059671173155138</v>
      </c>
      <c r="AH30">
        <f t="shared" si="4"/>
        <v>-1315.2573665851819</v>
      </c>
      <c r="AI30">
        <f t="shared" si="23"/>
        <v>-1316.3170377583369</v>
      </c>
      <c r="AJ30">
        <f t="shared" si="6"/>
        <v>29.840570736193115</v>
      </c>
      <c r="AK30">
        <f t="shared" si="19"/>
        <v>-12.307687551793528</v>
      </c>
      <c r="AL30">
        <f t="shared" si="24"/>
        <v>-1298.7841545739375</v>
      </c>
      <c r="AN30">
        <f t="shared" si="8"/>
        <v>0</v>
      </c>
      <c r="AO30">
        <f t="shared" si="8"/>
        <v>0</v>
      </c>
      <c r="AP30">
        <f t="shared" si="8"/>
        <v>-4.9691774763305906E-2</v>
      </c>
      <c r="AQ30">
        <f t="shared" si="8"/>
        <v>-61.677126331114472</v>
      </c>
      <c r="AR30">
        <f t="shared" si="8"/>
        <v>-61.726818105877776</v>
      </c>
      <c r="AS30">
        <f t="shared" si="8"/>
        <v>1.3993311863116205</v>
      </c>
      <c r="AT30">
        <f t="shared" si="8"/>
        <v>-0.57715152886519994</v>
      </c>
      <c r="AU30">
        <f t="shared" si="8"/>
        <v>-60.904638448431356</v>
      </c>
      <c r="AW30">
        <v>27</v>
      </c>
      <c r="AX30">
        <f>IF(Z30&gt;0, (R30*SUMPRODUCT(K30:$K$98, X30:$X$98)-K30*$AZ$3)/Z30, 0)</f>
        <v>-2426.043614154823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</v>
      </c>
      <c r="S31">
        <f t="shared" si="1"/>
        <v>-3631.8013975131585</v>
      </c>
      <c r="U31">
        <f t="shared" si="12"/>
        <v>0.26339700100000002</v>
      </c>
      <c r="V31">
        <f t="shared" si="13"/>
        <v>0.01</v>
      </c>
      <c r="W31">
        <f t="shared" si="14"/>
        <v>8.4773693852411042E-2</v>
      </c>
      <c r="X31">
        <f t="shared" si="15"/>
        <v>2.2329136724417206E-2</v>
      </c>
      <c r="Y31">
        <f t="shared" si="16"/>
        <v>8.477369385241104E-4</v>
      </c>
      <c r="Z31">
        <f t="shared" si="17"/>
        <v>6.1596820189469728E-2</v>
      </c>
      <c r="AB31">
        <f t="shared" si="18"/>
        <v>-205.66467861895779</v>
      </c>
      <c r="AC31">
        <f t="shared" si="22"/>
        <v>-223.7074176464829</v>
      </c>
      <c r="AE31">
        <f t="shared" si="2"/>
        <v>0</v>
      </c>
      <c r="AF31">
        <f t="shared" si="3"/>
        <v>0</v>
      </c>
      <c r="AG31">
        <f t="shared" si="3"/>
        <v>-0.76996025236837162</v>
      </c>
      <c r="AH31">
        <f t="shared" si="4"/>
        <v>-1116.4568362208604</v>
      </c>
      <c r="AI31">
        <f t="shared" si="23"/>
        <v>-1117.2267964732287</v>
      </c>
      <c r="AJ31">
        <f t="shared" si="6"/>
        <v>18.042739027525101</v>
      </c>
      <c r="AK31">
        <f t="shared" si="19"/>
        <v>-14.396527503327047</v>
      </c>
      <c r="AL31">
        <f t="shared" si="24"/>
        <v>-1113.5805849490305</v>
      </c>
      <c r="AN31">
        <f t="shared" si="8"/>
        <v>0</v>
      </c>
      <c r="AO31">
        <f t="shared" si="8"/>
        <v>0</v>
      </c>
      <c r="AP31">
        <f t="shared" si="8"/>
        <v>-3.2237671936295162E-2</v>
      </c>
      <c r="AQ31">
        <f t="shared" si="8"/>
        <v>-46.745230167936647</v>
      </c>
      <c r="AR31">
        <f t="shared" si="8"/>
        <v>-46.777467839872934</v>
      </c>
      <c r="AS31">
        <f t="shared" si="8"/>
        <v>0.75543627065473784</v>
      </c>
      <c r="AT31">
        <f t="shared" si="8"/>
        <v>-0.60277206420269047</v>
      </c>
      <c r="AU31">
        <f t="shared" si="8"/>
        <v>-46.624803633420882</v>
      </c>
      <c r="AW31">
        <v>28</v>
      </c>
      <c r="AX31">
        <f>IF(Z31&gt;0, (R31*SUMPRODUCT(K31:$K$98, X31:$X$98)-K31*$AZ$3)/Z31, 0)</f>
        <v>-3631.8013975131585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</v>
      </c>
      <c r="S32">
        <f t="shared" si="1"/>
        <v>-5414.7424207551549</v>
      </c>
      <c r="U32">
        <f t="shared" si="12"/>
        <v>0.29593128600000002</v>
      </c>
      <c r="V32">
        <f t="shared" si="13"/>
        <v>0.01</v>
      </c>
      <c r="W32">
        <f t="shared" si="14"/>
        <v>6.1596820189469728E-2</v>
      </c>
      <c r="X32">
        <f t="shared" si="15"/>
        <v>1.8228426212180543E-2</v>
      </c>
      <c r="Y32">
        <f t="shared" si="16"/>
        <v>6.159682018946973E-4</v>
      </c>
      <c r="Z32">
        <f t="shared" si="17"/>
        <v>4.2752425775394488E-2</v>
      </c>
      <c r="AB32">
        <f t="shared" si="18"/>
        <v>-223.7074176464829</v>
      </c>
      <c r="AC32">
        <f t="shared" si="22"/>
        <v>-231.49337343621463</v>
      </c>
      <c r="AE32">
        <f t="shared" si="2"/>
        <v>0</v>
      </c>
      <c r="AF32">
        <f t="shared" si="3"/>
        <v>0</v>
      </c>
      <c r="AG32">
        <f t="shared" si="3"/>
        <v>-0.53440532219243109</v>
      </c>
      <c r="AH32">
        <f t="shared" si="4"/>
        <v>-911.42131060902716</v>
      </c>
      <c r="AI32">
        <f t="shared" si="23"/>
        <v>-911.95571593121963</v>
      </c>
      <c r="AJ32">
        <f t="shared" si="6"/>
        <v>7.7859557897317302</v>
      </c>
      <c r="AK32">
        <f t="shared" si="19"/>
        <v>-15.659519235253804</v>
      </c>
      <c r="AL32">
        <f t="shared" si="24"/>
        <v>-919.82927937674174</v>
      </c>
      <c r="AN32">
        <f t="shared" si="8"/>
        <v>0</v>
      </c>
      <c r="AO32">
        <f t="shared" si="8"/>
        <v>0</v>
      </c>
      <c r="AP32">
        <f t="shared" si="8"/>
        <v>-1.9977820984980597E-2</v>
      </c>
      <c r="AQ32">
        <f t="shared" si="8"/>
        <v>-34.07191326340692</v>
      </c>
      <c r="AR32">
        <f t="shared" si="8"/>
        <v>-34.091891084391904</v>
      </c>
      <c r="AS32">
        <f t="shared" si="8"/>
        <v>0.29106452444390868</v>
      </c>
      <c r="AT32">
        <f t="shared" si="8"/>
        <v>-0.58540410995403747</v>
      </c>
      <c r="AU32">
        <f t="shared" si="8"/>
        <v>-34.386230669902034</v>
      </c>
      <c r="AW32">
        <v>29</v>
      </c>
      <c r="AX32">
        <f>IF(Z32&gt;0, (R32*SUMPRODUCT(K32:$K$98, X32:$X$98)-K32*$AZ$3)/Z32, 0)</f>
        <v>-5414.7424207551549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</v>
      </c>
      <c r="S33">
        <f t="shared" si="1"/>
        <v>-8211.5216794385178</v>
      </c>
      <c r="U33">
        <f t="shared" si="12"/>
        <v>0.33262349499999999</v>
      </c>
      <c r="V33">
        <f t="shared" si="13"/>
        <v>0.01</v>
      </c>
      <c r="W33">
        <f t="shared" si="14"/>
        <v>4.2752425775394488E-2</v>
      </c>
      <c r="X33">
        <f t="shared" si="15"/>
        <v>1.4220461281139799E-2</v>
      </c>
      <c r="Y33">
        <f t="shared" si="16"/>
        <v>4.2752425775394491E-4</v>
      </c>
      <c r="Z33">
        <f t="shared" si="17"/>
        <v>2.8104440236500744E-2</v>
      </c>
      <c r="AB33">
        <f t="shared" si="18"/>
        <v>-231.49337343621463</v>
      </c>
      <c r="AC33">
        <f t="shared" si="22"/>
        <v>-230.78022029051004</v>
      </c>
      <c r="AE33">
        <f t="shared" si="2"/>
        <v>0</v>
      </c>
      <c r="AF33">
        <f t="shared" si="3"/>
        <v>0</v>
      </c>
      <c r="AG33">
        <f t="shared" si="3"/>
        <v>-0.35130550295625929</v>
      </c>
      <c r="AH33">
        <f t="shared" si="4"/>
        <v>-711.02306405698994</v>
      </c>
      <c r="AI33">
        <f t="shared" si="23"/>
        <v>-711.37436955994622</v>
      </c>
      <c r="AJ33">
        <f t="shared" si="6"/>
        <v>-0.71315314570458099</v>
      </c>
      <c r="AK33">
        <f t="shared" si="19"/>
        <v>-16.204536140535026</v>
      </c>
      <c r="AL33">
        <f t="shared" si="24"/>
        <v>-728.29205884618591</v>
      </c>
      <c r="AN33">
        <f t="shared" si="8"/>
        <v>0</v>
      </c>
      <c r="AO33">
        <f t="shared" si="8"/>
        <v>0</v>
      </c>
      <c r="AP33">
        <f t="shared" si="8"/>
        <v>-1.1725848336269825E-2</v>
      </c>
      <c r="AQ33">
        <f t="shared" si="8"/>
        <v>-23.732473708959247</v>
      </c>
      <c r="AR33">
        <f t="shared" si="8"/>
        <v>-23.744199557295516</v>
      </c>
      <c r="AS33">
        <f t="shared" si="8"/>
        <v>-2.3803571412050549E-2</v>
      </c>
      <c r="AT33">
        <f t="shared" si="8"/>
        <v>-0.54087377380813495</v>
      </c>
      <c r="AU33">
        <f t="shared" si="8"/>
        <v>-24.308876902515706</v>
      </c>
      <c r="AW33">
        <v>30</v>
      </c>
      <c r="AX33">
        <f>IF(Z33&gt;0, (R33*SUMPRODUCT(K33:$K$98, X33:$X$98)-K33*$AZ$3)/Z33, 0)</f>
        <v>-8211.5216794385178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</v>
      </c>
      <c r="S34">
        <f t="shared" si="1"/>
        <v>-12870.885658185043</v>
      </c>
      <c r="U34">
        <f t="shared" si="12"/>
        <v>0.37225971299999999</v>
      </c>
      <c r="V34">
        <f t="shared" si="13"/>
        <v>0.01</v>
      </c>
      <c r="W34">
        <f t="shared" si="14"/>
        <v>2.8104440236500744E-2</v>
      </c>
      <c r="X34">
        <f t="shared" si="15"/>
        <v>1.0462150856465419E-2</v>
      </c>
      <c r="Y34">
        <f t="shared" si="16"/>
        <v>2.8104440236500746E-4</v>
      </c>
      <c r="Z34">
        <f t="shared" si="17"/>
        <v>1.7361244977670318E-2</v>
      </c>
      <c r="AB34">
        <f t="shared" si="18"/>
        <v>-230.78022029051004</v>
      </c>
      <c r="AC34">
        <f t="shared" si="22"/>
        <v>-223.454598991334</v>
      </c>
      <c r="AE34">
        <f t="shared" si="2"/>
        <v>0</v>
      </c>
      <c r="AF34">
        <f t="shared" si="3"/>
        <v>0</v>
      </c>
      <c r="AG34">
        <f t="shared" si="3"/>
        <v>-0.21701556222087898</v>
      </c>
      <c r="AH34">
        <f t="shared" si="4"/>
        <v>-523.10754282327093</v>
      </c>
      <c r="AI34">
        <f t="shared" si="23"/>
        <v>-523.32455838549186</v>
      </c>
      <c r="AJ34">
        <f t="shared" si="6"/>
        <v>-7.3256212991760492</v>
      </c>
      <c r="AK34">
        <f t="shared" si="19"/>
        <v>-16.154615420335706</v>
      </c>
      <c r="AL34">
        <f t="shared" si="24"/>
        <v>-546.80479510500368</v>
      </c>
      <c r="AN34">
        <f t="shared" si="8"/>
        <v>0</v>
      </c>
      <c r="AO34">
        <f t="shared" si="8"/>
        <v>0</v>
      </c>
      <c r="AP34">
        <f t="shared" si="8"/>
        <v>-6.4674365326480307E-3</v>
      </c>
      <c r="AQ34">
        <f t="shared" si="8"/>
        <v>-15.589503344076187</v>
      </c>
      <c r="AR34">
        <f t="shared" si="8"/>
        <v>-15.595970780608836</v>
      </c>
      <c r="AS34">
        <f t="shared" si="8"/>
        <v>-0.21831609830088716</v>
      </c>
      <c r="AT34">
        <f t="shared" si="8"/>
        <v>-0.48143528911543876</v>
      </c>
      <c r="AU34">
        <f t="shared" ref="AU34:AU69" si="25">AL34*$K34</f>
        <v>-16.295722168025165</v>
      </c>
      <c r="AW34">
        <v>31</v>
      </c>
      <c r="AX34">
        <f>IF(Z34&gt;0, (R34*SUMPRODUCT(K34:$K$98, X34:$X$98)-K34*$AZ$3)/Z34, 0)</f>
        <v>-12870.885658185043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</v>
      </c>
      <c r="S35">
        <f t="shared" si="1"/>
        <v>-21119.268623026877</v>
      </c>
      <c r="U35">
        <f t="shared" si="12"/>
        <v>0.41367450300000003</v>
      </c>
      <c r="V35">
        <f t="shared" si="13"/>
        <v>0.01</v>
      </c>
      <c r="W35">
        <f t="shared" si="14"/>
        <v>1.7361244977670318E-2</v>
      </c>
      <c r="X35">
        <f t="shared" si="15"/>
        <v>7.1819043875990156E-3</v>
      </c>
      <c r="Y35">
        <f t="shared" si="16"/>
        <v>1.7361244977670318E-4</v>
      </c>
      <c r="Z35">
        <f t="shared" si="17"/>
        <v>1.0005728140294599E-2</v>
      </c>
      <c r="AB35">
        <f t="shared" si="18"/>
        <v>-223.454598991334</v>
      </c>
      <c r="AC35">
        <f t="shared" si="22"/>
        <v>-211.31366036386081</v>
      </c>
      <c r="AE35">
        <f t="shared" si="2"/>
        <v>0</v>
      </c>
      <c r="AF35">
        <f t="shared" ref="AF35:AG69" si="26">-$Z35*P35</f>
        <v>0</v>
      </c>
      <c r="AG35">
        <f t="shared" si="26"/>
        <v>-0.12507160175368248</v>
      </c>
      <c r="AH35">
        <f t="shared" si="4"/>
        <v>-359.09521937995078</v>
      </c>
      <c r="AI35">
        <f t="shared" si="23"/>
        <v>-359.22029098170447</v>
      </c>
      <c r="AJ35">
        <f t="shared" si="6"/>
        <v>-12.14093862747319</v>
      </c>
      <c r="AK35">
        <f t="shared" si="19"/>
        <v>-15.641821929393382</v>
      </c>
      <c r="AL35">
        <f t="shared" si="24"/>
        <v>-387.00305153857101</v>
      </c>
      <c r="AN35">
        <f t="shared" ref="AN35:AT69" si="27">AE35*$K35</f>
        <v>0</v>
      </c>
      <c r="AO35">
        <f t="shared" si="27"/>
        <v>0</v>
      </c>
      <c r="AP35">
        <f t="shared" si="27"/>
        <v>-3.3279897982092252E-3</v>
      </c>
      <c r="AQ35">
        <f t="shared" si="27"/>
        <v>-9.5550485475972042</v>
      </c>
      <c r="AR35">
        <f t="shared" si="27"/>
        <v>-9.5583765373954144</v>
      </c>
      <c r="AS35">
        <f t="shared" si="27"/>
        <v>-0.32305430910278915</v>
      </c>
      <c r="AT35">
        <f t="shared" si="27"/>
        <v>-0.41620818056640774</v>
      </c>
      <c r="AU35">
        <f t="shared" si="25"/>
        <v>-10.29763902706461</v>
      </c>
      <c r="AW35">
        <v>32</v>
      </c>
      <c r="AX35">
        <f>IF(Z35&gt;0, (R35*SUMPRODUCT(K35:$K$98, X35:$X$98)-K35*$AZ$3)/Z35, 0)</f>
        <v>-21119.268623026877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</v>
      </c>
      <c r="S36">
        <f t="shared" si="1"/>
        <v>-34447.431174882091</v>
      </c>
      <c r="U36">
        <f t="shared" si="12"/>
        <v>0.42102545200000002</v>
      </c>
      <c r="V36">
        <f t="shared" si="13"/>
        <v>0.01</v>
      </c>
      <c r="W36">
        <f t="shared" si="14"/>
        <v>1.0005728140294599E-2</v>
      </c>
      <c r="X36">
        <f t="shared" si="15"/>
        <v>4.2126662128566528E-3</v>
      </c>
      <c r="Y36">
        <f t="shared" si="16"/>
        <v>1.00057281402946E-4</v>
      </c>
      <c r="Z36">
        <f t="shared" si="17"/>
        <v>5.6930046460350004E-3</v>
      </c>
      <c r="AB36">
        <f t="shared" si="18"/>
        <v>-211.31366036386081</v>
      </c>
      <c r="AC36">
        <f t="shared" si="22"/>
        <v>-196.10938572257467</v>
      </c>
      <c r="AE36">
        <f t="shared" si="2"/>
        <v>0</v>
      </c>
      <c r="AF36">
        <f t="shared" si="26"/>
        <v>0</v>
      </c>
      <c r="AG36">
        <f t="shared" si="26"/>
        <v>-7.1162558075437504E-2</v>
      </c>
      <c r="AH36">
        <f t="shared" si="4"/>
        <v>-210.63331064283264</v>
      </c>
      <c r="AI36">
        <f t="shared" si="23"/>
        <v>-210.70447320090807</v>
      </c>
      <c r="AJ36">
        <f t="shared" si="6"/>
        <v>-15.204274641286133</v>
      </c>
      <c r="AK36">
        <f t="shared" si="19"/>
        <v>-14.791956225470258</v>
      </c>
      <c r="AL36">
        <f t="shared" si="24"/>
        <v>-240.70070406766445</v>
      </c>
      <c r="AN36">
        <f t="shared" si="27"/>
        <v>0</v>
      </c>
      <c r="AO36">
        <f t="shared" si="27"/>
        <v>0</v>
      </c>
      <c r="AP36">
        <f t="shared" si="27"/>
        <v>-1.6906620457006296E-3</v>
      </c>
      <c r="AQ36">
        <f t="shared" si="27"/>
        <v>-5.0041728894372417</v>
      </c>
      <c r="AR36">
        <f t="shared" si="27"/>
        <v>-5.0058635514829417</v>
      </c>
      <c r="AS36">
        <f t="shared" si="27"/>
        <v>-0.36121930919320716</v>
      </c>
      <c r="AT36">
        <f t="shared" si="27"/>
        <v>-0.35142355261536823</v>
      </c>
      <c r="AU36">
        <f t="shared" si="25"/>
        <v>-5.7185064132915171</v>
      </c>
      <c r="AW36">
        <v>33</v>
      </c>
      <c r="AX36">
        <f>IF(Z36&gt;0, (R36*SUMPRODUCT(K36:$K$98, X36:$X$98)-K36*$AZ$3)/Z36, 0)</f>
        <v>-34447.431174882091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</v>
      </c>
      <c r="S37">
        <f t="shared" si="1"/>
        <v>-56045.30204211142</v>
      </c>
      <c r="U37">
        <f t="shared" si="12"/>
        <v>0.42896583300000002</v>
      </c>
      <c r="V37">
        <f t="shared" si="13"/>
        <v>0.01</v>
      </c>
      <c r="W37">
        <f t="shared" si="14"/>
        <v>5.6930046460350004E-3</v>
      </c>
      <c r="X37">
        <f t="shared" si="15"/>
        <v>2.4421044802592743E-3</v>
      </c>
      <c r="Y37">
        <f t="shared" si="16"/>
        <v>5.6930046460350004E-5</v>
      </c>
      <c r="Z37">
        <f t="shared" si="17"/>
        <v>3.1939701193153761E-3</v>
      </c>
      <c r="AB37">
        <f t="shared" si="18"/>
        <v>-196.10938572257467</v>
      </c>
      <c r="AC37">
        <f t="shared" si="22"/>
        <v>-179.00702005050891</v>
      </c>
      <c r="AE37">
        <f t="shared" si="2"/>
        <v>0</v>
      </c>
      <c r="AF37">
        <f t="shared" si="26"/>
        <v>0</v>
      </c>
      <c r="AG37">
        <f t="shared" si="26"/>
        <v>-3.9924626491442204E-2</v>
      </c>
      <c r="AH37">
        <f t="shared" si="4"/>
        <v>-122.10522401296372</v>
      </c>
      <c r="AI37">
        <f t="shared" si="23"/>
        <v>-122.14514863945516</v>
      </c>
      <c r="AJ37">
        <f t="shared" si="6"/>
        <v>-17.102365672065758</v>
      </c>
      <c r="AK37">
        <f t="shared" si="19"/>
        <v>-13.727657000580228</v>
      </c>
      <c r="AL37">
        <f t="shared" si="24"/>
        <v>-152.97517131210114</v>
      </c>
      <c r="AN37">
        <f t="shared" si="27"/>
        <v>0</v>
      </c>
      <c r="AO37">
        <f t="shared" si="27"/>
        <v>0</v>
      </c>
      <c r="AP37">
        <f t="shared" si="27"/>
        <v>-8.4689211829300768E-4</v>
      </c>
      <c r="AQ37">
        <f t="shared" si="27"/>
        <v>-2.5901294741266239</v>
      </c>
      <c r="AR37">
        <f t="shared" si="27"/>
        <v>-2.590976366244917</v>
      </c>
      <c r="AS37">
        <f t="shared" si="27"/>
        <v>-0.362780067458915</v>
      </c>
      <c r="AT37">
        <f t="shared" si="27"/>
        <v>-0.29119482229628901</v>
      </c>
      <c r="AU37">
        <f t="shared" si="25"/>
        <v>-3.2449512560001206</v>
      </c>
      <c r="AW37">
        <v>34</v>
      </c>
      <c r="AX37">
        <f>IF(Z37&gt;0, (R37*SUMPRODUCT(K37:$K$98, X37:$X$98)-K37*$AZ$3)/Z37, 0)</f>
        <v>-56045.30204211142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</v>
      </c>
      <c r="S38">
        <f t="shared" si="1"/>
        <v>-91757.898868504533</v>
      </c>
      <c r="U38">
        <f t="shared" si="12"/>
        <v>0.43771532000000002</v>
      </c>
      <c r="V38">
        <f t="shared" si="13"/>
        <v>0.01</v>
      </c>
      <c r="W38">
        <f t="shared" si="14"/>
        <v>3.1939701193153761E-3</v>
      </c>
      <c r="X38">
        <f t="shared" si="15"/>
        <v>1.3980496528465682E-3</v>
      </c>
      <c r="Y38">
        <f t="shared" si="16"/>
        <v>3.1939701193153759E-5</v>
      </c>
      <c r="Z38">
        <f t="shared" si="17"/>
        <v>1.7639807652756541E-3</v>
      </c>
      <c r="AB38">
        <f t="shared" si="18"/>
        <v>-179.00702005050891</v>
      </c>
      <c r="AC38">
        <f t="shared" si="22"/>
        <v>-161.85916866615071</v>
      </c>
      <c r="AE38">
        <f t="shared" si="2"/>
        <v>0</v>
      </c>
      <c r="AF38">
        <f t="shared" si="26"/>
        <v>0</v>
      </c>
      <c r="AG38">
        <f t="shared" si="26"/>
        <v>-2.2049759565945678E-2</v>
      </c>
      <c r="AH38">
        <f t="shared" si="4"/>
        <v>-69.902482642328408</v>
      </c>
      <c r="AI38">
        <f t="shared" si="23"/>
        <v>-69.924532401894353</v>
      </c>
      <c r="AJ38">
        <f t="shared" si="6"/>
        <v>-17.147851384358205</v>
      </c>
      <c r="AK38">
        <f t="shared" si="19"/>
        <v>-12.530491403535626</v>
      </c>
      <c r="AL38">
        <f t="shared" si="24"/>
        <v>-99.602875189788179</v>
      </c>
      <c r="AN38">
        <f t="shared" si="27"/>
        <v>0</v>
      </c>
      <c r="AO38">
        <f t="shared" si="27"/>
        <v>0</v>
      </c>
      <c r="AP38">
        <f t="shared" si="27"/>
        <v>-4.1761209155890698E-4</v>
      </c>
      <c r="AQ38">
        <f t="shared" si="27"/>
        <v>-1.3239201948717918</v>
      </c>
      <c r="AR38">
        <f t="shared" si="27"/>
        <v>-1.3243378069633507</v>
      </c>
      <c r="AS38">
        <f t="shared" si="27"/>
        <v>-0.32477225254750752</v>
      </c>
      <c r="AT38">
        <f t="shared" si="27"/>
        <v>-0.23732162283407587</v>
      </c>
      <c r="AU38">
        <f t="shared" si="25"/>
        <v>-1.8864316823449341</v>
      </c>
      <c r="AW38">
        <v>35</v>
      </c>
      <c r="AX38">
        <f>IF(Z38&gt;0, (R38*SUMPRODUCT(K38:$K$98, X38:$X$98)-K38*$AZ$3)/Z38, 0)</f>
        <v>-91757.898868504533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</v>
      </c>
      <c r="S39">
        <f t="shared" si="1"/>
        <v>-152076.16022348724</v>
      </c>
      <c r="U39">
        <f t="shared" si="12"/>
        <v>0.44739131599999998</v>
      </c>
      <c r="V39">
        <f t="shared" si="13"/>
        <v>0.01</v>
      </c>
      <c r="W39">
        <f t="shared" si="14"/>
        <v>1.7639807652756541E-3</v>
      </c>
      <c r="X39">
        <f t="shared" si="15"/>
        <v>7.8918967597536198E-4</v>
      </c>
      <c r="Y39">
        <f t="shared" si="16"/>
        <v>1.7639807652756541E-5</v>
      </c>
      <c r="Z39">
        <f t="shared" si="17"/>
        <v>9.5715128164753553E-4</v>
      </c>
      <c r="AB39">
        <f t="shared" si="18"/>
        <v>-161.85916866615071</v>
      </c>
      <c r="AC39">
        <f t="shared" si="22"/>
        <v>-145.55989166594676</v>
      </c>
      <c r="AE39">
        <f t="shared" si="2"/>
        <v>0</v>
      </c>
      <c r="AF39">
        <f t="shared" si="26"/>
        <v>0</v>
      </c>
      <c r="AG39">
        <f t="shared" si="26"/>
        <v>-1.1964391020594194E-2</v>
      </c>
      <c r="AH39">
        <f t="shared" si="4"/>
        <v>-39.459483798768098</v>
      </c>
      <c r="AI39">
        <f t="shared" si="23"/>
        <v>-39.471448189788688</v>
      </c>
      <c r="AJ39">
        <f t="shared" si="6"/>
        <v>-16.299277000203944</v>
      </c>
      <c r="AK39">
        <f t="shared" si="19"/>
        <v>-11.33014180663055</v>
      </c>
      <c r="AL39">
        <f t="shared" si="24"/>
        <v>-67.100866996623182</v>
      </c>
      <c r="AN39">
        <f t="shared" si="27"/>
        <v>0</v>
      </c>
      <c r="AO39">
        <f t="shared" si="27"/>
        <v>0</v>
      </c>
      <c r="AP39">
        <f t="shared" si="27"/>
        <v>-2.0232138162791605E-4</v>
      </c>
      <c r="AQ39">
        <f t="shared" si="27"/>
        <v>-0.66727151150018515</v>
      </c>
      <c r="AR39">
        <f t="shared" si="27"/>
        <v>-0.66747383288181306</v>
      </c>
      <c r="AS39">
        <f t="shared" si="27"/>
        <v>-0.27562558232517559</v>
      </c>
      <c r="AT39">
        <f t="shared" si="27"/>
        <v>-0.19159604031763419</v>
      </c>
      <c r="AU39">
        <f t="shared" si="25"/>
        <v>-1.1346954555246229</v>
      </c>
      <c r="AW39">
        <v>36</v>
      </c>
      <c r="AX39">
        <f>IF(Z39&gt;0, (R39*SUMPRODUCT(K39:$K$98, X39:$X$98)-K39*$AZ$3)/Z39, 0)</f>
        <v>-152076.16022348724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</v>
      </c>
      <c r="S40">
        <f t="shared" si="1"/>
        <v>-255786.57327706603</v>
      </c>
      <c r="U40">
        <f t="shared" si="12"/>
        <v>0.457001349</v>
      </c>
      <c r="V40">
        <f t="shared" si="13"/>
        <v>0.01</v>
      </c>
      <c r="W40">
        <f t="shared" si="14"/>
        <v>9.5715128164753553E-4</v>
      </c>
      <c r="X40">
        <f t="shared" si="15"/>
        <v>4.3741942691000266E-4</v>
      </c>
      <c r="Y40">
        <f t="shared" si="16"/>
        <v>9.5715128164753554E-6</v>
      </c>
      <c r="Z40">
        <f t="shared" si="17"/>
        <v>5.101603419210575E-4</v>
      </c>
      <c r="AB40">
        <f t="shared" si="18"/>
        <v>-145.55989166594676</v>
      </c>
      <c r="AC40">
        <f t="shared" si="22"/>
        <v>-130.49216568184363</v>
      </c>
      <c r="AE40">
        <f t="shared" si="2"/>
        <v>0</v>
      </c>
      <c r="AF40">
        <f t="shared" si="26"/>
        <v>0</v>
      </c>
      <c r="AG40">
        <f t="shared" si="26"/>
        <v>-6.3770042740132187E-3</v>
      </c>
      <c r="AH40">
        <f t="shared" si="4"/>
        <v>-21.870971345500134</v>
      </c>
      <c r="AI40">
        <f t="shared" si="23"/>
        <v>-21.877348349774149</v>
      </c>
      <c r="AJ40">
        <f t="shared" si="6"/>
        <v>-15.067725984103134</v>
      </c>
      <c r="AK40">
        <f t="shared" si="19"/>
        <v>-10.189192416616274</v>
      </c>
      <c r="AL40">
        <f t="shared" si="24"/>
        <v>-47.134266750493559</v>
      </c>
      <c r="AN40">
        <f t="shared" si="27"/>
        <v>0</v>
      </c>
      <c r="AO40">
        <f t="shared" si="27"/>
        <v>0</v>
      </c>
      <c r="AP40">
        <f t="shared" si="27"/>
        <v>-9.6283056675120922E-5</v>
      </c>
      <c r="AQ40">
        <f t="shared" si="27"/>
        <v>-0.33021837262679088</v>
      </c>
      <c r="AR40">
        <f t="shared" si="27"/>
        <v>-0.33031465568346602</v>
      </c>
      <c r="AS40">
        <f t="shared" si="27"/>
        <v>-0.22749972440893287</v>
      </c>
      <c r="AT40">
        <f t="shared" si="27"/>
        <v>-0.15384129424542134</v>
      </c>
      <c r="AU40">
        <f t="shared" si="25"/>
        <v>-0.71165567433782029</v>
      </c>
      <c r="AW40">
        <v>37</v>
      </c>
      <c r="AX40">
        <f>IF(Z40&gt;0, (R40*SUMPRODUCT(K40:$K$98, X40:$X$98)-K40*$AZ$3)/Z40, 0)</f>
        <v>-255786.57327706603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</v>
      </c>
      <c r="S41">
        <f t="shared" si="1"/>
        <v>-437976.39837124111</v>
      </c>
      <c r="U41">
        <f t="shared" si="12"/>
        <v>0.46737994300000002</v>
      </c>
      <c r="V41">
        <f t="shared" si="13"/>
        <v>0.01</v>
      </c>
      <c r="W41">
        <f t="shared" si="14"/>
        <v>5.101603419210575E-4</v>
      </c>
      <c r="X41">
        <f t="shared" si="15"/>
        <v>2.3843871152792439E-4</v>
      </c>
      <c r="Y41">
        <f t="shared" si="16"/>
        <v>5.1016034192105752E-6</v>
      </c>
      <c r="Z41">
        <f t="shared" si="17"/>
        <v>2.6662002697392257E-4</v>
      </c>
      <c r="AB41">
        <f t="shared" si="18"/>
        <v>-130.49216568184363</v>
      </c>
      <c r="AC41">
        <f t="shared" si="22"/>
        <v>-116.77327914768176</v>
      </c>
      <c r="AE41">
        <f t="shared" si="2"/>
        <v>0</v>
      </c>
      <c r="AF41">
        <f t="shared" si="26"/>
        <v>0</v>
      </c>
      <c r="AG41">
        <f t="shared" si="26"/>
        <v>-3.332750337174032E-3</v>
      </c>
      <c r="AH41">
        <f t="shared" si="4"/>
        <v>-11.921935576396219</v>
      </c>
      <c r="AI41">
        <f t="shared" si="23"/>
        <v>-11.925268326733393</v>
      </c>
      <c r="AJ41">
        <f t="shared" si="6"/>
        <v>-13.718886534161868</v>
      </c>
      <c r="AK41">
        <f t="shared" si="19"/>
        <v>-9.1344515977290541</v>
      </c>
      <c r="AL41">
        <f t="shared" si="24"/>
        <v>-34.778606458624317</v>
      </c>
      <c r="AN41">
        <f t="shared" si="27"/>
        <v>0</v>
      </c>
      <c r="AO41">
        <f t="shared" si="27"/>
        <v>0</v>
      </c>
      <c r="AP41">
        <f t="shared" si="27"/>
        <v>-4.4928086221148149E-5</v>
      </c>
      <c r="AQ41">
        <f t="shared" si="27"/>
        <v>-0.16071703407387067</v>
      </c>
      <c r="AR41">
        <f t="shared" si="27"/>
        <v>-0.16076196216009184</v>
      </c>
      <c r="AS41">
        <f t="shared" si="27"/>
        <v>-0.18494134114696723</v>
      </c>
      <c r="AT41">
        <f t="shared" si="27"/>
        <v>-0.1231395656578536</v>
      </c>
      <c r="AU41">
        <f t="shared" si="25"/>
        <v>-0.46884286896491267</v>
      </c>
      <c r="AW41">
        <v>38</v>
      </c>
      <c r="AX41">
        <f>IF(Z41&gt;0, (R41*SUMPRODUCT(K41:$K$98, X41:$X$98)-K41*$AZ$3)/Z41, 0)</f>
        <v>-437976.39837124111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</v>
      </c>
      <c r="S42">
        <f t="shared" si="1"/>
        <v>-765090.76963626232</v>
      </c>
      <c r="U42">
        <f t="shared" si="12"/>
        <v>0.47825477199999999</v>
      </c>
      <c r="V42">
        <f t="shared" si="13"/>
        <v>0.01</v>
      </c>
      <c r="W42">
        <f t="shared" si="14"/>
        <v>2.6662002697392257E-4</v>
      </c>
      <c r="X42">
        <f t="shared" si="15"/>
        <v>1.2751230021104719E-4</v>
      </c>
      <c r="Y42">
        <f t="shared" si="16"/>
        <v>2.6662002697392256E-6</v>
      </c>
      <c r="Z42">
        <f t="shared" si="17"/>
        <v>1.3644152649313615E-4</v>
      </c>
      <c r="AB42">
        <f t="shared" si="18"/>
        <v>-116.77327914768176</v>
      </c>
      <c r="AC42">
        <f t="shared" si="22"/>
        <v>-104.39015251498002</v>
      </c>
      <c r="AE42">
        <f t="shared" si="2"/>
        <v>0</v>
      </c>
      <c r="AF42">
        <f t="shared" si="26"/>
        <v>0</v>
      </c>
      <c r="AG42">
        <f t="shared" si="26"/>
        <v>-1.7055190811642018E-3</v>
      </c>
      <c r="AH42">
        <f t="shared" si="4"/>
        <v>-6.3756150105523597</v>
      </c>
      <c r="AI42">
        <f t="shared" si="23"/>
        <v>-6.3773205296335238</v>
      </c>
      <c r="AJ42">
        <f t="shared" si="6"/>
        <v>-12.383126632701746</v>
      </c>
      <c r="AK42">
        <f t="shared" si="19"/>
        <v>-8.1741295403377237</v>
      </c>
      <c r="AL42">
        <f t="shared" si="24"/>
        <v>-26.934576702672992</v>
      </c>
      <c r="AN42">
        <f t="shared" si="27"/>
        <v>0</v>
      </c>
      <c r="AO42">
        <f t="shared" si="27"/>
        <v>0</v>
      </c>
      <c r="AP42">
        <f t="shared" si="27"/>
        <v>-2.052833368468314E-5</v>
      </c>
      <c r="AQ42">
        <f t="shared" si="27"/>
        <v>-7.6739541543184103E-2</v>
      </c>
      <c r="AR42">
        <f t="shared" si="27"/>
        <v>-7.6760069876868786E-2</v>
      </c>
      <c r="AS42">
        <f t="shared" si="27"/>
        <v>-0.14904843832193637</v>
      </c>
      <c r="AT42">
        <f t="shared" si="27"/>
        <v>-9.8387206944255248E-2</v>
      </c>
      <c r="AU42">
        <f t="shared" si="25"/>
        <v>-0.32419571514306039</v>
      </c>
      <c r="AW42">
        <v>39</v>
      </c>
      <c r="AX42">
        <f>IF(Z42&gt;0, (R42*SUMPRODUCT(K42:$K$98, X42:$X$98)-K42*$AZ$3)/Z42, 0)</f>
        <v>-765090.76963626232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</v>
      </c>
      <c r="S43">
        <f t="shared" si="1"/>
        <v>-1365744.924308755</v>
      </c>
      <c r="U43">
        <f t="shared" si="12"/>
        <v>0.48949088600000001</v>
      </c>
      <c r="V43">
        <f t="shared" si="13"/>
        <v>0.01</v>
      </c>
      <c r="W43">
        <f t="shared" si="14"/>
        <v>1.3644152649313615E-4</v>
      </c>
      <c r="X43">
        <f t="shared" si="15"/>
        <v>6.6786883690317692E-5</v>
      </c>
      <c r="Y43">
        <f t="shared" si="16"/>
        <v>1.3644152649313615E-6</v>
      </c>
      <c r="Z43">
        <f t="shared" si="17"/>
        <v>6.829022753788709E-5</v>
      </c>
      <c r="AB43">
        <f t="shared" si="18"/>
        <v>-104.39015251498002</v>
      </c>
      <c r="AC43">
        <f t="shared" si="22"/>
        <v>-93.267031639759253</v>
      </c>
      <c r="AE43">
        <f t="shared" si="2"/>
        <v>0</v>
      </c>
      <c r="AF43">
        <f t="shared" si="26"/>
        <v>0</v>
      </c>
      <c r="AG43">
        <f t="shared" si="26"/>
        <v>-8.5362784422358864E-4</v>
      </c>
      <c r="AH43">
        <f t="shared" si="4"/>
        <v>-3.3393441845158844</v>
      </c>
      <c r="AI43">
        <f t="shared" si="23"/>
        <v>-3.3401978123601079</v>
      </c>
      <c r="AJ43">
        <f t="shared" si="6"/>
        <v>-11.123120875220764</v>
      </c>
      <c r="AK43">
        <f t="shared" si="19"/>
        <v>-7.3073106760486022</v>
      </c>
      <c r="AL43">
        <f t="shared" si="24"/>
        <v>-21.770629363629475</v>
      </c>
      <c r="AN43">
        <f t="shared" si="27"/>
        <v>0</v>
      </c>
      <c r="AO43">
        <f t="shared" si="27"/>
        <v>0</v>
      </c>
      <c r="AP43">
        <f t="shared" si="27"/>
        <v>-9.1737661646581351E-6</v>
      </c>
      <c r="AQ43">
        <f t="shared" si="27"/>
        <v>-3.5887258012211404E-2</v>
      </c>
      <c r="AR43">
        <f t="shared" si="27"/>
        <v>-3.5896431778376064E-2</v>
      </c>
      <c r="AS43">
        <f t="shared" si="27"/>
        <v>-0.1195379352032658</v>
      </c>
      <c r="AT43">
        <f t="shared" si="27"/>
        <v>-7.8530193090821168E-2</v>
      </c>
      <c r="AU43">
        <f t="shared" si="25"/>
        <v>-0.23396456007246305</v>
      </c>
      <c r="AW43">
        <v>40</v>
      </c>
      <c r="AX43">
        <f>IF(Z43&gt;0, (R43*SUMPRODUCT(K43:$K$98, X43:$X$98)-K43*$AZ$3)/Z43, 0)</f>
        <v>-1365744.924308755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</v>
      </c>
      <c r="S44">
        <f t="shared" si="1"/>
        <v>-2497350.6588646621</v>
      </c>
      <c r="U44">
        <f t="shared" si="12"/>
        <v>0.50154699899999999</v>
      </c>
      <c r="V44">
        <f t="shared" si="13"/>
        <v>0.01</v>
      </c>
      <c r="W44">
        <f t="shared" si="14"/>
        <v>6.829022753788709E-5</v>
      </c>
      <c r="X44">
        <f t="shared" si="15"/>
        <v>3.4250758682654426E-5</v>
      </c>
      <c r="Y44">
        <f t="shared" si="16"/>
        <v>6.829022753788709E-7</v>
      </c>
      <c r="Z44">
        <f t="shared" si="17"/>
        <v>3.3356566579853791E-5</v>
      </c>
      <c r="AB44">
        <f t="shared" si="18"/>
        <v>-93.267031639759253</v>
      </c>
      <c r="AC44">
        <f t="shared" si="22"/>
        <v>-83.303043525660826</v>
      </c>
      <c r="AE44">
        <f t="shared" si="2"/>
        <v>0</v>
      </c>
      <c r="AF44">
        <f t="shared" si="26"/>
        <v>0</v>
      </c>
      <c r="AG44">
        <f t="shared" si="26"/>
        <v>-4.1695708224817238E-4</v>
      </c>
      <c r="AH44">
        <f t="shared" si="4"/>
        <v>-1.7125379341327214</v>
      </c>
      <c r="AI44">
        <f t="shared" si="23"/>
        <v>-1.7129548912149695</v>
      </c>
      <c r="AJ44">
        <f t="shared" si="6"/>
        <v>-9.9639881140984272</v>
      </c>
      <c r="AK44">
        <f t="shared" si="19"/>
        <v>-6.5286922147831481</v>
      </c>
      <c r="AL44">
        <f t="shared" si="24"/>
        <v>-18.205635220096546</v>
      </c>
      <c r="AN44">
        <f t="shared" si="27"/>
        <v>0</v>
      </c>
      <c r="AO44">
        <f t="shared" si="27"/>
        <v>0</v>
      </c>
      <c r="AP44">
        <f t="shared" si="27"/>
        <v>-4.0008514407138626E-6</v>
      </c>
      <c r="AQ44">
        <f t="shared" si="27"/>
        <v>-1.6432410319328669E-2</v>
      </c>
      <c r="AR44">
        <f t="shared" si="27"/>
        <v>-1.6436411170769383E-2</v>
      </c>
      <c r="AS44">
        <f t="shared" si="27"/>
        <v>-9.5608008350891199E-2</v>
      </c>
      <c r="AT44">
        <f t="shared" si="27"/>
        <v>-6.2645122880886209E-2</v>
      </c>
      <c r="AU44">
        <f t="shared" si="25"/>
        <v>-0.1746895424025468</v>
      </c>
      <c r="AW44">
        <v>41</v>
      </c>
      <c r="AX44">
        <f>IF(Z44&gt;0, (R44*SUMPRODUCT(K44:$K$98, X44:$X$98)-K44*$AZ$3)/Z44, 0)</f>
        <v>-2497350.6588646621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</v>
      </c>
      <c r="S45">
        <f t="shared" si="1"/>
        <v>-4684708.7543410826</v>
      </c>
      <c r="U45">
        <f t="shared" si="12"/>
        <v>0.51394563599999998</v>
      </c>
      <c r="V45">
        <f t="shared" si="13"/>
        <v>0.01</v>
      </c>
      <c r="W45">
        <f t="shared" si="14"/>
        <v>3.3356566579853791E-5</v>
      </c>
      <c r="X45">
        <f t="shared" si="15"/>
        <v>1.71434618256593E-5</v>
      </c>
      <c r="Y45">
        <f t="shared" si="16"/>
        <v>3.3356566579853792E-7</v>
      </c>
      <c r="Z45">
        <f t="shared" si="17"/>
        <v>1.5879539088395951E-5</v>
      </c>
      <c r="AB45">
        <f t="shared" si="18"/>
        <v>-83.303043525660826</v>
      </c>
      <c r="AC45">
        <f t="shared" si="22"/>
        <v>-74.391015782309921</v>
      </c>
      <c r="AE45">
        <f t="shared" si="2"/>
        <v>0</v>
      </c>
      <c r="AF45">
        <f t="shared" si="26"/>
        <v>0</v>
      </c>
      <c r="AG45">
        <f t="shared" si="26"/>
        <v>-1.984942386049494E-4</v>
      </c>
      <c r="AH45">
        <f t="shared" si="4"/>
        <v>-0.85717309128296504</v>
      </c>
      <c r="AI45">
        <f t="shared" si="23"/>
        <v>-0.85737158552157</v>
      </c>
      <c r="AJ45">
        <f t="shared" si="6"/>
        <v>-8.9120277433509045</v>
      </c>
      <c r="AK45">
        <f t="shared" si="19"/>
        <v>-5.8312130467962584</v>
      </c>
      <c r="AL45">
        <f t="shared" si="24"/>
        <v>-15.600612375668732</v>
      </c>
      <c r="AN45">
        <f t="shared" si="27"/>
        <v>0</v>
      </c>
      <c r="AO45">
        <f t="shared" si="27"/>
        <v>0</v>
      </c>
      <c r="AP45">
        <f t="shared" si="27"/>
        <v>-1.7005560607745726E-6</v>
      </c>
      <c r="AQ45">
        <f t="shared" si="27"/>
        <v>-7.3436433508542931E-3</v>
      </c>
      <c r="AR45">
        <f t="shared" si="27"/>
        <v>-7.3453439069150681E-3</v>
      </c>
      <c r="AS45">
        <f t="shared" si="27"/>
        <v>-7.6351852322068467E-2</v>
      </c>
      <c r="AT45">
        <f t="shared" si="27"/>
        <v>-4.9957644907431979E-2</v>
      </c>
      <c r="AU45">
        <f t="shared" si="25"/>
        <v>-0.13365484113641551</v>
      </c>
      <c r="AW45">
        <v>42</v>
      </c>
      <c r="AX45">
        <f>IF(Z45&gt;0, (R45*SUMPRODUCT(K45:$K$98, X45:$X$98)-K45*$AZ$3)/Z45, 0)</f>
        <v>-4684708.7543410826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</v>
      </c>
      <c r="S46">
        <f t="shared" si="1"/>
        <v>-9036401.894368656</v>
      </c>
      <c r="U46">
        <f t="shared" si="12"/>
        <v>0.52707773400000002</v>
      </c>
      <c r="V46">
        <f t="shared" si="13"/>
        <v>0.01</v>
      </c>
      <c r="W46">
        <f t="shared" si="14"/>
        <v>1.5879539088395951E-5</v>
      </c>
      <c r="X46">
        <f t="shared" si="15"/>
        <v>8.3697514796761641E-6</v>
      </c>
      <c r="Y46">
        <f t="shared" si="16"/>
        <v>1.5879539088395951E-7</v>
      </c>
      <c r="Z46">
        <f t="shared" si="17"/>
        <v>7.3509922178358272E-6</v>
      </c>
      <c r="AB46">
        <f t="shared" si="18"/>
        <v>-74.391015782309921</v>
      </c>
      <c r="AC46">
        <f t="shared" si="22"/>
        <v>-66.426520002740915</v>
      </c>
      <c r="AE46">
        <f t="shared" si="2"/>
        <v>0</v>
      </c>
      <c r="AF46">
        <f t="shared" si="26"/>
        <v>0</v>
      </c>
      <c r="AG46">
        <f t="shared" si="26"/>
        <v>-9.1887402722947841E-5</v>
      </c>
      <c r="AH46">
        <f t="shared" si="4"/>
        <v>-0.4184875739838082</v>
      </c>
      <c r="AI46">
        <f t="shared" si="23"/>
        <v>-0.41857946138653113</v>
      </c>
      <c r="AJ46">
        <f t="shared" si="6"/>
        <v>-7.9644957795690061</v>
      </c>
      <c r="AK46">
        <f t="shared" si="19"/>
        <v>-5.2073711047616946</v>
      </c>
      <c r="AL46">
        <f t="shared" si="24"/>
        <v>-13.590446345717233</v>
      </c>
      <c r="AN46">
        <f t="shared" si="27"/>
        <v>0</v>
      </c>
      <c r="AO46">
        <f t="shared" si="27"/>
        <v>0</v>
      </c>
      <c r="AP46">
        <f t="shared" si="27"/>
        <v>-7.0287970099446319E-7</v>
      </c>
      <c r="AQ46">
        <f t="shared" si="27"/>
        <v>-3.2011615537608142E-3</v>
      </c>
      <c r="AR46">
        <f t="shared" si="27"/>
        <v>-3.2018644334618086E-3</v>
      </c>
      <c r="AS46">
        <f t="shared" si="27"/>
        <v>-6.0923284870659088E-2</v>
      </c>
      <c r="AT46">
        <f t="shared" si="27"/>
        <v>-3.9833049325792125E-2</v>
      </c>
      <c r="AU46">
        <f t="shared" si="25"/>
        <v>-0.10395819862991303</v>
      </c>
      <c r="AW46">
        <v>43</v>
      </c>
      <c r="AX46">
        <f>IF(Z46&gt;0, (R46*SUMPRODUCT(K46:$K$98, X46:$X$98)-K46*$AZ$3)/Z46, 0)</f>
        <v>-9036401.894368656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</v>
      </c>
      <c r="S47">
        <f t="shared" si="1"/>
        <v>-17969276.455931533</v>
      </c>
      <c r="U47">
        <f t="shared" si="12"/>
        <v>0.54097960300000003</v>
      </c>
      <c r="V47">
        <f t="shared" si="13"/>
        <v>0.01</v>
      </c>
      <c r="W47">
        <f t="shared" si="14"/>
        <v>7.3509922178358272E-6</v>
      </c>
      <c r="X47">
        <f t="shared" si="15"/>
        <v>3.9767368516609156E-6</v>
      </c>
      <c r="Y47">
        <f t="shared" si="16"/>
        <v>7.3509922178358268E-8</v>
      </c>
      <c r="Z47">
        <f t="shared" si="17"/>
        <v>3.3007454439965531E-6</v>
      </c>
      <c r="AB47">
        <f t="shared" si="18"/>
        <v>-66.426520002740915</v>
      </c>
      <c r="AC47">
        <f t="shared" si="22"/>
        <v>-59.312007393830534</v>
      </c>
      <c r="AE47">
        <f t="shared" si="2"/>
        <v>0</v>
      </c>
      <c r="AF47">
        <f t="shared" si="26"/>
        <v>0</v>
      </c>
      <c r="AG47">
        <f t="shared" si="26"/>
        <v>-4.1259318049956915E-5</v>
      </c>
      <c r="AH47">
        <f t="shared" si="4"/>
        <v>-0.19883684258304579</v>
      </c>
      <c r="AI47">
        <f t="shared" si="23"/>
        <v>-0.19887810190109576</v>
      </c>
      <c r="AJ47">
        <f t="shared" si="6"/>
        <v>-7.1145126089103812</v>
      </c>
      <c r="AK47">
        <f t="shared" si="19"/>
        <v>-4.6498564001918643</v>
      </c>
      <c r="AL47">
        <f t="shared" si="24"/>
        <v>-11.963247111003341</v>
      </c>
      <c r="AN47">
        <f t="shared" si="27"/>
        <v>0</v>
      </c>
      <c r="AO47">
        <f t="shared" si="27"/>
        <v>0</v>
      </c>
      <c r="AP47">
        <f t="shared" si="27"/>
        <v>-2.817922521283706E-7</v>
      </c>
      <c r="AQ47">
        <f t="shared" si="27"/>
        <v>-1.3580127914312263E-3</v>
      </c>
      <c r="AR47">
        <f t="shared" si="27"/>
        <v>-1.3582945836833548E-3</v>
      </c>
      <c r="AS47">
        <f t="shared" si="27"/>
        <v>-4.8590588153519888E-2</v>
      </c>
      <c r="AT47">
        <f t="shared" si="27"/>
        <v>-3.1757517307898206E-2</v>
      </c>
      <c r="AU47">
        <f t="shared" si="25"/>
        <v>-8.1706400045101435E-2</v>
      </c>
      <c r="AW47">
        <v>44</v>
      </c>
      <c r="AX47">
        <f>IF(Z47&gt;0, (R47*SUMPRODUCT(K47:$K$98, X47:$X$98)-K47*$AZ$3)/Z47, 0)</f>
        <v>-17969276.455931533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</v>
      </c>
      <c r="S48">
        <f t="shared" si="1"/>
        <v>-36895237.502429217</v>
      </c>
      <c r="U48">
        <f t="shared" si="12"/>
        <v>0.55513806300000001</v>
      </c>
      <c r="V48">
        <f t="shared" si="13"/>
        <v>0.01</v>
      </c>
      <c r="W48">
        <f t="shared" si="14"/>
        <v>3.3007454439965531E-6</v>
      </c>
      <c r="X48">
        <f t="shared" si="15"/>
        <v>1.8323694322363214E-6</v>
      </c>
      <c r="Y48">
        <f t="shared" si="16"/>
        <v>3.3007454439965534E-8</v>
      </c>
      <c r="Z48">
        <f t="shared" si="17"/>
        <v>1.4353685573202661E-6</v>
      </c>
      <c r="AB48">
        <f t="shared" si="18"/>
        <v>-59.312007393830534</v>
      </c>
      <c r="AC48">
        <f t="shared" si="22"/>
        <v>-52.958263825850402</v>
      </c>
      <c r="AE48">
        <f t="shared" si="2"/>
        <v>0</v>
      </c>
      <c r="AF48">
        <f t="shared" si="26"/>
        <v>0</v>
      </c>
      <c r="AG48">
        <f t="shared" si="26"/>
        <v>-1.7942106966503328E-5</v>
      </c>
      <c r="AH48">
        <f t="shared" si="4"/>
        <v>-9.1618471611816077E-2</v>
      </c>
      <c r="AI48">
        <f t="shared" si="23"/>
        <v>-9.1636413718782575E-2</v>
      </c>
      <c r="AJ48">
        <f t="shared" si="6"/>
        <v>-6.353743567980132</v>
      </c>
      <c r="AK48">
        <f t="shared" si="19"/>
        <v>-4.1518405175681377</v>
      </c>
      <c r="AL48">
        <f t="shared" si="24"/>
        <v>-10.597220499267053</v>
      </c>
      <c r="AN48">
        <f t="shared" si="27"/>
        <v>0</v>
      </c>
      <c r="AO48">
        <f t="shared" si="27"/>
        <v>0</v>
      </c>
      <c r="AP48">
        <f t="shared" si="27"/>
        <v>-1.0941136124297822E-7</v>
      </c>
      <c r="AQ48">
        <f t="shared" si="27"/>
        <v>-5.5869144648196874E-4</v>
      </c>
      <c r="AR48">
        <f t="shared" si="27"/>
        <v>-5.5880085784321175E-4</v>
      </c>
      <c r="AS48">
        <f t="shared" si="27"/>
        <v>-3.8745267434831428E-2</v>
      </c>
      <c r="AT48">
        <f t="shared" si="27"/>
        <v>-2.5318014408171257E-2</v>
      </c>
      <c r="AU48">
        <f t="shared" si="25"/>
        <v>-6.4622082700845906E-2</v>
      </c>
      <c r="AW48">
        <v>45</v>
      </c>
      <c r="AX48">
        <f>IF(Z48&gt;0, (R48*SUMPRODUCT(K48:$K$98, X48:$X$98)-K48*$AZ$3)/Z48, 0)</f>
        <v>-36895237.502429217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</v>
      </c>
      <c r="S49">
        <f t="shared" si="1"/>
        <v>-78422262.165380374</v>
      </c>
      <c r="U49">
        <f t="shared" si="12"/>
        <v>0.569934367</v>
      </c>
      <c r="V49">
        <f t="shared" si="13"/>
        <v>0.01</v>
      </c>
      <c r="W49">
        <f t="shared" si="14"/>
        <v>1.4353685573202661E-6</v>
      </c>
      <c r="X49">
        <f t="shared" si="15"/>
        <v>8.1806587012802905E-7</v>
      </c>
      <c r="Y49">
        <f t="shared" si="16"/>
        <v>1.4353685573202662E-8</v>
      </c>
      <c r="Z49">
        <f t="shared" si="17"/>
        <v>6.029490016190344E-7</v>
      </c>
      <c r="AB49">
        <f t="shared" si="18"/>
        <v>-52.958263825850402</v>
      </c>
      <c r="AC49">
        <f t="shared" si="22"/>
        <v>-47.28462467732227</v>
      </c>
      <c r="AE49">
        <f t="shared" si="2"/>
        <v>0</v>
      </c>
      <c r="AF49">
        <f t="shared" si="26"/>
        <v>0</v>
      </c>
      <c r="AG49">
        <f t="shared" si="26"/>
        <v>-7.5368625202379301E-6</v>
      </c>
      <c r="AH49">
        <f t="shared" si="4"/>
        <v>-4.0903293506401456E-2</v>
      </c>
      <c r="AI49">
        <f t="shared" si="23"/>
        <v>-4.0910830368921694E-2</v>
      </c>
      <c r="AJ49">
        <f t="shared" si="6"/>
        <v>-5.6736391485281317</v>
      </c>
      <c r="AK49">
        <f t="shared" si="19"/>
        <v>-3.7070784678095285</v>
      </c>
      <c r="AL49">
        <f t="shared" si="24"/>
        <v>-9.4216284467065812</v>
      </c>
      <c r="AN49">
        <f t="shared" si="27"/>
        <v>0</v>
      </c>
      <c r="AO49">
        <f t="shared" si="27"/>
        <v>0</v>
      </c>
      <c r="AP49">
        <f t="shared" si="27"/>
        <v>-4.1035672069574379E-8</v>
      </c>
      <c r="AQ49">
        <f t="shared" si="27"/>
        <v>-2.2270462468794683E-4</v>
      </c>
      <c r="AR49">
        <f t="shared" si="27"/>
        <v>-2.2274566036001642E-4</v>
      </c>
      <c r="AS49">
        <f t="shared" si="27"/>
        <v>-3.0891049812163712E-2</v>
      </c>
      <c r="AT49">
        <f t="shared" si="27"/>
        <v>-2.0183790792618801E-2</v>
      </c>
      <c r="AU49">
        <f t="shared" si="25"/>
        <v>-5.1297586265142525E-2</v>
      </c>
      <c r="AW49">
        <v>46</v>
      </c>
      <c r="AX49">
        <f>IF(Z49&gt;0, (R49*SUMPRODUCT(K49:$K$98, X49:$X$98)-K49*$AZ$3)/Z49, 0)</f>
        <v>-78422262.165380374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</v>
      </c>
      <c r="S50">
        <f t="shared" si="1"/>
        <v>-172817022.92901698</v>
      </c>
      <c r="U50">
        <f t="shared" si="12"/>
        <v>0.58483052300000005</v>
      </c>
      <c r="V50">
        <f t="shared" si="13"/>
        <v>0.01</v>
      </c>
      <c r="W50">
        <f t="shared" si="14"/>
        <v>6.029490016190344E-7</v>
      </c>
      <c r="X50">
        <f t="shared" si="15"/>
        <v>3.5262297995918778E-7</v>
      </c>
      <c r="Y50">
        <f t="shared" si="16"/>
        <v>6.0294900161903445E-9</v>
      </c>
      <c r="Z50">
        <f t="shared" si="17"/>
        <v>2.4429653164365626E-7</v>
      </c>
      <c r="AB50">
        <f t="shared" si="18"/>
        <v>-47.28462467732227</v>
      </c>
      <c r="AC50">
        <f t="shared" si="22"/>
        <v>-42.218599310541066</v>
      </c>
      <c r="AE50">
        <f t="shared" si="2"/>
        <v>0</v>
      </c>
      <c r="AF50">
        <f t="shared" si="26"/>
        <v>0</v>
      </c>
      <c r="AG50">
        <f t="shared" si="26"/>
        <v>-3.053706645545703E-6</v>
      </c>
      <c r="AH50">
        <f t="shared" si="4"/>
        <v>-1.7631148997959388E-2</v>
      </c>
      <c r="AI50">
        <f t="shared" si="23"/>
        <v>-1.7634202704604935E-2</v>
      </c>
      <c r="AJ50">
        <f t="shared" si="6"/>
        <v>-5.0660253667812043</v>
      </c>
      <c r="AK50">
        <f t="shared" si="19"/>
        <v>-3.309923727412559</v>
      </c>
      <c r="AL50">
        <f t="shared" si="24"/>
        <v>-8.3935832968983686</v>
      </c>
      <c r="AN50">
        <f t="shared" si="27"/>
        <v>0</v>
      </c>
      <c r="AO50">
        <f t="shared" si="27"/>
        <v>0</v>
      </c>
      <c r="AP50">
        <f t="shared" si="27"/>
        <v>-1.4845001598904421E-8</v>
      </c>
      <c r="AQ50">
        <f t="shared" si="27"/>
        <v>-8.5710405564663129E-5</v>
      </c>
      <c r="AR50">
        <f t="shared" si="27"/>
        <v>-8.5725250566262044E-5</v>
      </c>
      <c r="AS50">
        <f t="shared" si="27"/>
        <v>-2.4627498119262872E-2</v>
      </c>
      <c r="AT50">
        <f t="shared" si="27"/>
        <v>-1.6090551165863692E-2</v>
      </c>
      <c r="AU50">
        <f t="shared" si="25"/>
        <v>-4.0803774535692831E-2</v>
      </c>
      <c r="AW50">
        <v>47</v>
      </c>
      <c r="AX50">
        <f>IF(Z50&gt;0, (R50*SUMPRODUCT(K50:$K$98, X50:$X$98)-K50*$AZ$3)/Z50, 0)</f>
        <v>-172817022.92901698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</v>
      </c>
      <c r="S51">
        <f t="shared" si="1"/>
        <v>-395120123.6327467</v>
      </c>
      <c r="U51">
        <f t="shared" si="12"/>
        <v>0.59948279800000004</v>
      </c>
      <c r="V51">
        <f t="shared" si="13"/>
        <v>0.01</v>
      </c>
      <c r="W51">
        <f t="shared" si="14"/>
        <v>2.4429653164365626E-7</v>
      </c>
      <c r="X51">
        <f t="shared" si="15"/>
        <v>1.4645156833143461E-7</v>
      </c>
      <c r="Y51">
        <f t="shared" si="16"/>
        <v>2.4429653164365627E-9</v>
      </c>
      <c r="Z51">
        <f t="shared" si="17"/>
        <v>9.5401997995785087E-8</v>
      </c>
      <c r="AB51">
        <f t="shared" si="18"/>
        <v>-42.218599310541066</v>
      </c>
      <c r="AC51">
        <f t="shared" si="22"/>
        <v>-37.695249242905653</v>
      </c>
      <c r="AE51">
        <f t="shared" si="2"/>
        <v>0</v>
      </c>
      <c r="AF51">
        <f t="shared" si="26"/>
        <v>0</v>
      </c>
      <c r="AG51">
        <f t="shared" si="26"/>
        <v>-1.1925249749473136E-6</v>
      </c>
      <c r="AH51">
        <f t="shared" si="4"/>
        <v>-7.3225784165717308E-3</v>
      </c>
      <c r="AI51">
        <f t="shared" si="23"/>
        <v>-7.3237709415466777E-3</v>
      </c>
      <c r="AJ51">
        <f t="shared" si="6"/>
        <v>-4.5233500676354126</v>
      </c>
      <c r="AK51">
        <f t="shared" si="19"/>
        <v>-2.9553019517378747</v>
      </c>
      <c r="AL51">
        <f t="shared" si="24"/>
        <v>-7.4859757903148338</v>
      </c>
      <c r="AN51">
        <f t="shared" si="27"/>
        <v>0</v>
      </c>
      <c r="AO51">
        <f t="shared" si="27"/>
        <v>0</v>
      </c>
      <c r="AP51">
        <f t="shared" si="27"/>
        <v>-5.1760968643657861E-9</v>
      </c>
      <c r="AQ51">
        <f t="shared" si="27"/>
        <v>-3.1783296767234638E-5</v>
      </c>
      <c r="AR51">
        <f t="shared" si="27"/>
        <v>-3.1788472864099E-5</v>
      </c>
      <c r="AS51">
        <f t="shared" si="27"/>
        <v>-1.963338176842027E-2</v>
      </c>
      <c r="AT51">
        <f t="shared" si="27"/>
        <v>-1.2827344908495797E-2</v>
      </c>
      <c r="AU51">
        <f t="shared" si="25"/>
        <v>-3.2492515149780167E-2</v>
      </c>
      <c r="AW51">
        <v>48</v>
      </c>
      <c r="AX51">
        <f>IF(Z51&gt;0, (R51*SUMPRODUCT(K51:$K$98, X51:$X$98)-K51*$AZ$3)/Z51, 0)</f>
        <v>-395120123.6327467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</v>
      </c>
      <c r="S52">
        <f t="shared" si="1"/>
        <v>-939473890.18664467</v>
      </c>
      <c r="U52">
        <f t="shared" si="12"/>
        <v>0.61448546299999995</v>
      </c>
      <c r="V52">
        <f t="shared" si="13"/>
        <v>0.01</v>
      </c>
      <c r="W52">
        <f t="shared" si="14"/>
        <v>9.5401997995785087E-8</v>
      </c>
      <c r="X52">
        <f t="shared" si="15"/>
        <v>5.8623140909565068E-8</v>
      </c>
      <c r="Y52">
        <f t="shared" si="16"/>
        <v>9.540199799578509E-10</v>
      </c>
      <c r="Z52">
        <f t="shared" si="17"/>
        <v>3.5824837106262165E-8</v>
      </c>
      <c r="AB52">
        <f t="shared" si="18"/>
        <v>-37.695249242905653</v>
      </c>
      <c r="AC52">
        <f t="shared" si="22"/>
        <v>-33.656499081522973</v>
      </c>
      <c r="AE52">
        <f t="shared" si="2"/>
        <v>0</v>
      </c>
      <c r="AF52">
        <f t="shared" si="26"/>
        <v>0</v>
      </c>
      <c r="AG52">
        <f t="shared" si="26"/>
        <v>-4.4781046382827707E-7</v>
      </c>
      <c r="AH52">
        <f t="shared" si="4"/>
        <v>-2.9311570454782533E-3</v>
      </c>
      <c r="AI52">
        <f t="shared" si="23"/>
        <v>-2.9316048559420815E-3</v>
      </c>
      <c r="AJ52">
        <f t="shared" si="6"/>
        <v>-4.0387501613826799</v>
      </c>
      <c r="AK52">
        <f t="shared" si="19"/>
        <v>-2.6386674470033959</v>
      </c>
      <c r="AL52">
        <f t="shared" si="24"/>
        <v>-6.6803492132420184</v>
      </c>
      <c r="AN52">
        <f t="shared" si="27"/>
        <v>0</v>
      </c>
      <c r="AO52">
        <f t="shared" si="27"/>
        <v>0</v>
      </c>
      <c r="AP52">
        <f t="shared" si="27"/>
        <v>-1.7354460870441695E-9</v>
      </c>
      <c r="AQ52">
        <f t="shared" si="27"/>
        <v>-1.1359415279402348E-5</v>
      </c>
      <c r="AR52">
        <f t="shared" si="27"/>
        <v>-1.1361150725489393E-5</v>
      </c>
      <c r="AS52">
        <f t="shared" si="27"/>
        <v>-1.5651785141868303E-2</v>
      </c>
      <c r="AT52">
        <f t="shared" si="27"/>
        <v>-1.0225900164916408E-2</v>
      </c>
      <c r="AU52">
        <f t="shared" si="25"/>
        <v>-2.5889046457510202E-2</v>
      </c>
      <c r="AW52">
        <v>49</v>
      </c>
      <c r="AX52">
        <f>IF(Z52&gt;0, (R52*SUMPRODUCT(K52:$K$98, X52:$X$98)-K52*$AZ$3)/Z52, 0)</f>
        <v>-939473890.18664467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</v>
      </c>
      <c r="S53">
        <f t="shared" si="1"/>
        <v>-2328433128.3028622</v>
      </c>
      <c r="U53">
        <f t="shared" si="12"/>
        <v>0.62975077099999999</v>
      </c>
      <c r="V53">
        <f t="shared" si="13"/>
        <v>0.01</v>
      </c>
      <c r="W53">
        <f t="shared" si="14"/>
        <v>3.5824837106262165E-8</v>
      </c>
      <c r="X53">
        <f t="shared" si="15"/>
        <v>2.2560718788618007E-8</v>
      </c>
      <c r="Y53">
        <f t="shared" si="16"/>
        <v>3.5824837106262166E-10</v>
      </c>
      <c r="Z53">
        <f t="shared" si="17"/>
        <v>1.2905869946581536E-8</v>
      </c>
      <c r="AB53">
        <f t="shared" si="18"/>
        <v>-33.656499081522973</v>
      </c>
      <c r="AC53">
        <f t="shared" si="22"/>
        <v>-30.050455133188738</v>
      </c>
      <c r="AE53">
        <f t="shared" si="2"/>
        <v>0</v>
      </c>
      <c r="AF53">
        <f t="shared" si="26"/>
        <v>0</v>
      </c>
      <c r="AG53">
        <f t="shared" si="26"/>
        <v>-1.6132337433226919E-7</v>
      </c>
      <c r="AH53">
        <f t="shared" si="4"/>
        <v>-1.1280359394309004E-3</v>
      </c>
      <c r="AI53">
        <f t="shared" si="23"/>
        <v>-1.1281972628052327E-3</v>
      </c>
      <c r="AJ53">
        <f t="shared" si="6"/>
        <v>-3.6060439483342357</v>
      </c>
      <c r="AK53">
        <f t="shared" si="19"/>
        <v>-2.3559549357066083</v>
      </c>
      <c r="AL53">
        <f t="shared" si="24"/>
        <v>-5.9631270813036492</v>
      </c>
      <c r="AN53">
        <f t="shared" si="27"/>
        <v>0</v>
      </c>
      <c r="AO53">
        <f t="shared" si="27"/>
        <v>0</v>
      </c>
      <c r="AP53">
        <f t="shared" si="27"/>
        <v>-5.5820813823993653E-10</v>
      </c>
      <c r="AQ53">
        <f t="shared" si="27"/>
        <v>-3.9032089690892815E-6</v>
      </c>
      <c r="AR53">
        <f t="shared" si="27"/>
        <v>-3.9037671772275211E-6</v>
      </c>
      <c r="AS53">
        <f t="shared" si="27"/>
        <v>-1.2477566175036313E-2</v>
      </c>
      <c r="AT53">
        <f t="shared" si="27"/>
        <v>-8.152031433022882E-3</v>
      </c>
      <c r="AU53">
        <f t="shared" si="25"/>
        <v>-2.063350137523642E-2</v>
      </c>
      <c r="AW53">
        <v>50</v>
      </c>
      <c r="AX53">
        <f>IF(Z53&gt;0, (R53*SUMPRODUCT(K53:$K$98, X53:$X$98)-K53*$AZ$3)/Z53, 0)</f>
        <v>-2328433128.3028622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</v>
      </c>
      <c r="S54">
        <f t="shared" si="1"/>
        <v>-6029113378.3422861</v>
      </c>
      <c r="U54">
        <f t="shared" si="12"/>
        <v>0.64518007799999999</v>
      </c>
      <c r="V54">
        <f t="shared" si="13"/>
        <v>0.01</v>
      </c>
      <c r="W54">
        <f t="shared" si="14"/>
        <v>1.2905869946581536E-8</v>
      </c>
      <c r="X54">
        <f t="shared" si="15"/>
        <v>8.3266101787933313E-9</v>
      </c>
      <c r="Y54">
        <f t="shared" si="16"/>
        <v>1.2905869946581536E-10</v>
      </c>
      <c r="Z54">
        <f t="shared" si="17"/>
        <v>4.4502010683223894E-9</v>
      </c>
      <c r="AB54">
        <f t="shared" si="18"/>
        <v>-30.050455133188738</v>
      </c>
      <c r="AC54">
        <f t="shared" si="22"/>
        <v>-26.830766797335652</v>
      </c>
      <c r="AE54">
        <f t="shared" si="2"/>
        <v>0</v>
      </c>
      <c r="AF54">
        <f t="shared" si="26"/>
        <v>0</v>
      </c>
      <c r="AG54">
        <f t="shared" si="26"/>
        <v>-5.5627513354029868E-8</v>
      </c>
      <c r="AH54">
        <f t="shared" si="4"/>
        <v>-4.1633050893966658E-4</v>
      </c>
      <c r="AI54">
        <f t="shared" si="23"/>
        <v>-4.1638613645302063E-4</v>
      </c>
      <c r="AJ54">
        <f t="shared" si="6"/>
        <v>-3.2196883358530854</v>
      </c>
      <c r="AK54">
        <f t="shared" si="19"/>
        <v>-2.103531859323212</v>
      </c>
      <c r="AL54">
        <f t="shared" si="24"/>
        <v>-5.3236365813127504</v>
      </c>
      <c r="AN54">
        <f t="shared" si="27"/>
        <v>0</v>
      </c>
      <c r="AO54">
        <f t="shared" si="27"/>
        <v>0</v>
      </c>
      <c r="AP54">
        <f t="shared" si="27"/>
        <v>-1.7185829168541082E-10</v>
      </c>
      <c r="AQ54">
        <f t="shared" si="27"/>
        <v>-1.2862313220352751E-6</v>
      </c>
      <c r="AR54">
        <f t="shared" si="27"/>
        <v>-1.2864031803269604E-6</v>
      </c>
      <c r="AS54">
        <f t="shared" si="27"/>
        <v>-9.947058636930229E-3</v>
      </c>
      <c r="AT54">
        <f t="shared" si="27"/>
        <v>-6.4987516078306596E-3</v>
      </c>
      <c r="AU54">
        <f t="shared" si="25"/>
        <v>-1.6447096647941216E-2</v>
      </c>
      <c r="AW54">
        <v>51</v>
      </c>
      <c r="AX54">
        <f>IF(Z54&gt;0, (R54*SUMPRODUCT(K54:$K$98, X54:$X$98)-K54*$AZ$3)/Z54, 0)</f>
        <v>-6029113378.3422861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</v>
      </c>
      <c r="S55">
        <f t="shared" si="1"/>
        <v>-16346019231.03545</v>
      </c>
      <c r="U55">
        <f t="shared" si="12"/>
        <v>0.66067595400000001</v>
      </c>
      <c r="V55">
        <f t="shared" si="13"/>
        <v>0.01</v>
      </c>
      <c r="W55">
        <f t="shared" si="14"/>
        <v>4.4502010683223894E-9</v>
      </c>
      <c r="X55">
        <f t="shared" si="15"/>
        <v>2.9401408363057139E-9</v>
      </c>
      <c r="Y55">
        <f t="shared" si="16"/>
        <v>4.4502010683223894E-11</v>
      </c>
      <c r="Z55">
        <f t="shared" si="17"/>
        <v>1.4655582213334515E-9</v>
      </c>
      <c r="AB55">
        <f t="shared" si="18"/>
        <v>-26.830766797335652</v>
      </c>
      <c r="AC55">
        <f t="shared" si="22"/>
        <v>-23.956042870118708</v>
      </c>
      <c r="AE55">
        <f t="shared" si="2"/>
        <v>0</v>
      </c>
      <c r="AF55">
        <f t="shared" si="26"/>
        <v>0</v>
      </c>
      <c r="AG55">
        <f t="shared" si="26"/>
        <v>-1.8319477766668145E-8</v>
      </c>
      <c r="AH55">
        <f t="shared" si="4"/>
        <v>-1.4700704181528569E-4</v>
      </c>
      <c r="AI55">
        <f t="shared" si="23"/>
        <v>-1.4702536129305234E-4</v>
      </c>
      <c r="AJ55">
        <f t="shared" si="6"/>
        <v>-2.8747239272169445</v>
      </c>
      <c r="AK55">
        <f t="shared" si="19"/>
        <v>-1.8781536758134958</v>
      </c>
      <c r="AL55">
        <f t="shared" si="24"/>
        <v>-4.7530246283917332</v>
      </c>
      <c r="AN55">
        <f t="shared" si="27"/>
        <v>0</v>
      </c>
      <c r="AO55">
        <f t="shared" si="27"/>
        <v>0</v>
      </c>
      <c r="AP55">
        <f t="shared" si="27"/>
        <v>-5.0533096389721108E-11</v>
      </c>
      <c r="AQ55">
        <f t="shared" si="27"/>
        <v>-4.0550943147167515E-7</v>
      </c>
      <c r="AR55">
        <f t="shared" si="27"/>
        <v>-4.0555996456806483E-7</v>
      </c>
      <c r="AS55">
        <f t="shared" si="27"/>
        <v>-7.9297403101852831E-3</v>
      </c>
      <c r="AT55">
        <f t="shared" si="27"/>
        <v>-5.1807656278978062E-3</v>
      </c>
      <c r="AU55">
        <f t="shared" si="25"/>
        <v>-1.3110911498047656E-2</v>
      </c>
      <c r="AW55">
        <v>52</v>
      </c>
      <c r="AX55">
        <f>IF(Z55&gt;0, (R55*SUMPRODUCT(K55:$K$98, X55:$X$98)-K55*$AZ$3)/Z55, 0)</f>
        <v>-16346019231.03545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</v>
      </c>
      <c r="S56">
        <f t="shared" si="1"/>
        <v>-46517458079.625351</v>
      </c>
      <c r="U56">
        <f t="shared" si="12"/>
        <v>0.67625413199999995</v>
      </c>
      <c r="V56">
        <f t="shared" si="13"/>
        <v>0.01</v>
      </c>
      <c r="W56">
        <f t="shared" si="14"/>
        <v>1.4655582213334515E-9</v>
      </c>
      <c r="X56">
        <f t="shared" si="15"/>
        <v>9.9108980286331699E-10</v>
      </c>
      <c r="Y56">
        <f t="shared" si="16"/>
        <v>1.4655582213334517E-11</v>
      </c>
      <c r="Z56">
        <f t="shared" si="17"/>
        <v>4.5981283625680003E-10</v>
      </c>
      <c r="AB56">
        <f t="shared" si="18"/>
        <v>-23.956042870118708</v>
      </c>
      <c r="AC56">
        <f t="shared" si="22"/>
        <v>-21.389324335049331</v>
      </c>
      <c r="AE56">
        <f t="shared" si="2"/>
        <v>0</v>
      </c>
      <c r="AF56">
        <f t="shared" si="26"/>
        <v>0</v>
      </c>
      <c r="AG56">
        <f t="shared" si="26"/>
        <v>-5.7476604532100006E-9</v>
      </c>
      <c r="AH56">
        <f t="shared" si="4"/>
        <v>-4.9554490143165848E-5</v>
      </c>
      <c r="AI56">
        <f t="shared" si="23"/>
        <v>-4.9560237803619061E-5</v>
      </c>
      <c r="AJ56">
        <f t="shared" si="6"/>
        <v>-2.5667185350693771</v>
      </c>
      <c r="AK56">
        <f t="shared" si="19"/>
        <v>-1.6769230009083098</v>
      </c>
      <c r="AL56">
        <f t="shared" si="24"/>
        <v>-4.2436910962154908</v>
      </c>
      <c r="AN56">
        <f t="shared" si="27"/>
        <v>0</v>
      </c>
      <c r="AO56">
        <f t="shared" si="27"/>
        <v>0</v>
      </c>
      <c r="AP56">
        <f t="shared" si="27"/>
        <v>-1.4155848383500642E-11</v>
      </c>
      <c r="AQ56">
        <f t="shared" si="27"/>
        <v>-1.2204719727251134E-7</v>
      </c>
      <c r="AR56">
        <f t="shared" si="27"/>
        <v>-1.2206135312089482E-7</v>
      </c>
      <c r="AS56">
        <f t="shared" si="27"/>
        <v>-6.3215422555573586E-3</v>
      </c>
      <c r="AT56">
        <f t="shared" si="27"/>
        <v>-4.1300748269507467E-3</v>
      </c>
      <c r="AU56">
        <f t="shared" si="25"/>
        <v>-1.0451739143861227E-2</v>
      </c>
      <c r="AW56">
        <v>53</v>
      </c>
      <c r="AX56">
        <f>IF(Z56&gt;0, (R56*SUMPRODUCT(K56:$K$98, X56:$X$98)-K56*$AZ$3)/Z56, 0)</f>
        <v>-46517458079.625351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</v>
      </c>
      <c r="S57">
        <f t="shared" si="1"/>
        <v>-139347348806.67444</v>
      </c>
      <c r="U57">
        <f t="shared" si="12"/>
        <v>0.69194305599999995</v>
      </c>
      <c r="V57">
        <f t="shared" si="13"/>
        <v>0.01</v>
      </c>
      <c r="W57">
        <f t="shared" si="14"/>
        <v>4.5981283625680003E-10</v>
      </c>
      <c r="X57">
        <f t="shared" si="15"/>
        <v>3.1816429910755777E-10</v>
      </c>
      <c r="Y57">
        <f t="shared" si="16"/>
        <v>4.5981283625680006E-12</v>
      </c>
      <c r="Z57">
        <f t="shared" si="17"/>
        <v>1.3705040878667426E-10</v>
      </c>
      <c r="AB57">
        <f t="shared" si="18"/>
        <v>-21.389324335049331</v>
      </c>
      <c r="AC57">
        <f t="shared" si="22"/>
        <v>-19.097611117294019</v>
      </c>
      <c r="AE57">
        <f t="shared" si="2"/>
        <v>0</v>
      </c>
      <c r="AF57">
        <f t="shared" si="26"/>
        <v>0</v>
      </c>
      <c r="AG57">
        <f t="shared" si="26"/>
        <v>-1.7131301098334283E-9</v>
      </c>
      <c r="AH57">
        <f t="shared" si="4"/>
        <v>-1.590821495537789E-5</v>
      </c>
      <c r="AI57">
        <f t="shared" si="23"/>
        <v>-1.5909928085487723E-5</v>
      </c>
      <c r="AJ57">
        <f t="shared" si="6"/>
        <v>-2.2917132177553121</v>
      </c>
      <c r="AK57">
        <f t="shared" si="19"/>
        <v>-1.4972527034534533</v>
      </c>
      <c r="AL57">
        <f t="shared" si="24"/>
        <v>-3.7889818311368511</v>
      </c>
      <c r="AN57">
        <f t="shared" si="27"/>
        <v>0</v>
      </c>
      <c r="AO57">
        <f t="shared" si="27"/>
        <v>0</v>
      </c>
      <c r="AP57">
        <f t="shared" si="27"/>
        <v>-3.7671865258156629E-12</v>
      </c>
      <c r="AQ57">
        <f t="shared" si="27"/>
        <v>-3.4982289252686046E-8</v>
      </c>
      <c r="AR57">
        <f t="shared" si="27"/>
        <v>-3.498605643921186E-8</v>
      </c>
      <c r="AS57">
        <f t="shared" si="27"/>
        <v>-5.0394953106048116E-3</v>
      </c>
      <c r="AT57">
        <f t="shared" si="27"/>
        <v>-3.2924704188051169E-3</v>
      </c>
      <c r="AU57">
        <f t="shared" si="25"/>
        <v>-8.3320007154663693E-3</v>
      </c>
      <c r="AW57">
        <v>54</v>
      </c>
      <c r="AX57">
        <f>IF(Z57&gt;0, (R57*SUMPRODUCT(K57:$K$98, X57:$X$98)-K57*$AZ$3)/Z57, 0)</f>
        <v>-139347348806.67444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</v>
      </c>
      <c r="S58">
        <f t="shared" si="1"/>
        <v>-440654984962.64532</v>
      </c>
      <c r="U58">
        <f t="shared" si="12"/>
        <v>0.70765376499999999</v>
      </c>
      <c r="V58">
        <f t="shared" si="13"/>
        <v>0.01</v>
      </c>
      <c r="W58">
        <f t="shared" si="14"/>
        <v>1.3705040878667426E-10</v>
      </c>
      <c r="X58">
        <f t="shared" si="15"/>
        <v>9.6984237772679124E-11</v>
      </c>
      <c r="Y58">
        <f t="shared" si="16"/>
        <v>1.3705040878667427E-12</v>
      </c>
      <c r="Z58">
        <f t="shared" si="17"/>
        <v>3.8695666926128395E-11</v>
      </c>
      <c r="AB58">
        <f t="shared" si="18"/>
        <v>-19.097611117294019</v>
      </c>
      <c r="AC58">
        <f t="shared" si="22"/>
        <v>-17.051438527452639</v>
      </c>
      <c r="AE58">
        <f t="shared" si="2"/>
        <v>0</v>
      </c>
      <c r="AF58">
        <f t="shared" si="26"/>
        <v>0</v>
      </c>
      <c r="AG58">
        <f t="shared" si="26"/>
        <v>-4.8369583657660496E-10</v>
      </c>
      <c r="AH58">
        <f t="shared" si="4"/>
        <v>-4.8492118886339559E-6</v>
      </c>
      <c r="AI58">
        <f t="shared" si="23"/>
        <v>-4.8496955844705323E-6</v>
      </c>
      <c r="AJ58">
        <f t="shared" si="6"/>
        <v>-2.0461725898413796</v>
      </c>
      <c r="AK58">
        <f t="shared" si="19"/>
        <v>-1.3368327782105813</v>
      </c>
      <c r="AL58">
        <f t="shared" si="24"/>
        <v>-3.3830102177475458</v>
      </c>
      <c r="AN58">
        <f t="shared" si="27"/>
        <v>0</v>
      </c>
      <c r="AO58">
        <f t="shared" si="27"/>
        <v>0</v>
      </c>
      <c r="AP58">
        <f t="shared" si="27"/>
        <v>-9.4968833223819872E-13</v>
      </c>
      <c r="AQ58">
        <f t="shared" si="27"/>
        <v>-9.5209418873240107E-9</v>
      </c>
      <c r="AR58">
        <f t="shared" si="27"/>
        <v>-9.5218915756562476E-9</v>
      </c>
      <c r="AS58">
        <f t="shared" si="27"/>
        <v>-4.0174549528300902E-3</v>
      </c>
      <c r="AT58">
        <f t="shared" si="27"/>
        <v>-2.6247372741631959E-3</v>
      </c>
      <c r="AU58">
        <f t="shared" si="25"/>
        <v>-6.6422017488848633E-3</v>
      </c>
      <c r="AW58">
        <v>55</v>
      </c>
      <c r="AX58">
        <f>IF(Z58&gt;0, (R58*SUMPRODUCT(K58:$K$98, X58:$X$98)-K58*$AZ$3)/Z58, 0)</f>
        <v>-440654984962.64532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</v>
      </c>
      <c r="S59">
        <f t="shared" si="1"/>
        <v>-1475194598984.2939</v>
      </c>
      <c r="U59">
        <f t="shared" si="12"/>
        <v>0.72329488099999995</v>
      </c>
      <c r="V59">
        <f t="shared" si="13"/>
        <v>0.01</v>
      </c>
      <c r="W59">
        <f t="shared" si="14"/>
        <v>3.8695666926128395E-11</v>
      </c>
      <c r="X59">
        <f t="shared" si="15"/>
        <v>2.798837780454967E-11</v>
      </c>
      <c r="Y59">
        <f t="shared" si="16"/>
        <v>3.8695666926128395E-13</v>
      </c>
      <c r="Z59">
        <f t="shared" si="17"/>
        <v>1.0320332452317441E-11</v>
      </c>
      <c r="AB59">
        <f t="shared" si="18"/>
        <v>-17.051438527452639</v>
      </c>
      <c r="AC59">
        <f t="shared" si="22"/>
        <v>-15.224498693381022</v>
      </c>
      <c r="AE59">
        <f t="shared" si="2"/>
        <v>0</v>
      </c>
      <c r="AF59">
        <f t="shared" si="26"/>
        <v>0</v>
      </c>
      <c r="AG59">
        <f t="shared" si="26"/>
        <v>-1.29004155653968E-10</v>
      </c>
      <c r="AH59">
        <f t="shared" si="4"/>
        <v>-1.3994188902274834E-6</v>
      </c>
      <c r="AI59">
        <f t="shared" si="23"/>
        <v>-1.3995478943831373E-6</v>
      </c>
      <c r="AJ59">
        <f t="shared" si="6"/>
        <v>-1.8269398340716165</v>
      </c>
      <c r="AK59">
        <f t="shared" si="19"/>
        <v>-1.1936006969216848</v>
      </c>
      <c r="AL59">
        <f t="shared" si="24"/>
        <v>-3.0205419305411958</v>
      </c>
      <c r="AN59">
        <f t="shared" si="27"/>
        <v>0</v>
      </c>
      <c r="AO59">
        <f t="shared" si="27"/>
        <v>0</v>
      </c>
      <c r="AP59">
        <f t="shared" si="27"/>
        <v>-2.2614887469866105E-13</v>
      </c>
      <c r="AQ59">
        <f t="shared" si="27"/>
        <v>-2.4532311044761292E-9</v>
      </c>
      <c r="AR59">
        <f t="shared" si="27"/>
        <v>-2.4534572533508279E-9</v>
      </c>
      <c r="AS59">
        <f t="shared" si="27"/>
        <v>-3.2026905297972571E-3</v>
      </c>
      <c r="AT59">
        <f t="shared" si="27"/>
        <v>-2.0924244888081158E-3</v>
      </c>
      <c r="AU59">
        <f t="shared" si="25"/>
        <v>-5.2951174720626262E-3</v>
      </c>
      <c r="AW59">
        <v>56</v>
      </c>
      <c r="AX59">
        <f>IF(Z59&gt;0, (R59*SUMPRODUCT(K59:$K$98, X59:$X$98)-K59*$AZ$3)/Z59, 0)</f>
        <v>-1475194598984.2939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</v>
      </c>
      <c r="S60">
        <f t="shared" si="1"/>
        <v>-5299375235388.1904</v>
      </c>
      <c r="U60">
        <f t="shared" si="12"/>
        <v>0.74145409100000004</v>
      </c>
      <c r="V60">
        <f t="shared" si="13"/>
        <v>0.01</v>
      </c>
      <c r="W60">
        <f t="shared" si="14"/>
        <v>1.0320332452317441E-11</v>
      </c>
      <c r="X60">
        <f t="shared" si="15"/>
        <v>7.6520527172508289E-12</v>
      </c>
      <c r="Y60">
        <f t="shared" si="16"/>
        <v>1.0320332452317441E-13</v>
      </c>
      <c r="Z60">
        <f t="shared" si="17"/>
        <v>2.5650764105434377E-12</v>
      </c>
      <c r="AB60">
        <f t="shared" si="18"/>
        <v>-15.224498693381022</v>
      </c>
      <c r="AC60">
        <f t="shared" si="22"/>
        <v>-13.593302406912326</v>
      </c>
      <c r="AE60">
        <f t="shared" si="2"/>
        <v>0</v>
      </c>
      <c r="AF60">
        <f t="shared" si="26"/>
        <v>0</v>
      </c>
      <c r="AG60">
        <f t="shared" si="26"/>
        <v>-3.2063455131792969E-11</v>
      </c>
      <c r="AH60">
        <f t="shared" si="4"/>
        <v>-3.8260263586254146E-7</v>
      </c>
      <c r="AI60">
        <f t="shared" si="23"/>
        <v>-3.8263469931767323E-7</v>
      </c>
      <c r="AJ60">
        <f t="shared" si="6"/>
        <v>-1.6311962864686969</v>
      </c>
      <c r="AK60">
        <f t="shared" si="19"/>
        <v>-1.0657149085366717</v>
      </c>
      <c r="AL60">
        <f t="shared" si="24"/>
        <v>-2.6969115776400678</v>
      </c>
      <c r="AN60">
        <f t="shared" si="27"/>
        <v>0</v>
      </c>
      <c r="AO60">
        <f t="shared" si="27"/>
        <v>0</v>
      </c>
      <c r="AP60">
        <f t="shared" si="27"/>
        <v>-5.0186051456523042E-14</v>
      </c>
      <c r="AQ60">
        <f t="shared" si="27"/>
        <v>-5.9885360114417366E-10</v>
      </c>
      <c r="AR60">
        <f t="shared" si="27"/>
        <v>-5.9890378719563014E-10</v>
      </c>
      <c r="AS60">
        <f t="shared" si="27"/>
        <v>-2.5531652915107899E-3</v>
      </c>
      <c r="AT60">
        <f t="shared" si="27"/>
        <v>-1.6680679926092032E-3</v>
      </c>
      <c r="AU60">
        <f t="shared" si="25"/>
        <v>-4.2212338830237804E-3</v>
      </c>
      <c r="AW60">
        <v>57</v>
      </c>
      <c r="AX60">
        <f>IF(Z60&gt;0, (R60*SUMPRODUCT(K60:$K$98, X60:$X$98)-K60*$AZ$3)/Z60, 0)</f>
        <v>-5299375235388.1904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</v>
      </c>
      <c r="S61">
        <f t="shared" si="1"/>
        <v>-20528789517797.016</v>
      </c>
      <c r="U61">
        <f t="shared" si="12"/>
        <v>0.75951466000000001</v>
      </c>
      <c r="V61">
        <f t="shared" si="13"/>
        <v>0.01</v>
      </c>
      <c r="W61">
        <f t="shared" si="14"/>
        <v>2.5650764105434377E-12</v>
      </c>
      <c r="X61">
        <f t="shared" si="15"/>
        <v>1.9482131378279194E-12</v>
      </c>
      <c r="Y61">
        <f t="shared" si="16"/>
        <v>2.5650764105434379E-14</v>
      </c>
      <c r="Z61">
        <f t="shared" si="17"/>
        <v>5.9121250861008391E-13</v>
      </c>
      <c r="AB61">
        <f t="shared" si="18"/>
        <v>-13.593302406912326</v>
      </c>
      <c r="AC61">
        <f t="shared" si="22"/>
        <v>-12.136877149545169</v>
      </c>
      <c r="AE61">
        <f t="shared" si="2"/>
        <v>0</v>
      </c>
      <c r="AF61">
        <f t="shared" si="26"/>
        <v>0</v>
      </c>
      <c r="AG61">
        <f t="shared" si="26"/>
        <v>-7.3901563576260491E-12</v>
      </c>
      <c r="AH61">
        <f t="shared" si="4"/>
        <v>-9.7410656891395974E-8</v>
      </c>
      <c r="AI61">
        <f t="shared" si="23"/>
        <v>-9.7418047047753604E-8</v>
      </c>
      <c r="AJ61">
        <f t="shared" si="6"/>
        <v>-1.4564252573671563</v>
      </c>
      <c r="AK61">
        <f t="shared" si="19"/>
        <v>-0.95153116848386288</v>
      </c>
      <c r="AL61">
        <f t="shared" si="24"/>
        <v>-2.4079565232690663</v>
      </c>
      <c r="AN61">
        <f t="shared" si="27"/>
        <v>0</v>
      </c>
      <c r="AO61">
        <f t="shared" si="27"/>
        <v>0</v>
      </c>
      <c r="AP61">
        <f t="shared" si="27"/>
        <v>-1.0327811726084116E-14</v>
      </c>
      <c r="AQ61">
        <f t="shared" si="27"/>
        <v>-1.361322921740843E-10</v>
      </c>
      <c r="AR61">
        <f t="shared" si="27"/>
        <v>-1.3614261998581038E-10</v>
      </c>
      <c r="AS61">
        <f t="shared" si="27"/>
        <v>-2.0353677409923514E-3</v>
      </c>
      <c r="AT61">
        <f t="shared" si="27"/>
        <v>-1.3297735912530784E-3</v>
      </c>
      <c r="AU61">
        <f t="shared" si="25"/>
        <v>-3.3651414683880496E-3</v>
      </c>
      <c r="AW61">
        <v>58</v>
      </c>
      <c r="AX61">
        <f>IF(Z61&gt;0, (R61*SUMPRODUCT(K61:$K$98, X61:$X$98)-K61*$AZ$3)/Z61, 0)</f>
        <v>-20528789517797.016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</v>
      </c>
      <c r="S62">
        <f t="shared" si="1"/>
        <v>-86236829540696.281</v>
      </c>
      <c r="U62">
        <f t="shared" si="12"/>
        <v>0.77745419500000001</v>
      </c>
      <c r="V62">
        <f t="shared" si="13"/>
        <v>0.01</v>
      </c>
      <c r="W62">
        <f t="shared" si="14"/>
        <v>5.9121250861008391E-13</v>
      </c>
      <c r="X62">
        <f t="shared" si="15"/>
        <v>4.5964064495538332E-13</v>
      </c>
      <c r="Y62">
        <f t="shared" si="16"/>
        <v>5.912125086100839E-15</v>
      </c>
      <c r="Z62">
        <f t="shared" si="17"/>
        <v>1.2565973856859976E-13</v>
      </c>
      <c r="AB62">
        <f t="shared" si="18"/>
        <v>-12.136877149545169</v>
      </c>
      <c r="AC62">
        <f t="shared" si="22"/>
        <v>-10.836497455068795</v>
      </c>
      <c r="AE62">
        <f t="shared" si="2"/>
        <v>0</v>
      </c>
      <c r="AF62">
        <f t="shared" si="26"/>
        <v>0</v>
      </c>
      <c r="AG62">
        <f t="shared" si="26"/>
        <v>-1.570746732107497E-12</v>
      </c>
      <c r="AH62">
        <f t="shared" si="4"/>
        <v>-2.2982032247769165E-8</v>
      </c>
      <c r="AI62">
        <f t="shared" si="23"/>
        <v>-2.2983602994501272E-8</v>
      </c>
      <c r="AJ62">
        <f t="shared" si="6"/>
        <v>-1.3003796944763746</v>
      </c>
      <c r="AK62">
        <f t="shared" si="19"/>
        <v>-0.84958140046816188</v>
      </c>
      <c r="AL62">
        <f t="shared" si="24"/>
        <v>-2.1499611179281395</v>
      </c>
      <c r="AN62">
        <f t="shared" si="27"/>
        <v>0</v>
      </c>
      <c r="AO62">
        <f t="shared" si="27"/>
        <v>0</v>
      </c>
      <c r="AP62">
        <f t="shared" si="27"/>
        <v>-1.9599402296508825E-15</v>
      </c>
      <c r="AQ62">
        <f t="shared" si="27"/>
        <v>-2.8676430541479591E-11</v>
      </c>
      <c r="AR62">
        <f t="shared" si="27"/>
        <v>-2.8678390481709243E-11</v>
      </c>
      <c r="AS62">
        <f t="shared" si="27"/>
        <v>-1.6225827021812626E-3</v>
      </c>
      <c r="AT62">
        <f t="shared" si="27"/>
        <v>-1.0600873655210836E-3</v>
      </c>
      <c r="AU62">
        <f t="shared" si="25"/>
        <v>-2.6826700963807366E-3</v>
      </c>
      <c r="AW62">
        <v>59</v>
      </c>
      <c r="AX62">
        <f>IF(Z62&gt;0, (R62*SUMPRODUCT(K62:$K$98, X62:$X$98)-K62*$AZ$3)/Z62, 0)</f>
        <v>-86236829540696.281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</v>
      </c>
      <c r="S63">
        <f t="shared" si="1"/>
        <v>-395364776454860.88</v>
      </c>
      <c r="U63">
        <f t="shared" si="12"/>
        <v>0.79525030600000002</v>
      </c>
      <c r="V63">
        <f t="shared" si="13"/>
        <v>0.01</v>
      </c>
      <c r="W63">
        <f t="shared" si="14"/>
        <v>1.2565973856859976E-13</v>
      </c>
      <c r="X63">
        <f t="shared" si="15"/>
        <v>9.9930945548558964E-14</v>
      </c>
      <c r="Y63">
        <f t="shared" si="16"/>
        <v>1.2565973856859976E-15</v>
      </c>
      <c r="Z63">
        <f t="shared" si="17"/>
        <v>2.4472195634354796E-14</v>
      </c>
      <c r="AB63">
        <f t="shared" si="18"/>
        <v>-10.836497455068795</v>
      </c>
      <c r="AC63">
        <f t="shared" si="22"/>
        <v>-9.6754441563363063</v>
      </c>
      <c r="AE63">
        <f t="shared" si="2"/>
        <v>0</v>
      </c>
      <c r="AF63">
        <f t="shared" si="26"/>
        <v>0</v>
      </c>
      <c r="AG63">
        <f t="shared" si="26"/>
        <v>-3.0590244542943497E-13</v>
      </c>
      <c r="AH63">
        <f t="shared" si="4"/>
        <v>-4.996547277427948E-9</v>
      </c>
      <c r="AI63">
        <f t="shared" si="23"/>
        <v>-4.9968531798733775E-9</v>
      </c>
      <c r="AJ63">
        <f t="shared" si="6"/>
        <v>-1.1610532987324884</v>
      </c>
      <c r="AK63">
        <f t="shared" si="19"/>
        <v>-0.75855482185481571</v>
      </c>
      <c r="AL63">
        <f t="shared" si="24"/>
        <v>-1.9196081255841573</v>
      </c>
      <c r="AN63">
        <f t="shared" si="27"/>
        <v>0</v>
      </c>
      <c r="AO63">
        <f t="shared" si="27"/>
        <v>0</v>
      </c>
      <c r="AP63">
        <f t="shared" si="27"/>
        <v>-3.4080157141321345E-16</v>
      </c>
      <c r="AQ63">
        <f t="shared" si="27"/>
        <v>-5.5665823834699099E-12</v>
      </c>
      <c r="AR63">
        <f t="shared" si="27"/>
        <v>-5.5669231850413233E-12</v>
      </c>
      <c r="AS63">
        <f t="shared" si="27"/>
        <v>-1.2935129961025565E-3</v>
      </c>
      <c r="AT63">
        <f t="shared" si="27"/>
        <v>-8.4509515747178152E-4</v>
      </c>
      <c r="AU63">
        <f t="shared" si="25"/>
        <v>-2.1386081591412611E-3</v>
      </c>
      <c r="AW63">
        <v>60</v>
      </c>
      <c r="AX63">
        <f>IF(Z63&gt;0, (R63*SUMPRODUCT(K63:$K$98, X63:$X$98)-K63*$AZ$3)/Z63, 0)</f>
        <v>-395364776454860.88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</v>
      </c>
      <c r="S64">
        <f t="shared" si="1"/>
        <v>-1993036756365192.5</v>
      </c>
      <c r="U64">
        <f t="shared" si="12"/>
        <v>0.81288120699999999</v>
      </c>
      <c r="V64">
        <f t="shared" si="13"/>
        <v>0.01</v>
      </c>
      <c r="W64">
        <f t="shared" si="14"/>
        <v>2.4472195634354796E-14</v>
      </c>
      <c r="X64">
        <f t="shared" si="15"/>
        <v>1.9892987925194456E-14</v>
      </c>
      <c r="Y64">
        <f t="shared" si="16"/>
        <v>2.4472195634354796E-16</v>
      </c>
      <c r="Z64">
        <f t="shared" si="17"/>
        <v>4.3344857528167919E-15</v>
      </c>
      <c r="AB64">
        <f t="shared" si="18"/>
        <v>-9.6754441563363063</v>
      </c>
      <c r="AC64">
        <f t="shared" si="22"/>
        <v>-8.6387894253051183</v>
      </c>
      <c r="AE64">
        <f t="shared" si="2"/>
        <v>0</v>
      </c>
      <c r="AF64">
        <f t="shared" si="26"/>
        <v>0</v>
      </c>
      <c r="AG64">
        <f t="shared" si="26"/>
        <v>-5.41810719102099E-14</v>
      </c>
      <c r="AH64">
        <f t="shared" si="4"/>
        <v>-9.9464939625972283E-10</v>
      </c>
      <c r="AI64">
        <f t="shared" si="23"/>
        <v>-9.9470357733163313E-10</v>
      </c>
      <c r="AJ64">
        <f t="shared" si="6"/>
        <v>-1.036654731031188</v>
      </c>
      <c r="AK64">
        <f t="shared" si="19"/>
        <v>-0.6772810909435415</v>
      </c>
      <c r="AL64">
        <f t="shared" si="24"/>
        <v>-1.7139358229694333</v>
      </c>
      <c r="AN64">
        <f t="shared" si="27"/>
        <v>0</v>
      </c>
      <c r="AO64">
        <f t="shared" si="27"/>
        <v>0</v>
      </c>
      <c r="AP64">
        <f t="shared" si="27"/>
        <v>-5.3894966947510429E-17</v>
      </c>
      <c r="AQ64">
        <f t="shared" si="27"/>
        <v>-9.8939711684953432E-13</v>
      </c>
      <c r="AR64">
        <f t="shared" si="27"/>
        <v>-9.8945101181648201E-13</v>
      </c>
      <c r="AS64">
        <f t="shared" si="27"/>
        <v>-1.0311806410455667E-3</v>
      </c>
      <c r="AT64">
        <f t="shared" si="27"/>
        <v>-6.7370468548625219E-4</v>
      </c>
      <c r="AU64">
        <f t="shared" si="25"/>
        <v>-1.70488532752127E-3</v>
      </c>
      <c r="AW64">
        <v>61</v>
      </c>
      <c r="AX64">
        <f>IF(Z64&gt;0, (R64*SUMPRODUCT(K64:$K$98, X64:$X$98)-K64*$AZ$3)/Z64, 0)</f>
        <v>-1993036756365192.5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</v>
      </c>
      <c r="S65">
        <f t="shared" si="1"/>
        <v>-1.1151306314510896E+16</v>
      </c>
      <c r="U65">
        <f t="shared" si="12"/>
        <v>0.83042254299999996</v>
      </c>
      <c r="V65">
        <f t="shared" si="13"/>
        <v>0.01</v>
      </c>
      <c r="W65">
        <f t="shared" si="14"/>
        <v>4.3344857528167919E-15</v>
      </c>
      <c r="X65">
        <f t="shared" si="15"/>
        <v>3.5994546814513894E-15</v>
      </c>
      <c r="Y65">
        <f t="shared" si="16"/>
        <v>4.3344857528167918E-17</v>
      </c>
      <c r="Z65">
        <f t="shared" si="17"/>
        <v>6.916862138372346E-16</v>
      </c>
      <c r="AB65">
        <f t="shared" si="18"/>
        <v>-8.6387894253051183</v>
      </c>
      <c r="AC65">
        <f t="shared" si="22"/>
        <v>-7.7132048440232879</v>
      </c>
      <c r="AE65">
        <f t="shared" si="2"/>
        <v>0</v>
      </c>
      <c r="AF65">
        <f t="shared" si="26"/>
        <v>0</v>
      </c>
      <c r="AG65">
        <f t="shared" si="26"/>
        <v>-8.646077672965433E-15</v>
      </c>
      <c r="AH65">
        <f t="shared" si="4"/>
        <v>-1.7997273407256947E-10</v>
      </c>
      <c r="AI65">
        <f t="shared" si="23"/>
        <v>-1.7998138015024245E-10</v>
      </c>
      <c r="AJ65">
        <f t="shared" si="6"/>
        <v>-0.92558458128183041</v>
      </c>
      <c r="AK65">
        <f t="shared" si="19"/>
        <v>-0.60471525977135832</v>
      </c>
      <c r="AL65">
        <f t="shared" si="24"/>
        <v>-1.5302998412331701</v>
      </c>
      <c r="AN65">
        <f t="shared" si="27"/>
        <v>0</v>
      </c>
      <c r="AO65">
        <f t="shared" si="27"/>
        <v>0</v>
      </c>
      <c r="AP65">
        <f t="shared" si="27"/>
        <v>-7.6789480094489032E-18</v>
      </c>
      <c r="AQ65">
        <f t="shared" si="27"/>
        <v>-1.5984141252661625E-13</v>
      </c>
      <c r="AR65">
        <f t="shared" si="27"/>
        <v>-1.5984909147462571E-13</v>
      </c>
      <c r="AS65">
        <f t="shared" si="27"/>
        <v>-8.2205089369420052E-4</v>
      </c>
      <c r="AT65">
        <f t="shared" si="27"/>
        <v>-5.3707325054737722E-4</v>
      </c>
      <c r="AU65">
        <f t="shared" si="25"/>
        <v>-1.3591241444014268E-3</v>
      </c>
      <c r="AW65">
        <v>62</v>
      </c>
      <c r="AX65">
        <f>IF(Z65&gt;0, (R65*SUMPRODUCT(K65:$K$98, X65:$X$98)-K65*$AZ$3)/Z65, 0)</f>
        <v>-1.1151306314510896E+16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</v>
      </c>
      <c r="S66">
        <f t="shared" si="1"/>
        <v>-7.0098232869006136E+16</v>
      </c>
      <c r="U66">
        <f t="shared" si="12"/>
        <v>0.84796327400000004</v>
      </c>
      <c r="V66">
        <f t="shared" si="13"/>
        <v>0.01</v>
      </c>
      <c r="W66">
        <f t="shared" si="14"/>
        <v>6.916862138372346E-16</v>
      </c>
      <c r="X66">
        <f t="shared" si="15"/>
        <v>5.8652450646608556E-16</v>
      </c>
      <c r="Y66">
        <f t="shared" si="16"/>
        <v>6.9168621383723463E-18</v>
      </c>
      <c r="Z66">
        <f t="shared" si="17"/>
        <v>9.8244845232776692E-17</v>
      </c>
      <c r="AB66">
        <f t="shared" si="18"/>
        <v>-7.7132048440232879</v>
      </c>
      <c r="AC66">
        <f t="shared" si="22"/>
        <v>-6.8867900393066481</v>
      </c>
      <c r="AE66">
        <f t="shared" si="2"/>
        <v>0</v>
      </c>
      <c r="AF66">
        <f t="shared" si="26"/>
        <v>0</v>
      </c>
      <c r="AG66">
        <f t="shared" si="26"/>
        <v>-1.2280605654097087E-15</v>
      </c>
      <c r="AH66">
        <f t="shared" si="4"/>
        <v>-2.9326225323304275E-11</v>
      </c>
      <c r="AI66">
        <f t="shared" si="23"/>
        <v>-2.9327453383869688E-11</v>
      </c>
      <c r="AJ66">
        <f t="shared" si="6"/>
        <v>-0.82641480471663975</v>
      </c>
      <c r="AK66">
        <f t="shared" si="19"/>
        <v>-0.53992433908163018</v>
      </c>
      <c r="AL66">
        <f t="shared" si="24"/>
        <v>-1.3663391438275974</v>
      </c>
      <c r="AN66">
        <f t="shared" si="27"/>
        <v>0</v>
      </c>
      <c r="AO66">
        <f t="shared" si="27"/>
        <v>0</v>
      </c>
      <c r="AP66">
        <f t="shared" si="27"/>
        <v>-9.7383270927351692E-19</v>
      </c>
      <c r="AQ66">
        <f t="shared" si="27"/>
        <v>-2.3255235339171689E-14</v>
      </c>
      <c r="AR66">
        <f t="shared" si="27"/>
        <v>-2.3256209171880966E-14</v>
      </c>
      <c r="AS66">
        <f t="shared" si="27"/>
        <v>-6.5533393948893209E-4</v>
      </c>
      <c r="AT66">
        <f t="shared" si="27"/>
        <v>-4.2815150713284211E-4</v>
      </c>
      <c r="AU66">
        <f t="shared" si="25"/>
        <v>-1.0834854466450303E-3</v>
      </c>
      <c r="AW66">
        <v>63</v>
      </c>
      <c r="AX66">
        <f>IF(Z66&gt;0, (R66*SUMPRODUCT(K66:$K$98, X66:$X$98)-K66*$AZ$3)/Z66, 0)</f>
        <v>-7.0098232869006136E+16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50000</v>
      </c>
      <c r="S67">
        <f t="shared" ref="S67:S69" si="29">AX67</f>
        <v>-5.0273112858842138E+17</v>
      </c>
      <c r="U67">
        <f t="shared" si="12"/>
        <v>0.86550461000000001</v>
      </c>
      <c r="V67">
        <f t="shared" si="13"/>
        <v>0.01</v>
      </c>
      <c r="W67">
        <f t="shared" si="14"/>
        <v>9.8244845232776692E-17</v>
      </c>
      <c r="X67">
        <f t="shared" si="15"/>
        <v>8.5031366457704745E-17</v>
      </c>
      <c r="Y67">
        <f t="shared" si="16"/>
        <v>9.8244845232776701E-19</v>
      </c>
      <c r="Z67">
        <f t="shared" si="17"/>
        <v>1.2231030322744178E-17</v>
      </c>
      <c r="AB67">
        <f t="shared" si="18"/>
        <v>-6.8867900393066481</v>
      </c>
      <c r="AC67">
        <f t="shared" si="22"/>
        <v>-6.1489196779523843</v>
      </c>
      <c r="AE67">
        <f t="shared" ref="AE67:AE69" si="30">$Z67*O67</f>
        <v>0</v>
      </c>
      <c r="AF67">
        <f t="shared" si="26"/>
        <v>0</v>
      </c>
      <c r="AG67">
        <f t="shared" si="26"/>
        <v>-1.5288787903430223E-16</v>
      </c>
      <c r="AH67">
        <f t="shared" ref="AH67:AH69" si="31">-X67*R67</f>
        <v>-4.2515683228852373E-12</v>
      </c>
      <c r="AI67">
        <f t="shared" si="23"/>
        <v>-4.2517212107642716E-12</v>
      </c>
      <c r="AJ67">
        <f t="shared" ref="AJ67:AJ69" si="32">AB67-AC67</f>
        <v>-0.73787036135426387</v>
      </c>
      <c r="AK67">
        <f t="shared" si="19"/>
        <v>-0.48207530275146543</v>
      </c>
      <c r="AL67">
        <f t="shared" si="24"/>
        <v>-1.2199456641099811</v>
      </c>
      <c r="AN67">
        <f t="shared" si="27"/>
        <v>0</v>
      </c>
      <c r="AO67">
        <f t="shared" si="27"/>
        <v>0</v>
      </c>
      <c r="AP67">
        <f t="shared" si="27"/>
        <v>-1.0824793119264566E-19</v>
      </c>
      <c r="AQ67">
        <f t="shared" si="27"/>
        <v>-3.0102024973036382E-15</v>
      </c>
      <c r="AR67">
        <f t="shared" si="27"/>
        <v>-3.0103107452348305E-15</v>
      </c>
      <c r="AS67">
        <f t="shared" si="27"/>
        <v>-5.2242820431205341E-4</v>
      </c>
      <c r="AT67">
        <f t="shared" si="27"/>
        <v>-3.4131976015055077E-4</v>
      </c>
      <c r="AU67">
        <f t="shared" si="25"/>
        <v>-8.6374796446561446E-4</v>
      </c>
      <c r="AW67">
        <v>64</v>
      </c>
      <c r="AX67">
        <f>IF(Z67&gt;0, (R67*SUMPRODUCT(K67:$K$98, X67:$X$98)-K67*$AZ$3)/Z67, 0)</f>
        <v>-5.0273112858842138E+17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50000</v>
      </c>
      <c r="S68">
        <f t="shared" si="29"/>
        <v>-4.1968215538310001E+18</v>
      </c>
      <c r="U68">
        <f t="shared" ref="U68:U69" si="36">M68</f>
        <v>0.88304594599999997</v>
      </c>
      <c r="V68">
        <f t="shared" ref="V68:V69" si="37">$C$10</f>
        <v>0.01</v>
      </c>
      <c r="W68">
        <f t="shared" ref="W68:W69" si="38">Z67</f>
        <v>1.2231030322744178E-17</v>
      </c>
      <c r="X68">
        <f t="shared" ref="X68:X69" si="39">U68*W68</f>
        <v>1.0800561741902317E-17</v>
      </c>
      <c r="Y68">
        <f t="shared" ref="Y68:Y69" si="40">V68*W68</f>
        <v>1.2231030322744178E-19</v>
      </c>
      <c r="Z68">
        <f>MAX(0, W68-X68-Y68)</f>
        <v>1.3081582776144193E-18</v>
      </c>
      <c r="AB68">
        <f t="shared" ref="AB68:AB69" si="41">AC67</f>
        <v>-6.1489196779523843</v>
      </c>
      <c r="AC68">
        <f t="shared" si="22"/>
        <v>-5.4901068553146315</v>
      </c>
      <c r="AE68">
        <f t="shared" si="30"/>
        <v>0</v>
      </c>
      <c r="AF68">
        <f t="shared" si="26"/>
        <v>0</v>
      </c>
      <c r="AG68">
        <f t="shared" si="26"/>
        <v>-1.6351978470180241E-17</v>
      </c>
      <c r="AH68">
        <f t="shared" si="31"/>
        <v>-5.4002808709511587E-13</v>
      </c>
      <c r="AI68">
        <f t="shared" si="23"/>
        <v>-5.4004443907358603E-13</v>
      </c>
      <c r="AJ68">
        <f t="shared" si="32"/>
        <v>-0.65881282263775276</v>
      </c>
      <c r="AK68">
        <f t="shared" ref="AK68:AK69" si="42">G68*SUM(AB68:AB68, AE68:AF68)</f>
        <v>-0.43042437745666695</v>
      </c>
      <c r="AL68">
        <f t="shared" si="24"/>
        <v>-1.0892372000949597</v>
      </c>
      <c r="AN68">
        <f t="shared" si="27"/>
        <v>0</v>
      </c>
      <c r="AO68">
        <f t="shared" si="27"/>
        <v>0</v>
      </c>
      <c r="AP68">
        <f t="shared" si="27"/>
        <v>-1.0337102748362962E-20</v>
      </c>
      <c r="AQ68">
        <f t="shared" si="27"/>
        <v>-3.4138534572340247E-16</v>
      </c>
      <c r="AR68">
        <f t="shared" si="27"/>
        <v>-3.4139568282615082E-16</v>
      </c>
      <c r="AS68">
        <f t="shared" si="27"/>
        <v>-4.1647656593755337E-4</v>
      </c>
      <c r="AT68">
        <f t="shared" si="27"/>
        <v>-2.7209802307920269E-4</v>
      </c>
      <c r="AU68">
        <f t="shared" si="25"/>
        <v>-6.8857458901709742E-4</v>
      </c>
      <c r="AW68">
        <v>65</v>
      </c>
      <c r="AX68">
        <f>IF(Z68&gt;0, (R68*SUMPRODUCT(K68:$K$98, X68:$X$98)-K68*$AZ$3)/Z68, 0)</f>
        <v>-4.1968215538310001E+18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12.5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1.3081582776144193E-18</v>
      </c>
      <c r="X69">
        <f t="shared" si="39"/>
        <v>1.3081582776144193E-18</v>
      </c>
      <c r="Y69">
        <f t="shared" si="40"/>
        <v>1.3081582776144193E-20</v>
      </c>
      <c r="Z69">
        <f t="shared" ref="Z69" si="45">MAX(0, W69-X69-Y69)</f>
        <v>0</v>
      </c>
      <c r="AB69">
        <f t="shared" si="41"/>
        <v>-5.4901068553146315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-6.5407913880720968E-14</v>
      </c>
      <c r="AI69">
        <f t="shared" si="23"/>
        <v>-6.5407913880720968E-14</v>
      </c>
      <c r="AJ69">
        <f t="shared" si="32"/>
        <v>-5.4901068553146315</v>
      </c>
      <c r="AK69">
        <f t="shared" si="42"/>
        <v>-0.38430747987202424</v>
      </c>
      <c r="AL69">
        <f t="shared" si="24"/>
        <v>-5.8744143351867217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-3.6918224101296293E-17</v>
      </c>
      <c r="AR69">
        <f t="shared" si="27"/>
        <v>-3.6918224101296293E-17</v>
      </c>
      <c r="AS69">
        <f t="shared" si="27"/>
        <v>-3.0987839727496676E-3</v>
      </c>
      <c r="AT69">
        <f t="shared" si="27"/>
        <v>-2.1691487809247673E-4</v>
      </c>
      <c r="AU69">
        <f t="shared" si="25"/>
        <v>-3.3156988508421816E-3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20726.265599165519</v>
      </c>
      <c r="AO71" s="8">
        <f t="shared" si="46"/>
        <v>-2072.6265599165522</v>
      </c>
      <c r="AP71" s="8">
        <f t="shared" si="46"/>
        <v>-690.51905160703382</v>
      </c>
      <c r="AQ71" s="8">
        <f t="shared" si="46"/>
        <v>-8684.6490048975193</v>
      </c>
      <c r="AR71" s="8">
        <f t="shared" si="46"/>
        <v>9278.4709827444112</v>
      </c>
      <c r="AS71" s="8">
        <f t="shared" si="46"/>
        <v>-1074.0772765191384</v>
      </c>
      <c r="AT71" s="8">
        <f t="shared" si="46"/>
        <v>626.54507796949667</v>
      </c>
      <c r="AU71" s="8">
        <f t="shared" si="46"/>
        <v>8830.9387841947737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3449.6001567653825</v>
      </c>
      <c r="K3">
        <v>1</v>
      </c>
      <c r="L3" s="2">
        <v>0</v>
      </c>
      <c r="O3">
        <f>$C$3</f>
        <v>3449.6001567653825</v>
      </c>
      <c r="P3">
        <f>O3*C5</f>
        <v>344.96001567653826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3449.6001567653825</v>
      </c>
      <c r="AF3">
        <f t="shared" ref="AF3:AG34" si="4">-$Z3*P3</f>
        <v>-344.96001567653826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2479.6831703888442</v>
      </c>
      <c r="AJ3">
        <f t="shared" ref="AJ3:AJ66" si="7">AB3-AC3</f>
        <v>0</v>
      </c>
      <c r="AL3">
        <f t="shared" ref="AL3:AL34" si="8">SUM(AI3:AK3)</f>
        <v>2479.6831703888442</v>
      </c>
      <c r="AN3">
        <f t="shared" ref="AN3:AU34" si="9">AE3*$K3</f>
        <v>3449.6001567653825</v>
      </c>
      <c r="AO3">
        <f t="shared" si="9"/>
        <v>-344.96001567653826</v>
      </c>
      <c r="AP3">
        <f t="shared" si="9"/>
        <v>-624.95697070000006</v>
      </c>
      <c r="AQ3">
        <f t="shared" si="9"/>
        <v>0</v>
      </c>
      <c r="AR3">
        <f t="shared" si="9"/>
        <v>2479.6831703888442</v>
      </c>
      <c r="AS3">
        <f t="shared" si="9"/>
        <v>0</v>
      </c>
      <c r="AT3">
        <f t="shared" si="9"/>
        <v>0</v>
      </c>
      <c r="AU3">
        <f t="shared" si="9"/>
        <v>2479.6831703888442</v>
      </c>
      <c r="AW3">
        <v>0</v>
      </c>
      <c r="AX3">
        <f>IF(Z3&gt;0, (R3*SUMPRODUCT(K3:$K$98, X3:$X$98)-K3*$AZ$3)/Z3, 0)</f>
        <v>0</v>
      </c>
      <c r="AZ3">
        <f>C6*SUMPRODUCT(X4:X98, K4:K98)/1</f>
        <v>1961.114734408063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</v>
      </c>
      <c r="S4">
        <f t="shared" si="1"/>
        <v>212.62518299967661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210.11943582943536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-178.48089999999999</v>
      </c>
      <c r="AI4">
        <f t="shared" si="6"/>
        <v>-178.48089999999999</v>
      </c>
      <c r="AJ4">
        <f t="shared" si="7"/>
        <v>-210.11943582943536</v>
      </c>
      <c r="AK4">
        <f>G4*SUM(AB4, AE4:AF4)</f>
        <v>0</v>
      </c>
      <c r="AL4">
        <f t="shared" si="8"/>
        <v>-388.60033582943538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-159.35794642857141</v>
      </c>
      <c r="AR4">
        <f t="shared" si="9"/>
        <v>-159.35794642857141</v>
      </c>
      <c r="AS4">
        <f t="shared" si="9"/>
        <v>-187.60663913342441</v>
      </c>
      <c r="AT4">
        <f t="shared" si="9"/>
        <v>0</v>
      </c>
      <c r="AU4">
        <f t="shared" si="9"/>
        <v>-346.96458556199588</v>
      </c>
      <c r="AW4">
        <v>1</v>
      </c>
      <c r="AX4">
        <f>IF(Z4&gt;0, (R4*SUMPRODUCT(K4:$K$98, X4:$X$98)-K4*$AZ$3)/Z4, 0)</f>
        <v>212.62518299967661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</v>
      </c>
      <c r="S5">
        <f t="shared" si="1"/>
        <v>244.0891505048252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210.11943582943536</v>
      </c>
      <c r="AC5">
        <f t="shared" si="2"/>
        <v>238.36812853428842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-177.128679050031</v>
      </c>
      <c r="AI5">
        <f t="shared" si="6"/>
        <v>-189.33570095377473</v>
      </c>
      <c r="AJ5">
        <f t="shared" si="7"/>
        <v>-28.248692704853056</v>
      </c>
      <c r="AK5">
        <f>G5*SUM(AB5, AE5:AF5)</f>
        <v>14.708360508060476</v>
      </c>
      <c r="AL5">
        <f t="shared" si="8"/>
        <v>-202.87603315056731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-141.20589847738438</v>
      </c>
      <c r="AR5">
        <f t="shared" si="9"/>
        <v>-150.93726160218009</v>
      </c>
      <c r="AS5">
        <f t="shared" si="9"/>
        <v>-22.51968487312903</v>
      </c>
      <c r="AT5">
        <f t="shared" si="9"/>
        <v>11.725414945839027</v>
      </c>
      <c r="AU5">
        <f t="shared" si="9"/>
        <v>-161.73153152947009</v>
      </c>
      <c r="AW5">
        <v>2</v>
      </c>
      <c r="AX5">
        <f>IF(Z5&gt;0, (R5*SUMPRODUCT(K5:$K$98, X5:$X$98)-K5*$AZ$3)/Z5, 0)</f>
        <v>244.0891505048252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</v>
      </c>
      <c r="S6">
        <f t="shared" si="1"/>
        <v>274.25702818858974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238.36812853428842</v>
      </c>
      <c r="AC6">
        <f t="shared" si="2"/>
        <v>264.66815785460471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-175.92144733771536</v>
      </c>
      <c r="AI6">
        <f t="shared" si="6"/>
        <v>-187.98440884150446</v>
      </c>
      <c r="AJ6">
        <f t="shared" si="7"/>
        <v>-26.300029320316298</v>
      </c>
      <c r="AK6">
        <f>G6*SUM(AB6, AE6:AF6)</f>
        <v>16.685768997400192</v>
      </c>
      <c r="AL6">
        <f t="shared" si="8"/>
        <v>-197.59866916442056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-125.21741138173297</v>
      </c>
      <c r="AR6">
        <f t="shared" si="9"/>
        <v>-133.8035891102636</v>
      </c>
      <c r="AS6">
        <f t="shared" si="9"/>
        <v>-18.719841387114709</v>
      </c>
      <c r="AT6">
        <f t="shared" si="9"/>
        <v>11.876600791926839</v>
      </c>
      <c r="AU6">
        <f t="shared" si="9"/>
        <v>-140.64682970545147</v>
      </c>
      <c r="AW6">
        <v>3</v>
      </c>
      <c r="AX6">
        <f>IF(Z6&gt;0, (R6*SUMPRODUCT(K6:$K$98, X6:$X$98)-K6*$AZ$3)/Z6, 0)</f>
        <v>274.25702818858974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</v>
      </c>
      <c r="S7">
        <f t="shared" si="1"/>
        <v>303.05993283303616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264.66815785460471</v>
      </c>
      <c r="AC7">
        <f t="shared" si="2"/>
        <v>289.00961057796121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-174.80813879539696</v>
      </c>
      <c r="AI7">
        <f t="shared" si="6"/>
        <v>-186.72861966679875</v>
      </c>
      <c r="AJ7">
        <f t="shared" si="7"/>
        <v>-24.341452723356497</v>
      </c>
      <c r="AK7">
        <f>G7*SUM(AB7, AE7:AF7)</f>
        <v>18.526771049822333</v>
      </c>
      <c r="AL7">
        <f t="shared" si="8"/>
        <v>-192.5433013403329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-111.0937324567757</v>
      </c>
      <c r="AR7">
        <f t="shared" si="9"/>
        <v>-118.66941355383051</v>
      </c>
      <c r="AS7">
        <f t="shared" si="9"/>
        <v>-15.469433260329566</v>
      </c>
      <c r="AT7">
        <f t="shared" si="9"/>
        <v>11.774097936629346</v>
      </c>
      <c r="AU7">
        <f t="shared" si="9"/>
        <v>-122.36474887753073</v>
      </c>
      <c r="AW7">
        <v>4</v>
      </c>
      <c r="AX7">
        <f>IF(Z7&gt;0, (R7*SUMPRODUCT(K7:$K$98, X7:$X$98)-K7*$AZ$3)/Z7, 0)</f>
        <v>303.05993283303616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</v>
      </c>
      <c r="S8">
        <f t="shared" si="1"/>
        <v>330.49962769329716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289.00961057796121</v>
      </c>
      <c r="AC8">
        <f t="shared" si="2"/>
        <v>311.45057821501564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-173.92134173530351</v>
      </c>
      <c r="AI8">
        <f t="shared" si="6"/>
        <v>-185.70087763027436</v>
      </c>
      <c r="AJ8">
        <f t="shared" si="7"/>
        <v>-22.440967637054428</v>
      </c>
      <c r="AK8">
        <f>G8*SUM(AB8, AE8:AF8)</f>
        <v>20.230672740457287</v>
      </c>
      <c r="AL8">
        <f t="shared" si="8"/>
        <v>-187.9111725268715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-98.687640083223272</v>
      </c>
      <c r="AR8">
        <f t="shared" si="9"/>
        <v>-105.37166509793096</v>
      </c>
      <c r="AS8">
        <f t="shared" si="9"/>
        <v>-12.733607705576638</v>
      </c>
      <c r="AT8">
        <f t="shared" si="9"/>
        <v>11.479427022189657</v>
      </c>
      <c r="AU8">
        <f t="shared" si="9"/>
        <v>-106.62584578131793</v>
      </c>
      <c r="AW8">
        <v>5</v>
      </c>
      <c r="AX8">
        <f>IF(Z8&gt;0, (R8*SUMPRODUCT(K8:$K$98, X8:$X$98)-K8*$AZ$3)/Z8, 0)</f>
        <v>330.49962769329716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100000</v>
      </c>
      <c r="S9">
        <f t="shared" si="1"/>
        <v>356.51798859642554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311.45057821501564</v>
      </c>
      <c r="AC9">
        <f t="shared" si="2"/>
        <v>331.9903489298548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-173.70047088951716</v>
      </c>
      <c r="AI9">
        <f t="shared" si="6"/>
        <v>-185.34049886667711</v>
      </c>
      <c r="AJ9">
        <f t="shared" si="7"/>
        <v>-20.539770714839165</v>
      </c>
      <c r="AK9">
        <f t="shared" ref="AK9:AK72" si="22">G9*SUM(AB9:AB9, AE9:AF9)</f>
        <v>21.801540475051098</v>
      </c>
      <c r="AL9">
        <f t="shared" si="8"/>
        <v>-184.07872910646518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-88.002064315784651</v>
      </c>
      <c r="AR9">
        <f t="shared" si="9"/>
        <v>-93.899264740388574</v>
      </c>
      <c r="AS9">
        <f t="shared" si="9"/>
        <v>-10.406087065984066</v>
      </c>
      <c r="AT9">
        <f t="shared" si="9"/>
        <v>11.045338894267877</v>
      </c>
      <c r="AU9">
        <f t="shared" si="9"/>
        <v>-93.26001291210477</v>
      </c>
      <c r="AW9">
        <v>6</v>
      </c>
      <c r="AX9">
        <f>IF(Z9&gt;0, (R9*SUMPRODUCT(K9:$K$98, X9:$X$98)-K9*$AZ$3)/Z9, 0)</f>
        <v>356.51798859642554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</v>
      </c>
      <c r="S10">
        <f t="shared" si="1"/>
        <v>380.85133909479833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331.9903489298548</v>
      </c>
      <c r="AC10">
        <f t="shared" si="2"/>
        <v>350.44132996948315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-173.76680741378695</v>
      </c>
      <c r="AI10">
        <f t="shared" si="6"/>
        <v>-185.26871426024857</v>
      </c>
      <c r="AJ10">
        <f t="shared" si="7"/>
        <v>-18.450981039628346</v>
      </c>
      <c r="AK10">
        <f t="shared" si="22"/>
        <v>23.239324425089837</v>
      </c>
      <c r="AL10">
        <f t="shared" si="8"/>
        <v>-180.48037087478707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-78.603278985223625</v>
      </c>
      <c r="AR10">
        <f t="shared" si="9"/>
        <v>-83.806157522098587</v>
      </c>
      <c r="AS10">
        <f t="shared" si="9"/>
        <v>-8.3462867954717819</v>
      </c>
      <c r="AT10">
        <f t="shared" si="9"/>
        <v>10.512290168648892</v>
      </c>
      <c r="AU10">
        <f t="shared" si="9"/>
        <v>-81.640154148921468</v>
      </c>
      <c r="AW10">
        <v>7</v>
      </c>
      <c r="AX10">
        <f>IF(Z10&gt;0, (R10*SUMPRODUCT(K10:$K$98, X10:$X$98)-K10*$AZ$3)/Z10, 0)</f>
        <v>380.85133909479833</v>
      </c>
    </row>
    <row r="11" spans="1:52" x14ac:dyDescent="0.25">
      <c r="A11" t="s">
        <v>33</v>
      </c>
      <c r="C11" s="12">
        <f>AU100</f>
        <v>313.1760001973409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</v>
      </c>
      <c r="S11">
        <f t="shared" si="1"/>
        <v>403.51976581850329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350.44132996948315</v>
      </c>
      <c r="AC11">
        <f t="shared" si="2"/>
        <v>366.88541290873547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-173.80319800602189</v>
      </c>
      <c r="AI11">
        <f t="shared" si="6"/>
        <v>-185.16836038426814</v>
      </c>
      <c r="AJ11">
        <f t="shared" si="7"/>
        <v>-16.444082939252326</v>
      </c>
      <c r="AK11">
        <f t="shared" si="22"/>
        <v>24.530893097863824</v>
      </c>
      <c r="AL11">
        <f t="shared" si="8"/>
        <v>-177.08155022565666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-70.196196643809586</v>
      </c>
      <c r="AR11">
        <f t="shared" si="9"/>
        <v>-74.786395111645362</v>
      </c>
      <c r="AS11">
        <f t="shared" si="9"/>
        <v>-6.6414892986657028</v>
      </c>
      <c r="AT11">
        <f t="shared" si="9"/>
        <v>9.9076162895820694</v>
      </c>
      <c r="AU11">
        <f t="shared" si="9"/>
        <v>-71.520268120729</v>
      </c>
      <c r="AW11">
        <v>8</v>
      </c>
      <c r="AX11">
        <f>IF(Z11&gt;0, (R11*SUMPRODUCT(K11:$K$98, X11:$X$98)-K11*$AZ$3)/Z11, 0)</f>
        <v>403.51976581850329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</v>
      </c>
      <c r="S12">
        <f t="shared" si="1"/>
        <v>424.71333113566476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366.88541290873547</v>
      </c>
      <c r="AC12">
        <f t="shared" si="2"/>
        <v>381.5529322689224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-174.32858913653686</v>
      </c>
      <c r="AI12">
        <f t="shared" si="6"/>
        <v>-185.55830881735858</v>
      </c>
      <c r="AJ12">
        <f t="shared" si="7"/>
        <v>-14.66751936018693</v>
      </c>
      <c r="AK12">
        <f t="shared" si="22"/>
        <v>25.681978903611487</v>
      </c>
      <c r="AL12">
        <f t="shared" si="8"/>
        <v>-174.54384927393403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-62.864636883530089</v>
      </c>
      <c r="AR12">
        <f t="shared" si="9"/>
        <v>-66.914186378167344</v>
      </c>
      <c r="AS12">
        <f t="shared" si="9"/>
        <v>-5.2892545228948116</v>
      </c>
      <c r="AT12">
        <f t="shared" si="9"/>
        <v>9.261179054007739</v>
      </c>
      <c r="AU12">
        <f t="shared" si="9"/>
        <v>-62.942261847054418</v>
      </c>
      <c r="AW12">
        <v>9</v>
      </c>
      <c r="AX12">
        <f>IF(Z12&gt;0, (R12*SUMPRODUCT(K12:$K$98, X12:$X$98)-K12*$AZ$3)/Z12, 0)</f>
        <v>424.71333113566476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</v>
      </c>
      <c r="S13">
        <f t="shared" si="1"/>
        <v>444.38907123212692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381.5529322689224</v>
      </c>
      <c r="AC13">
        <f t="shared" si="2"/>
        <v>394.45947038896009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-174.9398971848664</v>
      </c>
      <c r="AI13">
        <f t="shared" si="6"/>
        <v>-186.03545218173178</v>
      </c>
      <c r="AJ13">
        <f t="shared" si="7"/>
        <v>-12.906538120037681</v>
      </c>
      <c r="AK13">
        <f t="shared" si="22"/>
        <v>26.708705258824573</v>
      </c>
      <c r="AL13">
        <f t="shared" si="8"/>
        <v>-172.23328504294489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-56.325964905455031</v>
      </c>
      <c r="AR13">
        <f t="shared" si="9"/>
        <v>-59.898436659565846</v>
      </c>
      <c r="AS13">
        <f t="shared" si="9"/>
        <v>-4.1555598516897296</v>
      </c>
      <c r="AT13">
        <f t="shared" si="9"/>
        <v>8.5994882773306909</v>
      </c>
      <c r="AU13">
        <f t="shared" si="9"/>
        <v>-55.454508233924884</v>
      </c>
      <c r="AW13">
        <v>10</v>
      </c>
      <c r="AX13">
        <f>IF(Z13&gt;0, (R13*SUMPRODUCT(K13:$K$98, X13:$X$98)-K13*$AZ$3)/Z13, 0)</f>
        <v>444.38907123212692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</v>
      </c>
      <c r="S14">
        <f t="shared" si="1"/>
        <v>462.69364582264666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394.45947038896009</v>
      </c>
      <c r="AC14">
        <f t="shared" si="2"/>
        <v>405.78634030811952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-175.92827956821864</v>
      </c>
      <c r="AI14">
        <f t="shared" si="6"/>
        <v>-186.89088798016937</v>
      </c>
      <c r="AJ14">
        <f t="shared" si="7"/>
        <v>-11.326869919159435</v>
      </c>
      <c r="AK14">
        <f t="shared" si="22"/>
        <v>27.61216292722721</v>
      </c>
      <c r="AL14">
        <f t="shared" si="8"/>
        <v>-170.60559497210158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-50.575176411082296</v>
      </c>
      <c r="AR14">
        <f t="shared" si="9"/>
        <v>-53.726664368111017</v>
      </c>
      <c r="AS14">
        <f t="shared" si="9"/>
        <v>-3.2562044359942486</v>
      </c>
      <c r="AT14">
        <f t="shared" si="9"/>
        <v>7.9378370240615821</v>
      </c>
      <c r="AU14">
        <f t="shared" si="9"/>
        <v>-49.045031780043679</v>
      </c>
      <c r="AW14">
        <v>11</v>
      </c>
      <c r="AX14">
        <f>IF(Z14&gt;0, (R14*SUMPRODUCT(K14:$K$98, X14:$X$98)-K14*$AZ$3)/Z14, 0)</f>
        <v>462.69364582264666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</v>
      </c>
      <c r="S15">
        <f t="shared" si="1"/>
        <v>479.67164714126199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405.78634030811952</v>
      </c>
      <c r="AC15">
        <f t="shared" si="2"/>
        <v>415.61548070472855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-178.02846326758223</v>
      </c>
      <c r="AI15">
        <f t="shared" si="6"/>
        <v>-188.85919203750498</v>
      </c>
      <c r="AJ15">
        <f t="shared" si="7"/>
        <v>-9.8291403966090343</v>
      </c>
      <c r="AK15">
        <f t="shared" si="22"/>
        <v>28.40504382156837</v>
      </c>
      <c r="AL15">
        <f t="shared" si="8"/>
        <v>-170.28328861254565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-45.695472356131447</v>
      </c>
      <c r="AR15">
        <f t="shared" si="9"/>
        <v>-48.475450669817668</v>
      </c>
      <c r="AS15">
        <f t="shared" si="9"/>
        <v>-2.5228955248729021</v>
      </c>
      <c r="AT15">
        <f t="shared" si="9"/>
        <v>7.2908672630189102</v>
      </c>
      <c r="AU15">
        <f t="shared" si="9"/>
        <v>-43.707478931671659</v>
      </c>
      <c r="AW15">
        <v>12</v>
      </c>
      <c r="AX15">
        <f>IF(Z15&gt;0, (R15*SUMPRODUCT(K15:$K$98, X15:$X$98)-K15*$AZ$3)/Z15, 0)</f>
        <v>479.67164714126199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</v>
      </c>
      <c r="S16">
        <f t="shared" si="1"/>
        <v>495.16241232118023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415.61548070472855</v>
      </c>
      <c r="AC16">
        <f t="shared" si="2"/>
        <v>423.85243406975013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-180.70291140144698</v>
      </c>
      <c r="AI16">
        <f t="shared" si="6"/>
        <v>-191.40274501974534</v>
      </c>
      <c r="AJ16">
        <f t="shared" si="7"/>
        <v>-8.2369533650215772</v>
      </c>
      <c r="AK16">
        <f t="shared" si="22"/>
        <v>29.093083649331003</v>
      </c>
      <c r="AL16">
        <f t="shared" si="8"/>
        <v>-170.54661473543592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-41.412443374525715</v>
      </c>
      <c r="AR16">
        <f t="shared" si="9"/>
        <v>-43.864569078522976</v>
      </c>
      <c r="AS16">
        <f t="shared" si="9"/>
        <v>-1.8876971165658467</v>
      </c>
      <c r="AT16">
        <f t="shared" si="9"/>
        <v>6.6673838837142974</v>
      </c>
      <c r="AU16">
        <f t="shared" si="9"/>
        <v>-39.084882311374528</v>
      </c>
      <c r="AW16">
        <v>13</v>
      </c>
      <c r="AX16">
        <f>IF(Z16&gt;0, (R16*SUMPRODUCT(K16:$K$98, X16:$X$98)-K16*$AZ$3)/Z16, 0)</f>
        <v>495.16241232118023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</v>
      </c>
      <c r="S17">
        <f t="shared" si="1"/>
        <v>509.22112700314017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423.85243406975013</v>
      </c>
      <c r="AC17">
        <f t="shared" si="2"/>
        <v>430.5939422319683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-183.35834078998687</v>
      </c>
      <c r="AI17">
        <f t="shared" si="6"/>
        <v>-193.9282562795035</v>
      </c>
      <c r="AJ17">
        <f t="shared" si="7"/>
        <v>-6.7415081622181674</v>
      </c>
      <c r="AK17">
        <f t="shared" si="22"/>
        <v>29.669670384882512</v>
      </c>
      <c r="AL17">
        <f t="shared" si="8"/>
        <v>-171.00009405683915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-37.518749334010039</v>
      </c>
      <c r="AR17">
        <f t="shared" si="9"/>
        <v>-39.681563460840863</v>
      </c>
      <c r="AS17">
        <f t="shared" si="9"/>
        <v>-1.3794461369016635</v>
      </c>
      <c r="AT17">
        <f t="shared" si="9"/>
        <v>6.0710023945302733</v>
      </c>
      <c r="AU17">
        <f t="shared" si="9"/>
        <v>-34.990007203212251</v>
      </c>
      <c r="AW17">
        <v>14</v>
      </c>
      <c r="AX17">
        <f>IF(Z17&gt;0, (R17*SUMPRODUCT(K17:$K$98, X17:$X$98)-K17*$AZ$3)/Z17, 0)</f>
        <v>509.22112700314017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</v>
      </c>
      <c r="S18">
        <f t="shared" si="1"/>
        <v>522.06685200844629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430.5939422319683</v>
      </c>
      <c r="AC18">
        <f t="shared" si="2"/>
        <v>436.06979248433646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-186.15354643179057</v>
      </c>
      <c r="AI18">
        <f t="shared" si="6"/>
        <v>-196.59449357310805</v>
      </c>
      <c r="AJ18">
        <f t="shared" si="7"/>
        <v>-5.4758502523681614</v>
      </c>
      <c r="AK18">
        <f t="shared" si="22"/>
        <v>30.141575956237784</v>
      </c>
      <c r="AL18">
        <f t="shared" si="8"/>
        <v>-171.92876786923844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-34.009556954159663</v>
      </c>
      <c r="AR18">
        <f t="shared" si="9"/>
        <v>-35.917078960935498</v>
      </c>
      <c r="AS18">
        <f t="shared" si="9"/>
        <v>-1.0004173683502853</v>
      </c>
      <c r="AT18">
        <f t="shared" si="9"/>
        <v>5.506753235815526</v>
      </c>
      <c r="AU18">
        <f t="shared" si="9"/>
        <v>-31.410743093470259</v>
      </c>
      <c r="AW18">
        <v>15</v>
      </c>
      <c r="AX18">
        <f>IF(Z18&gt;0, (R18*SUMPRODUCT(K18:$K$98, X18:$X$98)-K18*$AZ$3)/Z18, 0)</f>
        <v>522.06685200844629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</v>
      </c>
      <c r="S19">
        <f t="shared" si="1"/>
        <v>533.85970217853674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436.06979248433646</v>
      </c>
      <c r="AC19">
        <f t="shared" si="2"/>
        <v>440.44827087515768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-189.67584211684118</v>
      </c>
      <c r="AI19">
        <f t="shared" si="6"/>
        <v>-199.98867030648088</v>
      </c>
      <c r="AJ19">
        <f t="shared" si="7"/>
        <v>-4.3784783908212148</v>
      </c>
      <c r="AK19">
        <f t="shared" si="22"/>
        <v>30.524885473903556</v>
      </c>
      <c r="AL19">
        <f t="shared" si="8"/>
        <v>-173.84226322339853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-30.940238577576281</v>
      </c>
      <c r="AR19">
        <f t="shared" si="9"/>
        <v>-32.622484250172008</v>
      </c>
      <c r="AS19">
        <f t="shared" si="9"/>
        <v>-0.71422467145457458</v>
      </c>
      <c r="AT19">
        <f t="shared" si="9"/>
        <v>4.9792700460714698</v>
      </c>
      <c r="AU19">
        <f t="shared" si="9"/>
        <v>-28.357438875555111</v>
      </c>
      <c r="AW19">
        <v>16</v>
      </c>
      <c r="AX19">
        <f>IF(Z19&gt;0, (R19*SUMPRODUCT(K19:$K$98, X19:$X$98)-K19*$AZ$3)/Z19, 0)</f>
        <v>533.85970217853674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</v>
      </c>
      <c r="S20">
        <f t="shared" si="1"/>
        <v>544.62196140793526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440.44827087515768</v>
      </c>
      <c r="AC20">
        <f t="shared" si="2"/>
        <v>443.78306385559995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-192.99245168315605</v>
      </c>
      <c r="AI20">
        <f t="shared" si="6"/>
        <v>-203.17802753443897</v>
      </c>
      <c r="AJ20">
        <f t="shared" si="7"/>
        <v>-3.3347929804422733</v>
      </c>
      <c r="AK20">
        <f t="shared" si="22"/>
        <v>30.831378961261041</v>
      </c>
      <c r="AL20">
        <f t="shared" si="8"/>
        <v>-175.6814415536202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-28.108258430105415</v>
      </c>
      <c r="AR20">
        <f t="shared" si="9"/>
        <v>-29.59172991197109</v>
      </c>
      <c r="AS20">
        <f t="shared" si="9"/>
        <v>-0.48569372577877817</v>
      </c>
      <c r="AT20">
        <f t="shared" si="9"/>
        <v>4.490415868815437</v>
      </c>
      <c r="AU20">
        <f t="shared" si="9"/>
        <v>-25.587007768934434</v>
      </c>
      <c r="AW20">
        <v>17</v>
      </c>
      <c r="AX20">
        <f>IF(Z20&gt;0, (R20*SUMPRODUCT(K20:$K$98, X20:$X$98)-K20*$AZ$3)/Z20, 0)</f>
        <v>544.62196140793526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</v>
      </c>
      <c r="S21">
        <f t="shared" si="1"/>
        <v>554.56964584196851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443.78306385559995</v>
      </c>
      <c r="AC21">
        <f t="shared" si="2"/>
        <v>446.2775121737252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-196.99857066280831</v>
      </c>
      <c r="AI21">
        <f t="shared" si="6"/>
        <v>-207.05766593424553</v>
      </c>
      <c r="AJ21">
        <f t="shared" si="7"/>
        <v>-2.4944483181252508</v>
      </c>
      <c r="AK21">
        <f t="shared" si="22"/>
        <v>31.064814469891999</v>
      </c>
      <c r="AL21">
        <f t="shared" si="8"/>
        <v>-178.48729978247877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-25.617613382668896</v>
      </c>
      <c r="AR21">
        <f t="shared" si="9"/>
        <v>-26.925694008716611</v>
      </c>
      <c r="AS21">
        <f t="shared" si="9"/>
        <v>-0.32437703685758507</v>
      </c>
      <c r="AT21">
        <f t="shared" si="9"/>
        <v>4.0396557407320985</v>
      </c>
      <c r="AU21">
        <f t="shared" si="9"/>
        <v>-23.210415304842098</v>
      </c>
      <c r="AW21">
        <v>18</v>
      </c>
      <c r="AX21">
        <f>IF(Z21&gt;0, (R21*SUMPRODUCT(K21:$K$98, X21:$X$98)-K21*$AZ$3)/Z21, 0)</f>
        <v>554.56964584196851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</v>
      </c>
      <c r="S22">
        <f t="shared" si="1"/>
        <v>563.73785876404588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446.2775121737252</v>
      </c>
      <c r="AC22">
        <f t="shared" si="2"/>
        <v>447.98374410197664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-201.35741652304063</v>
      </c>
      <c r="AI22">
        <f t="shared" si="6"/>
        <v>-211.29075116469809</v>
      </c>
      <c r="AJ22">
        <f t="shared" si="7"/>
        <v>-1.7062319282514409</v>
      </c>
      <c r="AK22">
        <f t="shared" si="22"/>
        <v>31.239425852160768</v>
      </c>
      <c r="AL22">
        <f t="shared" si="8"/>
        <v>-181.75755724078877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-23.378960635462168</v>
      </c>
      <c r="AR22">
        <f t="shared" si="9"/>
        <v>-24.532288104478482</v>
      </c>
      <c r="AS22">
        <f t="shared" si="9"/>
        <v>-0.19810508981671743</v>
      </c>
      <c r="AT22">
        <f t="shared" si="9"/>
        <v>3.6271090476001158</v>
      </c>
      <c r="AU22">
        <f t="shared" si="9"/>
        <v>-21.103284146695085</v>
      </c>
      <c r="AW22">
        <v>19</v>
      </c>
      <c r="AX22">
        <f>IF(Z22&gt;0, (R22*SUMPRODUCT(K22:$K$98, X22:$X$98)-K22*$AZ$3)/Z22, 0)</f>
        <v>563.73785876404588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</v>
      </c>
      <c r="S23">
        <f t="shared" si="1"/>
        <v>572.22485388938048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447.98374410197664</v>
      </c>
      <c r="AC23">
        <f t="shared" si="2"/>
        <v>449.00107392269337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-206.16413542064123</v>
      </c>
      <c r="AI23">
        <f t="shared" si="6"/>
        <v>-215.97236619895455</v>
      </c>
      <c r="AJ23">
        <f t="shared" si="7"/>
        <v>-1.017329820716725</v>
      </c>
      <c r="AK23">
        <f t="shared" si="22"/>
        <v>31.358862087138366</v>
      </c>
      <c r="AL23">
        <f t="shared" si="8"/>
        <v>-185.63083393253291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-21.372368994714829</v>
      </c>
      <c r="AR23">
        <f t="shared" si="9"/>
        <v>-22.389156550667412</v>
      </c>
      <c r="AS23">
        <f t="shared" si="9"/>
        <v>-0.1054632915338195</v>
      </c>
      <c r="AT23">
        <f t="shared" si="9"/>
        <v>3.2508717891850765</v>
      </c>
      <c r="AU23">
        <f t="shared" si="9"/>
        <v>-19.243748053016155</v>
      </c>
      <c r="AW23">
        <v>20</v>
      </c>
      <c r="AX23">
        <f>IF(Z23&gt;0, (R23*SUMPRODUCT(K23:$K$98, X23:$X$98)-K23*$AZ$3)/Z23, 0)</f>
        <v>572.22485388938048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</v>
      </c>
      <c r="S24">
        <f t="shared" si="1"/>
        <v>580.11030002172186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449.00107392269337</v>
      </c>
      <c r="AC24">
        <f t="shared" si="2"/>
        <v>449.41110712099544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-211.246771267002</v>
      </c>
      <c r="AI24">
        <f t="shared" si="6"/>
        <v>-220.93051389112381</v>
      </c>
      <c r="AJ24">
        <f t="shared" si="7"/>
        <v>-0.41003319830207374</v>
      </c>
      <c r="AK24">
        <f t="shared" si="22"/>
        <v>31.430075174588538</v>
      </c>
      <c r="AL24">
        <f t="shared" si="8"/>
        <v>-189.91047191483733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-19.552919116955533</v>
      </c>
      <c r="AR24">
        <f t="shared" si="9"/>
        <v>-20.449242573845428</v>
      </c>
      <c r="AS24">
        <f t="shared" si="9"/>
        <v>-3.7952513610414615E-2</v>
      </c>
      <c r="AT24">
        <f t="shared" si="9"/>
        <v>2.909155553207539</v>
      </c>
      <c r="AU24">
        <f t="shared" si="9"/>
        <v>-17.578039534248301</v>
      </c>
      <c r="AW24">
        <v>21</v>
      </c>
      <c r="AX24">
        <f>IF(Z24&gt;0, (R24*SUMPRODUCT(K24:$K$98, X24:$X$98)-K24*$AZ$3)/Z24, 0)</f>
        <v>580.11030002172186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</v>
      </c>
      <c r="S25">
        <f t="shared" si="1"/>
        <v>587.49982591124297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449.41110712099544</v>
      </c>
      <c r="AC25">
        <f t="shared" si="2"/>
        <v>449.30676139066207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-217.47230136648122</v>
      </c>
      <c r="AI25">
        <f t="shared" si="6"/>
        <v>-227.03202252669101</v>
      </c>
      <c r="AJ25">
        <f t="shared" si="7"/>
        <v>0.10434573033336392</v>
      </c>
      <c r="AK25">
        <f t="shared" si="22"/>
        <v>31.458777498469683</v>
      </c>
      <c r="AL25">
        <f t="shared" si="8"/>
        <v>-195.46889929788796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-17.972456933446797</v>
      </c>
      <c r="AR25">
        <f t="shared" si="9"/>
        <v>-18.762496289116719</v>
      </c>
      <c r="AS25">
        <f t="shared" si="9"/>
        <v>8.6233931071760927E-3</v>
      </c>
      <c r="AT25">
        <f t="shared" si="9"/>
        <v>2.5998323474645249</v>
      </c>
      <c r="AU25">
        <f t="shared" si="9"/>
        <v>-16.154040548545019</v>
      </c>
      <c r="AW25">
        <v>22</v>
      </c>
      <c r="AX25">
        <f>IF(Z25&gt;0, (R25*SUMPRODUCT(K25:$K$98, X25:$X$98)-K25*$AZ$3)/Z25, 0)</f>
        <v>587.49982591124297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</v>
      </c>
      <c r="S26">
        <f t="shared" si="1"/>
        <v>594.39631466244009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449.30676139066207</v>
      </c>
      <c r="AC26">
        <f t="shared" si="2"/>
        <v>448.69910212384224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-224.78766575001933</v>
      </c>
      <c r="AI26">
        <f t="shared" si="6"/>
        <v>-234.22369124040827</v>
      </c>
      <c r="AJ26">
        <f t="shared" si="7"/>
        <v>0.60765926681983728</v>
      </c>
      <c r="AK26">
        <f t="shared" si="22"/>
        <v>31.451473297346347</v>
      </c>
      <c r="AL26">
        <f t="shared" si="8"/>
        <v>-202.16455867624208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-16.586622331068597</v>
      </c>
      <c r="AR26">
        <f t="shared" si="9"/>
        <v>-17.282887362306877</v>
      </c>
      <c r="AS26">
        <f t="shared" si="9"/>
        <v>4.4837935084584668E-2</v>
      </c>
      <c r="AT26">
        <f t="shared" si="9"/>
        <v>2.3207399195955558</v>
      </c>
      <c r="AU26">
        <f t="shared" si="9"/>
        <v>-14.917309507626737</v>
      </c>
      <c r="AW26">
        <v>23</v>
      </c>
      <c r="AX26">
        <f>IF(Z26&gt;0, (R26*SUMPRODUCT(K26:$K$98, X26:$X$98)-K26*$AZ$3)/Z26, 0)</f>
        <v>594.39631466244009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</v>
      </c>
      <c r="S27">
        <f t="shared" si="1"/>
        <v>601.24341350481052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448.69910212384224</v>
      </c>
      <c r="AC27">
        <f t="shared" si="2"/>
        <v>447.61676342369049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-284.81178471582899</v>
      </c>
      <c r="AI27">
        <f t="shared" si="6"/>
        <v>-294.11784847822457</v>
      </c>
      <c r="AJ27">
        <f t="shared" si="7"/>
        <v>1.0823387001517517</v>
      </c>
      <c r="AK27">
        <f t="shared" si="22"/>
        <v>31.408937148668958</v>
      </c>
      <c r="AL27">
        <f t="shared" si="8"/>
        <v>-261.62657262940388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-18.763999432677721</v>
      </c>
      <c r="AR27">
        <f t="shared" si="9"/>
        <v>-19.377102487146765</v>
      </c>
      <c r="AS27">
        <f t="shared" si="9"/>
        <v>7.1306750090681548E-2</v>
      </c>
      <c r="AT27">
        <f t="shared" si="9"/>
        <v>2.0692868429818168</v>
      </c>
      <c r="AU27">
        <f t="shared" si="9"/>
        <v>-17.236508894074266</v>
      </c>
      <c r="AW27">
        <v>24</v>
      </c>
      <c r="AX27">
        <f>IF(Z27&gt;0, (R27*SUMPRODUCT(K27:$K$98, X27:$X$98)-K27*$AZ$3)/Z27, 0)</f>
        <v>601.24341350481052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</v>
      </c>
      <c r="S28">
        <f t="shared" si="1"/>
        <v>603.49802060201193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447.61676342369049</v>
      </c>
      <c r="AC28">
        <f t="shared" si="2"/>
        <v>442.69587437576013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-349.04134236000897</v>
      </c>
      <c r="AI28">
        <f t="shared" si="6"/>
        <v>-358.21071531698556</v>
      </c>
      <c r="AJ28">
        <f t="shared" si="7"/>
        <v>4.9208890479303591</v>
      </c>
      <c r="AK28">
        <f t="shared" si="22"/>
        <v>31.333173439658339</v>
      </c>
      <c r="AL28">
        <f t="shared" si="8"/>
        <v>-321.95665282939683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-20.531765881052927</v>
      </c>
      <c r="AR28">
        <f t="shared" si="9"/>
        <v>-21.071138717393104</v>
      </c>
      <c r="AS28">
        <f t="shared" si="9"/>
        <v>0.28946296497603513</v>
      </c>
      <c r="AT28">
        <f t="shared" si="9"/>
        <v>1.8431208664959544</v>
      </c>
      <c r="AU28">
        <f t="shared" si="9"/>
        <v>-18.938554885921114</v>
      </c>
      <c r="AW28">
        <v>25</v>
      </c>
      <c r="AX28">
        <f>IF(Z28&gt;0, (R28*SUMPRODUCT(K28:$K$98, X28:$X$98)-K28*$AZ$3)/Z28, 0)</f>
        <v>603.49802060201193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</v>
      </c>
      <c r="S29">
        <f t="shared" si="1"/>
        <v>601.78868224361679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442.69587437576013</v>
      </c>
      <c r="AC29">
        <f t="shared" si="2"/>
        <v>434.52402848108864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-416.01665170753847</v>
      </c>
      <c r="AI29">
        <f t="shared" si="6"/>
        <v>-425.04232885348188</v>
      </c>
      <c r="AJ29">
        <f t="shared" si="7"/>
        <v>8.1718458946714918</v>
      </c>
      <c r="AK29">
        <f t="shared" si="22"/>
        <v>30.988711206303211</v>
      </c>
      <c r="AL29">
        <f t="shared" si="8"/>
        <v>-385.88177175250718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-21.849531280566669</v>
      </c>
      <c r="AR29">
        <f t="shared" si="9"/>
        <v>-22.323567149850149</v>
      </c>
      <c r="AS29">
        <f t="shared" si="9"/>
        <v>0.42919196085717554</v>
      </c>
      <c r="AT29">
        <f t="shared" si="9"/>
        <v>1.6275521954889567</v>
      </c>
      <c r="AU29">
        <f t="shared" si="9"/>
        <v>-20.266822993504018</v>
      </c>
      <c r="AW29">
        <v>26</v>
      </c>
      <c r="AX29">
        <f>IF(Z29&gt;0, (R29*SUMPRODUCT(K29:$K$98, X29:$X$98)-K29*$AZ$3)/Z29, 0)</f>
        <v>601.78868224361679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</v>
      </c>
      <c r="S30">
        <f t="shared" si="1"/>
        <v>596.84053055510049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434.52402848108864</v>
      </c>
      <c r="AC30">
        <f t="shared" si="2"/>
        <v>423.71014004550545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-491.17691704973697</v>
      </c>
      <c r="AI30">
        <f t="shared" si="6"/>
        <v>-500.05094030958975</v>
      </c>
      <c r="AJ30">
        <f t="shared" si="7"/>
        <v>10.813888435583181</v>
      </c>
      <c r="AK30">
        <f t="shared" si="22"/>
        <v>30.416681993676207</v>
      </c>
      <c r="AL30">
        <f t="shared" si="8"/>
        <v>-458.82036988033036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-23.033043975611871</v>
      </c>
      <c r="AR30">
        <f t="shared" si="9"/>
        <v>-23.44917869385657</v>
      </c>
      <c r="AS30">
        <f t="shared" si="9"/>
        <v>0.50710194074312809</v>
      </c>
      <c r="AT30">
        <f t="shared" si="9"/>
        <v>1.4263471055615664</v>
      </c>
      <c r="AU30">
        <f t="shared" si="9"/>
        <v>-21.515729647551876</v>
      </c>
      <c r="AW30">
        <v>27</v>
      </c>
      <c r="AX30">
        <f>IF(Z30&gt;0, (R30*SUMPRODUCT(K30:$K$98, X30:$X$98)-K30*$AZ$3)/Z30, 0)</f>
        <v>596.84053055510049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</v>
      </c>
      <c r="S31">
        <f t="shared" si="1"/>
        <v>588.92946285344874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423.71014004550545</v>
      </c>
      <c r="AC31">
        <f t="shared" si="2"/>
        <v>410.53034861005744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-574.36632802531597</v>
      </c>
      <c r="AI31">
        <f t="shared" si="6"/>
        <v>-583.07981526156698</v>
      </c>
      <c r="AJ31">
        <f t="shared" si="7"/>
        <v>13.17979143544801</v>
      </c>
      <c r="AK31">
        <f t="shared" si="22"/>
        <v>29.659709803185386</v>
      </c>
      <c r="AL31">
        <f t="shared" si="8"/>
        <v>-540.2403140229336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-24.048297554554701</v>
      </c>
      <c r="AR31">
        <f t="shared" si="9"/>
        <v>-24.413124884380245</v>
      </c>
      <c r="AS31">
        <f t="shared" si="9"/>
        <v>0.55182821603820642</v>
      </c>
      <c r="AT31">
        <f t="shared" si="9"/>
        <v>1.2418303300978102</v>
      </c>
      <c r="AU31">
        <f t="shared" si="9"/>
        <v>-22.61946633824423</v>
      </c>
      <c r="AW31">
        <v>28</v>
      </c>
      <c r="AX31">
        <f>IF(Z31&gt;0, (R31*SUMPRODUCT(K31:$K$98, X31:$X$98)-K31*$AZ$3)/Z31, 0)</f>
        <v>588.92946285344874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</v>
      </c>
      <c r="S32">
        <f t="shared" si="1"/>
        <v>578.33821914835937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410.53034861005744</v>
      </c>
      <c r="AC32">
        <f t="shared" si="2"/>
        <v>395.27959796636327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-663.33903187126066</v>
      </c>
      <c r="AI32">
        <f t="shared" si="6"/>
        <v>-671.88246685616525</v>
      </c>
      <c r="AJ32">
        <f t="shared" si="7"/>
        <v>15.250750643694175</v>
      </c>
      <c r="AK32">
        <f t="shared" si="22"/>
        <v>28.737124402704023</v>
      </c>
      <c r="AL32">
        <f t="shared" si="8"/>
        <v>-627.89459180976701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-24.79778527786166</v>
      </c>
      <c r="AR32">
        <f t="shared" si="9"/>
        <v>-25.117166855172723</v>
      </c>
      <c r="AS32">
        <f t="shared" si="9"/>
        <v>0.5701230013884302</v>
      </c>
      <c r="AT32">
        <f t="shared" si="9"/>
        <v>1.0742878169420851</v>
      </c>
      <c r="AU32">
        <f t="shared" si="9"/>
        <v>-23.472756036842206</v>
      </c>
      <c r="AW32">
        <v>29</v>
      </c>
      <c r="AX32">
        <f>IF(Z32&gt;0, (R32*SUMPRODUCT(K32:$K$98, X32:$X$98)-K32*$AZ$3)/Z32, 0)</f>
        <v>578.33821914835937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</v>
      </c>
      <c r="S33">
        <f t="shared" si="1"/>
        <v>565.50101115435211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395.27959796636327</v>
      </c>
      <c r="AC33">
        <f t="shared" si="2"/>
        <v>378.33676528748424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-761.07160642870588</v>
      </c>
      <c r="AI33">
        <f t="shared" si="6"/>
        <v>-769.4344731129579</v>
      </c>
      <c r="AJ33">
        <f t="shared" si="7"/>
        <v>16.942832678879029</v>
      </c>
      <c r="AK33">
        <f t="shared" si="22"/>
        <v>27.669571857645433</v>
      </c>
      <c r="AL33">
        <f t="shared" si="8"/>
        <v>-724.82206857643337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-25.402990146543161</v>
      </c>
      <c r="AR33">
        <f t="shared" si="9"/>
        <v>-25.682125274148014</v>
      </c>
      <c r="AS33">
        <f t="shared" si="9"/>
        <v>0.56551657946578704</v>
      </c>
      <c r="AT33">
        <f t="shared" si="9"/>
        <v>0.92355286325437069</v>
      </c>
      <c r="AU33">
        <f t="shared" si="9"/>
        <v>-24.193055831427852</v>
      </c>
      <c r="AW33">
        <v>30</v>
      </c>
      <c r="AX33">
        <f>IF(Z33&gt;0, (R33*SUMPRODUCT(K33:$K$98, X33:$X$98)-K33*$AZ$3)/Z33, 0)</f>
        <v>565.50101115435211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</v>
      </c>
      <c r="S34">
        <f t="shared" si="1"/>
        <v>550.66267993195095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378.33676528748424</v>
      </c>
      <c r="AC34">
        <f t="shared" si="2"/>
        <v>359.94712567574709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-867.73011051691947</v>
      </c>
      <c r="AI34">
        <f t="shared" si="6"/>
        <v>-875.90088227051433</v>
      </c>
      <c r="AJ34">
        <f t="shared" si="7"/>
        <v>18.389639611737152</v>
      </c>
      <c r="AK34">
        <f t="shared" si="22"/>
        <v>26.483573570123898</v>
      </c>
      <c r="AL34">
        <f t="shared" si="8"/>
        <v>-831.02766908865328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-25.859847836736893</v>
      </c>
      <c r="AR34">
        <f t="shared" si="9"/>
        <v>-26.103350870336591</v>
      </c>
      <c r="AS34">
        <f t="shared" si="9"/>
        <v>0.5480428492318401</v>
      </c>
      <c r="AT34">
        <f t="shared" si="9"/>
        <v>0.78925598454621915</v>
      </c>
      <c r="AU34">
        <f t="shared" ref="AU34:AU97" si="23">AL34*$K34</f>
        <v>-24.766052036558531</v>
      </c>
      <c r="AW34">
        <v>31</v>
      </c>
      <c r="AX34">
        <f>IF(Z34&gt;0, (R34*SUMPRODUCT(K34:$K$98, X34:$X$98)-K34*$AZ$3)/Z34, 0)</f>
        <v>550.66267993195095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</v>
      </c>
      <c r="S35">
        <f t="shared" si="1"/>
        <v>533.96767708868026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359.94712567574709</v>
      </c>
      <c r="AC35">
        <f t="shared" si="2"/>
        <v>340.34919795937247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-972.84927833602774</v>
      </c>
      <c r="AI35">
        <f t="shared" ref="AI35:AI66" si="25">SUM(AE35:AH35)</f>
        <v>-980.8167362122947</v>
      </c>
      <c r="AJ35">
        <f t="shared" si="7"/>
        <v>19.597927716374613</v>
      </c>
      <c r="AK35">
        <f t="shared" si="22"/>
        <v>25.196298797302298</v>
      </c>
      <c r="AL35">
        <f t="shared" ref="AL35:AL98" si="26">SUM(AI35:AK35)</f>
        <v>-936.02250969861768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-25.886231791240185</v>
      </c>
      <c r="AR35">
        <f t="shared" si="27"/>
        <v>-26.098235300894586</v>
      </c>
      <c r="AS35">
        <f t="shared" si="27"/>
        <v>0.52147491989896266</v>
      </c>
      <c r="AT35">
        <f t="shared" si="27"/>
        <v>0.67044016526784855</v>
      </c>
      <c r="AU35">
        <f t="shared" si="23"/>
        <v>-24.906320215727774</v>
      </c>
      <c r="AW35">
        <v>32</v>
      </c>
      <c r="AX35">
        <f>IF(Z35&gt;0, (R35*SUMPRODUCT(K35:$K$98, X35:$X$98)-K35*$AZ$3)/Z35, 0)</f>
        <v>533.96767708868026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</v>
      </c>
      <c r="S36">
        <f t="shared" si="1"/>
        <v>516.02371636615817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340.34919795937247</v>
      </c>
      <c r="AC36">
        <f t="shared" si="2"/>
        <v>320.05396627559873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-1079.1546266788412</v>
      </c>
      <c r="AI36">
        <f t="shared" si="25"/>
        <v>-1086.9075156480105</v>
      </c>
      <c r="AJ36">
        <f t="shared" si="7"/>
        <v>20.29523168377375</v>
      </c>
      <c r="AK36">
        <f t="shared" si="22"/>
        <v>23.824443857156076</v>
      </c>
      <c r="AL36">
        <f t="shared" si="26"/>
        <v>-1042.7878401070807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-25.638282519777615</v>
      </c>
      <c r="AR36">
        <f t="shared" si="27"/>
        <v>-25.8224736938893</v>
      </c>
      <c r="AS36">
        <f t="shared" si="27"/>
        <v>0.48216897824391775</v>
      </c>
      <c r="AT36">
        <f t="shared" si="27"/>
        <v>0.56601510792403675</v>
      </c>
      <c r="AU36">
        <f t="shared" si="23"/>
        <v>-24.774289607721343</v>
      </c>
      <c r="AW36">
        <v>33</v>
      </c>
      <c r="AX36">
        <f>IF(Z36&gt;0, (R36*SUMPRODUCT(K36:$K$98, X36:$X$98)-K36*$AZ$3)/Z36, 0)</f>
        <v>516.02371636615817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</v>
      </c>
      <c r="S37">
        <f t="shared" si="1"/>
        <v>497.24828047808967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320.05396627559873</v>
      </c>
      <c r="AC37">
        <f t="shared" si="2"/>
        <v>299.40764813748757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-1189.9729411754017</v>
      </c>
      <c r="AI37">
        <f t="shared" si="25"/>
        <v>-1197.4995546372324</v>
      </c>
      <c r="AJ37">
        <f t="shared" si="7"/>
        <v>20.646318138111155</v>
      </c>
      <c r="AK37">
        <f t="shared" si="22"/>
        <v>22.403777639291913</v>
      </c>
      <c r="AL37">
        <f t="shared" si="26"/>
        <v>-1154.4494588598293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-25.242032134712964</v>
      </c>
      <c r="AR37">
        <f t="shared" si="27"/>
        <v>-25.401688722098417</v>
      </c>
      <c r="AS37">
        <f t="shared" si="27"/>
        <v>0.43795535837221261</v>
      </c>
      <c r="AT37">
        <f t="shared" si="27"/>
        <v>0.4752350709347879</v>
      </c>
      <c r="AU37">
        <f t="shared" si="23"/>
        <v>-24.488498292791412</v>
      </c>
      <c r="AW37">
        <v>34</v>
      </c>
      <c r="AX37">
        <f>IF(Z37&gt;0, (R37*SUMPRODUCT(K37:$K$98, X37:$X$98)-K37*$AZ$3)/Z37, 0)</f>
        <v>497.24828047808967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</v>
      </c>
      <c r="S38">
        <f t="shared" si="1"/>
        <v>477.96890931358075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299.40764813748757</v>
      </c>
      <c r="AC38">
        <f t="shared" si="2"/>
        <v>278.62272705783391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-1317.7136026616688</v>
      </c>
      <c r="AI38">
        <f t="shared" si="25"/>
        <v>-1325.0002357885485</v>
      </c>
      <c r="AJ38">
        <f t="shared" si="7"/>
        <v>20.784921079653657</v>
      </c>
      <c r="AK38">
        <f t="shared" si="22"/>
        <v>20.958535369624133</v>
      </c>
      <c r="AL38">
        <f t="shared" si="26"/>
        <v>-1283.2567793392707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-24.956876832936153</v>
      </c>
      <c r="AR38">
        <f t="shared" si="27"/>
        <v>-25.094882242538819</v>
      </c>
      <c r="AS38">
        <f t="shared" si="27"/>
        <v>0.39365664459973021</v>
      </c>
      <c r="AT38">
        <f t="shared" si="27"/>
        <v>0.39694481772208307</v>
      </c>
      <c r="AU38">
        <f t="shared" si="23"/>
        <v>-24.304280780217006</v>
      </c>
      <c r="AW38">
        <v>35</v>
      </c>
      <c r="AX38">
        <f>IF(Z38&gt;0, (R38*SUMPRODUCT(K38:$K$98, X38:$X$98)-K38*$AZ$3)/Z38, 0)</f>
        <v>477.96890931358075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</v>
      </c>
      <c r="S39">
        <f t="shared" si="1"/>
        <v>457.90035566217347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278.62272705783391</v>
      </c>
      <c r="AC39">
        <f t="shared" si="2"/>
        <v>257.64541366691503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-1443.4356211551278</v>
      </c>
      <c r="AI39">
        <f t="shared" si="25"/>
        <v>-1450.4689584980945</v>
      </c>
      <c r="AJ39">
        <f t="shared" si="7"/>
        <v>20.97731339091888</v>
      </c>
      <c r="AK39">
        <f t="shared" si="22"/>
        <v>19.503590894048376</v>
      </c>
      <c r="AL39">
        <f t="shared" si="26"/>
        <v>-1409.9880542131273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-24.408922164142965</v>
      </c>
      <c r="AR39">
        <f t="shared" si="27"/>
        <v>-24.527857973431949</v>
      </c>
      <c r="AS39">
        <f t="shared" si="27"/>
        <v>0.35473255770285855</v>
      </c>
      <c r="AT39">
        <f t="shared" si="27"/>
        <v>0.32981147553580525</v>
      </c>
      <c r="AU39">
        <f t="shared" si="23"/>
        <v>-23.843313940193283</v>
      </c>
      <c r="AW39">
        <v>36</v>
      </c>
      <c r="AX39">
        <f>IF(Z39&gt;0, (R39*SUMPRODUCT(K39:$K$98, X39:$X$98)-K39*$AZ$3)/Z39, 0)</f>
        <v>457.90035566217347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</v>
      </c>
      <c r="S40">
        <f t="shared" si="1"/>
        <v>437.28846630494286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257.64541366691503</v>
      </c>
      <c r="AC40">
        <f t="shared" si="2"/>
        <v>236.78967314743036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-1554.4962910023371</v>
      </c>
      <c r="AI40">
        <f t="shared" si="25"/>
        <v>-1561.2649829354987</v>
      </c>
      <c r="AJ40">
        <f t="shared" si="7"/>
        <v>20.855740519484669</v>
      </c>
      <c r="AK40">
        <f t="shared" si="22"/>
        <v>18.035178956684053</v>
      </c>
      <c r="AL40">
        <f t="shared" si="26"/>
        <v>-1522.3740634593298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-23.470527548141494</v>
      </c>
      <c r="AR40">
        <f t="shared" si="27"/>
        <v>-23.572724492194485</v>
      </c>
      <c r="AS40">
        <f t="shared" si="27"/>
        <v>0.31488993266354459</v>
      </c>
      <c r="AT40">
        <f t="shared" si="27"/>
        <v>0.27230374687196884</v>
      </c>
      <c r="AU40">
        <f t="shared" si="23"/>
        <v>-22.985530812658972</v>
      </c>
      <c r="AW40">
        <v>37</v>
      </c>
      <c r="AX40">
        <f>IF(Z40&gt;0, (R40*SUMPRODUCT(K40:$K$98, X40:$X$98)-K40*$AZ$3)/Z40, 0)</f>
        <v>437.28846630494286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</v>
      </c>
      <c r="S41">
        <f t="shared" si="1"/>
        <v>416.80060616005136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236.78967314743036</v>
      </c>
      <c r="AC41">
        <f t="shared" si="2"/>
        <v>216.49162921059087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-1666.7458776228941</v>
      </c>
      <c r="AI41">
        <f t="shared" si="25"/>
        <v>-1673.2385394020212</v>
      </c>
      <c r="AJ41">
        <f t="shared" si="7"/>
        <v>20.298043936839491</v>
      </c>
      <c r="AK41">
        <f t="shared" si="22"/>
        <v>16.575277120320127</v>
      </c>
      <c r="AL41">
        <f t="shared" si="26"/>
        <v>-1636.3652183448614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-22.469040558880092</v>
      </c>
      <c r="AR41">
        <f t="shared" si="27"/>
        <v>-22.556566727571361</v>
      </c>
      <c r="AS41">
        <f t="shared" si="27"/>
        <v>0.27363353862511575</v>
      </c>
      <c r="AT41">
        <f t="shared" si="27"/>
        <v>0.22344772462992923</v>
      </c>
      <c r="AU41">
        <f t="shared" si="23"/>
        <v>-22.059485464316314</v>
      </c>
      <c r="AW41">
        <v>38</v>
      </c>
      <c r="AX41">
        <f>IF(Z41&gt;0, (R41*SUMPRODUCT(K41:$K$98, X41:$X$98)-K41*$AZ$3)/Z41, 0)</f>
        <v>416.80060616005136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</v>
      </c>
      <c r="S42">
        <f t="shared" si="1"/>
        <v>396.49423719572309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216.49162921059087</v>
      </c>
      <c r="AC42">
        <f t="shared" si="2"/>
        <v>196.85516330465904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-1772.9469967227071</v>
      </c>
      <c r="AI42">
        <f t="shared" si="25"/>
        <v>-1779.1531135094526</v>
      </c>
      <c r="AJ42">
        <f t="shared" si="7"/>
        <v>19.636465905931829</v>
      </c>
      <c r="AK42">
        <f t="shared" si="22"/>
        <v>15.154414044741362</v>
      </c>
      <c r="AL42">
        <f t="shared" si="26"/>
        <v>-1744.3622335587795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-21.339923989086405</v>
      </c>
      <c r="AR42">
        <f t="shared" si="27"/>
        <v>-21.414623379841661</v>
      </c>
      <c r="AS42">
        <f t="shared" si="27"/>
        <v>0.23635263243710541</v>
      </c>
      <c r="AT42">
        <f t="shared" si="27"/>
        <v>0.18240480082693847</v>
      </c>
      <c r="AU42">
        <f t="shared" si="23"/>
        <v>-20.995865946577617</v>
      </c>
      <c r="AW42">
        <v>39</v>
      </c>
      <c r="AX42">
        <f>IF(Z42&gt;0, (R42*SUMPRODUCT(K42:$K$98, X42:$X$98)-K42*$AZ$3)/Z42, 0)</f>
        <v>396.49423719572309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</v>
      </c>
      <c r="S43">
        <f t="shared" si="1"/>
        <v>376.63498026717701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196.85516330465904</v>
      </c>
      <c r="AC43">
        <f t="shared" si="2"/>
        <v>178.04432382713358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-1880.0636918986202</v>
      </c>
      <c r="AI43">
        <f t="shared" si="25"/>
        <v>-1885.972739556011</v>
      </c>
      <c r="AJ43">
        <f t="shared" si="7"/>
        <v>18.810839477525462</v>
      </c>
      <c r="AK43">
        <f t="shared" si="22"/>
        <v>13.779861431326134</v>
      </c>
      <c r="AL43">
        <f t="shared" si="26"/>
        <v>-1853.3820386471596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-20.204665066694197</v>
      </c>
      <c r="AR43">
        <f t="shared" si="27"/>
        <v>-20.268168409317738</v>
      </c>
      <c r="AS43">
        <f t="shared" si="27"/>
        <v>0.20215629550450645</v>
      </c>
      <c r="AT43">
        <f t="shared" si="27"/>
        <v>0.1480893897824474</v>
      </c>
      <c r="AU43">
        <f t="shared" si="23"/>
        <v>-19.917922724030785</v>
      </c>
      <c r="AW43">
        <v>40</v>
      </c>
      <c r="AX43">
        <f>IF(Z43&gt;0, (R43*SUMPRODUCT(K43:$K$98, X43:$X$98)-K43*$AZ$3)/Z43, 0)</f>
        <v>376.63498026717701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</v>
      </c>
      <c r="S44">
        <f t="shared" si="1"/>
        <v>357.31288568771259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178.04432382713358</v>
      </c>
      <c r="AC44">
        <f t="shared" si="2"/>
        <v>160.09776993147594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-1993.613123968704</v>
      </c>
      <c r="AI44">
        <f t="shared" si="25"/>
        <v>-1999.2138795090248</v>
      </c>
      <c r="AJ44">
        <f t="shared" si="7"/>
        <v>17.946553895657644</v>
      </c>
      <c r="AK44">
        <f t="shared" si="22"/>
        <v>12.463102667899351</v>
      </c>
      <c r="AL44">
        <f t="shared" si="26"/>
        <v>-1968.8042229454677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-19.129426693629966</v>
      </c>
      <c r="AR44">
        <f t="shared" si="27"/>
        <v>-19.183167934219426</v>
      </c>
      <c r="AS44">
        <f t="shared" si="27"/>
        <v>0.17220356498598746</v>
      </c>
      <c r="AT44">
        <f t="shared" si="27"/>
        <v>0.11958790097958209</v>
      </c>
      <c r="AU44">
        <f t="shared" si="23"/>
        <v>-18.891376468253856</v>
      </c>
      <c r="AW44">
        <v>41</v>
      </c>
      <c r="AX44">
        <f>IF(Z44&gt;0, (R44*SUMPRODUCT(K44:$K$98, X44:$X$98)-K44*$AZ$3)/Z44, 0)</f>
        <v>357.31288568771259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</v>
      </c>
      <c r="S45">
        <f t="shared" si="1"/>
        <v>338.32827400911191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160.09776993147594</v>
      </c>
      <c r="AC45">
        <f t="shared" si="2"/>
        <v>142.98451392627146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-2095.9192189032615</v>
      </c>
      <c r="AI45">
        <f t="shared" si="25"/>
        <v>-2101.2019769858161</v>
      </c>
      <c r="AJ45">
        <f t="shared" si="7"/>
        <v>17.113256005204477</v>
      </c>
      <c r="AK45">
        <f t="shared" si="22"/>
        <v>11.206843895203317</v>
      </c>
      <c r="AL45">
        <f t="shared" si="26"/>
        <v>-2072.8818770854082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-17.956330398553828</v>
      </c>
      <c r="AR45">
        <f t="shared" si="27"/>
        <v>-18.001589275275048</v>
      </c>
      <c r="AS45">
        <f t="shared" si="27"/>
        <v>0.14661408524384079</v>
      </c>
      <c r="AT45">
        <f t="shared" si="27"/>
        <v>9.6012188777288357E-2</v>
      </c>
      <c r="AU45">
        <f t="shared" si="23"/>
        <v>-17.758963001253917</v>
      </c>
      <c r="AW45">
        <v>42</v>
      </c>
      <c r="AX45">
        <f>IF(Z45&gt;0, (R45*SUMPRODUCT(K45:$K$98, X45:$X$98)-K45*$AZ$3)/Z45, 0)</f>
        <v>338.32827400911191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</v>
      </c>
      <c r="S46">
        <f t="shared" si="1"/>
        <v>319.82268060879483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142.98451392627146</v>
      </c>
      <c r="AC46">
        <f t="shared" si="2"/>
        <v>126.82833592809752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-2183.6148253977171</v>
      </c>
      <c r="AI46">
        <f t="shared" si="25"/>
        <v>-2188.5718040462716</v>
      </c>
      <c r="AJ46">
        <f t="shared" si="7"/>
        <v>16.156177998173945</v>
      </c>
      <c r="AK46">
        <f t="shared" si="22"/>
        <v>10.008915974839002</v>
      </c>
      <c r="AL46">
        <f t="shared" si="26"/>
        <v>-2162.4067100732586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-16.703253004008577</v>
      </c>
      <c r="AR46">
        <f t="shared" si="27"/>
        <v>-16.741170711627728</v>
      </c>
      <c r="AS46">
        <f t="shared" si="27"/>
        <v>0.12358440029923527</v>
      </c>
      <c r="AT46">
        <f t="shared" si="27"/>
        <v>7.6561788223410254E-2</v>
      </c>
      <c r="AU46">
        <f t="shared" si="23"/>
        <v>-16.541024523105079</v>
      </c>
      <c r="AW46">
        <v>43</v>
      </c>
      <c r="AX46">
        <f>IF(Z46&gt;0, (R46*SUMPRODUCT(K46:$K$98, X46:$X$98)-K46*$AZ$3)/Z46, 0)</f>
        <v>319.82268060879483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</v>
      </c>
      <c r="S47">
        <f t="shared" si="1"/>
        <v>302.0457815535425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126.82833592809752</v>
      </c>
      <c r="AC47">
        <f t="shared" si="2"/>
        <v>111.7323618529996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-2267.4078490631318</v>
      </c>
      <c r="AI47">
        <f t="shared" si="25"/>
        <v>-2272.0318319440676</v>
      </c>
      <c r="AJ47">
        <f t="shared" si="7"/>
        <v>15.095974075097914</v>
      </c>
      <c r="AK47">
        <f t="shared" si="22"/>
        <v>8.8779835149668269</v>
      </c>
      <c r="AL47">
        <f t="shared" si="26"/>
        <v>-2248.0578743540032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-15.485907050315673</v>
      </c>
      <c r="AR47">
        <f t="shared" si="27"/>
        <v>-15.517487857062024</v>
      </c>
      <c r="AS47">
        <f t="shared" si="27"/>
        <v>0.10310225020061327</v>
      </c>
      <c r="AT47">
        <f t="shared" si="27"/>
        <v>6.0634714466485523E-2</v>
      </c>
      <c r="AU47">
        <f t="shared" si="23"/>
        <v>-15.353750892394928</v>
      </c>
      <c r="AW47">
        <v>44</v>
      </c>
      <c r="AX47">
        <f>IF(Z47&gt;0, (R47*SUMPRODUCT(K47:$K$98, X47:$X$98)-K47*$AZ$3)/Z47, 0)</f>
        <v>302.0457815535425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</v>
      </c>
      <c r="S48">
        <f t="shared" si="1"/>
        <v>284.97627850454256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111.7323618529996</v>
      </c>
      <c r="AC48">
        <f t="shared" si="2"/>
        <v>97.681525274925548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-2344.8720278563569</v>
      </c>
      <c r="AI48">
        <f t="shared" si="25"/>
        <v>-2349.1566619050013</v>
      </c>
      <c r="AJ48">
        <f t="shared" si="7"/>
        <v>14.050836578074055</v>
      </c>
      <c r="AK48">
        <f t="shared" si="22"/>
        <v>7.8212653297099726</v>
      </c>
      <c r="AL48">
        <f t="shared" si="26"/>
        <v>-2327.284559997217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-14.299080982368368</v>
      </c>
      <c r="AR48">
        <f t="shared" si="27"/>
        <v>-14.325208774637437</v>
      </c>
      <c r="AS48">
        <f t="shared" si="27"/>
        <v>8.5682309189204178E-2</v>
      </c>
      <c r="AT48">
        <f t="shared" si="27"/>
        <v>4.7694247278966595E-2</v>
      </c>
      <c r="AU48">
        <f t="shared" si="23"/>
        <v>-14.191832218169264</v>
      </c>
      <c r="AW48">
        <v>45</v>
      </c>
      <c r="AX48">
        <f>IF(Z48&gt;0, (R48*SUMPRODUCT(K48:$K$98, X48:$X$98)-K48*$AZ$3)/Z48, 0)</f>
        <v>284.97627850454256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</v>
      </c>
      <c r="S49">
        <f t="shared" si="1"/>
        <v>268.62184356062807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97.681525274925548</v>
      </c>
      <c r="AC49">
        <f t="shared" si="2"/>
        <v>84.663757214201482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-2416.478657288475</v>
      </c>
      <c r="AI49">
        <f t="shared" si="25"/>
        <v>-2420.4183851644721</v>
      </c>
      <c r="AJ49">
        <f t="shared" si="7"/>
        <v>13.017768060724066</v>
      </c>
      <c r="AK49">
        <f t="shared" si="22"/>
        <v>6.8377067692447886</v>
      </c>
      <c r="AL49">
        <f t="shared" si="26"/>
        <v>-2400.5629103345032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-13.156910515131017</v>
      </c>
      <c r="AR49">
        <f t="shared" si="27"/>
        <v>-13.178361003411606</v>
      </c>
      <c r="AS49">
        <f t="shared" si="27"/>
        <v>7.0877352450471415E-2</v>
      </c>
      <c r="AT49">
        <f t="shared" si="27"/>
        <v>3.7229005031894906E-2</v>
      </c>
      <c r="AU49">
        <f t="shared" si="23"/>
        <v>-13.070254645929239</v>
      </c>
      <c r="AW49">
        <v>46</v>
      </c>
      <c r="AX49">
        <f>IF(Z49&gt;0, (R49*SUMPRODUCT(K49:$K$98, X49:$X$98)-K49*$AZ$3)/Z49, 0)</f>
        <v>268.62184356062807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</v>
      </c>
      <c r="S50">
        <f t="shared" si="1"/>
        <v>252.9437982244703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84.663757214201482</v>
      </c>
      <c r="AC50">
        <f t="shared" si="2"/>
        <v>72.650876093395752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-2480.50309924454</v>
      </c>
      <c r="AI50">
        <f t="shared" si="25"/>
        <v>-2484.0933669543715</v>
      </c>
      <c r="AJ50">
        <f t="shared" si="7"/>
        <v>12.01288112080573</v>
      </c>
      <c r="AK50">
        <f t="shared" si="22"/>
        <v>5.9264630049941047</v>
      </c>
      <c r="AL50">
        <f t="shared" si="26"/>
        <v>-2466.1540228285717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-12.058483917597206</v>
      </c>
      <c r="AR50">
        <f t="shared" si="27"/>
        <v>-12.075937306569813</v>
      </c>
      <c r="AS50">
        <f t="shared" si="27"/>
        <v>5.8398287768058242E-2</v>
      </c>
      <c r="AT50">
        <f t="shared" si="27"/>
        <v>2.8810348536037422E-2</v>
      </c>
      <c r="AU50">
        <f t="shared" si="23"/>
        <v>-11.988728670265717</v>
      </c>
      <c r="AW50">
        <v>47</v>
      </c>
      <c r="AX50">
        <f>IF(Z50&gt;0, (R50*SUMPRODUCT(K50:$K$98, X50:$X$98)-K50*$AZ$3)/Z50, 0)</f>
        <v>252.9437982244703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</v>
      </c>
      <c r="S51">
        <f t="shared" si="1"/>
        <v>237.86557164371393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72.650876093395752</v>
      </c>
      <c r="AC51">
        <f t="shared" si="2"/>
        <v>61.613846992160404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-2532.1187061831329</v>
      </c>
      <c r="AI51">
        <f t="shared" si="25"/>
        <v>-2535.3565563775933</v>
      </c>
      <c r="AJ51">
        <f t="shared" si="7"/>
        <v>11.037029101235348</v>
      </c>
      <c r="AK51">
        <f t="shared" si="22"/>
        <v>5.0855613265377029</v>
      </c>
      <c r="AL51">
        <f t="shared" si="26"/>
        <v>-2519.2339659498202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-10.990538538495194</v>
      </c>
      <c r="AR51">
        <f t="shared" si="27"/>
        <v>-11.004592270359026</v>
      </c>
      <c r="AS51">
        <f t="shared" si="27"/>
        <v>4.7905689962880811E-2</v>
      </c>
      <c r="AT51">
        <f t="shared" si="27"/>
        <v>2.2073632493101198E-2</v>
      </c>
      <c r="AU51">
        <f t="shared" si="23"/>
        <v>-10.934612947903044</v>
      </c>
      <c r="AW51">
        <v>48</v>
      </c>
      <c r="AX51">
        <f>IF(Z51&gt;0, (R51*SUMPRODUCT(K51:$K$98, X51:$X$98)-K51*$AZ$3)/Z51, 0)</f>
        <v>237.86557164371393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</v>
      </c>
      <c r="S52">
        <f t="shared" si="1"/>
        <v>223.40263572484855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61.613846992160404</v>
      </c>
      <c r="AC52">
        <f t="shared" si="2"/>
        <v>51.535321682559726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-2575.414693172228</v>
      </c>
      <c r="AI52">
        <f t="shared" si="25"/>
        <v>-2578.2982380280973</v>
      </c>
      <c r="AJ52">
        <f t="shared" si="7"/>
        <v>10.078525309600678</v>
      </c>
      <c r="AK52">
        <f t="shared" si="22"/>
        <v>4.312969289451229</v>
      </c>
      <c r="AL52">
        <f t="shared" si="26"/>
        <v>-2563.9067434290455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-9.980770242777826</v>
      </c>
      <c r="AR52">
        <f t="shared" si="27"/>
        <v>-9.9919451416271166</v>
      </c>
      <c r="AS52">
        <f t="shared" si="27"/>
        <v>3.9058348842936678E-2</v>
      </c>
      <c r="AT52">
        <f t="shared" si="27"/>
        <v>1.6714494817588875E-2</v>
      </c>
      <c r="AU52">
        <f t="shared" si="23"/>
        <v>-9.936172297966591</v>
      </c>
      <c r="AW52">
        <v>49</v>
      </c>
      <c r="AX52">
        <f>IF(Z52&gt;0, (R52*SUMPRODUCT(K52:$K$98, X52:$X$98)-K52*$AZ$3)/Z52, 0)</f>
        <v>223.40263572484855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</v>
      </c>
      <c r="S53">
        <f t="shared" si="1"/>
        <v>209.28733320439989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51.535321682559726</v>
      </c>
      <c r="AC53">
        <f t="shared" si="2"/>
        <v>42.368848965580582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-2593.3306453287109</v>
      </c>
      <c r="AI53">
        <f t="shared" si="25"/>
        <v>-2595.8611884053553</v>
      </c>
      <c r="AJ53">
        <f t="shared" si="7"/>
        <v>9.1664727169791433</v>
      </c>
      <c r="AK53">
        <f t="shared" si="22"/>
        <v>3.6074725177791813</v>
      </c>
      <c r="AL53">
        <f t="shared" si="26"/>
        <v>-2583.087243170597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-8.9733944467832067</v>
      </c>
      <c r="AR53">
        <f t="shared" si="27"/>
        <v>-8.9821505848530698</v>
      </c>
      <c r="AS53">
        <f t="shared" si="27"/>
        <v>3.1717658341520301E-2</v>
      </c>
      <c r="AT53">
        <f t="shared" si="27"/>
        <v>1.248250928444938E-2</v>
      </c>
      <c r="AU53">
        <f t="shared" si="23"/>
        <v>-8.9379504172270998</v>
      </c>
      <c r="AW53">
        <v>50</v>
      </c>
      <c r="AX53">
        <f>IF(Z53&gt;0, (R53*SUMPRODUCT(K53:$K$98, X53:$X$98)-K53*$AZ$3)/Z53, 0)</f>
        <v>209.28733320439989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</v>
      </c>
      <c r="S54">
        <f t="shared" si="1"/>
        <v>195.38816404251372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42.368848965580582</v>
      </c>
      <c r="AC54">
        <f t="shared" si="2"/>
        <v>34.122505881117611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-2577.9436912302253</v>
      </c>
      <c r="AI54">
        <f t="shared" si="25"/>
        <v>-2580.1266859146995</v>
      </c>
      <c r="AJ54">
        <f t="shared" si="7"/>
        <v>8.2463430844629713</v>
      </c>
      <c r="AK54">
        <f t="shared" si="22"/>
        <v>2.9658194275906409</v>
      </c>
      <c r="AL54">
        <f t="shared" si="26"/>
        <v>-2568.914523402646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-7.9644221379511491</v>
      </c>
      <c r="AR54">
        <f t="shared" si="27"/>
        <v>-7.971166385799231</v>
      </c>
      <c r="AS54">
        <f t="shared" si="27"/>
        <v>2.5476645452909501E-2</v>
      </c>
      <c r="AT54">
        <f t="shared" si="27"/>
        <v>9.1627439290562114E-3</v>
      </c>
      <c r="AU54">
        <f t="shared" si="23"/>
        <v>-7.9365269964172658</v>
      </c>
      <c r="AW54">
        <v>51</v>
      </c>
      <c r="AX54">
        <f>IF(Z54&gt;0, (R54*SUMPRODUCT(K54:$K$98, X54:$X$98)-K54*$AZ$3)/Z54, 0)</f>
        <v>195.38816404251372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</v>
      </c>
      <c r="S55">
        <f t="shared" si="1"/>
        <v>181.56658782573308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34.122505881117611</v>
      </c>
      <c r="AC55">
        <f t="shared" si="2"/>
        <v>26.807236745238104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-2524.9071874475717</v>
      </c>
      <c r="AI55">
        <f t="shared" si="25"/>
        <v>-2526.7527387867704</v>
      </c>
      <c r="AJ55">
        <f t="shared" si="7"/>
        <v>7.3152691358795074</v>
      </c>
      <c r="AK55">
        <f t="shared" si="22"/>
        <v>2.3885754116782332</v>
      </c>
      <c r="AL55">
        <f t="shared" si="26"/>
        <v>-2517.0488942392126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-6.9647934238899127</v>
      </c>
      <c r="AR55">
        <f t="shared" si="27"/>
        <v>-6.9698842580776414</v>
      </c>
      <c r="AS55">
        <f t="shared" si="27"/>
        <v>2.0178697508110431E-2</v>
      </c>
      <c r="AT55">
        <f t="shared" si="27"/>
        <v>6.5887310244219163E-3</v>
      </c>
      <c r="AU55">
        <f t="shared" si="23"/>
        <v>-6.9431168295451098</v>
      </c>
      <c r="AW55">
        <v>52</v>
      </c>
      <c r="AX55">
        <f>IF(Z55&gt;0, (R55*SUMPRODUCT(K55:$K$98, X55:$X$98)-K55*$AZ$3)/Z55, 0)</f>
        <v>181.56658782573308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</v>
      </c>
      <c r="S56">
        <f t="shared" si="1"/>
        <v>167.42672258576266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26.807236745238104</v>
      </c>
      <c r="AC56">
        <f t="shared" si="2"/>
        <v>20.422044216055017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-2419.1652315613392</v>
      </c>
      <c r="AI56">
        <f t="shared" si="25"/>
        <v>-2420.6899317332004</v>
      </c>
      <c r="AJ56">
        <f t="shared" si="7"/>
        <v>6.3851925291830867</v>
      </c>
      <c r="AK56">
        <f t="shared" si="22"/>
        <v>1.8765065721666674</v>
      </c>
      <c r="AL56">
        <f t="shared" si="26"/>
        <v>-2412.4282326318503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-5.9581348813834198</v>
      </c>
      <c r="AR56">
        <f t="shared" si="27"/>
        <v>-5.9618900483141859</v>
      </c>
      <c r="AS56">
        <f t="shared" si="27"/>
        <v>1.5726018973875926E-2</v>
      </c>
      <c r="AT56">
        <f t="shared" si="27"/>
        <v>4.6216269632626652E-3</v>
      </c>
      <c r="AU56">
        <f t="shared" si="23"/>
        <v>-5.9415424023770465</v>
      </c>
      <c r="AW56">
        <v>53</v>
      </c>
      <c r="AX56">
        <f>IF(Z56&gt;0, (R56*SUMPRODUCT(K56:$K$98, X56:$X$98)-K56*$AZ$3)/Z56, 0)</f>
        <v>167.42672258576266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</v>
      </c>
      <c r="S57">
        <f t="shared" si="1"/>
        <v>152.63170635323044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20.422044216055017</v>
      </c>
      <c r="AC57">
        <f t="shared" si="2"/>
        <v>14.981410133516988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-2260.2269151292844</v>
      </c>
      <c r="AI57">
        <f t="shared" si="25"/>
        <v>-2261.4538399350358</v>
      </c>
      <c r="AJ57">
        <f t="shared" si="7"/>
        <v>5.440634082538029</v>
      </c>
      <c r="AK57">
        <f t="shared" si="22"/>
        <v>1.4295430951238512</v>
      </c>
      <c r="AL57">
        <f t="shared" si="26"/>
        <v>-2254.583662757374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-4.9702566845835463</v>
      </c>
      <c r="AR57">
        <f t="shared" si="27"/>
        <v>-4.9729547018385611</v>
      </c>
      <c r="AS57">
        <f t="shared" si="27"/>
        <v>1.1963996949200542E-2</v>
      </c>
      <c r="AT57">
        <f t="shared" si="27"/>
        <v>3.143576459902991E-3</v>
      </c>
      <c r="AU57">
        <f t="shared" si="23"/>
        <v>-4.9578471284294574</v>
      </c>
      <c r="AW57">
        <v>54</v>
      </c>
      <c r="AX57">
        <f>IF(Z57&gt;0, (R57*SUMPRODUCT(K57:$K$98, X57:$X$98)-K57*$AZ$3)/Z57, 0)</f>
        <v>152.63170635323044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</v>
      </c>
      <c r="S58">
        <f t="shared" si="1"/>
        <v>136.57181030090132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14.981410133516988</v>
      </c>
      <c r="AC58">
        <f t="shared" si="2"/>
        <v>10.473207733616819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-2048.5991455518929</v>
      </c>
      <c r="AI58">
        <f t="shared" si="25"/>
        <v>-2049.5577262163929</v>
      </c>
      <c r="AJ58">
        <f t="shared" si="7"/>
        <v>4.5082023999001688</v>
      </c>
      <c r="AK58">
        <f t="shared" si="22"/>
        <v>1.0486987093461893</v>
      </c>
      <c r="AL58">
        <f t="shared" si="26"/>
        <v>-2044.0008251071465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-4.0222192519444064</v>
      </c>
      <c r="AR58">
        <f t="shared" si="27"/>
        <v>-4.0241013290758287</v>
      </c>
      <c r="AS58">
        <f t="shared" si="27"/>
        <v>8.8514039088185836E-3</v>
      </c>
      <c r="AT58">
        <f t="shared" si="27"/>
        <v>2.0590148870169222E-3</v>
      </c>
      <c r="AU58">
        <f t="shared" si="23"/>
        <v>-4.0131909102799934</v>
      </c>
      <c r="AW58">
        <v>55</v>
      </c>
      <c r="AX58">
        <f>IF(Z58&gt;0, (R58*SUMPRODUCT(K58:$K$98, X58:$X$98)-K58*$AZ$3)/Z58, 0)</f>
        <v>136.57181030090132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</v>
      </c>
      <c r="S59">
        <f t="shared" si="1"/>
        <v>118.45799106023365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10.473207733616819</v>
      </c>
      <c r="AC59">
        <f t="shared" si="2"/>
        <v>6.8635369501397125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-1797.8905279739815</v>
      </c>
      <c r="AI59">
        <f t="shared" si="25"/>
        <v>-1798.6147865158398</v>
      </c>
      <c r="AJ59">
        <f t="shared" si="7"/>
        <v>3.6096707834771067</v>
      </c>
      <c r="AK59">
        <f t="shared" si="22"/>
        <v>0.73312454135317739</v>
      </c>
      <c r="AL59">
        <f t="shared" si="26"/>
        <v>-1794.2719911910094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-3.1517660626632011</v>
      </c>
      <c r="AR59">
        <f t="shared" si="27"/>
        <v>-3.1530357136554645</v>
      </c>
      <c r="AS59">
        <f t="shared" si="27"/>
        <v>6.3278813118674351E-3</v>
      </c>
      <c r="AT59">
        <f t="shared" si="27"/>
        <v>1.2851934048210903E-3</v>
      </c>
      <c r="AU59">
        <f t="shared" si="23"/>
        <v>-3.1454226389387756</v>
      </c>
      <c r="AW59">
        <v>56</v>
      </c>
      <c r="AX59">
        <f>IF(Z59&gt;0, (R59*SUMPRODUCT(K59:$K$98, X59:$X$98)-K59*$AZ$3)/Z59, 0)</f>
        <v>118.45799106023365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</v>
      </c>
      <c r="S60">
        <f t="shared" si="1"/>
        <v>96.915199952320108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6.8635369501397125</v>
      </c>
      <c r="AC60">
        <f t="shared" si="2"/>
        <v>4.0801177343223172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-1526.140222992839</v>
      </c>
      <c r="AI60">
        <f t="shared" si="25"/>
        <v>-1526.6664714214046</v>
      </c>
      <c r="AJ60">
        <f t="shared" si="7"/>
        <v>2.7834192158173954</v>
      </c>
      <c r="AK60">
        <f t="shared" si="22"/>
        <v>0.48044758650977992</v>
      </c>
      <c r="AL60">
        <f t="shared" si="26"/>
        <v>-1523.4026046190772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-2.3887304548486834</v>
      </c>
      <c r="AR60">
        <f t="shared" si="27"/>
        <v>-2.3895541443296313</v>
      </c>
      <c r="AS60">
        <f t="shared" si="27"/>
        <v>4.3566365326479246E-3</v>
      </c>
      <c r="AT60">
        <f t="shared" si="27"/>
        <v>7.5200152945568738E-4</v>
      </c>
      <c r="AU60">
        <f t="shared" si="23"/>
        <v>-2.3844455062675274</v>
      </c>
      <c r="AW60">
        <v>57</v>
      </c>
      <c r="AX60">
        <f>IF(Z60&gt;0, (R60*SUMPRODUCT(K60:$K$98, X60:$X$98)-K60*$AZ$3)/Z60, 0)</f>
        <v>96.915199952320108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</v>
      </c>
      <c r="S61">
        <f t="shared" si="1"/>
        <v>69.139431120301012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4.0801177343223172</v>
      </c>
      <c r="AC61">
        <f t="shared" si="2"/>
        <v>2.020268392728815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-1245.8669937671673</v>
      </c>
      <c r="AI61">
        <f t="shared" si="25"/>
        <v>-1246.2322463372263</v>
      </c>
      <c r="AJ61">
        <f t="shared" si="7"/>
        <v>2.0598493415935022</v>
      </c>
      <c r="AK61">
        <f t="shared" si="22"/>
        <v>0.28560824140256225</v>
      </c>
      <c r="AL61">
        <f t="shared" si="26"/>
        <v>-1243.8867887542303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-1.7411106240116181</v>
      </c>
      <c r="AR61">
        <f t="shared" si="27"/>
        <v>-1.7416210678498119</v>
      </c>
      <c r="AS61">
        <f t="shared" si="27"/>
        <v>2.8786584687241737E-3</v>
      </c>
      <c r="AT61">
        <f t="shared" si="27"/>
        <v>3.9914015372351127E-4</v>
      </c>
      <c r="AU61">
        <f t="shared" si="23"/>
        <v>-1.7383432692273642</v>
      </c>
      <c r="AW61">
        <v>58</v>
      </c>
      <c r="AX61">
        <f>IF(Z61&gt;0, (R61*SUMPRODUCT(K61:$K$98, X61:$X$98)-K61*$AZ$3)/Z61, 0)</f>
        <v>69.139431120301012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</v>
      </c>
      <c r="S62">
        <f t="shared" si="1"/>
        <v>29.819941826180003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2.020268392728815</v>
      </c>
      <c r="AC62">
        <f t="shared" si="2"/>
        <v>0.57280161983789313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-971.93269128617237</v>
      </c>
      <c r="AI62">
        <f t="shared" si="25"/>
        <v>-972.17279974412008</v>
      </c>
      <c r="AJ62">
        <f t="shared" si="7"/>
        <v>1.4474667728909218</v>
      </c>
      <c r="AK62">
        <f t="shared" si="22"/>
        <v>0.14141878749101705</v>
      </c>
      <c r="AL62">
        <f t="shared" si="26"/>
        <v>-970.5839141837381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-1.2127543818657163</v>
      </c>
      <c r="AR62">
        <f t="shared" si="27"/>
        <v>-1.2130539834606719</v>
      </c>
      <c r="AS62">
        <f t="shared" si="27"/>
        <v>1.8061144430747754E-3</v>
      </c>
      <c r="AT62">
        <f t="shared" si="27"/>
        <v>1.7645898295787416E-4</v>
      </c>
      <c r="AU62">
        <f t="shared" si="23"/>
        <v>-1.2110714100346394</v>
      </c>
      <c r="AW62">
        <v>59</v>
      </c>
      <c r="AX62">
        <f>IF(Z62&gt;0, (R62*SUMPRODUCT(K62:$K$98, X62:$X$98)-K62*$AZ$3)/Z62, 0)</f>
        <v>29.819941826180003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</v>
      </c>
      <c r="S63">
        <f t="shared" si="1"/>
        <v>-31.836473822603576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0.57280161983789313</v>
      </c>
      <c r="AC63">
        <f t="shared" si="2"/>
        <v>-0.37777075209862843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-715.06164515581327</v>
      </c>
      <c r="AI63">
        <f t="shared" si="25"/>
        <v>-715.20996982353699</v>
      </c>
      <c r="AJ63">
        <f t="shared" si="7"/>
        <v>0.95057237193652155</v>
      </c>
      <c r="AK63">
        <f t="shared" si="22"/>
        <v>4.0096113388652523E-2</v>
      </c>
      <c r="AL63">
        <f t="shared" si="26"/>
        <v>-714.21930133821172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-0.79664002680434187</v>
      </c>
      <c r="AR63">
        <f t="shared" si="27"/>
        <v>-0.7968052732108184</v>
      </c>
      <c r="AS63">
        <f t="shared" si="27"/>
        <v>1.0590191838550759E-3</v>
      </c>
      <c r="AT63">
        <f t="shared" si="27"/>
        <v>4.4670510663071316E-5</v>
      </c>
      <c r="AU63">
        <f t="shared" si="23"/>
        <v>-0.79570158351630016</v>
      </c>
      <c r="AW63">
        <v>60</v>
      </c>
      <c r="AX63">
        <f>IF(Z63&gt;0, (R63*SUMPRODUCT(K63:$K$98, X63:$X$98)-K63*$AZ$3)/Z63, 0)</f>
        <v>-31.836473822603576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</v>
      </c>
      <c r="S64">
        <f t="shared" si="1"/>
        <v>-137.50051652397812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-0.37777075209862843</v>
      </c>
      <c r="AC64">
        <f t="shared" si="2"/>
        <v>-0.94031969860904641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-490.86506562602818</v>
      </c>
      <c r="AI64">
        <f t="shared" si="25"/>
        <v>-490.95054891387144</v>
      </c>
      <c r="AJ64">
        <f t="shared" si="7"/>
        <v>0.56254894651041798</v>
      </c>
      <c r="AK64">
        <f t="shared" si="22"/>
        <v>-2.6443952646903992E-2</v>
      </c>
      <c r="AL64">
        <f t="shared" si="26"/>
        <v>-490.41444392000795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-0.48827303622645951</v>
      </c>
      <c r="AR64">
        <f t="shared" si="27"/>
        <v>-0.48835806811694171</v>
      </c>
      <c r="AS64">
        <f t="shared" si="27"/>
        <v>5.5957838797985378E-4</v>
      </c>
      <c r="AT64">
        <f t="shared" si="27"/>
        <v>-2.6304314470342864E-5</v>
      </c>
      <c r="AU64">
        <f t="shared" si="23"/>
        <v>-0.48782479404343226</v>
      </c>
      <c r="AW64">
        <v>61</v>
      </c>
      <c r="AX64">
        <f>IF(Z64&gt;0, (R64*SUMPRODUCT(K64:$K$98, X64:$X$98)-K64*$AZ$3)/Z64, 0)</f>
        <v>-137.50051652397812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</v>
      </c>
      <c r="S65">
        <f t="shared" si="1"/>
        <v>-313.43483464390852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-0.94031969860904641</v>
      </c>
      <c r="AC65">
        <f t="shared" si="2"/>
        <v>-1.2195828417159311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-287.92511922116199</v>
      </c>
      <c r="AI65">
        <f t="shared" si="25"/>
        <v>-287.97375703622413</v>
      </c>
      <c r="AJ65">
        <f t="shared" si="7"/>
        <v>0.27926314310688471</v>
      </c>
      <c r="AK65">
        <f t="shared" si="22"/>
        <v>-6.5822378902633261E-2</v>
      </c>
      <c r="AL65">
        <f t="shared" si="26"/>
        <v>-287.76031627201985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-0.25571850089051579</v>
      </c>
      <c r="AR65">
        <f t="shared" si="27"/>
        <v>-0.25576169819538425</v>
      </c>
      <c r="AS65">
        <f t="shared" si="27"/>
        <v>2.4802543280154842E-4</v>
      </c>
      <c r="AT65">
        <f t="shared" si="27"/>
        <v>-5.8459644311546991E-5</v>
      </c>
      <c r="AU65">
        <f t="shared" si="23"/>
        <v>-0.25557213240689419</v>
      </c>
      <c r="AW65">
        <v>62</v>
      </c>
      <c r="AX65">
        <f>IF(Z65&gt;0, (R65*SUMPRODUCT(K65:$K$98, X65:$X$98)-K65*$AZ$3)/Z65, 0)</f>
        <v>-313.43483464390852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</v>
      </c>
      <c r="S66">
        <f t="shared" si="1"/>
        <v>-590.32821680861366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-1.2195828417159311</v>
      </c>
      <c r="AC66">
        <f t="shared" si="2"/>
        <v>-1.2886853666068268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-166.91168682751547</v>
      </c>
      <c r="AI66">
        <f t="shared" si="25"/>
        <v>-166.93897430357356</v>
      </c>
      <c r="AJ66">
        <f t="shared" si="7"/>
        <v>6.9102524890895634E-2</v>
      </c>
      <c r="AK66">
        <f t="shared" si="22"/>
        <v>-8.537079892011519E-2</v>
      </c>
      <c r="AL66">
        <f t="shared" si="26"/>
        <v>-166.95524257760277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-0.13235834190182943</v>
      </c>
      <c r="AR66">
        <f t="shared" si="27"/>
        <v>-0.13237998044107363</v>
      </c>
      <c r="AS66">
        <f t="shared" si="27"/>
        <v>5.479721515989779E-5</v>
      </c>
      <c r="AT66">
        <f t="shared" si="27"/>
        <v>-6.7697700542549452E-5</v>
      </c>
      <c r="AU66">
        <f t="shared" si="23"/>
        <v>-0.13239288092645629</v>
      </c>
      <c r="AW66">
        <v>63</v>
      </c>
      <c r="AX66">
        <f>IF(Z66&gt;0, (R66*SUMPRODUCT(K66:$K$98, X66:$X$98)-K66*$AZ$3)/Z66, 0)</f>
        <v>-590.32821680861366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100000</v>
      </c>
      <c r="S67">
        <f t="shared" ref="S67:S98" si="29">AX67</f>
        <v>-1040.4648555746771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-1.2886853666068268</v>
      </c>
      <c r="AC67">
        <f t="shared" ref="AC67:AC98" si="30">S67*Z67</f>
        <v>-1.2544223013661382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-95.553170518105219</v>
      </c>
      <c r="AI67">
        <f t="shared" ref="AI67:AI98" si="34">SUM(AE67:AH67)</f>
        <v>-95.568240973087967</v>
      </c>
      <c r="AJ67">
        <f t="shared" ref="AJ67:AJ98" si="35">AB67-AC67</f>
        <v>-3.4263065240688562E-2</v>
      </c>
      <c r="AK67">
        <f t="shared" si="22"/>
        <v>-9.0207975662477888E-2</v>
      </c>
      <c r="AL67">
        <f t="shared" si="26"/>
        <v>-95.692712013991141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-6.7653715211539553E-2</v>
      </c>
      <c r="AR67">
        <f t="shared" si="36"/>
        <v>-6.7664385420220047E-2</v>
      </c>
      <c r="AS67">
        <f t="shared" si="36"/>
        <v>-2.4258992616354153E-5</v>
      </c>
      <c r="AT67">
        <f t="shared" si="36"/>
        <v>-6.3869201431912757E-5</v>
      </c>
      <c r="AU67">
        <f t="shared" si="23"/>
        <v>-6.7752513614268317E-2</v>
      </c>
      <c r="AW67">
        <v>64</v>
      </c>
      <c r="AX67">
        <f>IF(Z67&gt;0, (R67*SUMPRODUCT(K67:$K$98, X67:$X$98)-K67*$AZ$3)/Z67, 0)</f>
        <v>-1040.4648555746771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100000</v>
      </c>
      <c r="S68">
        <f t="shared" si="29"/>
        <v>-1793.5295431190252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-1.2544223013661382</v>
      </c>
      <c r="AC68">
        <f t="shared" si="30"/>
        <v>-1.1733069030575725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-53.9391254996277</v>
      </c>
      <c r="AI68">
        <f t="shared" si="34"/>
        <v>-53.947302859373174</v>
      </c>
      <c r="AJ68">
        <f t="shared" si="35"/>
        <v>-8.1115398308565734E-2</v>
      </c>
      <c r="AK68">
        <f t="shared" si="22"/>
        <v>-8.7809561095629679E-2</v>
      </c>
      <c r="AL68">
        <f t="shared" si="26"/>
        <v>-54.116227818777375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-3.4098276454026563E-2</v>
      </c>
      <c r="AR68">
        <f t="shared" si="36"/>
        <v>-3.4103445871785612E-2</v>
      </c>
      <c r="AS68">
        <f t="shared" si="36"/>
        <v>-5.1278088967590767E-5</v>
      </c>
      <c r="AT68">
        <f t="shared" si="36"/>
        <v>-5.5509885668542825E-5</v>
      </c>
      <c r="AU68">
        <f t="shared" si="23"/>
        <v>-3.4210233846421745E-2</v>
      </c>
      <c r="AW68">
        <v>65</v>
      </c>
      <c r="AX68">
        <f>IF(Z68&gt;0, (R68*SUMPRODUCT(K68:$K$98, X68:$X$98)-K68*$AZ$3)/Z68, 0)</f>
        <v>-1793.5295431190252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100000</v>
      </c>
      <c r="S69">
        <f t="shared" si="29"/>
        <v>-3081.8236222272512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-1.1733069030575725</v>
      </c>
      <c r="AC69">
        <f t="shared" si="30"/>
        <v>-1.0745756138686477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-29.896515479518833</v>
      </c>
      <c r="AI69">
        <f t="shared" si="34"/>
        <v>-29.900874001231912</v>
      </c>
      <c r="AJ69">
        <f t="shared" si="35"/>
        <v>-9.8731289188924709E-2</v>
      </c>
      <c r="AK69">
        <f t="shared" si="22"/>
        <v>-8.2131483214030077E-2</v>
      </c>
      <c r="AL69">
        <f t="shared" si="26"/>
        <v>-30.081736773634869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-1.6874506353061876E-2</v>
      </c>
      <c r="AR69">
        <f t="shared" si="36"/>
        <v>-1.6876966435822614E-2</v>
      </c>
      <c r="AS69">
        <f t="shared" si="36"/>
        <v>-5.5726954795312259E-5</v>
      </c>
      <c r="AT69">
        <f t="shared" si="36"/>
        <v>-4.6357517357867386E-5</v>
      </c>
      <c r="AU69">
        <f t="shared" si="23"/>
        <v>-1.6979050907975794E-2</v>
      </c>
      <c r="AW69">
        <v>66</v>
      </c>
      <c r="AX69">
        <f>IF(Z69&gt;0, (R69*SUMPRODUCT(K69:$K$98, X69:$X$98)-K69*$AZ$3)/Z69, 0)</f>
        <v>-3081.8236222272512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100000</v>
      </c>
      <c r="S70">
        <f t="shared" si="29"/>
        <v>-5338.6522589255019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-1.0745756138686477</v>
      </c>
      <c r="AC70">
        <f t="shared" si="30"/>
        <v>-0.97285229375478899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-16.29668503858603</v>
      </c>
      <c r="AI70">
        <f t="shared" si="34"/>
        <v>-16.298962889452156</v>
      </c>
      <c r="AJ70">
        <f t="shared" si="35"/>
        <v>-0.10172332011385876</v>
      </c>
      <c r="AK70">
        <f t="shared" si="22"/>
        <v>-7.5220292970805347E-2</v>
      </c>
      <c r="AL70">
        <f t="shared" si="26"/>
        <v>-16.475906502536819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-8.2128095749229788E-3</v>
      </c>
      <c r="AR70">
        <f t="shared" si="36"/>
        <v>-8.2139575111664087E-3</v>
      </c>
      <c r="AS70">
        <f t="shared" si="36"/>
        <v>-5.1264061092545989E-5</v>
      </c>
      <c r="AT70">
        <f t="shared" si="36"/>
        <v>-3.7907705823388859E-5</v>
      </c>
      <c r="AU70">
        <f t="shared" si="23"/>
        <v>-8.3031292780823447E-3</v>
      </c>
      <c r="AW70">
        <v>67</v>
      </c>
      <c r="AX70">
        <f>IF(Z70&gt;0, (R70*SUMPRODUCT(K70:$K$98, X70:$X$98)-K70*$AZ$3)/Z70, 0)</f>
        <v>-5338.6522589255019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100000</v>
      </c>
      <c r="S71">
        <f t="shared" si="29"/>
        <v>-9384.8086980961216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-0.97285229375478899</v>
      </c>
      <c r="AC71">
        <f t="shared" si="30"/>
        <v>-0.8751741868413897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-8.7151443730297906</v>
      </c>
      <c r="AI71">
        <f t="shared" si="34"/>
        <v>-8.7163100523406261</v>
      </c>
      <c r="AJ71">
        <f t="shared" si="35"/>
        <v>-9.7678106913399287E-2</v>
      </c>
      <c r="AK71">
        <f t="shared" si="22"/>
        <v>-6.8099660562835229E-2</v>
      </c>
      <c r="AL71">
        <f t="shared" si="26"/>
        <v>-8.88208781981686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-3.921471331230394E-3</v>
      </c>
      <c r="AR71">
        <f t="shared" si="36"/>
        <v>-3.9219958409577368E-3</v>
      </c>
      <c r="AS71">
        <f t="shared" si="36"/>
        <v>-4.3951296680193657E-5</v>
      </c>
      <c r="AT71">
        <f t="shared" si="36"/>
        <v>-3.0642162095455923E-5</v>
      </c>
      <c r="AU71">
        <f t="shared" si="23"/>
        <v>-3.9965892997333866E-3</v>
      </c>
      <c r="AW71">
        <v>68</v>
      </c>
      <c r="AX71">
        <f>IF(Z71&gt;0, (R71*SUMPRODUCT(K71:$K$98, X71:$X$98)-K71*$AZ$3)/Z71, 0)</f>
        <v>-9384.8086980961216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100000</v>
      </c>
      <c r="S72">
        <f t="shared" si="29"/>
        <v>-16808.914581913792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-0.8751741868413897</v>
      </c>
      <c r="AC72">
        <f t="shared" si="30"/>
        <v>-0.78455019702233275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-4.5647151892209381</v>
      </c>
      <c r="AI72">
        <f t="shared" si="34"/>
        <v>-4.5652986223400127</v>
      </c>
      <c r="AJ72">
        <f t="shared" si="35"/>
        <v>-9.0623989819056949E-2</v>
      </c>
      <c r="AK72">
        <f t="shared" si="22"/>
        <v>-6.1262193078897284E-2</v>
      </c>
      <c r="AL72">
        <f t="shared" si="26"/>
        <v>-4.7171848052379666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-1.8338766510894646E-3</v>
      </c>
      <c r="AR72">
        <f t="shared" si="36"/>
        <v>-1.8341110456420689E-3</v>
      </c>
      <c r="AS72">
        <f t="shared" si="36"/>
        <v>-3.6408234044959582E-5</v>
      </c>
      <c r="AT72">
        <f t="shared" si="36"/>
        <v>-2.4612117257002116E-5</v>
      </c>
      <c r="AU72">
        <f t="shared" si="23"/>
        <v>-1.8951313969440304E-3</v>
      </c>
      <c r="AW72">
        <v>69</v>
      </c>
      <c r="AX72">
        <f>IF(Z72&gt;0, (R72*SUMPRODUCT(K72:$K$98, X72:$X$98)-K72*$AZ$3)/Z72, 0)</f>
        <v>-16808.914581913792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100000</v>
      </c>
      <c r="S73">
        <f t="shared" si="29"/>
        <v>-30790.28905723818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-0.78455019702233275</v>
      </c>
      <c r="AC73">
        <f t="shared" si="30"/>
        <v>-0.70196848336066531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-2.3409530399113296</v>
      </c>
      <c r="AI73">
        <f t="shared" si="34"/>
        <v>-2.3412380195692242</v>
      </c>
      <c r="AJ73">
        <f t="shared" si="35"/>
        <v>-8.2581713661667444E-2</v>
      </c>
      <c r="AK73">
        <f t="shared" ref="AK73:AK98" si="49">G73*SUM(AB73:AB73, AE73:AF73)</f>
        <v>-5.4918513791563296E-2</v>
      </c>
      <c r="AL73">
        <f t="shared" si="26"/>
        <v>-2.4787382470224548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-8.397134602895638E-4</v>
      </c>
      <c r="AR73">
        <f t="shared" si="36"/>
        <v>-8.3981568414906156E-4</v>
      </c>
      <c r="AS73">
        <f t="shared" si="36"/>
        <v>-2.9622540629053951E-5</v>
      </c>
      <c r="AT73">
        <f t="shared" si="36"/>
        <v>-1.9699590065941911E-5</v>
      </c>
      <c r="AU73">
        <f t="shared" si="23"/>
        <v>-8.8913781484405748E-4</v>
      </c>
      <c r="AW73">
        <v>70</v>
      </c>
      <c r="AX73">
        <f>IF(Z73&gt;0, (R73*SUMPRODUCT(K73:$K$98, X73:$X$98)-K73*$AZ$3)/Z73, 0)</f>
        <v>-30790.28905723818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100000</v>
      </c>
      <c r="S74">
        <f t="shared" si="29"/>
        <v>-57810.911883754437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-0.70196848336066531</v>
      </c>
      <c r="AC74">
        <f t="shared" si="30"/>
        <v>-0.62743713404170776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-1.1717124121897189</v>
      </c>
      <c r="AI74">
        <f t="shared" si="34"/>
        <v>-1.1718480779995109</v>
      </c>
      <c r="AJ74">
        <f t="shared" si="35"/>
        <v>-7.4531349318957552E-2</v>
      </c>
      <c r="AK74">
        <f t="shared" si="49"/>
        <v>-4.9137793835246579E-2</v>
      </c>
      <c r="AL74">
        <f t="shared" si="26"/>
        <v>-1.2955172211537149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-3.752679034569188E-4</v>
      </c>
      <c r="AR74">
        <f t="shared" si="36"/>
        <v>-3.7531135355907847E-4</v>
      </c>
      <c r="AS74">
        <f t="shared" si="36"/>
        <v>-2.3870382279616742E-5</v>
      </c>
      <c r="AT74">
        <f t="shared" si="36"/>
        <v>-1.5737510912417979E-5</v>
      </c>
      <c r="AU74">
        <f t="shared" si="23"/>
        <v>-4.1491924675111317E-4</v>
      </c>
      <c r="AW74">
        <v>71</v>
      </c>
      <c r="AX74">
        <f>IF(Z74&gt;0, (R74*SUMPRODUCT(K74:$K$98, X74:$X$98)-K74*$AZ$3)/Z74, 0)</f>
        <v>-57810.911883754437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100000</v>
      </c>
      <c r="S75">
        <f t="shared" si="29"/>
        <v>-111562.99713129569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-0.62743713404170776</v>
      </c>
      <c r="AC75">
        <f t="shared" si="30"/>
        <v>-0.56051681017797972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-0.57205142085138183</v>
      </c>
      <c r="AI75">
        <f t="shared" si="34"/>
        <v>-0.57211422357546948</v>
      </c>
      <c r="AJ75">
        <f t="shared" si="35"/>
        <v>-6.6920323863728037E-2</v>
      </c>
      <c r="AK75">
        <f t="shared" si="49"/>
        <v>-4.3920599382919548E-2</v>
      </c>
      <c r="AL75">
        <f t="shared" si="26"/>
        <v>-0.68295514682211711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-1.6358272420282581E-4</v>
      </c>
      <c r="AR75">
        <f t="shared" si="36"/>
        <v>-1.6360068314903091E-4</v>
      </c>
      <c r="AS75">
        <f t="shared" si="36"/>
        <v>-1.9136407118562205E-5</v>
      </c>
      <c r="AT75">
        <f t="shared" si="36"/>
        <v>-1.2559450136468575E-5</v>
      </c>
      <c r="AU75">
        <f t="shared" si="23"/>
        <v>-1.9529654040406169E-4</v>
      </c>
      <c r="AW75">
        <v>72</v>
      </c>
      <c r="AX75">
        <f>IF(Z75&gt;0, (R75*SUMPRODUCT(K75:$K$98, X75:$X$98)-K75*$AZ$3)/Z75, 0)</f>
        <v>-111562.99713129569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100000</v>
      </c>
      <c r="S76">
        <f t="shared" si="29"/>
        <v>-221897.29424571746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-0.56051681017797972</v>
      </c>
      <c r="AC76">
        <f t="shared" si="30"/>
        <v>-0.50059504311005321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-0.27179994195391521</v>
      </c>
      <c r="AI76">
        <f t="shared" si="34"/>
        <v>-0.27182814165801772</v>
      </c>
      <c r="AJ76">
        <f t="shared" si="35"/>
        <v>-5.9921767067926512E-2</v>
      </c>
      <c r="AK76">
        <f t="shared" si="49"/>
        <v>-3.9236176712458583E-2</v>
      </c>
      <c r="AL76">
        <f t="shared" si="26"/>
        <v>-0.37098608543840284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-6.9395882773744697E-5</v>
      </c>
      <c r="AR76">
        <f t="shared" si="36"/>
        <v>-6.9403082714061403E-5</v>
      </c>
      <c r="AS76">
        <f t="shared" si="36"/>
        <v>-1.5299208282195013E-5</v>
      </c>
      <c r="AT76">
        <f t="shared" si="36"/>
        <v>-1.0017769319793946E-5</v>
      </c>
      <c r="AU76">
        <f t="shared" si="23"/>
        <v>-9.472006031605036E-5</v>
      </c>
      <c r="AW76">
        <v>73</v>
      </c>
      <c r="AX76">
        <f>IF(Z76&gt;0, (R76*SUMPRODUCT(K76:$K$98, X76:$X$98)-K76*$AZ$3)/Z76, 0)</f>
        <v>-221897.29424571746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100000</v>
      </c>
      <c r="S77">
        <f t="shared" si="29"/>
        <v>-455656.86319698539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-0.50059504311005321</v>
      </c>
      <c r="AC77">
        <f t="shared" si="30"/>
        <v>-0.44701680524985432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-0.12523783290110119</v>
      </c>
      <c r="AI77">
        <f t="shared" si="34"/>
        <v>-0.12525009587905003</v>
      </c>
      <c r="AJ77">
        <f t="shared" si="35"/>
        <v>-5.3578237860198885E-2</v>
      </c>
      <c r="AK77">
        <f t="shared" si="49"/>
        <v>-3.5041653017703726E-2</v>
      </c>
      <c r="AL77">
        <f t="shared" si="26"/>
        <v>-0.21386998675695265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-2.8549720865217678E-5</v>
      </c>
      <c r="AR77">
        <f t="shared" si="36"/>
        <v>-2.855251638306804E-5</v>
      </c>
      <c r="AS77">
        <f t="shared" si="36"/>
        <v>-1.2213910923920705E-5</v>
      </c>
      <c r="AT77">
        <f t="shared" si="36"/>
        <v>-7.9882363750359781E-6</v>
      </c>
      <c r="AU77">
        <f t="shared" si="23"/>
        <v>-4.8754663682024723E-5</v>
      </c>
      <c r="AW77">
        <v>74</v>
      </c>
      <c r="AX77">
        <f>IF(Z77&gt;0, (R77*SUMPRODUCT(K77:$K$98, X77:$X$98)-K77*$AZ$3)/Z77, 0)</f>
        <v>-455656.86319698539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100000</v>
      </c>
      <c r="S78">
        <f t="shared" si="29"/>
        <v>-968564.058461237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-0.44701680524985432</v>
      </c>
      <c r="AC78">
        <f t="shared" si="30"/>
        <v>-0.39914568198592248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-5.5912740598466106E-2</v>
      </c>
      <c r="AI78">
        <f t="shared" si="34"/>
        <v>-5.5917891854060653E-2</v>
      </c>
      <c r="AJ78">
        <f t="shared" si="35"/>
        <v>-4.7871123263931836E-2</v>
      </c>
      <c r="AK78">
        <f t="shared" si="49"/>
        <v>-3.1291176367489806E-2</v>
      </c>
      <c r="AL78">
        <f t="shared" si="26"/>
        <v>-0.13508019148548228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-1.1380440689168759E-5</v>
      </c>
      <c r="AR78">
        <f t="shared" si="36"/>
        <v>-1.1381489172182488E-5</v>
      </c>
      <c r="AS78">
        <f t="shared" si="36"/>
        <v>-9.7436554387750537E-6</v>
      </c>
      <c r="AT78">
        <f t="shared" si="36"/>
        <v>-6.3689844735370784E-6</v>
      </c>
      <c r="AU78">
        <f t="shared" si="23"/>
        <v>-2.7494129084494617E-5</v>
      </c>
      <c r="AW78">
        <v>75</v>
      </c>
      <c r="AX78">
        <f>IF(Z78&gt;0, (R78*SUMPRODUCT(K78:$K$98, X78:$X$98)-K78*$AZ$3)/Z78, 0)</f>
        <v>-968564.058461237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100000</v>
      </c>
      <c r="S79">
        <f t="shared" si="29"/>
        <v>-2134445.5971153909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-0.39914568198592248</v>
      </c>
      <c r="AC79">
        <f t="shared" si="30"/>
        <v>-0.3563894972616144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-2.4100892027717234E-2</v>
      </c>
      <c r="AI79">
        <f t="shared" si="34"/>
        <v>-2.4102979159252368E-2</v>
      </c>
      <c r="AJ79">
        <f t="shared" si="35"/>
        <v>-4.2756184724308088E-2</v>
      </c>
      <c r="AK79">
        <f t="shared" si="49"/>
        <v>-2.7940197739014575E-2</v>
      </c>
      <c r="AL79">
        <f t="shared" si="26"/>
        <v>-9.4799361622575032E-2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-4.3798919233940836E-6</v>
      </c>
      <c r="AR79">
        <f t="shared" si="36"/>
        <v>-4.3802712209961501E-6</v>
      </c>
      <c r="AS79">
        <f t="shared" si="36"/>
        <v>-7.770146761944557E-6</v>
      </c>
      <c r="AT79">
        <f t="shared" si="36"/>
        <v>-5.0776148150203791E-6</v>
      </c>
      <c r="AU79">
        <f t="shared" si="23"/>
        <v>-1.7228032797961085E-5</v>
      </c>
      <c r="AW79">
        <v>76</v>
      </c>
      <c r="AX79">
        <f>IF(Z79&gt;0, (R79*SUMPRODUCT(K79:$K$98, X79:$X$98)-K79*$AZ$3)/Z79, 0)</f>
        <v>-2134445.5971153909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100000</v>
      </c>
      <c r="S80">
        <f t="shared" si="29"/>
        <v>-4880135.3818798782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-0.3563894972616144</v>
      </c>
      <c r="AC80">
        <f t="shared" si="30"/>
        <v>-0.31820855111336155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-1.0009595619815452E-2</v>
      </c>
      <c r="AI80">
        <f t="shared" si="34"/>
        <v>-1.0010410680582759E-2</v>
      </c>
      <c r="AJ80">
        <f t="shared" si="35"/>
        <v>-3.8180946148252848E-2</v>
      </c>
      <c r="AK80">
        <f t="shared" si="49"/>
        <v>-2.4947264808313011E-2</v>
      </c>
      <c r="AL80">
        <f t="shared" si="26"/>
        <v>-7.3138621637148626E-2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-1.6241599125864008E-6</v>
      </c>
      <c r="AR80">
        <f t="shared" si="36"/>
        <v>-1.6242921645848693E-6</v>
      </c>
      <c r="AS80">
        <f t="shared" si="36"/>
        <v>-6.1952514880671816E-6</v>
      </c>
      <c r="AT80">
        <f t="shared" si="36"/>
        <v>-4.0479504836466606E-6</v>
      </c>
      <c r="AU80">
        <f t="shared" si="23"/>
        <v>-1.1867494136298712E-5</v>
      </c>
      <c r="AW80">
        <v>77</v>
      </c>
      <c r="AX80">
        <f>IF(Z80&gt;0, (R80*SUMPRODUCT(K80:$K$98, X80:$X$98)-K80*$AZ$3)/Z80, 0)</f>
        <v>-4880135.3818798782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100000</v>
      </c>
      <c r="S81">
        <f t="shared" si="29"/>
        <v>-11603504.275892863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-0.31820855111336155</v>
      </c>
      <c r="AC81">
        <f t="shared" si="30"/>
        <v>-0.28411613416597398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-4.006743943774183E-3</v>
      </c>
      <c r="AI81">
        <f t="shared" si="34"/>
        <v>-4.0070500109408453E-3</v>
      </c>
      <c r="AJ81">
        <f t="shared" si="35"/>
        <v>-3.4092416947387572E-2</v>
      </c>
      <c r="AK81">
        <f t="shared" si="49"/>
        <v>-2.227459857793531E-2</v>
      </c>
      <c r="AL81">
        <f t="shared" si="26"/>
        <v>-6.0374065536263725E-2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-5.8047807508270575E-7</v>
      </c>
      <c r="AR81">
        <f t="shared" si="36"/>
        <v>-5.805224166433952E-7</v>
      </c>
      <c r="AS81">
        <f t="shared" si="36"/>
        <v>-4.9391478073578377E-6</v>
      </c>
      <c r="AT81">
        <f t="shared" si="36"/>
        <v>-3.2270382852517476E-6</v>
      </c>
      <c r="AU81">
        <f t="shared" si="23"/>
        <v>-8.7467085092529798E-6</v>
      </c>
      <c r="AW81">
        <v>78</v>
      </c>
      <c r="AX81">
        <f>IF(Z81&gt;0, (R81*SUMPRODUCT(K81:$K$98, X81:$X$98)-K81*$AZ$3)/Z81, 0)</f>
        <v>-11603504.275892863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100000</v>
      </c>
      <c r="S82">
        <f t="shared" si="29"/>
        <v>-28758677.93447699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-0.28411613416597398</v>
      </c>
      <c r="AC82">
        <f t="shared" si="30"/>
        <v>-0.25367560651253102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-1.5419682734661973E-3</v>
      </c>
      <c r="AI82">
        <f t="shared" si="34"/>
        <v>-1.5420785339270095E-3</v>
      </c>
      <c r="AJ82">
        <f t="shared" si="35"/>
        <v>-3.0440527653442961E-2</v>
      </c>
      <c r="AK82">
        <f t="shared" si="49"/>
        <v>-1.988812939161818E-2</v>
      </c>
      <c r="AL82">
        <f t="shared" si="26"/>
        <v>-5.187073557898815E-2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-1.9945808593958763E-7</v>
      </c>
      <c r="AR82">
        <f t="shared" si="36"/>
        <v>-1.9947234845124033E-7</v>
      </c>
      <c r="AS82">
        <f t="shared" si="36"/>
        <v>-3.9375708860068972E-6</v>
      </c>
      <c r="AT82">
        <f t="shared" si="36"/>
        <v>-2.5725874453006232E-6</v>
      </c>
      <c r="AU82">
        <f t="shared" si="23"/>
        <v>-6.7096306797587612E-6</v>
      </c>
      <c r="AW82">
        <v>79</v>
      </c>
      <c r="AX82">
        <f>IF(Z82&gt;0, (R82*SUMPRODUCT(K82:$K$98, X82:$X$98)-K82*$AZ$3)/Z82, 0)</f>
        <v>-28758677.93447699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100000</v>
      </c>
      <c r="S83">
        <f t="shared" si="29"/>
        <v>-74466144.235422581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-0.25367560651253102</v>
      </c>
      <c r="AC83">
        <f t="shared" si="30"/>
        <v>-0.22649624513890446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-5.6910282165732848E-4</v>
      </c>
      <c r="AI83">
        <f t="shared" si="34"/>
        <v>-5.6914084166082544E-4</v>
      </c>
      <c r="AJ83">
        <f t="shared" si="35"/>
        <v>-2.7179361373626559E-2</v>
      </c>
      <c r="AK83">
        <f t="shared" si="49"/>
        <v>-1.7757292455877174E-2</v>
      </c>
      <c r="AL83">
        <f t="shared" si="26"/>
        <v>-4.5505794671164557E-2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-6.572777414696316E-8</v>
      </c>
      <c r="AR83">
        <f t="shared" si="36"/>
        <v>-6.5732165216744957E-8</v>
      </c>
      <c r="AS83">
        <f t="shared" si="36"/>
        <v>-3.1390442251226124E-6</v>
      </c>
      <c r="AT83">
        <f t="shared" si="36"/>
        <v>-2.0508548957858396E-6</v>
      </c>
      <c r="AU83">
        <f t="shared" si="23"/>
        <v>-5.2556312861251969E-6</v>
      </c>
      <c r="AW83">
        <v>80</v>
      </c>
      <c r="AX83">
        <f>IF(Z83&gt;0, (R83*SUMPRODUCT(K83:$K$98, X83:$X$98)-K83*$AZ$3)/Z83, 0)</f>
        <v>-74466144.235422581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100000</v>
      </c>
      <c r="S84">
        <f t="shared" si="29"/>
        <v>-201891261.35162744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-0.22649624513890446</v>
      </c>
      <c r="AC84">
        <f t="shared" si="30"/>
        <v>-0.2022288458383639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-2.0095121665152828E-4</v>
      </c>
      <c r="AI84">
        <f t="shared" si="34"/>
        <v>-2.0096373755290885E-4</v>
      </c>
      <c r="AJ84">
        <f t="shared" si="35"/>
        <v>-2.426739930054056E-2</v>
      </c>
      <c r="AK84">
        <f t="shared" si="49"/>
        <v>-1.5854737159723315E-2</v>
      </c>
      <c r="AL84">
        <f t="shared" si="26"/>
        <v>-4.0323100197816784E-2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-2.0721958694069757E-8</v>
      </c>
      <c r="AR84">
        <f t="shared" si="36"/>
        <v>-2.0723249841272269E-8</v>
      </c>
      <c r="AS84">
        <f t="shared" si="36"/>
        <v>-2.5024384240993565E-6</v>
      </c>
      <c r="AT84">
        <f t="shared" si="36"/>
        <v>-1.6349301785957651E-6</v>
      </c>
      <c r="AU84">
        <f t="shared" si="23"/>
        <v>-4.1580918525363943E-6</v>
      </c>
      <c r="AW84">
        <v>81</v>
      </c>
      <c r="AX84">
        <f>IF(Z84&gt;0, (R84*SUMPRODUCT(K84:$K$98, X84:$X$98)-K84*$AZ$3)/Z84, 0)</f>
        <v>-201891261.35162744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100000</v>
      </c>
      <c r="S85">
        <f t="shared" si="29"/>
        <v>-574541661.60085273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-0.2022288458383639</v>
      </c>
      <c r="AC85">
        <f t="shared" si="30"/>
        <v>-0.18056148707075589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-6.7738490359717682E-5</v>
      </c>
      <c r="AI85">
        <f t="shared" si="34"/>
        <v>-6.7742418740789469E-5</v>
      </c>
      <c r="AJ85">
        <f t="shared" si="35"/>
        <v>-2.1667358767608003E-2</v>
      </c>
      <c r="AK85">
        <f t="shared" si="49"/>
        <v>-1.4156019208685474E-2</v>
      </c>
      <c r="AL85">
        <f t="shared" si="26"/>
        <v>-3.5891120395034268E-2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-6.23674021940626E-9</v>
      </c>
      <c r="AR85">
        <f t="shared" si="36"/>
        <v>-6.2371019087810525E-9</v>
      </c>
      <c r="AS85">
        <f t="shared" si="36"/>
        <v>-1.9949320859770178E-6</v>
      </c>
      <c r="AT85">
        <f t="shared" si="36"/>
        <v>-1.3033566865257232E-6</v>
      </c>
      <c r="AU85">
        <f t="shared" si="23"/>
        <v>-3.304525874411522E-6</v>
      </c>
      <c r="AW85">
        <v>82</v>
      </c>
      <c r="AX85">
        <f>IF(Z85&gt;0, (R85*SUMPRODUCT(K85:$K$98, X85:$X$98)-K85*$AZ$3)/Z85, 0)</f>
        <v>-574541661.60085273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100000</v>
      </c>
      <c r="S86">
        <f t="shared" si="29"/>
        <v>-1721092742.9918289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-0.18056148707075589</v>
      </c>
      <c r="AC86">
        <f t="shared" si="30"/>
        <v>-0.16121561876324009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-2.1745728031545395E-5</v>
      </c>
      <c r="AI86">
        <f t="shared" si="34"/>
        <v>-2.1746898912802519E-5</v>
      </c>
      <c r="AJ86">
        <f t="shared" si="35"/>
        <v>-1.9345868307515807E-2</v>
      </c>
      <c r="AK86">
        <f t="shared" si="49"/>
        <v>-1.2639304094952914E-2</v>
      </c>
      <c r="AL86">
        <f t="shared" si="26"/>
        <v>-3.2006919301381526E-2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-1.787631795115954E-9</v>
      </c>
      <c r="AR86">
        <f t="shared" si="36"/>
        <v>-1.7877280487139252E-9</v>
      </c>
      <c r="AS86">
        <f t="shared" si="36"/>
        <v>-1.5903486533296629E-6</v>
      </c>
      <c r="AT86">
        <f t="shared" si="36"/>
        <v>-1.0390280718815464E-6</v>
      </c>
      <c r="AU86">
        <f t="shared" si="23"/>
        <v>-2.6311644532599235E-6</v>
      </c>
      <c r="AW86">
        <v>83</v>
      </c>
      <c r="AX86">
        <f>IF(Z86&gt;0, (R86*SUMPRODUCT(K86:$K$98, X86:$X$98)-K86*$AZ$3)/Z86, 0)</f>
        <v>-1721092742.9918289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100000</v>
      </c>
      <c r="S87">
        <f t="shared" si="29"/>
        <v>-5442572894.2141943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-0.16121561876324009</v>
      </c>
      <c r="AC87">
        <f t="shared" si="30"/>
        <v>-0.14394251827921475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-6.628628239771337E-6</v>
      </c>
      <c r="AI87">
        <f t="shared" si="34"/>
        <v>-6.6289588336859176E-6</v>
      </c>
      <c r="AJ87">
        <f t="shared" si="35"/>
        <v>-1.7273100484025333E-2</v>
      </c>
      <c r="AK87">
        <f t="shared" si="49"/>
        <v>-1.1285093313426807E-2</v>
      </c>
      <c r="AL87">
        <f t="shared" si="26"/>
        <v>-2.8564822756285829E-2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-4.8653014999368171E-10</v>
      </c>
      <c r="AR87">
        <f t="shared" si="36"/>
        <v>-4.8655441503028201E-10</v>
      </c>
      <c r="AS87">
        <f t="shared" si="36"/>
        <v>-1.2678164871165989E-6</v>
      </c>
      <c r="AT87">
        <f t="shared" si="36"/>
        <v>-8.2830684477541941E-7</v>
      </c>
      <c r="AU87">
        <f t="shared" si="23"/>
        <v>-2.0966098863070491E-6</v>
      </c>
      <c r="AW87">
        <v>84</v>
      </c>
      <c r="AX87">
        <f>IF(Z87&gt;0, (R87*SUMPRODUCT(K87:$K$98, X87:$X$98)-K87*$AZ$3)/Z87, 0)</f>
        <v>-5442572894.2141943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100000</v>
      </c>
      <c r="S88">
        <f t="shared" si="29"/>
        <v>-18220273079.488667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-0.14394251827921475</v>
      </c>
      <c r="AC88">
        <f t="shared" si="30"/>
        <v>-0.12852010602319389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-1.9129350888489461E-6</v>
      </c>
      <c r="AI88">
        <f t="shared" si="34"/>
        <v>-1.9130232599382753E-6</v>
      </c>
      <c r="AJ88">
        <f t="shared" si="35"/>
        <v>-1.5422412256020868E-2</v>
      </c>
      <c r="AK88">
        <f t="shared" si="49"/>
        <v>-1.0075976279545033E-2</v>
      </c>
      <c r="AL88">
        <f t="shared" si="26"/>
        <v>-2.5500301558825839E-2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-1.2536269114498354E-10</v>
      </c>
      <c r="AR88">
        <f t="shared" si="36"/>
        <v>-1.2536846936772822E-10</v>
      </c>
      <c r="AS88">
        <f t="shared" si="36"/>
        <v>-1.0106956141023676E-6</v>
      </c>
      <c r="AT88">
        <f t="shared" si="36"/>
        <v>-6.6032115239040841E-7</v>
      </c>
      <c r="AU88">
        <f t="shared" si="23"/>
        <v>-1.6711421349621438E-6</v>
      </c>
      <c r="AW88">
        <v>85</v>
      </c>
      <c r="AX88">
        <f>IF(Z88&gt;0, (R88*SUMPRODUCT(K88:$K$98, X88:$X$98)-K88*$AZ$3)/Z88, 0)</f>
        <v>-18220273079.488667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100000</v>
      </c>
      <c r="S89">
        <f t="shared" si="29"/>
        <v>-65453102988.30793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-0.12852010602319389</v>
      </c>
      <c r="AC89">
        <f t="shared" si="30"/>
        <v>-0.11475009477127888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-5.2299851912716287E-7</v>
      </c>
      <c r="AI89">
        <f t="shared" si="34"/>
        <v>-5.2302043369070763E-7</v>
      </c>
      <c r="AJ89">
        <f t="shared" si="35"/>
        <v>-1.3770011251915001E-2</v>
      </c>
      <c r="AK89">
        <f t="shared" si="49"/>
        <v>-8.9964074216235725E-3</v>
      </c>
      <c r="AL89">
        <f t="shared" si="26"/>
        <v>-2.2766941693972264E-2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-3.0602049233893806E-11</v>
      </c>
      <c r="AR89">
        <f t="shared" si="36"/>
        <v>-3.0603331513915663E-11</v>
      </c>
      <c r="AS89">
        <f t="shared" si="36"/>
        <v>-8.0572037371279217E-7</v>
      </c>
      <c r="AT89">
        <f t="shared" si="36"/>
        <v>-5.264039816100381E-7</v>
      </c>
      <c r="AU89">
        <f t="shared" si="23"/>
        <v>-1.3321549586543442E-6</v>
      </c>
      <c r="AW89">
        <v>86</v>
      </c>
      <c r="AX89">
        <f>IF(Z89&gt;0, (R89*SUMPRODUCT(K89:$K$98, X89:$X$98)-K89*$AZ$3)/Z89, 0)</f>
        <v>-65453102988.30793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100000</v>
      </c>
      <c r="S90">
        <f t="shared" si="29"/>
        <v>-253553091664.4169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-0.11475009477127888</v>
      </c>
      <c r="AC90">
        <f t="shared" si="30"/>
        <v>-0.10245544178645442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-1.3315545823815914E-7</v>
      </c>
      <c r="AI90">
        <f t="shared" si="34"/>
        <v>-1.331605092237887E-7</v>
      </c>
      <c r="AJ90">
        <f t="shared" si="35"/>
        <v>-1.2294652984824461E-2</v>
      </c>
      <c r="AK90">
        <f t="shared" si="49"/>
        <v>-8.0325066339895224E-3</v>
      </c>
      <c r="AL90">
        <f t="shared" si="26"/>
        <v>-2.0327292779323207E-2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-6.9565033916047182E-12</v>
      </c>
      <c r="AR90">
        <f t="shared" si="36"/>
        <v>-6.9567672726286583E-12</v>
      </c>
      <c r="AS90">
        <f t="shared" si="36"/>
        <v>-6.4231535319086339E-7</v>
      </c>
      <c r="AT90">
        <f t="shared" si="36"/>
        <v>-4.1964603165191301E-7</v>
      </c>
      <c r="AU90">
        <f t="shared" si="23"/>
        <v>-1.061968341610049E-6</v>
      </c>
      <c r="AW90">
        <v>87</v>
      </c>
      <c r="AX90">
        <f>IF(Z90&gt;0, (R90*SUMPRODUCT(K90:$K$98, X90:$X$98)-K90*$AZ$3)/Z90, 0)</f>
        <v>-253553091664.4169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100000</v>
      </c>
      <c r="S91">
        <f t="shared" si="29"/>
        <v>-1065119535061.9967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-0.10245544178645442</v>
      </c>
      <c r="AC91">
        <f t="shared" si="30"/>
        <v>-9.1478073029637258E-2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-3.1415279732767627E-8</v>
      </c>
      <c r="AI91">
        <f t="shared" si="34"/>
        <v>-3.1416353298574308E-8</v>
      </c>
      <c r="AJ91">
        <f t="shared" si="35"/>
        <v>-1.0977368756817166E-2</v>
      </c>
      <c r="AK91">
        <f t="shared" si="49"/>
        <v>-7.1718809250518106E-3</v>
      </c>
      <c r="AL91">
        <f t="shared" si="26"/>
        <v>-1.8149281098222274E-2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-1.4653957788782215E-12</v>
      </c>
      <c r="AR91">
        <f t="shared" si="36"/>
        <v>-1.4654458563823802E-12</v>
      </c>
      <c r="AS91">
        <f t="shared" si="36"/>
        <v>-5.1204986797080424E-7</v>
      </c>
      <c r="AT91">
        <f t="shared" si="36"/>
        <v>-3.3453924725763629E-7</v>
      </c>
      <c r="AU91">
        <f t="shared" si="23"/>
        <v>-8.4659058067429688E-7</v>
      </c>
      <c r="AW91">
        <v>88</v>
      </c>
      <c r="AX91">
        <f>IF(Z91&gt;0, (R91*SUMPRODUCT(K91:$K$98, X91:$X$98)-K91*$AZ$3)/Z91, 0)</f>
        <v>-1065119535061.9967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100000</v>
      </c>
      <c r="S92">
        <f t="shared" si="29"/>
        <v>-4883189109871.3975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-9.1478073029637258E-2</v>
      </c>
      <c r="AC92">
        <f t="shared" si="30"/>
        <v>-8.1676850920590446E-2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-6.8300282901932673E-9</v>
      </c>
      <c r="AI92">
        <f t="shared" si="34"/>
        <v>-6.830237366805607E-9</v>
      </c>
      <c r="AJ92">
        <f t="shared" si="35"/>
        <v>-9.8012221090468116E-3</v>
      </c>
      <c r="AK92">
        <f t="shared" si="49"/>
        <v>-6.4034651120746088E-3</v>
      </c>
      <c r="AL92">
        <f t="shared" si="26"/>
        <v>-1.6204694051358787E-2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-2.8445821789833493E-13</v>
      </c>
      <c r="AR92">
        <f t="shared" si="36"/>
        <v>-2.8446692555780917E-13</v>
      </c>
      <c r="AS92">
        <f t="shared" si="36"/>
        <v>-4.0820301994478612E-7</v>
      </c>
      <c r="AT92">
        <f t="shared" si="36"/>
        <v>-2.6669263973185707E-7</v>
      </c>
      <c r="AU92">
        <f t="shared" si="23"/>
        <v>-6.7489594414356879E-7</v>
      </c>
      <c r="AW92">
        <v>89</v>
      </c>
      <c r="AX92">
        <f>IF(Z92&gt;0, (R92*SUMPRODUCT(K92:$K$98, X92:$X$98)-K92*$AZ$3)/Z92, 0)</f>
        <v>-4883189109871.3975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100000</v>
      </c>
      <c r="S93">
        <f t="shared" si="29"/>
        <v>-24616192346600.336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-8.1676850920590446E-2</v>
      </c>
      <c r="AC93">
        <f t="shared" si="30"/>
        <v>-7.2925759750774713E-2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-1.3596355919551341E-9</v>
      </c>
      <c r="AI93">
        <f t="shared" si="34"/>
        <v>-1.3596726233523562E-9</v>
      </c>
      <c r="AJ93">
        <f t="shared" si="35"/>
        <v>-8.7510911698157334E-3</v>
      </c>
      <c r="AK93">
        <f t="shared" si="49"/>
        <v>-5.7173795644413321E-3</v>
      </c>
      <c r="AL93">
        <f t="shared" si="26"/>
        <v>-1.4468472093929688E-2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-5.0559233882627507E-14</v>
      </c>
      <c r="AR93">
        <f t="shared" si="36"/>
        <v>-5.0560610927391732E-14</v>
      </c>
      <c r="AS93">
        <f t="shared" si="36"/>
        <v>-3.2541694833589653E-7</v>
      </c>
      <c r="AT93">
        <f t="shared" si="36"/>
        <v>-2.126057395854661E-7</v>
      </c>
      <c r="AU93">
        <f t="shared" si="23"/>
        <v>-5.3802273848197358E-7</v>
      </c>
      <c r="AW93">
        <v>90</v>
      </c>
      <c r="AX93">
        <f>IF(Z93&gt;0, (R93*SUMPRODUCT(K93:$K$98, X93:$X$98)-K93*$AZ$3)/Z93, 0)</f>
        <v>-24616192346600.336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100000</v>
      </c>
      <c r="S94">
        <f t="shared" si="29"/>
        <v>-137730877404709.64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-7.2925759750774713E-2</v>
      </c>
      <c r="AC94">
        <f t="shared" si="30"/>
        <v>-6.5112285491807254E-2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-2.460136564167245E-10</v>
      </c>
      <c r="AI94">
        <f t="shared" si="34"/>
        <v>-2.4601956579292238E-10</v>
      </c>
      <c r="AJ94">
        <f t="shared" si="35"/>
        <v>-7.8134742589674594E-3</v>
      </c>
      <c r="AK94">
        <f t="shared" si="49"/>
        <v>-5.1048031825542302E-3</v>
      </c>
      <c r="AL94">
        <f t="shared" si="26"/>
        <v>-1.2918277687541255E-2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-8.1680643923806272E-15</v>
      </c>
      <c r="AR94">
        <f t="shared" si="36"/>
        <v>-8.168260593542816E-15</v>
      </c>
      <c r="AS94">
        <f t="shared" si="36"/>
        <v>-2.5942039887146703E-7</v>
      </c>
      <c r="AT94">
        <f t="shared" si="36"/>
        <v>-1.6948799393031547E-7</v>
      </c>
      <c r="AU94">
        <f t="shared" si="23"/>
        <v>-4.2890840097004311E-7</v>
      </c>
      <c r="AW94">
        <v>91</v>
      </c>
      <c r="AX94">
        <f>IF(Z94&gt;0, (R94*SUMPRODUCT(K94:$K$98, X94:$X$98)-K94*$AZ$3)/Z94, 0)</f>
        <v>-137730877404709.64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100000</v>
      </c>
      <c r="S95">
        <f t="shared" si="29"/>
        <v>-865790145590877.75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-6.5112285491807254E-2</v>
      </c>
      <c r="AC95">
        <f t="shared" si="30"/>
        <v>-5.813596918912077E-2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-4.0087471904370226E-11</v>
      </c>
      <c r="AI95">
        <f t="shared" si="34"/>
        <v>-4.0088311252818075E-11</v>
      </c>
      <c r="AJ95">
        <f t="shared" si="35"/>
        <v>-6.9763163026864833E-3</v>
      </c>
      <c r="AK95">
        <f t="shared" si="49"/>
        <v>-4.5578599844265082E-3</v>
      </c>
      <c r="AL95">
        <f t="shared" si="26"/>
        <v>-1.1534176327201303E-2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-1.1883669989383385E-15</v>
      </c>
      <c r="AR95">
        <f t="shared" si="36"/>
        <v>-1.1883918808764766E-15</v>
      </c>
      <c r="AS95">
        <f t="shared" si="36"/>
        <v>-2.0680835369327298E-7</v>
      </c>
      <c r="AT95">
        <f t="shared" si="36"/>
        <v>-1.3511479107974353E-7</v>
      </c>
      <c r="AU95">
        <f t="shared" si="23"/>
        <v>-3.419231459614084E-7</v>
      </c>
      <c r="AW95">
        <v>92</v>
      </c>
      <c r="AX95">
        <f>IF(Z95&gt;0, (R95*SUMPRODUCT(K95:$K$98, X95:$X$98)-K95*$AZ$3)/Z95, 0)</f>
        <v>-865790145590877.75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100000</v>
      </c>
      <c r="S96">
        <f t="shared" si="29"/>
        <v>-6209281449748115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-5.813596918912077E-2</v>
      </c>
      <c r="AC96">
        <f t="shared" si="30"/>
        <v>-5.1907115347430297E-2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-5.811679608072008E-12</v>
      </c>
      <c r="AI96">
        <f t="shared" si="34"/>
        <v>-5.8117841030843687E-12</v>
      </c>
      <c r="AJ96">
        <f t="shared" si="35"/>
        <v>-6.2288538416904737E-3</v>
      </c>
      <c r="AK96">
        <f t="shared" si="49"/>
        <v>-4.0695178432384547E-3</v>
      </c>
      <c r="AL96">
        <f t="shared" si="26"/>
        <v>-1.0298371690740712E-2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-1.5382451545832563E-16</v>
      </c>
      <c r="AR96">
        <f t="shared" si="36"/>
        <v>-1.5382728124992602E-16</v>
      </c>
      <c r="AS96">
        <f t="shared" si="36"/>
        <v>-1.6486635339084498E-7</v>
      </c>
      <c r="AT96">
        <f t="shared" si="36"/>
        <v>-1.0771268421537002E-7</v>
      </c>
      <c r="AU96">
        <f t="shared" si="23"/>
        <v>-2.7257903776004226E-7</v>
      </c>
      <c r="AW96">
        <v>93</v>
      </c>
      <c r="AX96">
        <f>IF(Z96&gt;0, (R96*SUMPRODUCT(K96:$K$98, X96:$X$98)-K96*$AZ$3)/Z96, 0)</f>
        <v>-6209281449748115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100000</v>
      </c>
      <c r="S97">
        <f t="shared" si="29"/>
        <v>-5.1835354407584928E+16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-5.1907115347430297E-2</v>
      </c>
      <c r="AC97">
        <f t="shared" si="30"/>
        <v>-4.6345638703062894E-2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-7.3819117633912532E-13</v>
      </c>
      <c r="AI97">
        <f t="shared" si="34"/>
        <v>-7.3820235250432007E-13</v>
      </c>
      <c r="AJ97">
        <f t="shared" si="35"/>
        <v>-5.5614766443674024E-3</v>
      </c>
      <c r="AK97">
        <f t="shared" si="49"/>
        <v>-3.633498074320121E-3</v>
      </c>
      <c r="AL97">
        <f t="shared" si="26"/>
        <v>-9.1949747194257254E-3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-1.7445150430083601E-17</v>
      </c>
      <c r="AR97">
        <f t="shared" si="36"/>
        <v>-1.7445414548498051E-17</v>
      </c>
      <c r="AS97">
        <f t="shared" si="36"/>
        <v>-1.31430447537366E-7</v>
      </c>
      <c r="AT97">
        <f t="shared" si="36"/>
        <v>-8.5867892391081124E-8</v>
      </c>
      <c r="AU97">
        <f t="shared" si="23"/>
        <v>-2.1729833994589252E-7</v>
      </c>
      <c r="AW97">
        <v>94</v>
      </c>
      <c r="AX97">
        <f>IF(Z97&gt;0, (R97*SUMPRODUCT(K97:$K$98, X97:$X$98)-K97*$AZ$3)/Z97, 0)</f>
        <v>-5.1835354407584928E+16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-4.6345638703062894E-2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-8.9409321558108725E-14</v>
      </c>
      <c r="AI98">
        <f t="shared" si="34"/>
        <v>-8.9409321558108725E-14</v>
      </c>
      <c r="AJ98">
        <f t="shared" si="35"/>
        <v>-4.6345638703062894E-2</v>
      </c>
      <c r="AK98">
        <f t="shared" si="49"/>
        <v>-3.2441947092144031E-3</v>
      </c>
      <c r="AL98">
        <f t="shared" si="26"/>
        <v>-4.9589833412366703E-2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-1.8865601031992419E-18</v>
      </c>
      <c r="AR98">
        <f t="shared" si="36"/>
        <v>-1.8865601031992419E-18</v>
      </c>
      <c r="AS98">
        <f t="shared" si="36"/>
        <v>-9.7790511560542719E-7</v>
      </c>
      <c r="AT98">
        <f t="shared" si="36"/>
        <v>-6.8453358092379914E-8</v>
      </c>
      <c r="AU98">
        <f t="shared" si="36"/>
        <v>-1.0463584736996936E-6</v>
      </c>
      <c r="AW98">
        <v>95</v>
      </c>
    </row>
    <row r="100" spans="5:50" x14ac:dyDescent="0.25">
      <c r="AN100" s="8">
        <f t="shared" ref="AN100:AU100" si="50">SUM(AN3:AN98)</f>
        <v>3449.6001567653825</v>
      </c>
      <c r="AO100" s="8">
        <f t="shared" si="50"/>
        <v>-344.96001567653826</v>
      </c>
      <c r="AP100" s="8">
        <f t="shared" si="50"/>
        <v>-707.00812127877657</v>
      </c>
      <c r="AQ100" s="8">
        <f t="shared" si="50"/>
        <v>-1961.114734408063</v>
      </c>
      <c r="AR100" s="8">
        <f t="shared" si="50"/>
        <v>436.51728540200497</v>
      </c>
      <c r="AS100" s="8">
        <f t="shared" si="50"/>
        <v>-296.01908449119384</v>
      </c>
      <c r="AT100" s="8">
        <f t="shared" si="50"/>
        <v>172.67779928652971</v>
      </c>
      <c r="AU100" s="8">
        <f t="shared" si="50"/>
        <v>313.1760001973409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6829.983687346974</v>
      </c>
      <c r="K3">
        <v>1</v>
      </c>
      <c r="L3" s="2">
        <v>0</v>
      </c>
      <c r="O3">
        <f>$C$3</f>
        <v>6829.983687346974</v>
      </c>
      <c r="P3">
        <f>O3*C5</f>
        <v>682.99836873469746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6829.983687346974</v>
      </c>
      <c r="AF3">
        <f t="shared" ref="AF3:AG34" si="4">-$Z3*P3</f>
        <v>-682.99836873469746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5522.0283479122763</v>
      </c>
      <c r="AJ3">
        <f t="shared" ref="AJ3:AJ66" si="7">AB3-AC3</f>
        <v>0</v>
      </c>
      <c r="AL3">
        <f t="shared" ref="AL3:AL34" si="8">SUM(AI3:AK3)</f>
        <v>5522.0283479122763</v>
      </c>
      <c r="AN3">
        <f t="shared" ref="AN3:AU34" si="9">AE3*$K3</f>
        <v>6829.983687346974</v>
      </c>
      <c r="AO3">
        <f t="shared" si="9"/>
        <v>-682.99836873469746</v>
      </c>
      <c r="AP3">
        <f t="shared" si="9"/>
        <v>-624.95697070000006</v>
      </c>
      <c r="AQ3">
        <f t="shared" si="9"/>
        <v>0</v>
      </c>
      <c r="AR3">
        <f t="shared" si="9"/>
        <v>5522.0283479122763</v>
      </c>
      <c r="AS3">
        <f t="shared" si="9"/>
        <v>0</v>
      </c>
      <c r="AT3">
        <f t="shared" si="9"/>
        <v>0</v>
      </c>
      <c r="AU3">
        <f t="shared" si="9"/>
        <v>5522.0283479122763</v>
      </c>
      <c r="AW3">
        <v>0</v>
      </c>
      <c r="AX3">
        <f>IF(Z3&gt;0, (R3*SUMPRODUCT(K3:$K$98, X3:$X$98)-K3*$AZ$3)/Z3, 0)</f>
        <v>0</v>
      </c>
      <c r="AZ3">
        <f>C6*SUMPRODUCT(X4:X89, K4:K89)/1</f>
        <v>3166.6668419246071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</v>
      </c>
      <c r="S4">
        <f t="shared" si="1"/>
        <v>343.38829153475643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339.28573306335102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-194.7287</v>
      </c>
      <c r="AI4">
        <f t="shared" si="6"/>
        <v>-194.7287</v>
      </c>
      <c r="AJ4">
        <f t="shared" si="7"/>
        <v>-339.28573306335102</v>
      </c>
      <c r="AK4">
        <f>G4*SUM(AB4, AE4:AF4)</f>
        <v>0</v>
      </c>
      <c r="AL4">
        <f t="shared" si="8"/>
        <v>-534.01443306335102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-173.86491071428571</v>
      </c>
      <c r="AR4">
        <f t="shared" si="9"/>
        <v>-173.86491071428571</v>
      </c>
      <c r="AS4">
        <f t="shared" si="9"/>
        <v>-302.9336902351348</v>
      </c>
      <c r="AT4">
        <f t="shared" si="9"/>
        <v>0</v>
      </c>
      <c r="AU4">
        <f t="shared" si="9"/>
        <v>-476.79860094942052</v>
      </c>
      <c r="AW4">
        <v>1</v>
      </c>
      <c r="AX4">
        <f>IF(Z4&gt;0, (R4*SUMPRODUCT(K4:$K$98, X4:$X$98)-K4*$AZ$3)/Z4, 0)</f>
        <v>343.38829153475643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</v>
      </c>
      <c r="S5">
        <f t="shared" si="1"/>
        <v>479.76628279770409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339.28573306335102</v>
      </c>
      <c r="AC5">
        <f t="shared" si="2"/>
        <v>468.35451258419835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-195.82888594791842</v>
      </c>
      <c r="AI5">
        <f t="shared" si="6"/>
        <v>-208.03155966054993</v>
      </c>
      <c r="AJ5">
        <f t="shared" si="7"/>
        <v>-129.06877952084733</v>
      </c>
      <c r="AK5">
        <f>G5*SUM(AB5, AE5:AF5)</f>
        <v>23.750001314434574</v>
      </c>
      <c r="AL5">
        <f t="shared" si="8"/>
        <v>-313.35033786696266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-156.1135889253176</v>
      </c>
      <c r="AR5">
        <f t="shared" si="9"/>
        <v>-165.84148569878022</v>
      </c>
      <c r="AS5">
        <f t="shared" si="9"/>
        <v>-102.89284081700201</v>
      </c>
      <c r="AT5">
        <f t="shared" si="9"/>
        <v>18.933355639695929</v>
      </c>
      <c r="AU5">
        <f t="shared" si="9"/>
        <v>-249.8009708760863</v>
      </c>
      <c r="AW5">
        <v>2</v>
      </c>
      <c r="AX5">
        <f>IF(Z5&gt;0, (R5*SUMPRODUCT(K5:$K$98, X5:$X$98)-K5*$AZ$3)/Z5, 0)</f>
        <v>479.76628279770409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</v>
      </c>
      <c r="S6">
        <f t="shared" si="1"/>
        <v>604.18403622247342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468.35451258419835</v>
      </c>
      <c r="AC6">
        <f t="shared" si="2"/>
        <v>582.71743279739349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-198.1666376450404</v>
      </c>
      <c r="AI6">
        <f t="shared" si="6"/>
        <v>-210.22251379083997</v>
      </c>
      <c r="AJ6">
        <f t="shared" si="7"/>
        <v>-114.36292021319514</v>
      </c>
      <c r="AK6">
        <f>G6*SUM(AB6, AE6:AF6)</f>
        <v>32.784815880893888</v>
      </c>
      <c r="AL6">
        <f t="shared" si="8"/>
        <v>-291.80061812314125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-141.05109845133728</v>
      </c>
      <c r="AR6">
        <f t="shared" si="9"/>
        <v>-149.63223296200229</v>
      </c>
      <c r="AS6">
        <f t="shared" si="9"/>
        <v>-81.401267690013384</v>
      </c>
      <c r="AT6">
        <f t="shared" si="9"/>
        <v>23.335584372219703</v>
      </c>
      <c r="AU6">
        <f t="shared" si="9"/>
        <v>-207.69791627979598</v>
      </c>
      <c r="AW6">
        <v>3</v>
      </c>
      <c r="AX6">
        <f>IF(Z6&gt;0, (R6*SUMPRODUCT(K6:$K$98, X6:$X$98)-K6*$AZ$3)/Z6, 0)</f>
        <v>604.18403622247342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</v>
      </c>
      <c r="S7">
        <f t="shared" si="1"/>
        <v>716.99539474282437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582.71743279739349</v>
      </c>
      <c r="AC7">
        <f t="shared" si="2"/>
        <v>683.16321750544353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-201.14361326184078</v>
      </c>
      <c r="AI7">
        <f t="shared" si="6"/>
        <v>-213.05378769452463</v>
      </c>
      <c r="AJ7">
        <f t="shared" si="7"/>
        <v>-100.44578470805004</v>
      </c>
      <c r="AK7">
        <f>G7*SUM(AB7, AE7:AF7)</f>
        <v>40.790220295817548</v>
      </c>
      <c r="AL7">
        <f t="shared" si="8"/>
        <v>-272.70935210675714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-127.83040258356958</v>
      </c>
      <c r="AR7">
        <f t="shared" si="9"/>
        <v>-135.39953375249516</v>
      </c>
      <c r="AS7">
        <f t="shared" si="9"/>
        <v>-63.835112081525345</v>
      </c>
      <c r="AT7">
        <f t="shared" si="9"/>
        <v>25.922922420107714</v>
      </c>
      <c r="AU7">
        <f t="shared" si="9"/>
        <v>-173.3117234139128</v>
      </c>
      <c r="AW7">
        <v>4</v>
      </c>
      <c r="AX7">
        <f>IF(Z7&gt;0, (R7*SUMPRODUCT(K7:$K$98, X7:$X$98)-K7*$AZ$3)/Z7, 0)</f>
        <v>716.99539474282437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</v>
      </c>
      <c r="S8">
        <f t="shared" si="1"/>
        <v>819.08023813296984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683.16321750544353</v>
      </c>
      <c r="AC8">
        <f t="shared" si="2"/>
        <v>770.95503202846908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-204.09941877615256</v>
      </c>
      <c r="AI8">
        <f t="shared" si="6"/>
        <v>-215.86497903716256</v>
      </c>
      <c r="AJ8">
        <f t="shared" si="7"/>
        <v>-87.79181452302555</v>
      </c>
      <c r="AK8">
        <f t="shared" ref="AK8:AK71" si="22">G8*SUM(AB8:AB8, AE8:AF8)</f>
        <v>47.821425225381049</v>
      </c>
      <c r="AL8">
        <f t="shared" si="8"/>
        <v>-255.83536833480707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-115.81149145014589</v>
      </c>
      <c r="AR8">
        <f t="shared" si="9"/>
        <v>-122.4875863148185</v>
      </c>
      <c r="AS8">
        <f t="shared" si="9"/>
        <v>-49.815433272630848</v>
      </c>
      <c r="AT8">
        <f t="shared" si="9"/>
        <v>27.135160951620076</v>
      </c>
      <c r="AU8">
        <f t="shared" si="9"/>
        <v>-145.16785863582928</v>
      </c>
      <c r="AW8">
        <v>5</v>
      </c>
      <c r="AX8">
        <f>IF(Z8&gt;0, (R8*SUMPRODUCT(K8:$K$98, X8:$X$98)-K8*$AZ$3)/Z8, 0)</f>
        <v>819.08023813296984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</v>
      </c>
      <c r="S9">
        <f t="shared" si="1"/>
        <v>911.70101540798191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770.95503202846908</v>
      </c>
      <c r="AC9">
        <f t="shared" si="2"/>
        <v>847.66337728064013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-207.21081171521388</v>
      </c>
      <c r="AI9">
        <f t="shared" si="6"/>
        <v>-218.83281502214936</v>
      </c>
      <c r="AJ9">
        <f t="shared" si="7"/>
        <v>-76.708345252171057</v>
      </c>
      <c r="AK9">
        <f t="shared" si="22"/>
        <v>53.966852241992839</v>
      </c>
      <c r="AL9">
        <f t="shared" si="8"/>
        <v>-241.57430803232756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-104.97944585934152</v>
      </c>
      <c r="AR9">
        <f t="shared" si="9"/>
        <v>-110.86751442506078</v>
      </c>
      <c r="AS9">
        <f t="shared" si="9"/>
        <v>-38.862834958764431</v>
      </c>
      <c r="AT9">
        <f t="shared" si="9"/>
        <v>27.341286857771639</v>
      </c>
      <c r="AU9">
        <f t="shared" si="9"/>
        <v>-122.38906252605356</v>
      </c>
      <c r="AW9">
        <v>6</v>
      </c>
      <c r="AX9">
        <f>IF(Z9&gt;0, (R9*SUMPRODUCT(K9:$K$98, X9:$X$98)-K9*$AZ$3)/Z9, 0)</f>
        <v>911.70101540798191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</v>
      </c>
      <c r="S10">
        <f t="shared" si="1"/>
        <v>995.88969543479254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847.66337728064013</v>
      </c>
      <c r="AC10">
        <f t="shared" si="2"/>
        <v>914.57664276265336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-211.1315414675625</v>
      </c>
      <c r="AI10">
        <f t="shared" si="6"/>
        <v>-222.61093329874518</v>
      </c>
      <c r="AJ10">
        <f t="shared" si="7"/>
        <v>-66.91326548201323</v>
      </c>
      <c r="AK10">
        <f t="shared" si="22"/>
        <v>59.336436409644818</v>
      </c>
      <c r="AL10">
        <f t="shared" si="8"/>
        <v>-230.18776237111359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-95.505187115720702</v>
      </c>
      <c r="AR10">
        <f t="shared" si="9"/>
        <v>-100.69788100310093</v>
      </c>
      <c r="AS10">
        <f t="shared" si="9"/>
        <v>-30.268163136417929</v>
      </c>
      <c r="AT10">
        <f t="shared" si="9"/>
        <v>26.840790450790315</v>
      </c>
      <c r="AU10">
        <f t="shared" si="9"/>
        <v>-104.12525368872855</v>
      </c>
      <c r="AW10">
        <v>7</v>
      </c>
      <c r="AX10">
        <f>IF(Z10&gt;0, (R10*SUMPRODUCT(K10:$K$98, X10:$X$98)-K10*$AZ$3)/Z10, 0)</f>
        <v>995.88969543479254</v>
      </c>
    </row>
    <row r="11" spans="1:52" x14ac:dyDescent="0.25">
      <c r="A11" t="s">
        <v>33</v>
      </c>
      <c r="C11" s="12">
        <f>AU91</f>
        <v>1979.5204455008081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</v>
      </c>
      <c r="S11">
        <f t="shared" si="1"/>
        <v>1072.2448455779229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914.57664276265336</v>
      </c>
      <c r="AC11">
        <f t="shared" si="2"/>
        <v>972.54709077314214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-214.82331835579043</v>
      </c>
      <c r="AI11">
        <f t="shared" si="6"/>
        <v>-226.16106335386681</v>
      </c>
      <c r="AJ11">
        <f t="shared" si="7"/>
        <v>-57.970448010488781</v>
      </c>
      <c r="AK11">
        <f t="shared" si="22"/>
        <v>64.020364993385741</v>
      </c>
      <c r="AL11">
        <f t="shared" si="8"/>
        <v>-220.11114637096983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-86.763535262776315</v>
      </c>
      <c r="AR11">
        <f t="shared" si="9"/>
        <v>-91.342660310606348</v>
      </c>
      <c r="AS11">
        <f t="shared" si="9"/>
        <v>-23.413291669886409</v>
      </c>
      <c r="AT11">
        <f t="shared" si="9"/>
        <v>25.856751669946039</v>
      </c>
      <c r="AU11">
        <f t="shared" si="9"/>
        <v>-88.899200310546718</v>
      </c>
      <c r="AW11">
        <v>8</v>
      </c>
      <c r="AX11">
        <f>IF(Z11&gt;0, (R11*SUMPRODUCT(K11:$K$98, X11:$X$98)-K11*$AZ$3)/Z11, 0)</f>
        <v>1072.2448455779229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</v>
      </c>
      <c r="S12">
        <f t="shared" si="1"/>
        <v>1141.8452265787066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972.54709077314214</v>
      </c>
      <c r="AC12">
        <f t="shared" si="2"/>
        <v>1022.8153725873386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-219.2826003921154</v>
      </c>
      <c r="AI12">
        <f t="shared" si="6"/>
        <v>-230.47955761516201</v>
      </c>
      <c r="AJ12">
        <f t="shared" si="7"/>
        <v>-50.268281814196484</v>
      </c>
      <c r="AK12">
        <f t="shared" si="22"/>
        <v>68.078296354119956</v>
      </c>
      <c r="AL12">
        <f t="shared" si="8"/>
        <v>-212.66954307523849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-79.075504005426481</v>
      </c>
      <c r="AR12">
        <f t="shared" si="9"/>
        <v>-83.113239029346985</v>
      </c>
      <c r="AS12">
        <f t="shared" si="9"/>
        <v>-18.12724636079848</v>
      </c>
      <c r="AT12">
        <f t="shared" si="9"/>
        <v>24.549716148962577</v>
      </c>
      <c r="AU12">
        <f t="shared" si="9"/>
        <v>-76.690769241182878</v>
      </c>
      <c r="AW12">
        <v>9</v>
      </c>
      <c r="AX12">
        <f>IF(Z12&gt;0, (R12*SUMPRODUCT(K12:$K$98, X12:$X$98)-K12*$AZ$3)/Z12, 0)</f>
        <v>1141.8452265787066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</v>
      </c>
      <c r="S13">
        <f t="shared" si="1"/>
        <v>1205.2235202515137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1022.8153725873386</v>
      </c>
      <c r="AC13">
        <f t="shared" si="2"/>
        <v>1066.0897052577809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-224.13450897055975</v>
      </c>
      <c r="AI13">
        <f t="shared" si="6"/>
        <v>-235.19147980775458</v>
      </c>
      <c r="AJ13">
        <f t="shared" si="7"/>
        <v>-43.274332670442277</v>
      </c>
      <c r="AK13">
        <f t="shared" si="22"/>
        <v>71.597076081113713</v>
      </c>
      <c r="AL13">
        <f t="shared" si="8"/>
        <v>-206.86873639708318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-72.165313284917517</v>
      </c>
      <c r="AR13">
        <f t="shared" si="9"/>
        <v>-75.725361972258071</v>
      </c>
      <c r="AS13">
        <f t="shared" si="9"/>
        <v>-13.933176951204798</v>
      </c>
      <c r="AT13">
        <f t="shared" si="9"/>
        <v>23.05234231626649</v>
      </c>
      <c r="AU13">
        <f t="shared" si="9"/>
        <v>-66.606196607196395</v>
      </c>
      <c r="AW13">
        <v>10</v>
      </c>
      <c r="AX13">
        <f>IF(Z13&gt;0, (R13*SUMPRODUCT(K13:$K$98, X13:$X$98)-K13*$AZ$3)/Z13, 0)</f>
        <v>1205.2235202515137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</v>
      </c>
      <c r="S14">
        <f t="shared" si="1"/>
        <v>1263.0450443089055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1066.0897052577809</v>
      </c>
      <c r="AC14">
        <f t="shared" si="2"/>
        <v>1103.1653175763176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-229.48495296451085</v>
      </c>
      <c r="AI14">
        <f t="shared" si="6"/>
        <v>-240.40266847421316</v>
      </c>
      <c r="AJ14">
        <f t="shared" si="7"/>
        <v>-37.075612318536741</v>
      </c>
      <c r="AK14">
        <f t="shared" si="22"/>
        <v>74.626279368044663</v>
      </c>
      <c r="AL14">
        <f t="shared" si="8"/>
        <v>-202.85200142470524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-65.971440227542146</v>
      </c>
      <c r="AR14">
        <f t="shared" si="9"/>
        <v>-69.110022547930797</v>
      </c>
      <c r="AS14">
        <f t="shared" si="9"/>
        <v>-10.658352586411745</v>
      </c>
      <c r="AT14">
        <f t="shared" si="9"/>
        <v>21.453272056116806</v>
      </c>
      <c r="AU14">
        <f t="shared" si="9"/>
        <v>-58.315103078225732</v>
      </c>
      <c r="AW14">
        <v>11</v>
      </c>
      <c r="AX14">
        <f>IF(Z14&gt;0, (R14*SUMPRODUCT(K14:$K$98, X14:$X$98)-K14*$AZ$3)/Z14, 0)</f>
        <v>1263.0450443089055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</v>
      </c>
      <c r="S15">
        <f t="shared" si="1"/>
        <v>1315.88632647494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1103.1653175763176</v>
      </c>
      <c r="AC15">
        <f t="shared" si="2"/>
        <v>1134.7304180661449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-235.14252500417737</v>
      </c>
      <c r="AI15">
        <f t="shared" si="6"/>
        <v>-245.92167054315712</v>
      </c>
      <c r="AJ15">
        <f t="shared" si="7"/>
        <v>-31.565100489827273</v>
      </c>
      <c r="AK15">
        <f t="shared" si="22"/>
        <v>77.221572230342247</v>
      </c>
      <c r="AL15">
        <f t="shared" si="8"/>
        <v>-200.26519880264215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-60.355229460860691</v>
      </c>
      <c r="AR15">
        <f t="shared" si="9"/>
        <v>-63.121967643950192</v>
      </c>
      <c r="AS15">
        <f t="shared" si="9"/>
        <v>-8.1019751020569597</v>
      </c>
      <c r="AT15">
        <f t="shared" si="9"/>
        <v>19.82085422961217</v>
      </c>
      <c r="AU15">
        <f t="shared" si="9"/>
        <v>-51.403088516394988</v>
      </c>
      <c r="AW15">
        <v>12</v>
      </c>
      <c r="AX15">
        <f>IF(Z15&gt;0, (R15*SUMPRODUCT(K15:$K$98, X15:$X$98)-K15*$AZ$3)/Z15, 0)</f>
        <v>1315.88632647494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</v>
      </c>
      <c r="S16">
        <f t="shared" si="1"/>
        <v>1364.358391070024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1134.7304180661449</v>
      </c>
      <c r="AC16">
        <f t="shared" si="2"/>
        <v>1161.4613856743649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-242.07227289239856</v>
      </c>
      <c r="AI16">
        <f t="shared" si="6"/>
        <v>-252.71336794187698</v>
      </c>
      <c r="AJ16">
        <f t="shared" si="7"/>
        <v>-26.730967608219999</v>
      </c>
      <c r="AK16">
        <f t="shared" si="22"/>
        <v>79.431129264630158</v>
      </c>
      <c r="AL16">
        <f t="shared" si="8"/>
        <v>-200.01320628546682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-55.476717092998193</v>
      </c>
      <c r="AR16">
        <f t="shared" si="9"/>
        <v>-57.915381433056758</v>
      </c>
      <c r="AS16">
        <f t="shared" si="9"/>
        <v>-6.1260478530000464</v>
      </c>
      <c r="AT16">
        <f t="shared" si="9"/>
        <v>18.203564720317996</v>
      </c>
      <c r="AU16">
        <f t="shared" si="9"/>
        <v>-45.837864565738812</v>
      </c>
      <c r="AW16">
        <v>13</v>
      </c>
      <c r="AX16">
        <f>IF(Z16&gt;0, (R16*SUMPRODUCT(K16:$K$98, X16:$X$98)-K16*$AZ$3)/Z16, 0)</f>
        <v>1364.358391070024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</v>
      </c>
      <c r="S17">
        <f t="shared" si="1"/>
        <v>1408.757389783601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1161.4613856743649</v>
      </c>
      <c r="AC17">
        <f t="shared" si="2"/>
        <v>1183.7402016787594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-250.21513463723733</v>
      </c>
      <c r="AI17">
        <f t="shared" si="6"/>
        <v>-260.71854184439132</v>
      </c>
      <c r="AJ17">
        <f t="shared" si="7"/>
        <v>-22.278816004394457</v>
      </c>
      <c r="AK17">
        <f t="shared" si="22"/>
        <v>81.302296997205559</v>
      </c>
      <c r="AL17">
        <f t="shared" si="8"/>
        <v>-201.69506085158022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-51.198973963134499</v>
      </c>
      <c r="AR17">
        <f t="shared" si="9"/>
        <v>-53.348179177690881</v>
      </c>
      <c r="AS17">
        <f t="shared" si="9"/>
        <v>-4.5586871561233799</v>
      </c>
      <c r="AT17">
        <f t="shared" si="9"/>
        <v>16.636060776810712</v>
      </c>
      <c r="AU17">
        <f t="shared" si="9"/>
        <v>-41.270805557003541</v>
      </c>
      <c r="AW17">
        <v>14</v>
      </c>
      <c r="AX17">
        <f>IF(Z17&gt;0, (R17*SUMPRODUCT(K17:$K$98, X17:$X$98)-K17*$AZ$3)/Z17, 0)</f>
        <v>1408.757389783601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</v>
      </c>
      <c r="S18">
        <f t="shared" si="1"/>
        <v>1450.4240961885562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1183.7402016787594</v>
      </c>
      <c r="AC18">
        <f t="shared" si="2"/>
        <v>1201.9658108382971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-317.02904525995717</v>
      </c>
      <c r="AI18">
        <f t="shared" si="6"/>
        <v>-327.38778976438209</v>
      </c>
      <c r="AJ18">
        <f t="shared" si="7"/>
        <v>-18.225609159537726</v>
      </c>
      <c r="AK18">
        <f t="shared" si="22"/>
        <v>82.861814117513163</v>
      </c>
      <c r="AL18">
        <f t="shared" si="8"/>
        <v>-262.75158480640664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-57.920021281152799</v>
      </c>
      <c r="AR18">
        <f t="shared" si="9"/>
        <v>-59.812525173502301</v>
      </c>
      <c r="AS18">
        <f t="shared" si="9"/>
        <v>-3.329750652710088</v>
      </c>
      <c r="AT18">
        <f t="shared" si="9"/>
        <v>15.138543640838703</v>
      </c>
      <c r="AU18">
        <f t="shared" si="9"/>
        <v>-48.003732185373686</v>
      </c>
      <c r="AW18">
        <v>15</v>
      </c>
      <c r="AX18">
        <f>IF(Z18&gt;0, (R18*SUMPRODUCT(K18:$K$98, X18:$X$98)-K18*$AZ$3)/Z18, 0)</f>
        <v>1450.4240961885562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</v>
      </c>
      <c r="S19">
        <f t="shared" si="1"/>
        <v>1477.0259236527902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1201.9658108382971</v>
      </c>
      <c r="AC19">
        <f t="shared" si="2"/>
        <v>1206.0320244881011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-388.52410420816955</v>
      </c>
      <c r="AI19">
        <f t="shared" si="6"/>
        <v>-398.73069575452422</v>
      </c>
      <c r="AJ19">
        <f t="shared" si="7"/>
        <v>-4.0662136498040127</v>
      </c>
      <c r="AK19">
        <f t="shared" si="22"/>
        <v>84.137606758680803</v>
      </c>
      <c r="AL19">
        <f t="shared" si="8"/>
        <v>-318.65930264564741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-63.376697544513156</v>
      </c>
      <c r="AR19">
        <f t="shared" si="9"/>
        <v>-65.041613719307605</v>
      </c>
      <c r="AS19">
        <f t="shared" si="9"/>
        <v>-0.66328752796486368</v>
      </c>
      <c r="AT19">
        <f t="shared" si="9"/>
        <v>13.724666237971794</v>
      </c>
      <c r="AU19">
        <f t="shared" si="9"/>
        <v>-51.980235009300671</v>
      </c>
      <c r="AW19">
        <v>16</v>
      </c>
      <c r="AX19">
        <f>IF(Z19&gt;0, (R19*SUMPRODUCT(K19:$K$98, X19:$X$98)-K19*$AZ$3)/Z19, 0)</f>
        <v>1477.0259236527902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</v>
      </c>
      <c r="S20">
        <f t="shared" si="1"/>
        <v>1490.5481302403125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1206.0320244881011</v>
      </c>
      <c r="AC20">
        <f t="shared" si="2"/>
        <v>1198.0001795605137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-463.07550804008241</v>
      </c>
      <c r="AI20">
        <f t="shared" si="6"/>
        <v>-473.12214923246853</v>
      </c>
      <c r="AJ20">
        <f t="shared" si="7"/>
        <v>8.0318449275873718</v>
      </c>
      <c r="AK20">
        <f t="shared" si="22"/>
        <v>84.422241714167086</v>
      </c>
      <c r="AL20">
        <f t="shared" si="8"/>
        <v>-380.66806259071404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-67.444327169916065</v>
      </c>
      <c r="AR20">
        <f t="shared" si="9"/>
        <v>-68.907563604954206</v>
      </c>
      <c r="AS20">
        <f t="shared" si="9"/>
        <v>1.1697927609407177</v>
      </c>
      <c r="AT20">
        <f t="shared" si="9"/>
        <v>12.295621754401189</v>
      </c>
      <c r="AU20">
        <f t="shared" si="9"/>
        <v>-55.442149089612293</v>
      </c>
      <c r="AW20">
        <v>17</v>
      </c>
      <c r="AX20">
        <f>IF(Z20&gt;0, (R20*SUMPRODUCT(K20:$K$98, X20:$X$98)-K20*$AZ$3)/Z20, 0)</f>
        <v>1490.5481302403125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</v>
      </c>
      <c r="S21">
        <f t="shared" si="1"/>
        <v>1493.2057358244995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1198.0001795605137</v>
      </c>
      <c r="AC21">
        <f t="shared" si="2"/>
        <v>1179.970899369996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-546.737731450875</v>
      </c>
      <c r="AI21">
        <f t="shared" si="6"/>
        <v>-556.61556401490589</v>
      </c>
      <c r="AJ21">
        <f t="shared" si="7"/>
        <v>18.029280190517738</v>
      </c>
      <c r="AK21">
        <f t="shared" si="22"/>
        <v>83.860012569235977</v>
      </c>
      <c r="AL21">
        <f t="shared" si="8"/>
        <v>-454.72627125515214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-71.097550499487994</v>
      </c>
      <c r="AR21">
        <f t="shared" si="9"/>
        <v>-72.382059797361052</v>
      </c>
      <c r="AS21">
        <f t="shared" si="9"/>
        <v>2.3445202060833585</v>
      </c>
      <c r="AT21">
        <f t="shared" si="9"/>
        <v>10.905121661727982</v>
      </c>
      <c r="AU21">
        <f t="shared" si="9"/>
        <v>-59.13241792954971</v>
      </c>
      <c r="AW21">
        <v>18</v>
      </c>
      <c r="AX21">
        <f>IF(Z21&gt;0, (R21*SUMPRODUCT(K21:$K$98, X21:$X$98)-K21*$AZ$3)/Z21, 0)</f>
        <v>1493.2057358244995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</v>
      </c>
      <c r="S22">
        <f t="shared" si="1"/>
        <v>1485.9491082700313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1179.970899369996</v>
      </c>
      <c r="AC22">
        <f t="shared" si="2"/>
        <v>1152.9939265306864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-639.33733916598464</v>
      </c>
      <c r="AI22">
        <f t="shared" si="6"/>
        <v>-649.03647623697952</v>
      </c>
      <c r="AJ22">
        <f t="shared" si="7"/>
        <v>26.97697283930961</v>
      </c>
      <c r="AK22">
        <f t="shared" si="22"/>
        <v>82.597962955899732</v>
      </c>
      <c r="AL22">
        <f t="shared" si="8"/>
        <v>-539.46154044177024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-74.231397796228379</v>
      </c>
      <c r="AR22">
        <f t="shared" si="9"/>
        <v>-75.357533340159506</v>
      </c>
      <c r="AS22">
        <f t="shared" si="9"/>
        <v>3.1322093666313173</v>
      </c>
      <c r="AT22">
        <f t="shared" si="9"/>
        <v>9.5901832565197722</v>
      </c>
      <c r="AU22">
        <f t="shared" si="9"/>
        <v>-62.635140717008426</v>
      </c>
      <c r="AW22">
        <v>19</v>
      </c>
      <c r="AX22">
        <f>IF(Z22&gt;0, (R22*SUMPRODUCT(K22:$K$98, X22:$X$98)-K22*$AZ$3)/Z22, 0)</f>
        <v>1485.9491082700313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</v>
      </c>
      <c r="S23">
        <f t="shared" si="1"/>
        <v>1469.7340539396255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1152.9939265306864</v>
      </c>
      <c r="AC23">
        <f t="shared" si="2"/>
        <v>1118.1559016453302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-738.37443267186006</v>
      </c>
      <c r="AI23">
        <f t="shared" si="6"/>
        <v>-747.88428156806094</v>
      </c>
      <c r="AJ23">
        <f t="shared" si="7"/>
        <v>34.838024885356162</v>
      </c>
      <c r="AK23">
        <f t="shared" si="22"/>
        <v>80.709574857148056</v>
      </c>
      <c r="AL23">
        <f t="shared" si="8"/>
        <v>-632.33668182555675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-76.544888853380229</v>
      </c>
      <c r="AR23">
        <f t="shared" si="9"/>
        <v>-77.530744124855531</v>
      </c>
      <c r="AS23">
        <f t="shared" si="9"/>
        <v>3.6115453416653911</v>
      </c>
      <c r="AT23">
        <f t="shared" si="9"/>
        <v>8.3669005364781963</v>
      </c>
      <c r="AU23">
        <f t="shared" si="9"/>
        <v>-65.552298246711956</v>
      </c>
      <c r="AW23">
        <v>20</v>
      </c>
      <c r="AX23">
        <f>IF(Z23&gt;0, (R23*SUMPRODUCT(K23:$K$98, X23:$X$98)-K23*$AZ$3)/Z23, 0)</f>
        <v>1469.7340539396255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</v>
      </c>
      <c r="S24">
        <f t="shared" si="1"/>
        <v>1445.9131295314471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1118.1559016453302</v>
      </c>
      <c r="AC24">
        <f t="shared" si="2"/>
        <v>1076.7836671766574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-847.16229351708023</v>
      </c>
      <c r="AI24">
        <f t="shared" si="6"/>
        <v>-856.47114863762954</v>
      </c>
      <c r="AJ24">
        <f t="shared" si="7"/>
        <v>41.372234468672787</v>
      </c>
      <c r="AK24">
        <f t="shared" si="22"/>
        <v>78.27091311517313</v>
      </c>
      <c r="AL24">
        <f t="shared" si="8"/>
        <v>-736.82800105378362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-78.413012917189533</v>
      </c>
      <c r="AR24">
        <f t="shared" si="9"/>
        <v>-79.274636932325379</v>
      </c>
      <c r="AS24">
        <f t="shared" si="9"/>
        <v>3.8293979567205874</v>
      </c>
      <c r="AT24">
        <f t="shared" si="9"/>
        <v>7.2447253237157314</v>
      </c>
      <c r="AU24">
        <f t="shared" si="9"/>
        <v>-68.200513651889068</v>
      </c>
      <c r="AW24">
        <v>21</v>
      </c>
      <c r="AX24">
        <f>IF(Z24&gt;0, (R24*SUMPRODUCT(K24:$K$98, X24:$X$98)-K24*$AZ$3)/Z24, 0)</f>
        <v>1445.9131295314471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</v>
      </c>
      <c r="S25">
        <f t="shared" si="1"/>
        <v>1415.2986766685242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1076.7836671766574</v>
      </c>
      <c r="AC25">
        <f t="shared" si="2"/>
        <v>1029.7748099600997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-965.88576471641784</v>
      </c>
      <c r="AI25">
        <f t="shared" si="6"/>
        <v>-974.980795565172</v>
      </c>
      <c r="AJ25">
        <f t="shared" si="7"/>
        <v>47.008857216557772</v>
      </c>
      <c r="AK25">
        <f t="shared" si="22"/>
        <v>75.374856702366031</v>
      </c>
      <c r="AL25">
        <f t="shared" si="8"/>
        <v>-852.59708164624817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-79.82322438268325</v>
      </c>
      <c r="AR25">
        <f t="shared" si="9"/>
        <v>-80.574860564442986</v>
      </c>
      <c r="AS25">
        <f t="shared" si="9"/>
        <v>3.8849299727204354</v>
      </c>
      <c r="AT25">
        <f t="shared" si="9"/>
        <v>6.2291673810225801</v>
      </c>
      <c r="AU25">
        <f t="shared" si="9"/>
        <v>-70.460763210699966</v>
      </c>
      <c r="AW25">
        <v>22</v>
      </c>
      <c r="AX25">
        <f>IF(Z25&gt;0, (R25*SUMPRODUCT(K25:$K$98, X25:$X$98)-K25*$AZ$3)/Z25, 0)</f>
        <v>1415.2986766685242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</v>
      </c>
      <c r="S26">
        <f t="shared" si="1"/>
        <v>1378.4277327478123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1029.7748099600997</v>
      </c>
      <c r="AC26">
        <f t="shared" si="2"/>
        <v>977.99101031012322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-1082.8957734331004</v>
      </c>
      <c r="AI26">
        <f t="shared" si="6"/>
        <v>-1091.764492001688</v>
      </c>
      <c r="AJ26">
        <f t="shared" si="7"/>
        <v>51.783799649976459</v>
      </c>
      <c r="AK26">
        <f t="shared" si="22"/>
        <v>72.08423669720699</v>
      </c>
      <c r="AL26">
        <f t="shared" si="8"/>
        <v>-967.89645565450473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-79.904665400190964</v>
      </c>
      <c r="AR26">
        <f t="shared" si="9"/>
        <v>-80.559070013392855</v>
      </c>
      <c r="AS26">
        <f t="shared" si="9"/>
        <v>3.8210207165773187</v>
      </c>
      <c r="AT26">
        <f t="shared" si="9"/>
        <v>5.3189484669037048</v>
      </c>
      <c r="AU26">
        <f t="shared" si="9"/>
        <v>-71.419100829911855</v>
      </c>
      <c r="AW26">
        <v>23</v>
      </c>
      <c r="AX26">
        <f>IF(Z26&gt;0, (R26*SUMPRODUCT(K26:$K$98, X26:$X$98)-K26*$AZ$3)/Z26, 0)</f>
        <v>1378.4277327478123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</v>
      </c>
      <c r="S27">
        <f t="shared" si="1"/>
        <v>1337.1010766742261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977.99101031012322</v>
      </c>
      <c r="AC27">
        <f t="shared" si="2"/>
        <v>923.12154556413486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-1201.2261407132864</v>
      </c>
      <c r="AI27">
        <f t="shared" si="6"/>
        <v>-1209.856018828599</v>
      </c>
      <c r="AJ27">
        <f t="shared" si="7"/>
        <v>54.869464745988353</v>
      </c>
      <c r="AK27">
        <f t="shared" si="22"/>
        <v>68.459370721708638</v>
      </c>
      <c r="AL27">
        <f t="shared" si="8"/>
        <v>-1086.527183360902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-79.139304735409226</v>
      </c>
      <c r="AR27">
        <f t="shared" si="9"/>
        <v>-79.707859257201108</v>
      </c>
      <c r="AS27">
        <f t="shared" si="9"/>
        <v>3.6149157465247095</v>
      </c>
      <c r="AT27">
        <f t="shared" si="9"/>
        <v>4.5102473363779394</v>
      </c>
      <c r="AU27">
        <f t="shared" si="9"/>
        <v>-71.582696174298462</v>
      </c>
      <c r="AW27">
        <v>24</v>
      </c>
      <c r="AX27">
        <f>IF(Z27&gt;0, (R27*SUMPRODUCT(K27:$K$98, X27:$X$98)-K27*$AZ$3)/Z27, 0)</f>
        <v>1337.1010766742261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</v>
      </c>
      <c r="S28">
        <f t="shared" si="1"/>
        <v>1292.573393834293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923.12154556413486</v>
      </c>
      <c r="AC28">
        <f t="shared" si="2"/>
        <v>866.3350985556923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-1324.579970602088</v>
      </c>
      <c r="AI28">
        <f t="shared" si="6"/>
        <v>-1332.9579774399222</v>
      </c>
      <c r="AJ28">
        <f t="shared" si="7"/>
        <v>56.786447008442565</v>
      </c>
      <c r="AK28">
        <f t="shared" si="22"/>
        <v>64.618508189489447</v>
      </c>
      <c r="AL28">
        <f t="shared" si="8"/>
        <v>-1211.5530222419902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-77.916173663701755</v>
      </c>
      <c r="AR28">
        <f t="shared" si="9"/>
        <v>-78.408995728220546</v>
      </c>
      <c r="AS28">
        <f t="shared" si="9"/>
        <v>3.3403665803909242</v>
      </c>
      <c r="AT28">
        <f t="shared" si="9"/>
        <v>3.8010743161796507</v>
      </c>
      <c r="AU28">
        <f t="shared" si="9"/>
        <v>-71.267554831649974</v>
      </c>
      <c r="AW28">
        <v>25</v>
      </c>
      <c r="AX28">
        <f>IF(Z28&gt;0, (R28*SUMPRODUCT(K28:$K$98, X28:$X$98)-K28*$AZ$3)/Z28, 0)</f>
        <v>1292.573393834293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</v>
      </c>
      <c r="S29">
        <f t="shared" si="1"/>
        <v>1245.821640731458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866.3350985556923</v>
      </c>
      <c r="AC29">
        <f t="shared" si="2"/>
        <v>808.37683357678236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-1466.7703648383133</v>
      </c>
      <c r="AI29">
        <f t="shared" si="6"/>
        <v>-1474.8812453121643</v>
      </c>
      <c r="AJ29">
        <f t="shared" si="7"/>
        <v>57.958264978909938</v>
      </c>
      <c r="AK29">
        <f t="shared" si="22"/>
        <v>60.643456898898464</v>
      </c>
      <c r="AL29">
        <f t="shared" si="8"/>
        <v>-1356.279523434356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-77.035966797004477</v>
      </c>
      <c r="AR29">
        <f t="shared" si="9"/>
        <v>-77.461956804613436</v>
      </c>
      <c r="AS29">
        <f t="shared" si="9"/>
        <v>3.0440149893671125</v>
      </c>
      <c r="AT29">
        <f t="shared" si="9"/>
        <v>3.1850434424573977</v>
      </c>
      <c r="AU29">
        <f t="shared" si="9"/>
        <v>-71.232898372788924</v>
      </c>
      <c r="AW29">
        <v>26</v>
      </c>
      <c r="AX29">
        <f>IF(Z29&gt;0, (R29*SUMPRODUCT(K29:$K$98, X29:$X$98)-K29*$AZ$3)/Z29, 0)</f>
        <v>1245.821640731458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</v>
      </c>
      <c r="S30">
        <f t="shared" si="1"/>
        <v>1196.1407783179852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808.37683357678236</v>
      </c>
      <c r="AC30">
        <f t="shared" si="2"/>
        <v>749.16042810548458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-1606.7137717830224</v>
      </c>
      <c r="AI30">
        <f t="shared" si="6"/>
        <v>-1614.5427042306619</v>
      </c>
      <c r="AJ30">
        <f t="shared" si="7"/>
        <v>59.216405471297776</v>
      </c>
      <c r="AK30">
        <f t="shared" si="22"/>
        <v>56.586378350374773</v>
      </c>
      <c r="AL30">
        <f t="shared" si="8"/>
        <v>-1498.7399204089893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-75.344560538361293</v>
      </c>
      <c r="AR30">
        <f t="shared" si="9"/>
        <v>-75.711687207162626</v>
      </c>
      <c r="AS30">
        <f t="shared" si="9"/>
        <v>2.7768692378513222</v>
      </c>
      <c r="AT30">
        <f t="shared" si="9"/>
        <v>2.6535378510729464</v>
      </c>
      <c r="AU30">
        <f t="shared" si="9"/>
        <v>-70.281280118238357</v>
      </c>
      <c r="AW30">
        <v>27</v>
      </c>
      <c r="AX30">
        <f>IF(Z30&gt;0, (R30*SUMPRODUCT(K30:$K$98, X30:$X$98)-K30*$AZ$3)/Z30, 0)</f>
        <v>1196.1407783179852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</v>
      </c>
      <c r="S31">
        <f t="shared" si="1"/>
        <v>1144.3025991903164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749.16042810548458</v>
      </c>
      <c r="AC31">
        <f t="shared" si="2"/>
        <v>689.72619017936165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-1730.3373717078728</v>
      </c>
      <c r="AI31">
        <f t="shared" si="6"/>
        <v>-1737.8717226595725</v>
      </c>
      <c r="AJ31">
        <f t="shared" si="7"/>
        <v>59.434237926122933</v>
      </c>
      <c r="AK31">
        <f t="shared" si="22"/>
        <v>52.441229967383926</v>
      </c>
      <c r="AL31">
        <f t="shared" si="8"/>
        <v>-1625.9962547660657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-72.44795865324987</v>
      </c>
      <c r="AR31">
        <f t="shared" si="9"/>
        <v>-72.763416410305112</v>
      </c>
      <c r="AS31">
        <f t="shared" si="9"/>
        <v>2.4884680191639061</v>
      </c>
      <c r="AT31">
        <f t="shared" si="9"/>
        <v>2.1956758968065655</v>
      </c>
      <c r="AU31">
        <f t="shared" si="9"/>
        <v>-68.079272494334646</v>
      </c>
      <c r="AW31">
        <v>28</v>
      </c>
      <c r="AX31">
        <f>IF(Z31&gt;0, (R31*SUMPRODUCT(K31:$K$98, X31:$X$98)-K31*$AZ$3)/Z31, 0)</f>
        <v>1144.3025991903164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</v>
      </c>
      <c r="S32">
        <f t="shared" si="1"/>
        <v>1092.2156674281955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689.72619017936165</v>
      </c>
      <c r="AC32">
        <f t="shared" si="2"/>
        <v>631.48387671560988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-1855.2843759641967</v>
      </c>
      <c r="AI32">
        <f t="shared" si="6"/>
        <v>-1862.511472859384</v>
      </c>
      <c r="AJ32">
        <f t="shared" si="7"/>
        <v>58.242313463751771</v>
      </c>
      <c r="AK32">
        <f t="shared" si="22"/>
        <v>48.280833312555323</v>
      </c>
      <c r="AL32">
        <f t="shared" si="8"/>
        <v>-1755.9883260830768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-69.356605557715227</v>
      </c>
      <c r="AR32">
        <f t="shared" si="9"/>
        <v>-69.626778106560408</v>
      </c>
      <c r="AS32">
        <f t="shared" si="9"/>
        <v>2.1772884060293474</v>
      </c>
      <c r="AT32">
        <f t="shared" si="9"/>
        <v>1.8048956566652605</v>
      </c>
      <c r="AU32">
        <f t="shared" si="9"/>
        <v>-65.644594043865794</v>
      </c>
      <c r="AW32">
        <v>29</v>
      </c>
      <c r="AX32">
        <f>IF(Z32&gt;0, (R32*SUMPRODUCT(K32:$K$98, X32:$X$98)-K32*$AZ$3)/Z32, 0)</f>
        <v>1092.2156674281955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</v>
      </c>
      <c r="S33">
        <f t="shared" si="1"/>
        <v>1040.0972631747761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631.48387671560988</v>
      </c>
      <c r="AC33">
        <f t="shared" si="2"/>
        <v>574.81088293423227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-1973.4987238267547</v>
      </c>
      <c r="AI33">
        <f t="shared" si="6"/>
        <v>-1980.4068624125116</v>
      </c>
      <c r="AJ33">
        <f t="shared" si="7"/>
        <v>56.672993781377613</v>
      </c>
      <c r="AK33">
        <f t="shared" si="22"/>
        <v>44.203871370092699</v>
      </c>
      <c r="AL33">
        <f t="shared" si="8"/>
        <v>-1879.5299972610414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-65.871290181001896</v>
      </c>
      <c r="AR33">
        <f t="shared" si="9"/>
        <v>-66.1018695048692</v>
      </c>
      <c r="AS33">
        <f t="shared" si="9"/>
        <v>1.8916268724818066</v>
      </c>
      <c r="AT33">
        <f t="shared" si="9"/>
        <v>1.4754334537885772</v>
      </c>
      <c r="AU33">
        <f t="shared" si="9"/>
        <v>-62.734809178598823</v>
      </c>
      <c r="AW33">
        <v>30</v>
      </c>
      <c r="AX33">
        <f>IF(Z33&gt;0, (R33*SUMPRODUCT(K33:$K$98, X33:$X$98)-K33*$AZ$3)/Z33, 0)</f>
        <v>1040.0972631747761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</v>
      </c>
      <c r="S34">
        <f t="shared" si="1"/>
        <v>988.72474596307143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574.81088293423227</v>
      </c>
      <c r="AC34">
        <f t="shared" si="2"/>
        <v>520.26424612496066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-2092.7322156462883</v>
      </c>
      <c r="AI34">
        <f t="shared" si="6"/>
        <v>-2099.3096813192319</v>
      </c>
      <c r="AJ34">
        <f t="shared" si="7"/>
        <v>54.546636809271604</v>
      </c>
      <c r="AK34">
        <f t="shared" si="22"/>
        <v>40.236761805396263</v>
      </c>
      <c r="AL34">
        <f t="shared" si="8"/>
        <v>-2004.526282704564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-62.367014816866906</v>
      </c>
      <c r="AR34">
        <f t="shared" si="9"/>
        <v>-62.563034592361795</v>
      </c>
      <c r="AS34">
        <f t="shared" si="9"/>
        <v>1.6255834743976092</v>
      </c>
      <c r="AT34">
        <f t="shared" si="9"/>
        <v>1.1991246184954021</v>
      </c>
      <c r="AU34">
        <f t="shared" ref="AU34:AU89" si="23">AL34*$K34</f>
        <v>-59.738326499468783</v>
      </c>
      <c r="AW34">
        <v>31</v>
      </c>
      <c r="AX34">
        <f>IF(Z34&gt;0, (R34*SUMPRODUCT(K34:$K$98, X34:$X$98)-K34*$AZ$3)/Z34, 0)</f>
        <v>988.72474596307143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</v>
      </c>
      <c r="S35">
        <f t="shared" si="1"/>
        <v>938.37421587758615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520.26424612496066</v>
      </c>
      <c r="AC35">
        <f t="shared" si="2"/>
        <v>468.00852896142436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-2219.1261009095215</v>
      </c>
      <c r="AI35">
        <f t="shared" ref="AI35:AI66" si="25">SUM(AE35:AH35)</f>
        <v>-2225.3604011631219</v>
      </c>
      <c r="AJ35">
        <f t="shared" si="7"/>
        <v>52.255717163536303</v>
      </c>
      <c r="AK35">
        <f t="shared" si="22"/>
        <v>36.418497228747249</v>
      </c>
      <c r="AL35">
        <f t="shared" ref="AL35:AL89" si="26">SUM(AI35:AK35)</f>
        <v>-2136.6861867708385</v>
      </c>
      <c r="AN35">
        <f t="shared" ref="AN35:AT66" si="27">AE35*$K35</f>
        <v>0</v>
      </c>
      <c r="AO35">
        <f t="shared" si="27"/>
        <v>0</v>
      </c>
      <c r="AP35">
        <f t="shared" si="27"/>
        <v>-0.16588647904115267</v>
      </c>
      <c r="AQ35">
        <f t="shared" si="27"/>
        <v>-59.048008670355578</v>
      </c>
      <c r="AR35">
        <f t="shared" si="27"/>
        <v>-59.213895149396727</v>
      </c>
      <c r="AS35">
        <f t="shared" si="27"/>
        <v>1.3904554765425414</v>
      </c>
      <c r="AT35">
        <f t="shared" si="27"/>
        <v>0.96904801364961557</v>
      </c>
      <c r="AU35">
        <f t="shared" si="23"/>
        <v>-56.854391659204573</v>
      </c>
      <c r="AW35">
        <v>32</v>
      </c>
      <c r="AX35">
        <f>IF(Z35&gt;0, (R35*SUMPRODUCT(K35:$K$98, X35:$X$98)-K35*$AZ$3)/Z35, 0)</f>
        <v>938.37421587758615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</v>
      </c>
      <c r="S36">
        <f t="shared" si="1"/>
        <v>888.53080421187917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468.00852896142436</v>
      </c>
      <c r="AC36">
        <f t="shared" si="2"/>
        <v>417.98846462439957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-2333.0048283425817</v>
      </c>
      <c r="AI36">
        <f t="shared" si="25"/>
        <v>-2338.8851599901036</v>
      </c>
      <c r="AJ36">
        <f t="shared" si="7"/>
        <v>50.020064337024792</v>
      </c>
      <c r="AK36">
        <f t="shared" si="22"/>
        <v>32.76059702729971</v>
      </c>
      <c r="AL36">
        <f t="shared" si="26"/>
        <v>-2256.1044986257789</v>
      </c>
      <c r="AN36">
        <f t="shared" si="27"/>
        <v>0</v>
      </c>
      <c r="AO36">
        <f t="shared" si="27"/>
        <v>0</v>
      </c>
      <c r="AP36">
        <f t="shared" si="27"/>
        <v>-0.13970343115066583</v>
      </c>
      <c r="AQ36">
        <f t="shared" si="27"/>
        <v>-55.426938299967311</v>
      </c>
      <c r="AR36">
        <f t="shared" si="27"/>
        <v>-55.566641731117983</v>
      </c>
      <c r="AS36">
        <f t="shared" si="27"/>
        <v>1.1883640299785769</v>
      </c>
      <c r="AT36">
        <f t="shared" si="27"/>
        <v>0.77831797347467646</v>
      </c>
      <c r="AU36">
        <f t="shared" si="23"/>
        <v>-53.599959727664725</v>
      </c>
      <c r="AW36">
        <v>33</v>
      </c>
      <c r="AX36">
        <f>IF(Z36&gt;0, (R36*SUMPRODUCT(K36:$K$98, X36:$X$98)-K36*$AZ$3)/Z36, 0)</f>
        <v>888.53080421187917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</v>
      </c>
      <c r="S37">
        <f t="shared" si="1"/>
        <v>839.62098820013148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417.98846462439957</v>
      </c>
      <c r="AC37">
        <f t="shared" si="2"/>
        <v>370.6221909077633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-2430.620362152637</v>
      </c>
      <c r="AI37">
        <f t="shared" si="25"/>
        <v>-2436.1380629384144</v>
      </c>
      <c r="AJ37">
        <f t="shared" si="7"/>
        <v>47.366273716636272</v>
      </c>
      <c r="AK37">
        <f t="shared" si="22"/>
        <v>29.259192523707974</v>
      </c>
      <c r="AL37">
        <f t="shared" si="26"/>
        <v>-2359.51259669807</v>
      </c>
      <c r="AN37">
        <f t="shared" si="27"/>
        <v>0</v>
      </c>
      <c r="AO37">
        <f t="shared" si="27"/>
        <v>0</v>
      </c>
      <c r="AP37">
        <f t="shared" si="27"/>
        <v>-0.1170429811679171</v>
      </c>
      <c r="AQ37">
        <f t="shared" si="27"/>
        <v>-51.558985222085809</v>
      </c>
      <c r="AR37">
        <f t="shared" si="27"/>
        <v>-51.676028203253729</v>
      </c>
      <c r="AS37">
        <f t="shared" si="27"/>
        <v>1.004746378582325</v>
      </c>
      <c r="AT37">
        <f t="shared" si="27"/>
        <v>0.62065401015730004</v>
      </c>
      <c r="AU37">
        <f t="shared" si="23"/>
        <v>-50.050627814514101</v>
      </c>
      <c r="AW37">
        <v>34</v>
      </c>
      <c r="AX37">
        <f>IF(Z37&gt;0, (R37*SUMPRODUCT(K37:$K$98, X37:$X$98)-K37*$AZ$3)/Z37, 0)</f>
        <v>839.62098820013148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</v>
      </c>
      <c r="S38">
        <f t="shared" si="1"/>
        <v>792.34958123405681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370.6221909077633</v>
      </c>
      <c r="AC38">
        <f t="shared" si="2"/>
        <v>326.26022763508047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-2523.8918618505745</v>
      </c>
      <c r="AI38">
        <f t="shared" si="25"/>
        <v>-2529.0388991457626</v>
      </c>
      <c r="AJ38">
        <f t="shared" si="7"/>
        <v>44.361963272682829</v>
      </c>
      <c r="AK38">
        <f t="shared" si="22"/>
        <v>25.943553363543433</v>
      </c>
      <c r="AL38">
        <f t="shared" si="26"/>
        <v>-2458.7333825095366</v>
      </c>
      <c r="AN38">
        <f t="shared" si="27"/>
        <v>0</v>
      </c>
      <c r="AO38">
        <f t="shared" si="27"/>
        <v>0</v>
      </c>
      <c r="AP38">
        <f t="shared" si="27"/>
        <v>-9.7482469309777692E-2</v>
      </c>
      <c r="AQ38">
        <f t="shared" si="27"/>
        <v>-47.801326637763623</v>
      </c>
      <c r="AR38">
        <f t="shared" si="27"/>
        <v>-47.898809107073397</v>
      </c>
      <c r="AS38">
        <f t="shared" si="27"/>
        <v>0.84019475190000503</v>
      </c>
      <c r="AT38">
        <f t="shared" si="27"/>
        <v>0.49135871755047972</v>
      </c>
      <c r="AU38">
        <f t="shared" si="23"/>
        <v>-46.567255637622914</v>
      </c>
      <c r="AW38">
        <v>35</v>
      </c>
      <c r="AX38">
        <f>IF(Z38&gt;0, (R38*SUMPRODUCT(K38:$K$98, X38:$X$98)-K38*$AZ$3)/Z38, 0)</f>
        <v>792.34958123405681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</v>
      </c>
      <c r="S39">
        <f t="shared" si="1"/>
        <v>746.66273947078537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326.26022763508047</v>
      </c>
      <c r="AC39">
        <f t="shared" si="2"/>
        <v>284.88481345214075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-2610.1186121557485</v>
      </c>
      <c r="AI39">
        <f t="shared" si="25"/>
        <v>-2614.8879142514652</v>
      </c>
      <c r="AJ39">
        <f t="shared" si="7"/>
        <v>41.375414182939721</v>
      </c>
      <c r="AK39">
        <f t="shared" si="22"/>
        <v>22.838215934455636</v>
      </c>
      <c r="AL39">
        <f t="shared" si="26"/>
        <v>-2550.6742841340701</v>
      </c>
      <c r="AN39">
        <f t="shared" si="27"/>
        <v>0</v>
      </c>
      <c r="AO39">
        <f t="shared" si="27"/>
        <v>0</v>
      </c>
      <c r="AP39">
        <f t="shared" si="27"/>
        <v>-8.0650305372453671E-2</v>
      </c>
      <c r="AQ39">
        <f t="shared" si="27"/>
        <v>-44.137875710941394</v>
      </c>
      <c r="AR39">
        <f t="shared" si="27"/>
        <v>-44.218526016313845</v>
      </c>
      <c r="AS39">
        <f t="shared" si="27"/>
        <v>0.69967045949187789</v>
      </c>
      <c r="AT39">
        <f t="shared" si="27"/>
        <v>0.38620096867632081</v>
      </c>
      <c r="AU39">
        <f t="shared" si="23"/>
        <v>-43.132654588145648</v>
      </c>
      <c r="AW39">
        <v>36</v>
      </c>
      <c r="AX39">
        <f>IF(Z39&gt;0, (R39*SUMPRODUCT(K39:$K$98, X39:$X$98)-K39*$AZ$3)/Z39, 0)</f>
        <v>746.66273947078537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</v>
      </c>
      <c r="S40">
        <f t="shared" si="1"/>
        <v>702.57397233135714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284.88481345214075</v>
      </c>
      <c r="AC40">
        <f t="shared" si="2"/>
        <v>246.48435957586355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-2689.8252204542723</v>
      </c>
      <c r="AI40">
        <f t="shared" si="25"/>
        <v>-2694.2106013764751</v>
      </c>
      <c r="AJ40">
        <f t="shared" si="7"/>
        <v>38.400453876277197</v>
      </c>
      <c r="AK40">
        <f t="shared" si="22"/>
        <v>19.941936941649853</v>
      </c>
      <c r="AL40">
        <f t="shared" si="26"/>
        <v>-2635.8682105585476</v>
      </c>
      <c r="AN40">
        <f t="shared" si="27"/>
        <v>0</v>
      </c>
      <c r="AO40">
        <f t="shared" si="27"/>
        <v>0</v>
      </c>
      <c r="AP40">
        <f t="shared" si="27"/>
        <v>-6.6212575957509526E-2</v>
      </c>
      <c r="AQ40">
        <f t="shared" si="27"/>
        <v>-40.612266045131946</v>
      </c>
      <c r="AR40">
        <f t="shared" si="27"/>
        <v>-40.678478621089454</v>
      </c>
      <c r="AS40">
        <f t="shared" si="27"/>
        <v>0.57978839562438411</v>
      </c>
      <c r="AT40">
        <f t="shared" si="27"/>
        <v>0.30109288974275827</v>
      </c>
      <c r="AU40">
        <f t="shared" si="23"/>
        <v>-39.797597335722301</v>
      </c>
      <c r="AW40">
        <v>37</v>
      </c>
      <c r="AX40">
        <f>IF(Z40&gt;0, (R40*SUMPRODUCT(K40:$K$98, X40:$X$98)-K40*$AZ$3)/Z40, 0)</f>
        <v>702.57397233135714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</v>
      </c>
      <c r="S41">
        <f t="shared" si="1"/>
        <v>659.9542305059374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246.48435957586355</v>
      </c>
      <c r="AC41">
        <f t="shared" si="2"/>
        <v>210.99479159739599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-2761.091961494797</v>
      </c>
      <c r="AI41">
        <f t="shared" si="25"/>
        <v>-2765.0883521125911</v>
      </c>
      <c r="AJ41">
        <f t="shared" si="7"/>
        <v>35.489567978467562</v>
      </c>
      <c r="AK41">
        <f t="shared" si="22"/>
        <v>17.25390517031045</v>
      </c>
      <c r="AL41">
        <f t="shared" si="26"/>
        <v>-2712.3448789638128</v>
      </c>
      <c r="AN41">
        <f t="shared" si="27"/>
        <v>0</v>
      </c>
      <c r="AO41">
        <f t="shared" si="27"/>
        <v>0</v>
      </c>
      <c r="AP41">
        <f t="shared" si="27"/>
        <v>-5.387447725889008E-2</v>
      </c>
      <c r="AQ41">
        <f t="shared" si="27"/>
        <v>-37.22168334269665</v>
      </c>
      <c r="AR41">
        <f t="shared" si="27"/>
        <v>-37.275557819955537</v>
      </c>
      <c r="AS41">
        <f t="shared" si="27"/>
        <v>0.47842718739019285</v>
      </c>
      <c r="AT41">
        <f t="shared" si="27"/>
        <v>0.23259616254379589</v>
      </c>
      <c r="AU41">
        <f t="shared" si="23"/>
        <v>-36.564534470021549</v>
      </c>
      <c r="AW41">
        <v>38</v>
      </c>
      <c r="AX41">
        <f>IF(Z41&gt;0, (R41*SUMPRODUCT(K41:$K$98, X41:$X$98)-K41*$AZ$3)/Z41, 0)</f>
        <v>659.9542305059374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</v>
      </c>
      <c r="S42">
        <f t="shared" si="1"/>
        <v>618.55431448033642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210.99479159739599</v>
      </c>
      <c r="AC42">
        <f t="shared" si="2"/>
        <v>178.34694581422119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-2818.5462083567454</v>
      </c>
      <c r="AI42">
        <f t="shared" si="25"/>
        <v>-2822.150316792317</v>
      </c>
      <c r="AJ42">
        <f t="shared" si="7"/>
        <v>32.647845783174802</v>
      </c>
      <c r="AK42">
        <f t="shared" si="22"/>
        <v>14.76963541181772</v>
      </c>
      <c r="AL42">
        <f t="shared" si="26"/>
        <v>-2774.7328355973241</v>
      </c>
      <c r="AN42">
        <f t="shared" si="27"/>
        <v>0</v>
      </c>
      <c r="AO42">
        <f t="shared" si="27"/>
        <v>0</v>
      </c>
      <c r="AP42">
        <f t="shared" si="27"/>
        <v>-4.3380541102296333E-2</v>
      </c>
      <c r="AQ42">
        <f t="shared" si="27"/>
        <v>-33.925188940923462</v>
      </c>
      <c r="AR42">
        <f t="shared" si="27"/>
        <v>-33.968569482025757</v>
      </c>
      <c r="AS42">
        <f t="shared" si="27"/>
        <v>0.3929629868846729</v>
      </c>
      <c r="AT42">
        <f t="shared" si="27"/>
        <v>0.17777344591650213</v>
      </c>
      <c r="AU42">
        <f t="shared" si="23"/>
        <v>-33.397833049224573</v>
      </c>
      <c r="AW42">
        <v>39</v>
      </c>
      <c r="AX42">
        <f>IF(Z42&gt;0, (R42*SUMPRODUCT(K42:$K$98, X42:$X$98)-K42*$AZ$3)/Z42, 0)</f>
        <v>618.55431448033642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</v>
      </c>
      <c r="S43">
        <f t="shared" si="1"/>
        <v>578.3421702086498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178.34694581422119</v>
      </c>
      <c r="AC43">
        <f t="shared" si="2"/>
        <v>148.50554040858512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-2866.7397388050576</v>
      </c>
      <c r="AI43">
        <f t="shared" si="25"/>
        <v>-2869.9494636889231</v>
      </c>
      <c r="AJ43">
        <f t="shared" si="7"/>
        <v>29.841405405636067</v>
      </c>
      <c r="AK43">
        <f t="shared" si="22"/>
        <v>12.484286206995485</v>
      </c>
      <c r="AL43">
        <f t="shared" si="26"/>
        <v>-2827.6237720762915</v>
      </c>
      <c r="AN43">
        <f t="shared" si="27"/>
        <v>0</v>
      </c>
      <c r="AO43">
        <f t="shared" si="27"/>
        <v>0</v>
      </c>
      <c r="AP43">
        <f t="shared" si="27"/>
        <v>-3.4494265547588478E-2</v>
      </c>
      <c r="AQ43">
        <f t="shared" si="27"/>
        <v>-30.80827341410194</v>
      </c>
      <c r="AR43">
        <f t="shared" si="27"/>
        <v>-30.84276767964953</v>
      </c>
      <c r="AS43">
        <f t="shared" si="27"/>
        <v>0.32069956137040645</v>
      </c>
      <c r="AT43">
        <f t="shared" si="27"/>
        <v>0.13416610431658482</v>
      </c>
      <c r="AU43">
        <f t="shared" si="23"/>
        <v>-30.387902013962538</v>
      </c>
      <c r="AW43">
        <v>40</v>
      </c>
      <c r="AX43">
        <f>IF(Z43&gt;0, (R43*SUMPRODUCT(K43:$K$98, X43:$X$98)-K43*$AZ$3)/Z43, 0)</f>
        <v>578.3421702086498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</v>
      </c>
      <c r="S44">
        <f t="shared" si="1"/>
        <v>538.48263972490668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148.50554040858512</v>
      </c>
      <c r="AC44">
        <f t="shared" si="2"/>
        <v>121.34350229384688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-2886.6823026731927</v>
      </c>
      <c r="AI44">
        <f t="shared" si="25"/>
        <v>-2889.4990950203851</v>
      </c>
      <c r="AJ44">
        <f t="shared" si="7"/>
        <v>27.162038114738237</v>
      </c>
      <c r="AK44">
        <f t="shared" si="22"/>
        <v>10.39538782860096</v>
      </c>
      <c r="AL44">
        <f t="shared" si="26"/>
        <v>-2851.9416690770458</v>
      </c>
      <c r="AN44">
        <f t="shared" si="27"/>
        <v>0</v>
      </c>
      <c r="AO44">
        <f t="shared" si="27"/>
        <v>0</v>
      </c>
      <c r="AP44">
        <f t="shared" si="27"/>
        <v>-2.7028123997061431E-2</v>
      </c>
      <c r="AQ44">
        <f t="shared" si="27"/>
        <v>-27.698742967169917</v>
      </c>
      <c r="AR44">
        <f t="shared" si="27"/>
        <v>-27.72577109116698</v>
      </c>
      <c r="AS44">
        <f t="shared" si="27"/>
        <v>0.26062941235614823</v>
      </c>
      <c r="AT44">
        <f t="shared" si="27"/>
        <v>9.9747441982728918E-2</v>
      </c>
      <c r="AU44">
        <f t="shared" si="23"/>
        <v>-27.365394236828102</v>
      </c>
      <c r="AW44">
        <v>41</v>
      </c>
      <c r="AX44">
        <f>IF(Z44&gt;0, (R44*SUMPRODUCT(K44:$K$98, X44:$X$98)-K44*$AZ$3)/Z44, 0)</f>
        <v>538.48263972490668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</v>
      </c>
      <c r="S45">
        <f t="shared" si="1"/>
        <v>498.47281441794865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121.34350229384688</v>
      </c>
      <c r="AC45">
        <f t="shared" si="2"/>
        <v>96.900326558251706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-2869.5548113646123</v>
      </c>
      <c r="AI45">
        <f t="shared" si="25"/>
        <v>-2871.9847414369124</v>
      </c>
      <c r="AJ45">
        <f t="shared" si="7"/>
        <v>24.443175735595176</v>
      </c>
      <c r="AK45">
        <f t="shared" si="22"/>
        <v>8.4940451605692822</v>
      </c>
      <c r="AL45">
        <f t="shared" si="26"/>
        <v>-2839.0475205407479</v>
      </c>
      <c r="AN45">
        <f t="shared" si="27"/>
        <v>0</v>
      </c>
      <c r="AO45">
        <f t="shared" si="27"/>
        <v>0</v>
      </c>
      <c r="AP45">
        <f t="shared" si="27"/>
        <v>-2.0817895475203851E-2</v>
      </c>
      <c r="AQ45">
        <f t="shared" si="27"/>
        <v>-24.584284463303558</v>
      </c>
      <c r="AR45">
        <f t="shared" si="27"/>
        <v>-24.605102358778765</v>
      </c>
      <c r="AS45">
        <f t="shared" si="27"/>
        <v>0.20941157251658329</v>
      </c>
      <c r="AT45">
        <f t="shared" si="27"/>
        <v>7.2770877783748675E-2</v>
      </c>
      <c r="AU45">
        <f t="shared" si="23"/>
        <v>-24.322919908478433</v>
      </c>
      <c r="AW45">
        <v>42</v>
      </c>
      <c r="AX45">
        <f>IF(Z45&gt;0, (R45*SUMPRODUCT(K45:$K$98, X45:$X$98)-K45*$AZ$3)/Z45, 0)</f>
        <v>498.47281441794865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</v>
      </c>
      <c r="S46">
        <f t="shared" si="1"/>
        <v>457.71197116061495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96.900326558251706</v>
      </c>
      <c r="AC46">
        <f t="shared" si="2"/>
        <v>75.222798551711321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-2810.5189390431169</v>
      </c>
      <c r="AI46">
        <f t="shared" si="25"/>
        <v>-2812.5732549473132</v>
      </c>
      <c r="AJ46">
        <f t="shared" si="7"/>
        <v>21.677528006540385</v>
      </c>
      <c r="AK46">
        <f t="shared" si="22"/>
        <v>6.7830228590776205</v>
      </c>
      <c r="AL46">
        <f t="shared" si="26"/>
        <v>-2784.112704081695</v>
      </c>
      <c r="AN46">
        <f t="shared" si="27"/>
        <v>0</v>
      </c>
      <c r="AO46">
        <f t="shared" si="27"/>
        <v>0</v>
      </c>
      <c r="AP46">
        <f t="shared" si="27"/>
        <v>-1.5714199179657683E-2</v>
      </c>
      <c r="AQ46">
        <f t="shared" si="27"/>
        <v>-21.498667423108628</v>
      </c>
      <c r="AR46">
        <f t="shared" si="27"/>
        <v>-21.514381622288283</v>
      </c>
      <c r="AS46">
        <f t="shared" si="27"/>
        <v>0.16581918687457922</v>
      </c>
      <c r="AT46">
        <f t="shared" si="27"/>
        <v>5.1885774738917721E-2</v>
      </c>
      <c r="AU46">
        <f t="shared" si="23"/>
        <v>-21.296676660674787</v>
      </c>
      <c r="AW46">
        <v>43</v>
      </c>
      <c r="AX46">
        <f>IF(Z46&gt;0, (R46*SUMPRODUCT(K46:$K$98, X46:$X$98)-K46*$AZ$3)/Z46, 0)</f>
        <v>457.71197116061495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</v>
      </c>
      <c r="S47">
        <f t="shared" si="1"/>
        <v>414.80393387503563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75.222798551711321</v>
      </c>
      <c r="AC47">
        <f t="shared" si="2"/>
        <v>56.319449393569798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-2692.8156938913035</v>
      </c>
      <c r="AI47">
        <f t="shared" si="25"/>
        <v>-2694.5128646747216</v>
      </c>
      <c r="AJ47">
        <f t="shared" si="7"/>
        <v>18.903349158141523</v>
      </c>
      <c r="AK47">
        <f t="shared" si="22"/>
        <v>5.265595898619793</v>
      </c>
      <c r="AL47">
        <f t="shared" si="26"/>
        <v>-2670.3439196179602</v>
      </c>
      <c r="AN47">
        <f t="shared" si="27"/>
        <v>0</v>
      </c>
      <c r="AO47">
        <f t="shared" si="27"/>
        <v>0</v>
      </c>
      <c r="AP47">
        <f t="shared" si="27"/>
        <v>-1.1591310761045635E-2</v>
      </c>
      <c r="AQ47">
        <f t="shared" si="27"/>
        <v>-18.391350967785659</v>
      </c>
      <c r="AR47">
        <f t="shared" si="27"/>
        <v>-18.402942278546703</v>
      </c>
      <c r="AS47">
        <f t="shared" si="27"/>
        <v>0.12910580164199298</v>
      </c>
      <c r="AT47">
        <f t="shared" si="27"/>
        <v>3.5962885408658184E-2</v>
      </c>
      <c r="AU47">
        <f t="shared" si="23"/>
        <v>-18.237873591496051</v>
      </c>
      <c r="AW47">
        <v>44</v>
      </c>
      <c r="AX47">
        <f>IF(Z47&gt;0, (R47*SUMPRODUCT(K47:$K$98, X47:$X$98)-K47*$AZ$3)/Z47, 0)</f>
        <v>414.80393387503563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</v>
      </c>
      <c r="S48">
        <f t="shared" si="1"/>
        <v>368.35506280709291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56.319449393569798</v>
      </c>
      <c r="AC48">
        <f t="shared" si="2"/>
        <v>40.245346876647623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-2515.8986370217849</v>
      </c>
      <c r="AI48">
        <f t="shared" si="25"/>
        <v>-2517.264348767741</v>
      </c>
      <c r="AJ48">
        <f t="shared" si="7"/>
        <v>16.074102516922174</v>
      </c>
      <c r="AK48">
        <f t="shared" si="22"/>
        <v>3.9423614575498864</v>
      </c>
      <c r="AL48">
        <f t="shared" si="26"/>
        <v>-2497.2478847932689</v>
      </c>
      <c r="AN48">
        <f t="shared" si="27"/>
        <v>0</v>
      </c>
      <c r="AO48">
        <f t="shared" si="27"/>
        <v>0</v>
      </c>
      <c r="AP48">
        <f t="shared" si="27"/>
        <v>-8.328140138143288E-3</v>
      </c>
      <c r="AQ48">
        <f t="shared" si="27"/>
        <v>-15.342004990819259</v>
      </c>
      <c r="AR48">
        <f t="shared" si="27"/>
        <v>-15.3503331309574</v>
      </c>
      <c r="AS48">
        <f t="shared" si="27"/>
        <v>9.8020229197105388E-2</v>
      </c>
      <c r="AT48">
        <f t="shared" si="27"/>
        <v>2.4040606512248815E-2</v>
      </c>
      <c r="AU48">
        <f t="shared" si="23"/>
        <v>-15.228272295248045</v>
      </c>
      <c r="AW48">
        <v>45</v>
      </c>
      <c r="AX48">
        <f>IF(Z48&gt;0, (R48*SUMPRODUCT(K48:$K$98, X48:$X$98)-K48*$AZ$3)/Z48, 0)</f>
        <v>368.35506280709291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</v>
      </c>
      <c r="S49">
        <f t="shared" si="1"/>
        <v>315.97916941354509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40.245346876647623</v>
      </c>
      <c r="AC49">
        <f t="shared" si="2"/>
        <v>26.972313716956528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-2280.3320160459148</v>
      </c>
      <c r="AI49">
        <f t="shared" si="25"/>
        <v>-2281.3990291724058</v>
      </c>
      <c r="AJ49">
        <f t="shared" si="7"/>
        <v>13.273033159691096</v>
      </c>
      <c r="AK49">
        <f t="shared" si="22"/>
        <v>2.8171742813653338</v>
      </c>
      <c r="AL49">
        <f t="shared" si="26"/>
        <v>-2265.3088217313493</v>
      </c>
      <c r="AN49">
        <f t="shared" si="27"/>
        <v>0</v>
      </c>
      <c r="AO49">
        <f t="shared" si="27"/>
        <v>0</v>
      </c>
      <c r="AP49">
        <f t="shared" si="27"/>
        <v>-5.8095262630890026E-3</v>
      </c>
      <c r="AQ49">
        <f t="shared" si="27"/>
        <v>-12.415638015015501</v>
      </c>
      <c r="AR49">
        <f t="shared" si="27"/>
        <v>-12.421447541278591</v>
      </c>
      <c r="AS49">
        <f t="shared" si="27"/>
        <v>7.2267184739954096E-2</v>
      </c>
      <c r="AT49">
        <f t="shared" si="27"/>
        <v>1.5338562918260209E-2</v>
      </c>
      <c r="AU49">
        <f t="shared" si="23"/>
        <v>-12.333841793620376</v>
      </c>
      <c r="AW49">
        <v>46</v>
      </c>
      <c r="AX49">
        <f>IF(Z49&gt;0, (R49*SUMPRODUCT(K49:$K$98, X49:$X$98)-K49*$AZ$3)/Z49, 0)</f>
        <v>315.97916941354509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</v>
      </c>
      <c r="S50">
        <f t="shared" si="1"/>
        <v>254.34564639282033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26.972313716956528</v>
      </c>
      <c r="AC50">
        <f t="shared" si="2"/>
        <v>16.403971979733988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-2001.2638105344327</v>
      </c>
      <c r="AI50">
        <f t="shared" si="25"/>
        <v>-2002.0699955533419</v>
      </c>
      <c r="AJ50">
        <f t="shared" si="7"/>
        <v>10.568341737222539</v>
      </c>
      <c r="AK50">
        <f t="shared" si="22"/>
        <v>1.888061960186957</v>
      </c>
      <c r="AL50">
        <f t="shared" si="26"/>
        <v>-1989.6135918559326</v>
      </c>
      <c r="AN50">
        <f t="shared" si="27"/>
        <v>0</v>
      </c>
      <c r="AO50">
        <f t="shared" si="27"/>
        <v>0</v>
      </c>
      <c r="AP50">
        <f t="shared" si="27"/>
        <v>-3.9191118479494818E-3</v>
      </c>
      <c r="AQ50">
        <f t="shared" si="27"/>
        <v>-9.7287552196763798</v>
      </c>
      <c r="AR50">
        <f t="shared" si="27"/>
        <v>-9.7326743315243291</v>
      </c>
      <c r="AS50">
        <f t="shared" si="27"/>
        <v>5.1375940192447962E-2</v>
      </c>
      <c r="AT50">
        <f t="shared" si="27"/>
        <v>9.1784464164851986E-3</v>
      </c>
      <c r="AU50">
        <f t="shared" si="23"/>
        <v>-9.6721199449153978</v>
      </c>
      <c r="AW50">
        <v>47</v>
      </c>
      <c r="AX50">
        <f>IF(Z50&gt;0, (R50*SUMPRODUCT(K50:$K$98, X50:$X$98)-K50*$AZ$3)/Z50, 0)</f>
        <v>254.34564639282033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</v>
      </c>
      <c r="S51">
        <f t="shared" si="1"/>
        <v>177.6400451336113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16.403971979733988</v>
      </c>
      <c r="AC51">
        <f t="shared" si="2"/>
        <v>8.3245884366584715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-1698.7737298545449</v>
      </c>
      <c r="AI51">
        <f t="shared" si="25"/>
        <v>-1699.3595063070331</v>
      </c>
      <c r="AJ51">
        <f t="shared" si="7"/>
        <v>8.079383543075517</v>
      </c>
      <c r="AK51">
        <f t="shared" si="22"/>
        <v>1.1482780385813793</v>
      </c>
      <c r="AL51">
        <f t="shared" si="26"/>
        <v>-1690.1318447253764</v>
      </c>
      <c r="AN51">
        <f t="shared" si="27"/>
        <v>0</v>
      </c>
      <c r="AO51">
        <f t="shared" si="27"/>
        <v>0</v>
      </c>
      <c r="AP51">
        <f t="shared" si="27"/>
        <v>-2.5425343054790409E-3</v>
      </c>
      <c r="AQ51">
        <f t="shared" si="27"/>
        <v>-7.373445052381868</v>
      </c>
      <c r="AR51">
        <f t="shared" si="27"/>
        <v>-7.375987586687347</v>
      </c>
      <c r="AS51">
        <f t="shared" si="27"/>
        <v>3.5068172744280965E-2</v>
      </c>
      <c r="AT51">
        <f t="shared" si="27"/>
        <v>4.9840451812623579E-3</v>
      </c>
      <c r="AU51">
        <f t="shared" si="23"/>
        <v>-7.3359353687618043</v>
      </c>
      <c r="AW51">
        <v>48</v>
      </c>
      <c r="AX51">
        <f>IF(Z51&gt;0, (R51*SUMPRODUCT(K51:$K$98, X51:$X$98)-K51*$AZ$3)/Z51, 0)</f>
        <v>177.6400451336113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</v>
      </c>
      <c r="S52">
        <f t="shared" si="1"/>
        <v>74.519823717668146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8.3245884366584715</v>
      </c>
      <c r="AC52">
        <f t="shared" si="2"/>
        <v>2.4237966669559405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-1386.7966311470784</v>
      </c>
      <c r="AI52">
        <f t="shared" si="25"/>
        <v>-1387.2032002561484</v>
      </c>
      <c r="AJ52">
        <f t="shared" si="7"/>
        <v>5.9007917697025309</v>
      </c>
      <c r="AK52">
        <f t="shared" si="22"/>
        <v>0.58272119056609306</v>
      </c>
      <c r="AL52">
        <f t="shared" si="26"/>
        <v>-1380.7196872958798</v>
      </c>
      <c r="AN52">
        <f t="shared" si="27"/>
        <v>0</v>
      </c>
      <c r="AO52">
        <f t="shared" si="27"/>
        <v>0</v>
      </c>
      <c r="AP52">
        <f t="shared" si="27"/>
        <v>-1.5756192104506436E-3</v>
      </c>
      <c r="AQ52">
        <f t="shared" si="27"/>
        <v>-5.3743960479966377</v>
      </c>
      <c r="AR52">
        <f t="shared" si="27"/>
        <v>-5.3759716672070885</v>
      </c>
      <c r="AS52">
        <f t="shared" si="27"/>
        <v>2.2867947076644569E-2</v>
      </c>
      <c r="AT52">
        <f t="shared" si="27"/>
        <v>2.2582795438952593E-3</v>
      </c>
      <c r="AU52">
        <f t="shared" si="23"/>
        <v>-5.3508454405865482</v>
      </c>
      <c r="AW52">
        <v>49</v>
      </c>
      <c r="AX52">
        <f>IF(Z52&gt;0, (R52*SUMPRODUCT(K52:$K$98, X52:$X$98)-K52*$AZ$3)/Z52, 0)</f>
        <v>74.519823717668146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</v>
      </c>
      <c r="S53">
        <f t="shared" si="1"/>
        <v>-76.502068201315694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2.4237966669559405</v>
      </c>
      <c r="AC53">
        <f t="shared" si="2"/>
        <v>-1.6357303786484376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-1081.8755041433205</v>
      </c>
      <c r="AI53">
        <f t="shared" si="25"/>
        <v>-1082.142773123282</v>
      </c>
      <c r="AJ53">
        <f t="shared" si="7"/>
        <v>4.0595270456043782</v>
      </c>
      <c r="AK53">
        <f t="shared" si="22"/>
        <v>0.16966576668691585</v>
      </c>
      <c r="AL53">
        <f t="shared" si="26"/>
        <v>-1077.9135803109907</v>
      </c>
      <c r="AN53">
        <f t="shared" si="27"/>
        <v>0</v>
      </c>
      <c r="AO53">
        <f t="shared" si="27"/>
        <v>0</v>
      </c>
      <c r="AP53">
        <f t="shared" si="27"/>
        <v>-9.2479915158652103E-4</v>
      </c>
      <c r="AQ53">
        <f t="shared" si="27"/>
        <v>-3.7434854897802397</v>
      </c>
      <c r="AR53">
        <f t="shared" si="27"/>
        <v>-3.7444102889318263</v>
      </c>
      <c r="AS53">
        <f t="shared" si="27"/>
        <v>1.4046699950586231E-2</v>
      </c>
      <c r="AT53">
        <f t="shared" si="27"/>
        <v>5.8707432904476706E-4</v>
      </c>
      <c r="AU53">
        <f t="shared" si="23"/>
        <v>-3.7297765146521953</v>
      </c>
      <c r="AW53">
        <v>50</v>
      </c>
      <c r="AX53">
        <f>IF(Z53&gt;0, (R53*SUMPRODUCT(K53:$K$98, X53:$X$98)-K53*$AZ$3)/Z53, 0)</f>
        <v>-76.502068201315694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</v>
      </c>
      <c r="S54">
        <f t="shared" si="1"/>
        <v>-318.37931203500085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-1.6357303786484376</v>
      </c>
      <c r="AC54">
        <f t="shared" si="2"/>
        <v>-4.2052256877212892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-795.94779019396037</v>
      </c>
      <c r="AI54">
        <f t="shared" si="25"/>
        <v>-796.11289301034799</v>
      </c>
      <c r="AJ54">
        <f t="shared" si="7"/>
        <v>2.5694953090728516</v>
      </c>
      <c r="AK54">
        <f t="shared" si="22"/>
        <v>-0.11450112650539064</v>
      </c>
      <c r="AL54">
        <f t="shared" si="26"/>
        <v>-793.65789882778051</v>
      </c>
      <c r="AN54">
        <f t="shared" si="27"/>
        <v>0</v>
      </c>
      <c r="AO54">
        <f t="shared" si="27"/>
        <v>0</v>
      </c>
      <c r="AP54">
        <f t="shared" si="27"/>
        <v>-5.1007651189144095E-4</v>
      </c>
      <c r="AQ54">
        <f t="shared" si="27"/>
        <v>-2.4590390482302982</v>
      </c>
      <c r="AR54">
        <f t="shared" si="27"/>
        <v>-2.4595491247421899</v>
      </c>
      <c r="AS54">
        <f t="shared" si="27"/>
        <v>7.9383213033545844E-3</v>
      </c>
      <c r="AT54">
        <f t="shared" si="27"/>
        <v>-3.5374523883595458E-4</v>
      </c>
      <c r="AU54">
        <f t="shared" si="23"/>
        <v>-2.4519645486776711</v>
      </c>
      <c r="AW54">
        <v>51</v>
      </c>
      <c r="AX54">
        <f>IF(Z54&gt;0, (R54*SUMPRODUCT(K54:$K$98, X54:$X$98)-K54*$AZ$3)/Z54, 0)</f>
        <v>-318.37931203500085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</v>
      </c>
      <c r="S55">
        <f t="shared" si="1"/>
        <v>-737.76725619932768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-4.2052256877212892</v>
      </c>
      <c r="AC55">
        <f t="shared" si="2"/>
        <v>-5.6160592174628556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-546.39060410423167</v>
      </c>
      <c r="AI55">
        <f t="shared" si="25"/>
        <v>-546.48575706694237</v>
      </c>
      <c r="AJ55">
        <f t="shared" si="7"/>
        <v>1.4108335297415664</v>
      </c>
      <c r="AK55">
        <f t="shared" si="22"/>
        <v>-0.2943657981404903</v>
      </c>
      <c r="AL55">
        <f t="shared" si="26"/>
        <v>-545.36928933534125</v>
      </c>
      <c r="AN55">
        <f t="shared" si="27"/>
        <v>0</v>
      </c>
      <c r="AO55">
        <f t="shared" si="27"/>
        <v>0</v>
      </c>
      <c r="AP55">
        <f t="shared" si="27"/>
        <v>-2.6247330287844741E-4</v>
      </c>
      <c r="AQ55">
        <f t="shared" si="27"/>
        <v>-1.5071831967761817</v>
      </c>
      <c r="AR55">
        <f t="shared" si="27"/>
        <v>-1.5074456700790604</v>
      </c>
      <c r="AS55">
        <f t="shared" si="27"/>
        <v>3.8916931834158714E-3</v>
      </c>
      <c r="AT55">
        <f t="shared" si="27"/>
        <v>-8.1198904470604957E-4</v>
      </c>
      <c r="AU55">
        <f t="shared" si="23"/>
        <v>-1.5043659659403503</v>
      </c>
      <c r="AW55">
        <v>52</v>
      </c>
      <c r="AX55">
        <f>IF(Z55&gt;0, (R55*SUMPRODUCT(K55:$K$98, X55:$X$98)-K55*$AZ$3)/Z55, 0)</f>
        <v>-737.76725619932768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</v>
      </c>
      <c r="S56">
        <f t="shared" si="1"/>
        <v>-1428.5622344121373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-5.6160592174628556</v>
      </c>
      <c r="AC56">
        <f t="shared" si="2"/>
        <v>-6.1873446298740973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-320.49455307518161</v>
      </c>
      <c r="AI56">
        <f t="shared" si="25"/>
        <v>-320.5486926891308</v>
      </c>
      <c r="AJ56">
        <f t="shared" si="7"/>
        <v>0.57128541241124164</v>
      </c>
      <c r="AK56">
        <f t="shared" si="22"/>
        <v>-0.39312414522239991</v>
      </c>
      <c r="AL56">
        <f t="shared" si="26"/>
        <v>-320.37053142194196</v>
      </c>
      <c r="AN56">
        <f t="shared" si="27"/>
        <v>0</v>
      </c>
      <c r="AO56">
        <f t="shared" si="27"/>
        <v>0</v>
      </c>
      <c r="AP56">
        <f t="shared" si="27"/>
        <v>-1.3333984720297472E-4</v>
      </c>
      <c r="AQ56">
        <f t="shared" si="27"/>
        <v>-0.78934243558808015</v>
      </c>
      <c r="AR56">
        <f t="shared" si="27"/>
        <v>-0.78947577543528324</v>
      </c>
      <c r="AS56">
        <f t="shared" si="27"/>
        <v>1.4070124266444205E-3</v>
      </c>
      <c r="AT56">
        <f t="shared" si="27"/>
        <v>-9.6822104245103619E-4</v>
      </c>
      <c r="AU56">
        <f t="shared" si="23"/>
        <v>-0.7890369840510898</v>
      </c>
      <c r="AW56">
        <v>53</v>
      </c>
      <c r="AX56">
        <f>IF(Z56&gt;0, (R56*SUMPRODUCT(K56:$K$98, X56:$X$98)-K56*$AZ$3)/Z56, 0)</f>
        <v>-1428.5622344121373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</v>
      </c>
      <c r="S57">
        <f t="shared" si="1"/>
        <v>-2527.2556393995765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-6.1873446298740973</v>
      </c>
      <c r="AC57">
        <f t="shared" si="2"/>
        <v>-6.1410640437077664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-185.79235676800758</v>
      </c>
      <c r="AI57">
        <f t="shared" si="25"/>
        <v>-185.82273094122124</v>
      </c>
      <c r="AJ57">
        <f t="shared" si="7"/>
        <v>-4.6280586166330906E-2</v>
      </c>
      <c r="AK57">
        <f t="shared" si="22"/>
        <v>-0.43311412409118683</v>
      </c>
      <c r="AL57">
        <f t="shared" si="26"/>
        <v>-186.30212565147875</v>
      </c>
      <c r="AN57">
        <f t="shared" si="27"/>
        <v>0</v>
      </c>
      <c r="AO57">
        <f t="shared" si="27"/>
        <v>0</v>
      </c>
      <c r="AP57">
        <f t="shared" si="27"/>
        <v>-6.679304473520375E-5</v>
      </c>
      <c r="AQ57">
        <f t="shared" si="27"/>
        <v>-0.40855884733940551</v>
      </c>
      <c r="AR57">
        <f t="shared" si="27"/>
        <v>-0.40862564038414073</v>
      </c>
      <c r="AS57">
        <f t="shared" si="27"/>
        <v>-1.0177137136980494E-4</v>
      </c>
      <c r="AT57">
        <f t="shared" si="27"/>
        <v>-9.5242135028227276E-4</v>
      </c>
      <c r="AU57">
        <f t="shared" si="23"/>
        <v>-0.40967983310579276</v>
      </c>
      <c r="AW57">
        <v>54</v>
      </c>
      <c r="AX57">
        <f>IF(Z57&gt;0, (R57*SUMPRODUCT(K57:$K$98, X57:$X$98)-K57*$AZ$3)/Z57, 0)</f>
        <v>-2527.2556393995765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</v>
      </c>
      <c r="S58">
        <f t="shared" si="1"/>
        <v>-4324.4895607309527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-6.1410640437077664</v>
      </c>
      <c r="AC58">
        <f t="shared" si="2"/>
        <v>-5.8035309073378771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-106.36192758365596</v>
      </c>
      <c r="AI58">
        <f t="shared" si="25"/>
        <v>-106.37870277418953</v>
      </c>
      <c r="AJ58">
        <f t="shared" si="7"/>
        <v>-0.33753313636988924</v>
      </c>
      <c r="AK58">
        <f t="shared" si="22"/>
        <v>-0.42987448305954368</v>
      </c>
      <c r="AL58">
        <f t="shared" si="26"/>
        <v>-107.14611039361897</v>
      </c>
      <c r="AN58">
        <f t="shared" si="27"/>
        <v>0</v>
      </c>
      <c r="AO58">
        <f t="shared" si="27"/>
        <v>0</v>
      </c>
      <c r="AP58">
        <f t="shared" si="27"/>
        <v>-3.2936406551614E-5</v>
      </c>
      <c r="AQ58">
        <f t="shared" si="27"/>
        <v>-0.20883099250031439</v>
      </c>
      <c r="AR58">
        <f t="shared" si="27"/>
        <v>-0.20886392890686603</v>
      </c>
      <c r="AS58">
        <f t="shared" si="27"/>
        <v>-6.6271250880093431E-4</v>
      </c>
      <c r="AT58">
        <f t="shared" si="27"/>
        <v>-8.4401549489855924E-4</v>
      </c>
      <c r="AU58">
        <f t="shared" si="23"/>
        <v>-0.21037065691056553</v>
      </c>
      <c r="AW58">
        <v>55</v>
      </c>
      <c r="AX58">
        <f>IF(Z58&gt;0, (R58*SUMPRODUCT(K58:$K$98, X58:$X$98)-K58*$AZ$3)/Z58, 0)</f>
        <v>-4324.4895607309527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</v>
      </c>
      <c r="S59">
        <f t="shared" si="1"/>
        <v>-7341.7854803176142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-5.8035309073378771</v>
      </c>
      <c r="AC59">
        <f t="shared" si="2"/>
        <v>-5.3462083429548919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-60.04059655173959</v>
      </c>
      <c r="AI59">
        <f t="shared" si="25"/>
        <v>-60.049698915798864</v>
      </c>
      <c r="AJ59">
        <f t="shared" si="7"/>
        <v>-0.45732256438298524</v>
      </c>
      <c r="AK59">
        <f t="shared" si="22"/>
        <v>-0.40624716351365142</v>
      </c>
      <c r="AL59">
        <f t="shared" si="26"/>
        <v>-60.913268643695503</v>
      </c>
      <c r="AN59">
        <f t="shared" si="27"/>
        <v>0</v>
      </c>
      <c r="AO59">
        <f t="shared" si="27"/>
        <v>0</v>
      </c>
      <c r="AP59">
        <f t="shared" si="27"/>
        <v>-1.5956768048803794E-5</v>
      </c>
      <c r="AQ59">
        <f t="shared" si="27"/>
        <v>-0.10525330193884007</v>
      </c>
      <c r="AR59">
        <f t="shared" si="27"/>
        <v>-0.10526925870688887</v>
      </c>
      <c r="AS59">
        <f t="shared" si="27"/>
        <v>-8.0170272643722326E-4</v>
      </c>
      <c r="AT59">
        <f t="shared" si="27"/>
        <v>-7.1216573150222659E-4</v>
      </c>
      <c r="AU59">
        <f t="shared" si="23"/>
        <v>-0.10678312716482832</v>
      </c>
      <c r="AW59">
        <v>56</v>
      </c>
      <c r="AX59">
        <f>IF(Z59&gt;0, (R59*SUMPRODUCT(K59:$K$98, X59:$X$98)-K59*$AZ$3)/Z59, 0)</f>
        <v>-7341.7854803176142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</v>
      </c>
      <c r="S60">
        <f t="shared" si="1"/>
        <v>-12513.227528452111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-5.3462083429548919</v>
      </c>
      <c r="AC60">
        <f t="shared" si="2"/>
        <v>-4.8566816833907858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-33.278341233415382</v>
      </c>
      <c r="AI60">
        <f t="shared" si="25"/>
        <v>-33.283192781179885</v>
      </c>
      <c r="AJ60">
        <f t="shared" si="7"/>
        <v>-0.48952665956410613</v>
      </c>
      <c r="AK60">
        <f t="shared" si="22"/>
        <v>-0.37423458400684245</v>
      </c>
      <c r="AL60">
        <f t="shared" si="26"/>
        <v>-34.146954024750833</v>
      </c>
      <c r="AN60">
        <f t="shared" si="27"/>
        <v>0</v>
      </c>
      <c r="AO60">
        <f t="shared" si="27"/>
        <v>0</v>
      </c>
      <c r="AP60">
        <f t="shared" si="27"/>
        <v>-7.59369271815386E-6</v>
      </c>
      <c r="AQ60">
        <f t="shared" si="27"/>
        <v>-5.2087603742738797E-2</v>
      </c>
      <c r="AR60">
        <f t="shared" si="27"/>
        <v>-5.2095197435456951E-2</v>
      </c>
      <c r="AS60">
        <f t="shared" si="27"/>
        <v>-7.6621218846324236E-4</v>
      </c>
      <c r="AT60">
        <f t="shared" si="27"/>
        <v>-5.8575583986751861E-4</v>
      </c>
      <c r="AU60">
        <f t="shared" si="23"/>
        <v>-5.3447165463787707E-2</v>
      </c>
      <c r="AW60">
        <v>57</v>
      </c>
      <c r="AX60">
        <f>IF(Z60&gt;0, (R60*SUMPRODUCT(K60:$K$98, X60:$X$98)-K60*$AZ$3)/Z60, 0)</f>
        <v>-12513.227528452111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</v>
      </c>
      <c r="S61">
        <f t="shared" si="1"/>
        <v>-21581.975118200662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-4.8566816833907858</v>
      </c>
      <c r="AC61">
        <f t="shared" si="2"/>
        <v>-4.3777157500773232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-18.140128941083187</v>
      </c>
      <c r="AI61">
        <f t="shared" si="25"/>
        <v>-18.142664457252412</v>
      </c>
      <c r="AJ61">
        <f t="shared" si="7"/>
        <v>-0.4789659333134626</v>
      </c>
      <c r="AK61">
        <f t="shared" si="22"/>
        <v>-0.33996771783735502</v>
      </c>
      <c r="AL61">
        <f t="shared" si="26"/>
        <v>-18.96159810840323</v>
      </c>
      <c r="AN61">
        <f t="shared" si="27"/>
        <v>0</v>
      </c>
      <c r="AO61">
        <f t="shared" si="27"/>
        <v>0</v>
      </c>
      <c r="AP61">
        <f t="shared" si="27"/>
        <v>-3.5434072510732637E-6</v>
      </c>
      <c r="AQ61">
        <f t="shared" si="27"/>
        <v>-2.5350997641216188E-2</v>
      </c>
      <c r="AR61">
        <f t="shared" si="27"/>
        <v>-2.5354541048467263E-2</v>
      </c>
      <c r="AS61">
        <f t="shared" si="27"/>
        <v>-6.6935931299545986E-4</v>
      </c>
      <c r="AT61">
        <f t="shared" si="27"/>
        <v>-4.7510802381704606E-4</v>
      </c>
      <c r="AU61">
        <f t="shared" si="23"/>
        <v>-2.6499008385279771E-2</v>
      </c>
      <c r="AW61">
        <v>58</v>
      </c>
      <c r="AX61">
        <f>IF(Z61&gt;0, (R61*SUMPRODUCT(K61:$K$98, X61:$X$98)-K61*$AZ$3)/Z61, 0)</f>
        <v>-21581.975118200662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</v>
      </c>
      <c r="S62">
        <f t="shared" si="1"/>
        <v>-37849.670830188021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-4.3777157500773232</v>
      </c>
      <c r="AC62">
        <f t="shared" si="2"/>
        <v>-3.9289118039183588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-9.7009816593125269</v>
      </c>
      <c r="AI62">
        <f t="shared" si="25"/>
        <v>-9.7022791976126435</v>
      </c>
      <c r="AJ62">
        <f t="shared" si="7"/>
        <v>-0.44880394615896435</v>
      </c>
      <c r="AK62">
        <f t="shared" si="22"/>
        <v>-0.30644010250541265</v>
      </c>
      <c r="AL62">
        <f t="shared" si="26"/>
        <v>-10.45752324627702</v>
      </c>
      <c r="AN62">
        <f t="shared" si="27"/>
        <v>0</v>
      </c>
      <c r="AO62">
        <f t="shared" si="27"/>
        <v>0</v>
      </c>
      <c r="AP62">
        <f t="shared" si="27"/>
        <v>-1.6190372782119113E-6</v>
      </c>
      <c r="AQ62">
        <f t="shared" si="27"/>
        <v>-1.2104653049751359E-2</v>
      </c>
      <c r="AR62">
        <f t="shared" si="27"/>
        <v>-1.2106272087029571E-2</v>
      </c>
      <c r="AS62">
        <f t="shared" si="27"/>
        <v>-5.6000683708111888E-4</v>
      </c>
      <c r="AT62">
        <f t="shared" si="27"/>
        <v>-3.8236863563157489E-4</v>
      </c>
      <c r="AU62">
        <f t="shared" si="23"/>
        <v>-1.3048647559742265E-2</v>
      </c>
      <c r="AW62">
        <v>59</v>
      </c>
      <c r="AX62">
        <f>IF(Z62&gt;0, (R62*SUMPRODUCT(K62:$K$98, X62:$X$98)-K62*$AZ$3)/Z62, 0)</f>
        <v>-37849.670830188021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</v>
      </c>
      <c r="S63">
        <f t="shared" si="1"/>
        <v>-67706.781522690566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-3.9289118039183588</v>
      </c>
      <c r="AC63">
        <f t="shared" si="2"/>
        <v>-3.5176638285750927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-5.0810653771445295</v>
      </c>
      <c r="AI63">
        <f t="shared" si="25"/>
        <v>-5.0817148068895017</v>
      </c>
      <c r="AJ63">
        <f t="shared" si="7"/>
        <v>-0.41124797534326607</v>
      </c>
      <c r="AK63">
        <f t="shared" si="22"/>
        <v>-0.27502382627428512</v>
      </c>
      <c r="AL63">
        <f t="shared" si="26"/>
        <v>-5.7679866085070532</v>
      </c>
      <c r="AN63">
        <f t="shared" si="27"/>
        <v>0</v>
      </c>
      <c r="AO63">
        <f t="shared" si="27"/>
        <v>0</v>
      </c>
      <c r="AP63">
        <f t="shared" si="27"/>
        <v>-7.2352045861679926E-7</v>
      </c>
      <c r="AQ63">
        <f t="shared" si="27"/>
        <v>-5.6607427984212639E-3</v>
      </c>
      <c r="AR63">
        <f t="shared" si="27"/>
        <v>-5.6614663188798804E-3</v>
      </c>
      <c r="AS63">
        <f t="shared" si="27"/>
        <v>-4.5816553065058122E-4</v>
      </c>
      <c r="AT63">
        <f t="shared" si="27"/>
        <v>-3.0640014021062189E-4</v>
      </c>
      <c r="AU63">
        <f t="shared" si="23"/>
        <v>-6.4260319897410838E-3</v>
      </c>
      <c r="AW63">
        <v>60</v>
      </c>
      <c r="AX63">
        <f>IF(Z63&gt;0, (R63*SUMPRODUCT(K63:$K$98, X63:$X$98)-K63*$AZ$3)/Z63, 0)</f>
        <v>-67706.781522690566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</v>
      </c>
      <c r="S64">
        <f t="shared" si="1"/>
        <v>-123942.83653208848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-3.5176638285750927</v>
      </c>
      <c r="AC64">
        <f t="shared" si="2"/>
        <v>-3.1453311531654631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-2.6057563172182796</v>
      </c>
      <c r="AI64">
        <f t="shared" si="25"/>
        <v>-2.6060735331261502</v>
      </c>
      <c r="AJ64">
        <f t="shared" si="7"/>
        <v>-0.37233267540962967</v>
      </c>
      <c r="AK64">
        <f t="shared" si="22"/>
        <v>-0.2462364680002565</v>
      </c>
      <c r="AL64">
        <f t="shared" si="26"/>
        <v>-3.2246426765360363</v>
      </c>
      <c r="AN64">
        <f t="shared" si="27"/>
        <v>0</v>
      </c>
      <c r="AO64">
        <f t="shared" si="27"/>
        <v>0</v>
      </c>
      <c r="AP64">
        <f t="shared" si="27"/>
        <v>-3.1554083865738561E-7</v>
      </c>
      <c r="AQ64">
        <f t="shared" si="27"/>
        <v>-2.5919965338168523E-3</v>
      </c>
      <c r="AR64">
        <f t="shared" si="27"/>
        <v>-2.5923120746555099E-3</v>
      </c>
      <c r="AS64">
        <f t="shared" si="27"/>
        <v>-3.7036656026177134E-4</v>
      </c>
      <c r="AT64">
        <f t="shared" si="27"/>
        <v>-2.4493620809382252E-4</v>
      </c>
      <c r="AU64">
        <f t="shared" si="23"/>
        <v>-3.2076148430111038E-3</v>
      </c>
      <c r="AW64">
        <v>61</v>
      </c>
      <c r="AX64">
        <f>IF(Z64&gt;0, (R64*SUMPRODUCT(K64:$K$98, X64:$X$98)-K64*$AZ$3)/Z64, 0)</f>
        <v>-123942.83653208848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</v>
      </c>
      <c r="S65">
        <f t="shared" si="1"/>
        <v>-232632.89546998925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-3.1453311531654631</v>
      </c>
      <c r="AC65">
        <f t="shared" si="2"/>
        <v>-2.8104290262992335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-1.3042538521584683</v>
      </c>
      <c r="AI65">
        <f t="shared" si="25"/>
        <v>-1.3044048641757402</v>
      </c>
      <c r="AJ65">
        <f t="shared" si="7"/>
        <v>-0.33490212686622955</v>
      </c>
      <c r="AK65">
        <f t="shared" si="22"/>
        <v>-0.22017318072158243</v>
      </c>
      <c r="AL65">
        <f t="shared" si="26"/>
        <v>-1.8594801717635523</v>
      </c>
      <c r="AN65">
        <f t="shared" si="27"/>
        <v>0</v>
      </c>
      <c r="AO65">
        <f t="shared" si="27"/>
        <v>0</v>
      </c>
      <c r="AP65">
        <f t="shared" si="27"/>
        <v>-1.3412017255631099E-7</v>
      </c>
      <c r="AQ65">
        <f t="shared" si="27"/>
        <v>-1.1583631214838815E-3</v>
      </c>
      <c r="AR65">
        <f t="shared" si="27"/>
        <v>-1.1584972416564378E-3</v>
      </c>
      <c r="AS65">
        <f t="shared" si="27"/>
        <v>-2.9744077230543737E-4</v>
      </c>
      <c r="AT65">
        <f t="shared" si="27"/>
        <v>-1.9554513292455224E-4</v>
      </c>
      <c r="AU65">
        <f t="shared" si="23"/>
        <v>-1.6514831468864275E-3</v>
      </c>
      <c r="AW65">
        <v>62</v>
      </c>
      <c r="AX65">
        <f>IF(Z65&gt;0, (R65*SUMPRODUCT(K65:$K$98, X65:$X$98)-K65*$AZ$3)/Z65, 0)</f>
        <v>-232632.89546998925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</v>
      </c>
      <c r="S66">
        <f t="shared" si="1"/>
        <v>-448856.98614834191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-2.8104290262992335</v>
      </c>
      <c r="AC66">
        <f t="shared" si="2"/>
        <v>-2.510253350670677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-0.63676057496379446</v>
      </c>
      <c r="AI66">
        <f t="shared" si="25"/>
        <v>-0.63683048178902324</v>
      </c>
      <c r="AJ66">
        <f t="shared" si="7"/>
        <v>-0.30017567562855652</v>
      </c>
      <c r="AK66">
        <f t="shared" si="22"/>
        <v>-0.19673003184094637</v>
      </c>
      <c r="AL66">
        <f t="shared" si="26"/>
        <v>-1.133736189258526</v>
      </c>
      <c r="AN66">
        <f t="shared" si="27"/>
        <v>0</v>
      </c>
      <c r="AO66">
        <f t="shared" si="27"/>
        <v>0</v>
      </c>
      <c r="AP66">
        <f t="shared" si="27"/>
        <v>-5.5435012675070069E-8</v>
      </c>
      <c r="AQ66">
        <f t="shared" si="27"/>
        <v>-5.0494111881906707E-4</v>
      </c>
      <c r="AR66">
        <f t="shared" si="27"/>
        <v>-5.0499655383174215E-4</v>
      </c>
      <c r="AS66">
        <f t="shared" si="27"/>
        <v>-2.3803458859363404E-4</v>
      </c>
      <c r="AT66">
        <f t="shared" si="27"/>
        <v>-1.5600382041354609E-4</v>
      </c>
      <c r="AU66">
        <f t="shared" si="23"/>
        <v>-8.9903496283892225E-4</v>
      </c>
      <c r="AW66">
        <v>63</v>
      </c>
      <c r="AX66">
        <f>IF(Z66&gt;0, (R66*SUMPRODUCT(K66:$K$98, X66:$X$98)-K66*$AZ$3)/Z66, 0)</f>
        <v>-448856.98614834191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100000</v>
      </c>
      <c r="S67">
        <f t="shared" ref="S67:S89" si="29">AX67</f>
        <v>-892696.43738126813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-2.510253350670677</v>
      </c>
      <c r="AC67">
        <f t="shared" ref="AC67:AC89" si="30">S67*Z67</f>
        <v>-2.2417100429055306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-0.30254533247399235</v>
      </c>
      <c r="AI67">
        <f t="shared" ref="AI67:AI89" si="34">SUM(AE67:AH67)</f>
        <v>-0.30257672206440955</v>
      </c>
      <c r="AJ67">
        <f t="shared" ref="AJ67:AJ89" si="35">AB67-AC67</f>
        <v>-0.26854330776514646</v>
      </c>
      <c r="AK67">
        <f t="shared" si="22"/>
        <v>-0.17571773454694742</v>
      </c>
      <c r="AL67">
        <f t="shared" si="26"/>
        <v>-0.7468377643765034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-2.1420865106613844E-4</v>
      </c>
      <c r="AR67">
        <f t="shared" si="36"/>
        <v>-2.1423087557631616E-4</v>
      </c>
      <c r="AS67">
        <f t="shared" si="36"/>
        <v>-1.9013448080266066E-4</v>
      </c>
      <c r="AT67">
        <f t="shared" si="36"/>
        <v>-1.2441196358213547E-4</v>
      </c>
      <c r="AU67">
        <f t="shared" si="23"/>
        <v>-5.2877731996111221E-4</v>
      </c>
      <c r="AW67">
        <v>64</v>
      </c>
      <c r="AX67">
        <f>IF(Z67&gt;0, (R67*SUMPRODUCT(K67:$K$98, X67:$X$98)-K67*$AZ$3)/Z67, 0)</f>
        <v>-892696.43738126813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100000</v>
      </c>
      <c r="S68">
        <f t="shared" si="29"/>
        <v>-1833042.4457063943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-2.2417100429055306</v>
      </c>
      <c r="AC68">
        <f t="shared" si="30"/>
        <v>-2.0017026007673424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-0.13940445138067897</v>
      </c>
      <c r="AI68">
        <f t="shared" si="34"/>
        <v>-0.13941810151876946</v>
      </c>
      <c r="AJ68">
        <f t="shared" si="35"/>
        <v>-0.24000744213818814</v>
      </c>
      <c r="AK68">
        <f t="shared" si="22"/>
        <v>-0.15691970300338715</v>
      </c>
      <c r="AL68">
        <f t="shared" si="26"/>
        <v>-0.53634524666034467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-8.812622522278575E-5</v>
      </c>
      <c r="AR68">
        <f t="shared" si="36"/>
        <v>-8.8134854324165007E-5</v>
      </c>
      <c r="AS68">
        <f t="shared" si="36"/>
        <v>-1.5172363358223541E-4</v>
      </c>
      <c r="AT68">
        <f t="shared" si="36"/>
        <v>-9.919870529102607E-5</v>
      </c>
      <c r="AU68">
        <f t="shared" si="23"/>
        <v>-3.3905719319742646E-4</v>
      </c>
      <c r="AW68">
        <v>65</v>
      </c>
      <c r="AX68">
        <f>IF(Z68&gt;0, (R68*SUMPRODUCT(K68:$K$98, X68:$X$98)-K68*$AZ$3)/Z68, 0)</f>
        <v>-1833042.4457063943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100000</v>
      </c>
      <c r="S69">
        <f t="shared" si="29"/>
        <v>-3896323.4230743963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-2.0017026007673424</v>
      </c>
      <c r="AC69">
        <f t="shared" si="30"/>
        <v>-1.7873071102164451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-6.2237462496453393E-2</v>
      </c>
      <c r="AI69">
        <f t="shared" si="34"/>
        <v>-6.2243196450350903E-2</v>
      </c>
      <c r="AJ69">
        <f t="shared" si="35"/>
        <v>-0.21439549055089735</v>
      </c>
      <c r="AK69">
        <f t="shared" si="22"/>
        <v>-0.14011918205371399</v>
      </c>
      <c r="AL69">
        <f t="shared" si="26"/>
        <v>-0.41675786905496226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-3.5128724516886596E-5</v>
      </c>
      <c r="AR69">
        <f t="shared" si="36"/>
        <v>-3.5131960935576865E-5</v>
      </c>
      <c r="AS69">
        <f t="shared" si="36"/>
        <v>-1.2101136233911234E-4</v>
      </c>
      <c r="AT69">
        <f t="shared" si="36"/>
        <v>-7.908754548238357E-5</v>
      </c>
      <c r="AU69">
        <f t="shared" si="23"/>
        <v>-2.3523086875707277E-4</v>
      </c>
      <c r="AW69">
        <v>66</v>
      </c>
      <c r="AX69">
        <f>IF(Z69&gt;0, (R69*SUMPRODUCT(K69:$K$98, X69:$X$98)-K69*$AZ$3)/Z69, 0)</f>
        <v>-3896323.4230743963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100000</v>
      </c>
      <c r="S70">
        <f t="shared" si="29"/>
        <v>-8586341.7962425984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-1.7873071102164451</v>
      </c>
      <c r="AC70">
        <f t="shared" si="30"/>
        <v>-1.5958390096765689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-2.6827130053919651E-2</v>
      </c>
      <c r="AI70">
        <f t="shared" si="34"/>
        <v>-2.6829453277021447E-2</v>
      </c>
      <c r="AJ70">
        <f t="shared" si="35"/>
        <v>-0.19146810053987617</v>
      </c>
      <c r="AK70">
        <f t="shared" si="22"/>
        <v>-0.12511149771515118</v>
      </c>
      <c r="AL70">
        <f t="shared" si="26"/>
        <v>-0.34340905153204881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-1.3519688823393482E-5</v>
      </c>
      <c r="AR70">
        <f t="shared" si="36"/>
        <v>-1.3520859625239988E-5</v>
      </c>
      <c r="AS70">
        <f t="shared" si="36"/>
        <v>-9.6491467171574342E-5</v>
      </c>
      <c r="AT70">
        <f t="shared" si="36"/>
        <v>-6.3050669748790811E-5</v>
      </c>
      <c r="AU70">
        <f t="shared" si="23"/>
        <v>-1.7306299654560516E-4</v>
      </c>
      <c r="AW70">
        <v>67</v>
      </c>
      <c r="AX70">
        <f>IF(Z70&gt;0, (R70*SUMPRODUCT(K70:$K$98, X70:$X$98)-K70*$AZ$3)/Z70, 0)</f>
        <v>-8586341.7962425984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100000</v>
      </c>
      <c r="S71">
        <f t="shared" si="29"/>
        <v>-19631496.552736364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-1.5958390096765689</v>
      </c>
      <c r="AC71">
        <f t="shared" si="30"/>
        <v>-1.4248675032364699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-1.114185828354868E-2</v>
      </c>
      <c r="AI71">
        <f t="shared" si="34"/>
        <v>-1.1142765542134015E-2</v>
      </c>
      <c r="AJ71">
        <f t="shared" si="35"/>
        <v>-0.17097150644009895</v>
      </c>
      <c r="AK71">
        <f t="shared" si="22"/>
        <v>-0.11170873067735983</v>
      </c>
      <c r="AL71">
        <f t="shared" si="26"/>
        <v>-0.29382300265959277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-5.0133969060547528E-6</v>
      </c>
      <c r="AR71">
        <f t="shared" si="36"/>
        <v>-5.0138051366451047E-6</v>
      </c>
      <c r="AS71">
        <f t="shared" si="36"/>
        <v>-7.6930436521160876E-5</v>
      </c>
      <c r="AT71">
        <f t="shared" si="36"/>
        <v>-5.0264524148911244E-5</v>
      </c>
      <c r="AU71">
        <f t="shared" si="23"/>
        <v>-1.3220876580671723E-4</v>
      </c>
      <c r="AW71">
        <v>68</v>
      </c>
      <c r="AX71">
        <f>IF(Z71&gt;0, (R71*SUMPRODUCT(K71:$K$98, X71:$X$98)-K71*$AZ$3)/Z71, 0)</f>
        <v>-19631496.552736364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100000</v>
      </c>
      <c r="S72">
        <f t="shared" si="29"/>
        <v>-46677765.786316976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-1.4248675032364699</v>
      </c>
      <c r="AC72">
        <f t="shared" si="30"/>
        <v>-1.2722073147325523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-4.4599776949652611E-3</v>
      </c>
      <c r="AI72">
        <f t="shared" si="34"/>
        <v>-4.4603183837528728E-3</v>
      </c>
      <c r="AJ72">
        <f t="shared" si="35"/>
        <v>-0.1526601885039176</v>
      </c>
      <c r="AK72">
        <f t="shared" ref="AK72:AK89" si="49">G72*SUM(AB72:AB72, AE72:AF72)</f>
        <v>-9.9740725226552904E-2</v>
      </c>
      <c r="AL72">
        <f t="shared" si="26"/>
        <v>-0.2568612321142234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-1.7917983094521445E-6</v>
      </c>
      <c r="AR72">
        <f t="shared" si="36"/>
        <v>-1.7919351813460064E-6</v>
      </c>
      <c r="AS72">
        <f t="shared" si="36"/>
        <v>-6.1331308448190762E-5</v>
      </c>
      <c r="AT72">
        <f t="shared" si="36"/>
        <v>-4.0070887136098192E-5</v>
      </c>
      <c r="AU72">
        <f t="shared" si="23"/>
        <v>-1.0319413076563496E-4</v>
      </c>
      <c r="AW72">
        <v>69</v>
      </c>
      <c r="AX72">
        <f>IF(Z72&gt;0, (R72*SUMPRODUCT(K72:$K$98, X72:$X$98)-K72*$AZ$3)/Z72, 0)</f>
        <v>-46677765.786316976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100000</v>
      </c>
      <c r="S73">
        <f t="shared" si="29"/>
        <v>-115688330.08751537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-1.2722073147325523</v>
      </c>
      <c r="AC73">
        <f t="shared" si="30"/>
        <v>-1.1359008905479837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-1.7163922133555049E-3</v>
      </c>
      <c r="AI73">
        <f t="shared" si="34"/>
        <v>-1.7165149462285709E-3</v>
      </c>
      <c r="AJ73">
        <f t="shared" si="35"/>
        <v>-0.13630642418456862</v>
      </c>
      <c r="AK73">
        <f t="shared" si="49"/>
        <v>-8.9054512031278676E-2</v>
      </c>
      <c r="AL73">
        <f t="shared" si="26"/>
        <v>-0.22707745116207587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-6.1567986205541607E-7</v>
      </c>
      <c r="AR73">
        <f t="shared" si="36"/>
        <v>-6.1572388705026921E-7</v>
      </c>
      <c r="AS73">
        <f t="shared" si="36"/>
        <v>-4.8893906524522441E-5</v>
      </c>
      <c r="AT73">
        <f t="shared" si="36"/>
        <v>-3.1944371022075751E-5</v>
      </c>
      <c r="AU73">
        <f t="shared" si="23"/>
        <v>-8.1454001433648457E-5</v>
      </c>
      <c r="AW73">
        <v>70</v>
      </c>
      <c r="AX73">
        <f>IF(Z73&gt;0, (R73*SUMPRODUCT(K73:$K$98, X73:$X$98)-K73*$AZ$3)/Z73, 0)</f>
        <v>-115688330.08751537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100000</v>
      </c>
      <c r="S74">
        <f t="shared" si="29"/>
        <v>-299556951.48773903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-1.1359008905479837</v>
      </c>
      <c r="AC74">
        <f t="shared" si="30"/>
        <v>-1.0141977419574186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-6.3347843694314425E-4</v>
      </c>
      <c r="AI74">
        <f t="shared" si="34"/>
        <v>-6.335207576828617E-4</v>
      </c>
      <c r="AJ74">
        <f t="shared" si="35"/>
        <v>-0.12170314859056508</v>
      </c>
      <c r="AK74">
        <f t="shared" si="49"/>
        <v>-7.9513062338358864E-2</v>
      </c>
      <c r="AL74">
        <f t="shared" si="26"/>
        <v>-0.2018497316866068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-2.0288606866641978E-7</v>
      </c>
      <c r="AR74">
        <f t="shared" si="36"/>
        <v>-2.0289962285864416E-7</v>
      </c>
      <c r="AS74">
        <f t="shared" si="36"/>
        <v>-3.8978238124435187E-5</v>
      </c>
      <c r="AT74">
        <f t="shared" si="36"/>
        <v>-2.5465890683356402E-5</v>
      </c>
      <c r="AU74">
        <f t="shared" si="23"/>
        <v>-6.4647028430650229E-5</v>
      </c>
      <c r="AW74">
        <v>71</v>
      </c>
      <c r="AX74">
        <f>IF(Z74&gt;0, (R74*SUMPRODUCT(K74:$K$98, X74:$X$98)-K74*$AZ$3)/Z74, 0)</f>
        <v>-299556951.48773903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100000</v>
      </c>
      <c r="S75">
        <f t="shared" si="29"/>
        <v>-812153311.33532238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-1.0141977419574186</v>
      </c>
      <c r="AC75">
        <f t="shared" si="30"/>
        <v>-0.90553386960203486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-2.2368236069453691E-4</v>
      </c>
      <c r="AI75">
        <f t="shared" si="34"/>
        <v>-2.2369629793177038E-4</v>
      </c>
      <c r="AJ75">
        <f t="shared" si="35"/>
        <v>-0.10866387235538377</v>
      </c>
      <c r="AK75">
        <f t="shared" si="49"/>
        <v>-7.0993841937019311E-2</v>
      </c>
      <c r="AL75">
        <f t="shared" si="26"/>
        <v>-0.17988141059033486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-6.3963777703888642E-8</v>
      </c>
      <c r="AR75">
        <f t="shared" si="36"/>
        <v>-6.3967763169445429E-8</v>
      </c>
      <c r="AS75">
        <f t="shared" si="36"/>
        <v>-3.107331196882014E-5</v>
      </c>
      <c r="AT75">
        <f t="shared" si="36"/>
        <v>-2.0301262513076731E-5</v>
      </c>
      <c r="AU75">
        <f t="shared" si="23"/>
        <v>-5.1438542245066324E-5</v>
      </c>
      <c r="AW75">
        <v>72</v>
      </c>
      <c r="AX75">
        <f>IF(Z75&gt;0, (R75*SUMPRODUCT(K75:$K$98, X75:$X$98)-K75*$AZ$3)/Z75, 0)</f>
        <v>-812153311.33532238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100000</v>
      </c>
      <c r="S76">
        <f t="shared" si="29"/>
        <v>-2311223852.5755496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-0.90553386960203486</v>
      </c>
      <c r="AC76">
        <f t="shared" si="30"/>
        <v>-0.80851243781451576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-7.5400914142365554E-5</v>
      </c>
      <c r="AI76">
        <f t="shared" si="34"/>
        <v>-7.5405286892958894E-5</v>
      </c>
      <c r="AJ76">
        <f t="shared" si="35"/>
        <v>-9.7021431787519097E-2</v>
      </c>
      <c r="AK76">
        <f t="shared" si="49"/>
        <v>-6.338737087214244E-2</v>
      </c>
      <c r="AL76">
        <f t="shared" si="26"/>
        <v>-0.16048420794655449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-1.925133964798264E-8</v>
      </c>
      <c r="AR76">
        <f t="shared" si="36"/>
        <v>-1.925245609740273E-8</v>
      </c>
      <c r="AS76">
        <f t="shared" si="36"/>
        <v>-2.4771483976288452E-5</v>
      </c>
      <c r="AT76">
        <f t="shared" si="36"/>
        <v>-1.6184045245767249E-5</v>
      </c>
      <c r="AU76">
        <f t="shared" si="23"/>
        <v>-4.0974781678153105E-5</v>
      </c>
      <c r="AW76">
        <v>73</v>
      </c>
      <c r="AX76">
        <f>IF(Z76&gt;0, (R76*SUMPRODUCT(K76:$K$98, X76:$X$98)-K76*$AZ$3)/Z76, 0)</f>
        <v>-2311223852.5755496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100000</v>
      </c>
      <c r="S77">
        <f t="shared" si="29"/>
        <v>-6923484971.1937714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-0.80851243781451576</v>
      </c>
      <c r="AC77">
        <f t="shared" si="30"/>
        <v>-0.72188612157362597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-2.4205555269428351E-5</v>
      </c>
      <c r="AI77">
        <f t="shared" si="34"/>
        <v>-2.4206858598107076E-5</v>
      </c>
      <c r="AJ77">
        <f t="shared" si="35"/>
        <v>-8.6626316240889789E-2</v>
      </c>
      <c r="AK77">
        <f t="shared" si="49"/>
        <v>-5.6595870647016107E-2</v>
      </c>
      <c r="AL77">
        <f t="shared" si="26"/>
        <v>-0.143246393746504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-5.5179958828854972E-9</v>
      </c>
      <c r="AR77">
        <f t="shared" si="36"/>
        <v>-5.5182929949411066E-9</v>
      </c>
      <c r="AS77">
        <f t="shared" si="36"/>
        <v>-1.9747683994280695E-5</v>
      </c>
      <c r="AT77">
        <f t="shared" si="36"/>
        <v>-1.2901822649488444E-5</v>
      </c>
      <c r="AU77">
        <f t="shared" si="23"/>
        <v>-3.2655024936764078E-5</v>
      </c>
      <c r="AW77">
        <v>74</v>
      </c>
      <c r="AX77">
        <f>IF(Z77&gt;0, (R77*SUMPRODUCT(K77:$K$98, X77:$X$98)-K77*$AZ$3)/Z77, 0)</f>
        <v>-6923484971.1937714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100000</v>
      </c>
      <c r="S78">
        <f t="shared" si="29"/>
        <v>-21893980825.282124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-0.72188612157362597</v>
      </c>
      <c r="AC78">
        <f t="shared" si="30"/>
        <v>-0.64454118468784549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-7.3784435722511915E-6</v>
      </c>
      <c r="AI78">
        <f t="shared" si="34"/>
        <v>-7.378811562196597E-6</v>
      </c>
      <c r="AJ78">
        <f t="shared" si="35"/>
        <v>-7.734493688578048E-2</v>
      </c>
      <c r="AK78">
        <f t="shared" si="49"/>
        <v>-5.0532028510153822E-2</v>
      </c>
      <c r="AL78">
        <f t="shared" si="26"/>
        <v>-0.1278843442074965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-1.5018033198445428E-9</v>
      </c>
      <c r="AR78">
        <f t="shared" si="36"/>
        <v>-1.5018782202644305E-9</v>
      </c>
      <c r="AS78">
        <f t="shared" si="36"/>
        <v>-1.5742735151499147E-5</v>
      </c>
      <c r="AT78">
        <f t="shared" si="36"/>
        <v>-1.0285254258829281E-5</v>
      </c>
      <c r="AU78">
        <f t="shared" si="23"/>
        <v>-2.6029491288548693E-5</v>
      </c>
      <c r="AW78">
        <v>75</v>
      </c>
      <c r="AX78">
        <f>IF(Z78&gt;0, (R78*SUMPRODUCT(K78:$K$98, X78:$X$98)-K78*$AZ$3)/Z78, 0)</f>
        <v>-21893980825.282124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100000</v>
      </c>
      <c r="S79">
        <f t="shared" si="29"/>
        <v>-73295170645.479141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-0.64454118468784549</v>
      </c>
      <c r="AC79">
        <f t="shared" si="30"/>
        <v>-0.5754832019005629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-2.1293219501684061E-6</v>
      </c>
      <c r="AI79">
        <f t="shared" si="34"/>
        <v>-2.1294200949705864E-6</v>
      </c>
      <c r="AJ79">
        <f t="shared" si="35"/>
        <v>-6.905798278728259E-2</v>
      </c>
      <c r="AK79">
        <f t="shared" si="49"/>
        <v>-4.5117882928149187E-2</v>
      </c>
      <c r="AL79">
        <f t="shared" si="26"/>
        <v>-0.11417799513552676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-3.8696493063919556E-10</v>
      </c>
      <c r="AR79">
        <f t="shared" si="36"/>
        <v>-3.8698276664401635E-10</v>
      </c>
      <c r="AS79">
        <f t="shared" si="36"/>
        <v>-1.2550012701108947E-5</v>
      </c>
      <c r="AT79">
        <f t="shared" si="36"/>
        <v>-8.1993417841288756E-6</v>
      </c>
      <c r="AU79">
        <f t="shared" si="23"/>
        <v>-2.0749741468004468E-5</v>
      </c>
      <c r="AW79">
        <v>76</v>
      </c>
      <c r="AX79">
        <f>IF(Z79&gt;0, (R79*SUMPRODUCT(K79:$K$98, X79:$X$98)-K79*$AZ$3)/Z79, 0)</f>
        <v>-73295170645.479141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100000</v>
      </c>
      <c r="S80">
        <f t="shared" si="29"/>
        <v>-263299914906.64758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-0.5754832019005629</v>
      </c>
      <c r="AC80">
        <f t="shared" si="30"/>
        <v>-0.51382428774370115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-5.8215892069455184E-7</v>
      </c>
      <c r="AI80">
        <f t="shared" si="34"/>
        <v>-5.8218331418362334E-7</v>
      </c>
      <c r="AJ80">
        <f t="shared" si="35"/>
        <v>-6.1658914156861755E-2</v>
      </c>
      <c r="AK80">
        <f t="shared" si="49"/>
        <v>-4.0283824133039409E-2</v>
      </c>
      <c r="AL80">
        <f t="shared" si="26"/>
        <v>-0.10194332047321535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-9.4461276724792341E-11</v>
      </c>
      <c r="AR80">
        <f t="shared" si="36"/>
        <v>-9.4465234819462978E-11</v>
      </c>
      <c r="AS80">
        <f t="shared" si="36"/>
        <v>-1.0004793443296697E-5</v>
      </c>
      <c r="AT80">
        <f t="shared" si="36"/>
        <v>-6.5364650848671864E-6</v>
      </c>
      <c r="AU80">
        <f t="shared" si="23"/>
        <v>-1.6541352993398702E-5</v>
      </c>
      <c r="AW80">
        <v>77</v>
      </c>
      <c r="AX80">
        <f>IF(Z80&gt;0, (R80*SUMPRODUCT(K80:$K$98, X80:$X$98)-K80*$AZ$3)/Z80, 0)</f>
        <v>-263299914906.64758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100000</v>
      </c>
      <c r="S81">
        <f t="shared" si="29"/>
        <v>-1019974675091.3146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-0.51382428774370115</v>
      </c>
      <c r="AC81">
        <f t="shared" si="30"/>
        <v>-0.45877168556688852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-1.4821770046669563E-7</v>
      </c>
      <c r="AI81">
        <f t="shared" si="34"/>
        <v>-1.4822332280831806E-7</v>
      </c>
      <c r="AJ81">
        <f t="shared" si="35"/>
        <v>-5.5052602176812626E-2</v>
      </c>
      <c r="AK81">
        <f t="shared" si="49"/>
        <v>-3.5967700142059085E-2</v>
      </c>
      <c r="AL81">
        <f t="shared" si="26"/>
        <v>-9.1020450542194514E-2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-2.1473078057253944E-11</v>
      </c>
      <c r="AR81">
        <f t="shared" si="36"/>
        <v>-2.1473892595464581E-11</v>
      </c>
      <c r="AS81">
        <f t="shared" si="36"/>
        <v>-7.9757601155286682E-6</v>
      </c>
      <c r="AT81">
        <f t="shared" si="36"/>
        <v>-5.2108299498539442E-6</v>
      </c>
      <c r="AU81">
        <f t="shared" si="23"/>
        <v>-1.3186611539275207E-5</v>
      </c>
      <c r="AW81">
        <v>78</v>
      </c>
      <c r="AX81">
        <f>IF(Z81&gt;0, (R81*SUMPRODUCT(K81:$K$98, X81:$X$98)-K81*$AZ$3)/Z81, 0)</f>
        <v>-1019974675091.3146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100000</v>
      </c>
      <c r="S82">
        <f t="shared" si="29"/>
        <v>-4284684302425.8623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-0.45877168556688852</v>
      </c>
      <c r="AC82">
        <f t="shared" si="30"/>
        <v>-0.40961757641758134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-3.4968904640624216E-8</v>
      </c>
      <c r="AI82">
        <f t="shared" si="34"/>
        <v>-3.4970099645750341E-8</v>
      </c>
      <c r="AJ82">
        <f t="shared" si="35"/>
        <v>-4.9154109149307179E-2</v>
      </c>
      <c r="AK82">
        <f t="shared" si="49"/>
        <v>-3.2114017989682199E-2</v>
      </c>
      <c r="AL82">
        <f t="shared" si="26"/>
        <v>-8.126816210908902E-2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-4.5233296346260854E-12</v>
      </c>
      <c r="AR82">
        <f t="shared" si="36"/>
        <v>-4.5234842120186597E-12</v>
      </c>
      <c r="AS82">
        <f t="shared" si="36"/>
        <v>-6.3582271410471455E-6</v>
      </c>
      <c r="AT82">
        <f t="shared" si="36"/>
        <v>-4.1540417337204786E-6</v>
      </c>
      <c r="AU82">
        <f t="shared" si="23"/>
        <v>-1.0512273398251836E-5</v>
      </c>
      <c r="AW82">
        <v>79</v>
      </c>
      <c r="AX82">
        <f>IF(Z82&gt;0, (R82*SUMPRODUCT(K82:$K$98, X82:$X$98)-K82*$AZ$3)/Z82, 0)</f>
        <v>-4284684302425.8623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100000</v>
      </c>
      <c r="S83">
        <f t="shared" si="29"/>
        <v>-19643732967045.68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-0.40961757641758134</v>
      </c>
      <c r="AC83">
        <f t="shared" si="30"/>
        <v>-0.3657299789481937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-7.6026255377702083E-9</v>
      </c>
      <c r="AI83">
        <f t="shared" si="34"/>
        <v>-7.6028582646528501E-9</v>
      </c>
      <c r="AJ83">
        <f t="shared" si="35"/>
        <v>-4.388759746938764E-2</v>
      </c>
      <c r="AK83">
        <f t="shared" si="49"/>
        <v>-2.8673230349230697E-2</v>
      </c>
      <c r="AL83">
        <f t="shared" si="26"/>
        <v>-7.2560835421476608E-2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-8.7805513389525788E-13</v>
      </c>
      <c r="AR83">
        <f t="shared" si="36"/>
        <v>-8.7808201237731431E-13</v>
      </c>
      <c r="AS83">
        <f t="shared" si="36"/>
        <v>-5.0687397506133889E-6</v>
      </c>
      <c r="AT83">
        <f t="shared" si="36"/>
        <v>-3.3115766373635521E-6</v>
      </c>
      <c r="AU83">
        <f t="shared" si="23"/>
        <v>-8.3803172660589541E-6</v>
      </c>
      <c r="AW83">
        <v>80</v>
      </c>
      <c r="AX83">
        <f>IF(Z83&gt;0, (R83*SUMPRODUCT(K83:$K$98, X83:$X$98)-K83*$AZ$3)/Z83, 0)</f>
        <v>-19643732967045.68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100000</v>
      </c>
      <c r="S84">
        <f t="shared" si="29"/>
        <v>-99024202880865.984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-0.3657299789481937</v>
      </c>
      <c r="AC84">
        <f t="shared" si="30"/>
        <v>-0.32654462406165141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-1.5134344741003877E-9</v>
      </c>
      <c r="AI84">
        <f t="shared" si="34"/>
        <v>-1.5134756944049397E-9</v>
      </c>
      <c r="AJ84">
        <f t="shared" si="35"/>
        <v>-3.918535488654229E-2</v>
      </c>
      <c r="AK84">
        <f t="shared" si="49"/>
        <v>-2.5601098526373562E-2</v>
      </c>
      <c r="AL84">
        <f t="shared" si="26"/>
        <v>-6.478645492639154E-2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-1.5606437811657266E-13</v>
      </c>
      <c r="AR84">
        <f t="shared" si="36"/>
        <v>-1.5606862872755435E-13</v>
      </c>
      <c r="AS84">
        <f t="shared" si="36"/>
        <v>-4.0407682964143851E-6</v>
      </c>
      <c r="AT84">
        <f t="shared" si="36"/>
        <v>-2.6399686203755488E-6</v>
      </c>
      <c r="AU84">
        <f t="shared" si="23"/>
        <v>-6.680737072858562E-6</v>
      </c>
      <c r="AW84">
        <v>81</v>
      </c>
      <c r="AX84">
        <f>IF(Z84&gt;0, (R84*SUMPRODUCT(K84:$K$98, X84:$X$98)-K84*$AZ$3)/Z84, 0)</f>
        <v>-99024202880865.984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100000</v>
      </c>
      <c r="S85">
        <f t="shared" si="29"/>
        <v>-554053614590169.56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-0.32654462406165141</v>
      </c>
      <c r="AC85">
        <f t="shared" si="30"/>
        <v>-0.29155770005518206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-2.7384216103460557E-10</v>
      </c>
      <c r="AI85">
        <f t="shared" si="34"/>
        <v>-2.7384873886598275E-10</v>
      </c>
      <c r="AJ85">
        <f t="shared" si="35"/>
        <v>-3.4986924006469355E-2</v>
      </c>
      <c r="AK85">
        <f t="shared" si="49"/>
        <v>-2.2858123684315602E-2</v>
      </c>
      <c r="AL85">
        <f t="shared" si="26"/>
        <v>-5.7845047964633703E-2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-2.5212879862307702E-14</v>
      </c>
      <c r="AR85">
        <f t="shared" si="36"/>
        <v>-2.5213485488817661E-14</v>
      </c>
      <c r="AS85">
        <f t="shared" si="36"/>
        <v>-3.2212757465616373E-6</v>
      </c>
      <c r="AT85">
        <f t="shared" si="36"/>
        <v>-2.1045668210951264E-6</v>
      </c>
      <c r="AU85">
        <f t="shared" si="23"/>
        <v>-5.3258425928702495E-6</v>
      </c>
      <c r="AW85">
        <v>82</v>
      </c>
      <c r="AX85">
        <f>IF(Z85&gt;0, (R85*SUMPRODUCT(K85:$K$98, X85:$X$98)-K85*$AZ$3)/Z85, 0)</f>
        <v>-554053614590169.56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100000</v>
      </c>
      <c r="S86">
        <f t="shared" si="29"/>
        <v>-3482836736976700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-0.29155770005518206</v>
      </c>
      <c r="AC86">
        <f t="shared" si="30"/>
        <v>-0.26031937504929176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-4.4622075443290271E-11</v>
      </c>
      <c r="AI86">
        <f t="shared" si="34"/>
        <v>-4.4623009736923267E-11</v>
      </c>
      <c r="AJ86">
        <f t="shared" si="35"/>
        <v>-3.1238325005890299E-2</v>
      </c>
      <c r="AK86">
        <f t="shared" si="49"/>
        <v>-2.0409039003862747E-2</v>
      </c>
      <c r="AL86">
        <f t="shared" si="26"/>
        <v>-5.164736405437606E-2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-3.668207415763384E-15</v>
      </c>
      <c r="AR86">
        <f t="shared" si="36"/>
        <v>-3.6682842204121819E-15</v>
      </c>
      <c r="AS86">
        <f t="shared" si="36"/>
        <v>-2.5679813030719083E-6</v>
      </c>
      <c r="AT86">
        <f t="shared" si="36"/>
        <v>-1.6777477846748319E-6</v>
      </c>
      <c r="AU86">
        <f t="shared" si="23"/>
        <v>-4.2457290914150246E-6</v>
      </c>
      <c r="AW86">
        <v>83</v>
      </c>
      <c r="AX86">
        <f>IF(Z86&gt;0, (R86*SUMPRODUCT(K86:$K$98, X86:$X$98)-K86*$AZ$3)/Z86, 0)</f>
        <v>-3482836736976700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100000</v>
      </c>
      <c r="S87">
        <f t="shared" si="29"/>
        <v>-2.4978239419266468E+16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-0.26031937504929176</v>
      </c>
      <c r="AC87">
        <f t="shared" si="30"/>
        <v>-0.23242801343687086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-6.4690835716020614E-12</v>
      </c>
      <c r="AI87">
        <f t="shared" si="34"/>
        <v>-6.4691998868522759E-12</v>
      </c>
      <c r="AJ87">
        <f t="shared" si="35"/>
        <v>-2.7891361612420895E-2</v>
      </c>
      <c r="AK87">
        <f t="shared" si="49"/>
        <v>-1.8222356253450426E-2</v>
      </c>
      <c r="AL87">
        <f t="shared" si="26"/>
        <v>-4.6113717872340518E-2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-4.7481984002798545E-16</v>
      </c>
      <c r="AR87">
        <f t="shared" si="36"/>
        <v>-4.7482837737147283E-16</v>
      </c>
      <c r="AS87">
        <f t="shared" si="36"/>
        <v>-2.0471789724757996E-6</v>
      </c>
      <c r="AT87">
        <f t="shared" si="36"/>
        <v>-1.3374902620176771E-6</v>
      </c>
      <c r="AU87">
        <f t="shared" si="23"/>
        <v>-3.3846692349683047E-6</v>
      </c>
      <c r="AW87">
        <v>84</v>
      </c>
      <c r="AX87">
        <f>IF(Z87&gt;0, (R87*SUMPRODUCT(K87:$K$98, X87:$X$98)-K87*$AZ$3)/Z87, 0)</f>
        <v>-2.4978239419266468E+16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100000</v>
      </c>
      <c r="S88">
        <f t="shared" si="29"/>
        <v>-2.0851944033358429E+17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-0.23242801343687086</v>
      </c>
      <c r="AC88">
        <f t="shared" si="30"/>
        <v>-0.20752501199720652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-8.2169368127663539E-13</v>
      </c>
      <c r="AI88">
        <f t="shared" si="34"/>
        <v>-8.2170612166418781E-13</v>
      </c>
      <c r="AJ88">
        <f t="shared" si="35"/>
        <v>-2.4903001439664341E-2</v>
      </c>
      <c r="AK88">
        <f t="shared" si="49"/>
        <v>-1.626996094058096E-2</v>
      </c>
      <c r="AL88">
        <f t="shared" si="26"/>
        <v>-4.1172962381067005E-2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-5.3849046829733542E-17</v>
      </c>
      <c r="AR88">
        <f t="shared" si="36"/>
        <v>-5.3849862100712441E-17</v>
      </c>
      <c r="AS88">
        <f t="shared" si="36"/>
        <v>-1.6319985431090814E-6</v>
      </c>
      <c r="AT88">
        <f t="shared" si="36"/>
        <v>-1.0662390481646169E-6</v>
      </c>
      <c r="AU88">
        <f t="shared" si="23"/>
        <v>-2.698237591327548E-6</v>
      </c>
      <c r="AW88">
        <v>85</v>
      </c>
      <c r="AX88">
        <f>IF(Z88&gt;0, (R88*SUMPRODUCT(K88:$K$98, X88:$X$98)-K88*$AZ$3)/Z88, 0)</f>
        <v>-2.0851944033358429E+17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-0.20752501199720652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-9.9523100419420416E-14</v>
      </c>
      <c r="AI89">
        <f t="shared" si="34"/>
        <v>-9.9523100419420416E-14</v>
      </c>
      <c r="AJ89">
        <f t="shared" si="35"/>
        <v>-0.20752501199720652</v>
      </c>
      <c r="AK89">
        <f t="shared" si="49"/>
        <v>-1.4526750839804458E-2</v>
      </c>
      <c r="AL89">
        <f t="shared" si="26"/>
        <v>-0.22205176283711051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-5.8233641350031146E-18</v>
      </c>
      <c r="AR89">
        <f t="shared" si="36"/>
        <v>-5.8233641350031146E-18</v>
      </c>
      <c r="AS89">
        <f t="shared" si="36"/>
        <v>-1.2142846302895166E-5</v>
      </c>
      <c r="AT89">
        <f t="shared" si="36"/>
        <v>-8.4999924120266175E-7</v>
      </c>
      <c r="AU89">
        <f t="shared" si="23"/>
        <v>-1.2992845544103652E-5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6829.983687346974</v>
      </c>
      <c r="AO91" s="8">
        <f t="shared" si="50"/>
        <v>-682.99836873469746</v>
      </c>
      <c r="AP91" s="8">
        <f t="shared" si="50"/>
        <v>-705.7116477642943</v>
      </c>
      <c r="AQ91" s="8">
        <f t="shared" si="50"/>
        <v>-3166.6668419246039</v>
      </c>
      <c r="AR91" s="8">
        <f t="shared" si="50"/>
        <v>2274.6068289233785</v>
      </c>
      <c r="AS91" s="8">
        <f t="shared" si="50"/>
        <v>-708.20732021415881</v>
      </c>
      <c r="AT91" s="8">
        <f t="shared" si="50"/>
        <v>413.12093679159261</v>
      </c>
      <c r="AU91" s="8">
        <f t="shared" si="50"/>
        <v>1979.5204455008081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17266.271749449592</v>
      </c>
      <c r="K3">
        <v>1</v>
      </c>
      <c r="L3" s="2">
        <v>0</v>
      </c>
      <c r="O3">
        <f>$C$3</f>
        <v>17266.271749449592</v>
      </c>
      <c r="P3">
        <f>O3*C5</f>
        <v>1726.6271749449593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17266.271749449592</v>
      </c>
      <c r="AF3">
        <f t="shared" ref="AF3:AG34" si="4">-$Z3*P3</f>
        <v>-1726.6271749449593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14914.687603804632</v>
      </c>
      <c r="AJ3">
        <f t="shared" ref="AJ3:AJ66" si="7">AB3-AC3</f>
        <v>0</v>
      </c>
      <c r="AL3">
        <f t="shared" ref="AL3:AL34" si="8">SUM(AI3:AK3)</f>
        <v>14914.687603804632</v>
      </c>
      <c r="AN3">
        <f t="shared" ref="AN3:AU34" si="9">AE3*$K3</f>
        <v>17266.271749449592</v>
      </c>
      <c r="AO3">
        <f t="shared" si="9"/>
        <v>-1726.6271749449593</v>
      </c>
      <c r="AP3">
        <f t="shared" si="9"/>
        <v>-624.95697070000006</v>
      </c>
      <c r="AQ3">
        <f t="shared" si="9"/>
        <v>0</v>
      </c>
      <c r="AR3">
        <f t="shared" si="9"/>
        <v>14914.687603804632</v>
      </c>
      <c r="AS3">
        <f t="shared" si="9"/>
        <v>0</v>
      </c>
      <c r="AT3">
        <f t="shared" si="9"/>
        <v>0</v>
      </c>
      <c r="AU3">
        <f t="shared" si="9"/>
        <v>14914.687603804632</v>
      </c>
      <c r="AW3">
        <v>0</v>
      </c>
      <c r="AX3">
        <f>IF(Z3&gt;0, (R3*SUMPRODUCT(K3:$K$98, X3:$X$98)-K3*$AZ$3)/Z3, 0)</f>
        <v>0</v>
      </c>
      <c r="AZ3">
        <f>C6*ABS(SUMPRODUCT(X4:X79, K4:K79))/1</f>
        <v>7069.799253840778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</v>
      </c>
      <c r="S4">
        <f t="shared" si="1"/>
        <v>767.14012035633004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757.47849148294063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-259.43469999999996</v>
      </c>
      <c r="AI4">
        <f t="shared" si="6"/>
        <v>-259.43469999999996</v>
      </c>
      <c r="AJ4">
        <f t="shared" si="7"/>
        <v>-757.47849148294063</v>
      </c>
      <c r="AK4">
        <f>G4*SUM(AB4, AE4:AF4)</f>
        <v>0</v>
      </c>
      <c r="AL4">
        <f t="shared" si="8"/>
        <v>-1016.9131914829406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-231.63812499999995</v>
      </c>
      <c r="AR4">
        <f t="shared" si="9"/>
        <v>-231.63812499999995</v>
      </c>
      <c r="AS4">
        <f t="shared" si="9"/>
        <v>-676.32008168119694</v>
      </c>
      <c r="AT4">
        <f t="shared" si="9"/>
        <v>0</v>
      </c>
      <c r="AU4">
        <f t="shared" si="9"/>
        <v>-907.958206681197</v>
      </c>
      <c r="AW4">
        <v>1</v>
      </c>
      <c r="AX4">
        <f>IF(Z4&gt;0, (R4*SUMPRODUCT(K4:$K$98, X4:$X$98)-K4*$AZ$3)/Z4, 0)</f>
        <v>767.14012035633004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</v>
      </c>
      <c r="S5">
        <f t="shared" si="1"/>
        <v>1233.1453331724863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757.47849148294063</v>
      </c>
      <c r="AC5">
        <f t="shared" si="2"/>
        <v>1202.1604481641371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-265.83063352800889</v>
      </c>
      <c r="AI5">
        <f t="shared" si="6"/>
        <v>-278.01654965469288</v>
      </c>
      <c r="AJ5">
        <f t="shared" si="7"/>
        <v>-444.68195668119643</v>
      </c>
      <c r="AK5">
        <f>G5*SUM(AB5, AE5:AF5)</f>
        <v>53.023494403805849</v>
      </c>
      <c r="AL5">
        <f t="shared" si="8"/>
        <v>-669.67501193208341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-211.91855351403768</v>
      </c>
      <c r="AR5">
        <f t="shared" si="9"/>
        <v>-221.63309124258041</v>
      </c>
      <c r="AS5">
        <f t="shared" si="9"/>
        <v>-354.49773332365783</v>
      </c>
      <c r="AT5">
        <f t="shared" si="9"/>
        <v>42.270005105074809</v>
      </c>
      <c r="AU5">
        <f t="shared" si="9"/>
        <v>-533.86081946116337</v>
      </c>
      <c r="AW5">
        <v>2</v>
      </c>
      <c r="AX5">
        <f>IF(Z5&gt;0, (R5*SUMPRODUCT(K5:$K$98, X5:$X$98)-K5*$AZ$3)/Z5, 0)</f>
        <v>1233.1453331724863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100000</v>
      </c>
      <c r="S6">
        <f t="shared" si="1"/>
        <v>1656.39976842071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1202.1604481641371</v>
      </c>
      <c r="AC6">
        <f t="shared" si="2"/>
        <v>1594.0991104368823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-273.6647727220253</v>
      </c>
      <c r="AI6">
        <f t="shared" si="6"/>
        <v>-285.69462159085219</v>
      </c>
      <c r="AJ6">
        <f t="shared" si="7"/>
        <v>-391.9386622727452</v>
      </c>
      <c r="AK6">
        <f>G6*SUM(AB6, AE6:AF6)</f>
        <v>84.151231371489601</v>
      </c>
      <c r="AL6">
        <f t="shared" si="8"/>
        <v>-593.48205249210775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-194.78917974588396</v>
      </c>
      <c r="AR6">
        <f t="shared" si="9"/>
        <v>-203.35178855489545</v>
      </c>
      <c r="AS6">
        <f t="shared" si="9"/>
        <v>-278.97419816015139</v>
      </c>
      <c r="AT6">
        <f t="shared" si="9"/>
        <v>59.897184319402555</v>
      </c>
      <c r="AU6">
        <f t="shared" si="9"/>
        <v>-422.42880239564425</v>
      </c>
      <c r="AW6">
        <v>3</v>
      </c>
      <c r="AX6">
        <f>IF(Z6&gt;0, (R6*SUMPRODUCT(K6:$K$98, X6:$X$98)-K6*$AZ$3)/Z6, 0)</f>
        <v>1656.39976842071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100000</v>
      </c>
      <c r="S7">
        <f t="shared" si="1"/>
        <v>2040.6317189237218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1594.0991104368823</v>
      </c>
      <c r="AC7">
        <f t="shared" si="2"/>
        <v>1938.4681590720538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-282.87034749555062</v>
      </c>
      <c r="AI7">
        <f t="shared" si="6"/>
        <v>-294.74453908225229</v>
      </c>
      <c r="AJ7">
        <f t="shared" si="7"/>
        <v>-344.36904863517157</v>
      </c>
      <c r="AK7">
        <f>G7*SUM(AB7, AE7:AF7)</f>
        <v>111.58693773058177</v>
      </c>
      <c r="AL7">
        <f t="shared" si="8"/>
        <v>-527.52664998684202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-179.7692196780792</v>
      </c>
      <c r="AR7">
        <f t="shared" si="9"/>
        <v>-187.31548309787064</v>
      </c>
      <c r="AS7">
        <f t="shared" si="9"/>
        <v>-218.85275605072408</v>
      </c>
      <c r="AT7">
        <f t="shared" si="9"/>
        <v>70.915516241618874</v>
      </c>
      <c r="AU7">
        <f t="shared" si="9"/>
        <v>-335.25272290697581</v>
      </c>
      <c r="AW7">
        <v>4</v>
      </c>
      <c r="AX7">
        <f>IF(Z7&gt;0, (R7*SUMPRODUCT(K7:$K$98, X7:$X$98)-K7*$AZ$3)/Z7, 0)</f>
        <v>2040.6317189237218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</v>
      </c>
      <c r="S8">
        <f t="shared" si="1"/>
        <v>2391.0824488837588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1938.4681590720538</v>
      </c>
      <c r="AC8">
        <f t="shared" si="2"/>
        <v>2240.0902147342035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-358.40404429924803</v>
      </c>
      <c r="AI8">
        <f t="shared" si="6"/>
        <v>-370.11469346454533</v>
      </c>
      <c r="AJ8">
        <f t="shared" si="7"/>
        <v>-301.62205566214971</v>
      </c>
      <c r="AK8">
        <f t="shared" ref="AK8:AK71" si="22">G8*SUM(AB8:AB8, AE8:AF8)</f>
        <v>135.69277113504378</v>
      </c>
      <c r="AL8">
        <f t="shared" si="8"/>
        <v>-536.04397799165122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-203.36807993355188</v>
      </c>
      <c r="AR8">
        <f t="shared" si="9"/>
        <v>-210.01301676784016</v>
      </c>
      <c r="AS8">
        <f t="shared" si="9"/>
        <v>-171.14845465975395</v>
      </c>
      <c r="AT8">
        <f t="shared" si="9"/>
        <v>76.995722468901405</v>
      </c>
      <c r="AU8">
        <f t="shared" si="9"/>
        <v>-304.16574895869269</v>
      </c>
      <c r="AW8">
        <v>5</v>
      </c>
      <c r="AX8">
        <f>IF(Z8&gt;0, (R8*SUMPRODUCT(K8:$K$98, X8:$X$98)-K8*$AZ$3)/Z8, 0)</f>
        <v>2391.0824488837588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</v>
      </c>
      <c r="S9">
        <f t="shared" si="1"/>
        <v>2672.0393377745909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2240.0902147342035</v>
      </c>
      <c r="AC9">
        <f t="shared" si="2"/>
        <v>2466.5357734972877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-439.22981927971153</v>
      </c>
      <c r="AI9">
        <f t="shared" si="6"/>
        <v>-450.76845822594589</v>
      </c>
      <c r="AJ9">
        <f t="shared" si="7"/>
        <v>-226.44555876308414</v>
      </c>
      <c r="AK9">
        <f t="shared" si="22"/>
        <v>156.80631503139426</v>
      </c>
      <c r="AL9">
        <f t="shared" si="8"/>
        <v>-520.40770195763571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-222.52749579619226</v>
      </c>
      <c r="AR9">
        <f t="shared" si="9"/>
        <v>-228.37332938238325</v>
      </c>
      <c r="AS9">
        <f t="shared" si="9"/>
        <v>-114.7243673217662</v>
      </c>
      <c r="AT9">
        <f t="shared" si="9"/>
        <v>79.442959192039439</v>
      </c>
      <c r="AU9">
        <f t="shared" si="9"/>
        <v>-263.65473751210999</v>
      </c>
      <c r="AW9">
        <v>6</v>
      </c>
      <c r="AX9">
        <f>IF(Z9&gt;0, (R9*SUMPRODUCT(K9:$K$98, X9:$X$98)-K9*$AZ$3)/Z9, 0)</f>
        <v>2672.0393377745909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</v>
      </c>
      <c r="S10">
        <f t="shared" si="1"/>
        <v>2892.0293591254945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2466.5357734972877</v>
      </c>
      <c r="AC10">
        <f t="shared" si="2"/>
        <v>2627.7704551088045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-523.51081826399889</v>
      </c>
      <c r="AI10">
        <f t="shared" si="6"/>
        <v>-534.86863196848788</v>
      </c>
      <c r="AJ10">
        <f t="shared" si="7"/>
        <v>-161.23468161151686</v>
      </c>
      <c r="AK10">
        <f t="shared" si="22"/>
        <v>172.65750414481016</v>
      </c>
      <c r="AL10">
        <f t="shared" si="8"/>
        <v>-523.44580943519463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-236.80970786209497</v>
      </c>
      <c r="AR10">
        <f t="shared" si="9"/>
        <v>-241.94740597926318</v>
      </c>
      <c r="AS10">
        <f t="shared" si="9"/>
        <v>-72.934381712063512</v>
      </c>
      <c r="AT10">
        <f t="shared" si="9"/>
        <v>78.101486521931321</v>
      </c>
      <c r="AU10">
        <f t="shared" si="9"/>
        <v>-236.78030116939539</v>
      </c>
      <c r="AW10">
        <v>7</v>
      </c>
      <c r="AX10">
        <f>IF(Z10&gt;0, (R10*SUMPRODUCT(K10:$K$98, X10:$X$98)-K10*$AZ$3)/Z10, 0)</f>
        <v>2892.0293591254945</v>
      </c>
    </row>
    <row r="11" spans="1:52" x14ac:dyDescent="0.25">
      <c r="A11" t="s">
        <v>33</v>
      </c>
      <c r="C11" s="12">
        <f>AU81</f>
        <v>7066.6631326405195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</v>
      </c>
      <c r="S11">
        <f t="shared" si="1"/>
        <v>3059.9219650939231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2627.7704551088045</v>
      </c>
      <c r="AC11">
        <f t="shared" si="2"/>
        <v>2733.6055485035918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-618.09167662323318</v>
      </c>
      <c r="AI11">
        <f t="shared" si="6"/>
        <v>-629.25865073109935</v>
      </c>
      <c r="AJ11">
        <f t="shared" si="7"/>
        <v>-105.83509339478724</v>
      </c>
      <c r="AK11">
        <f t="shared" si="22"/>
        <v>183.94393185761632</v>
      </c>
      <c r="AL11">
        <f t="shared" si="8"/>
        <v>-551.14981226827024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-249.63686154177185</v>
      </c>
      <c r="AR11">
        <f t="shared" si="9"/>
        <v>-254.14701509121886</v>
      </c>
      <c r="AS11">
        <f t="shared" si="9"/>
        <v>-42.745019153784689</v>
      </c>
      <c r="AT11">
        <f t="shared" si="9"/>
        <v>74.291868965871203</v>
      </c>
      <c r="AU11">
        <f t="shared" si="9"/>
        <v>-222.60016527913234</v>
      </c>
      <c r="AW11">
        <v>8</v>
      </c>
      <c r="AX11">
        <f>IF(Z11&gt;0, (R11*SUMPRODUCT(K11:$K$98, X11:$X$98)-K11*$AZ$3)/Z11, 0)</f>
        <v>3059.9219650939231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</v>
      </c>
      <c r="S12">
        <f t="shared" si="1"/>
        <v>3180.4746956787226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2733.6055485035918</v>
      </c>
      <c r="AC12">
        <f t="shared" si="2"/>
        <v>2789.9015452268936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-722.77632429772507</v>
      </c>
      <c r="AI12">
        <f t="shared" si="6"/>
        <v>-733.7412816239754</v>
      </c>
      <c r="AJ12">
        <f t="shared" si="7"/>
        <v>-56.295996723301869</v>
      </c>
      <c r="AK12">
        <f t="shared" si="22"/>
        <v>191.35238839525144</v>
      </c>
      <c r="AL12">
        <f t="shared" si="8"/>
        <v>-598.68488995202586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-260.64038836109694</v>
      </c>
      <c r="AR12">
        <f t="shared" si="9"/>
        <v>-264.59446189643802</v>
      </c>
      <c r="AS12">
        <f t="shared" si="9"/>
        <v>-20.300900784752812</v>
      </c>
      <c r="AT12">
        <f t="shared" si="9"/>
        <v>69.003589559496547</v>
      </c>
      <c r="AU12">
        <f t="shared" si="9"/>
        <v>-215.89177312169429</v>
      </c>
      <c r="AW12">
        <v>9</v>
      </c>
      <c r="AX12">
        <f>IF(Z12&gt;0, (R12*SUMPRODUCT(K12:$K$98, X12:$X$98)-K12*$AZ$3)/Z12, 0)</f>
        <v>3180.4746956787226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</v>
      </c>
      <c r="S13">
        <f t="shared" si="1"/>
        <v>3258.3300466426008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2789.9015452268936</v>
      </c>
      <c r="AC13">
        <f t="shared" si="2"/>
        <v>2802.4154946024687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-834.73860465927089</v>
      </c>
      <c r="AI13">
        <f t="shared" si="6"/>
        <v>-845.48957008667628</v>
      </c>
      <c r="AJ13">
        <f t="shared" si="7"/>
        <v>-12.513949375575066</v>
      </c>
      <c r="AK13">
        <f t="shared" si="22"/>
        <v>195.29310816588259</v>
      </c>
      <c r="AL13">
        <f t="shared" si="8"/>
        <v>-662.71041129636876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-268.76349024934694</v>
      </c>
      <c r="AR13">
        <f t="shared" si="9"/>
        <v>-272.2250133844833</v>
      </c>
      <c r="AS13">
        <f t="shared" si="9"/>
        <v>-4.029156782986024</v>
      </c>
      <c r="AT13">
        <f t="shared" si="9"/>
        <v>62.879154120026108</v>
      </c>
      <c r="AU13">
        <f t="shared" si="9"/>
        <v>-213.37501604744321</v>
      </c>
      <c r="AW13">
        <v>10</v>
      </c>
      <c r="AX13">
        <f>IF(Z13&gt;0, (R13*SUMPRODUCT(K13:$K$98, X13:$X$98)-K13*$AZ$3)/Z13, 0)</f>
        <v>3258.3300466426008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</v>
      </c>
      <c r="S14">
        <f t="shared" si="1"/>
        <v>3299.1357406809784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2802.4154946024687</v>
      </c>
      <c r="AC14">
        <f t="shared" si="2"/>
        <v>2777.539805903722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-957.72421080655545</v>
      </c>
      <c r="AI14">
        <f t="shared" si="6"/>
        <v>-968.24795105333601</v>
      </c>
      <c r="AJ14">
        <f t="shared" si="7"/>
        <v>24.875688698746671</v>
      </c>
      <c r="AK14">
        <f t="shared" si="22"/>
        <v>196.16908462217282</v>
      </c>
      <c r="AL14">
        <f t="shared" si="8"/>
        <v>-747.20317773241652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-275.32282492380062</v>
      </c>
      <c r="AR14">
        <f t="shared" si="9"/>
        <v>-278.3481487704932</v>
      </c>
      <c r="AS14">
        <f t="shared" si="9"/>
        <v>7.1511660738911296</v>
      </c>
      <c r="AT14">
        <f t="shared" si="9"/>
        <v>56.393924191817071</v>
      </c>
      <c r="AU14">
        <f t="shared" si="9"/>
        <v>-214.80305850478501</v>
      </c>
      <c r="AW14">
        <v>11</v>
      </c>
      <c r="AX14">
        <f>IF(Z14&gt;0, (R14*SUMPRODUCT(K14:$K$98, X14:$X$98)-K14*$AZ$3)/Z14, 0)</f>
        <v>3299.1357406809784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</v>
      </c>
      <c r="S15">
        <f t="shared" si="1"/>
        <v>3306.7147441461739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2777.539805903722</v>
      </c>
      <c r="AC15">
        <f t="shared" si="2"/>
        <v>2719.973946650101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-1091.9421093470407</v>
      </c>
      <c r="AI15">
        <f t="shared" si="6"/>
        <v>-1102.2241194276851</v>
      </c>
      <c r="AJ15">
        <f t="shared" si="7"/>
        <v>57.565859253621056</v>
      </c>
      <c r="AK15">
        <f t="shared" si="22"/>
        <v>194.42778641326055</v>
      </c>
      <c r="AL15">
        <f t="shared" si="8"/>
        <v>-850.23047376080353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-280.27434240763586</v>
      </c>
      <c r="AR15">
        <f t="shared" si="9"/>
        <v>-282.91347830075068</v>
      </c>
      <c r="AS15">
        <f t="shared" si="9"/>
        <v>14.775722274404368</v>
      </c>
      <c r="AT15">
        <f t="shared" si="9"/>
        <v>49.9047701487899</v>
      </c>
      <c r="AU15">
        <f t="shared" si="9"/>
        <v>-218.23298587755642</v>
      </c>
      <c r="AW15">
        <v>12</v>
      </c>
      <c r="AX15">
        <f>IF(Z15&gt;0, (R15*SUMPRODUCT(K15:$K$98, X15:$X$98)-K15*$AZ$3)/Z15, 0)</f>
        <v>3306.7147441461739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</v>
      </c>
      <c r="S16">
        <f t="shared" si="1"/>
        <v>3284.0650245896982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2719.973946650101</v>
      </c>
      <c r="AC16">
        <f t="shared" si="2"/>
        <v>2634.1254664479829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-1224.2229239114035</v>
      </c>
      <c r="AI16">
        <f t="shared" si="6"/>
        <v>-1234.2490860257526</v>
      </c>
      <c r="AJ16">
        <f t="shared" si="7"/>
        <v>85.848480202118026</v>
      </c>
      <c r="AK16">
        <f t="shared" si="22"/>
        <v>190.39817626550709</v>
      </c>
      <c r="AL16">
        <f t="shared" si="8"/>
        <v>-958.00242955812746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-280.56029712574593</v>
      </c>
      <c r="AR16">
        <f t="shared" si="9"/>
        <v>-282.85803470841205</v>
      </c>
      <c r="AS16">
        <f t="shared" si="9"/>
        <v>19.674255924195567</v>
      </c>
      <c r="AT16">
        <f t="shared" si="9"/>
        <v>43.634347847840708</v>
      </c>
      <c r="AU16">
        <f t="shared" si="9"/>
        <v>-219.54943093637578</v>
      </c>
      <c r="AW16">
        <v>13</v>
      </c>
      <c r="AX16">
        <f>IF(Z16&gt;0, (R16*SUMPRODUCT(K16:$K$98, X16:$X$98)-K16*$AZ$3)/Z16, 0)</f>
        <v>3284.0650245896982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</v>
      </c>
      <c r="S17">
        <f t="shared" si="1"/>
        <v>3237.9056355697367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2634.1254664479829</v>
      </c>
      <c r="AC17">
        <f t="shared" si="2"/>
        <v>2527.1596891485906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-1357.9964151126867</v>
      </c>
      <c r="AI17">
        <f t="shared" si="6"/>
        <v>-1367.7525660540032</v>
      </c>
      <c r="AJ17">
        <f t="shared" si="7"/>
        <v>106.96577729939236</v>
      </c>
      <c r="AK17">
        <f t="shared" si="22"/>
        <v>184.38878265135881</v>
      </c>
      <c r="AL17">
        <f t="shared" si="8"/>
        <v>-1076.3980061032521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-277.87297199342629</v>
      </c>
      <c r="AR17">
        <f t="shared" si="9"/>
        <v>-279.86927377089091</v>
      </c>
      <c r="AS17">
        <f t="shared" si="9"/>
        <v>21.887317307316099</v>
      </c>
      <c r="AT17">
        <f t="shared" si="9"/>
        <v>37.72959815459555</v>
      </c>
      <c r="AU17">
        <f t="shared" si="9"/>
        <v>-220.2523583089793</v>
      </c>
      <c r="AW17">
        <v>14</v>
      </c>
      <c r="AX17">
        <f>IF(Z17&gt;0, (R17*SUMPRODUCT(K17:$K$98, X17:$X$98)-K17*$AZ$3)/Z17, 0)</f>
        <v>3237.9056355697367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</v>
      </c>
      <c r="S18">
        <f t="shared" si="1"/>
        <v>3173.0785768633987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2527.1596891485906</v>
      </c>
      <c r="AC18">
        <f t="shared" si="2"/>
        <v>2404.2818241429809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-1497.4489737124713</v>
      </c>
      <c r="AI18">
        <f t="shared" si="6"/>
        <v>-1506.9203820226605</v>
      </c>
      <c r="AJ18">
        <f t="shared" si="7"/>
        <v>122.87786500560969</v>
      </c>
      <c r="AK18">
        <f t="shared" si="22"/>
        <v>176.90117824040135</v>
      </c>
      <c r="AL18">
        <f t="shared" si="8"/>
        <v>-1207.1413387766495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-273.57832893118075</v>
      </c>
      <c r="AR18">
        <f t="shared" si="9"/>
        <v>-275.30871981835901</v>
      </c>
      <c r="AS18">
        <f t="shared" si="9"/>
        <v>22.449326528651881</v>
      </c>
      <c r="AT18">
        <f t="shared" si="9"/>
        <v>32.319183877753055</v>
      </c>
      <c r="AU18">
        <f t="shared" si="9"/>
        <v>-220.54020941195407</v>
      </c>
      <c r="AW18">
        <v>15</v>
      </c>
      <c r="AX18">
        <f>IF(Z18&gt;0, (R18*SUMPRODUCT(K18:$K$98, X18:$X$98)-K18*$AZ$3)/Z18, 0)</f>
        <v>3173.0785768633987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</v>
      </c>
      <c r="S19">
        <f t="shared" si="1"/>
        <v>3093.2873404305965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2404.2818241429809</v>
      </c>
      <c r="AC19">
        <f t="shared" si="2"/>
        <v>2269.0919835937802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-1658.1964292428634</v>
      </c>
      <c r="AI19">
        <f t="shared" si="6"/>
        <v>-1667.3658489162954</v>
      </c>
      <c r="AJ19">
        <f t="shared" si="7"/>
        <v>135.18984054920065</v>
      </c>
      <c r="AK19">
        <f t="shared" si="22"/>
        <v>168.29972769000867</v>
      </c>
      <c r="AL19">
        <f t="shared" si="8"/>
        <v>-1363.876280677086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-270.4877572002826</v>
      </c>
      <c r="AR19">
        <f t="shared" si="9"/>
        <v>-271.98348817554904</v>
      </c>
      <c r="AS19">
        <f t="shared" si="9"/>
        <v>22.052391454680542</v>
      </c>
      <c r="AT19">
        <f t="shared" si="9"/>
        <v>27.453331268524483</v>
      </c>
      <c r="AU19">
        <f t="shared" si="9"/>
        <v>-222.47776545234404</v>
      </c>
      <c r="AW19">
        <v>16</v>
      </c>
      <c r="AX19">
        <f>IF(Z19&gt;0, (R19*SUMPRODUCT(K19:$K$98, X19:$X$98)-K19*$AZ$3)/Z19, 0)</f>
        <v>3093.2873404305965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</v>
      </c>
      <c r="S20">
        <f t="shared" si="1"/>
        <v>2997.1801186422322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2269.0919835937802</v>
      </c>
      <c r="AC20">
        <f t="shared" si="2"/>
        <v>2122.1653767345497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-1816.4036464423855</v>
      </c>
      <c r="AI20">
        <f t="shared" si="6"/>
        <v>-1825.2543214632778</v>
      </c>
      <c r="AJ20">
        <f t="shared" si="7"/>
        <v>146.92660685923056</v>
      </c>
      <c r="AK20">
        <f t="shared" si="22"/>
        <v>158.83643885156462</v>
      </c>
      <c r="AL20">
        <f t="shared" si="8"/>
        <v>-1519.4912757524826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-264.54891195127738</v>
      </c>
      <c r="AR20">
        <f t="shared" si="9"/>
        <v>-265.83796268149217</v>
      </c>
      <c r="AS20">
        <f t="shared" si="9"/>
        <v>21.399028821282112</v>
      </c>
      <c r="AT20">
        <f t="shared" si="9"/>
        <v>23.133628452407894</v>
      </c>
      <c r="AU20">
        <f t="shared" si="9"/>
        <v>-221.30530540780217</v>
      </c>
      <c r="AW20">
        <v>17</v>
      </c>
      <c r="AX20">
        <f>IF(Z20&gt;0, (R20*SUMPRODUCT(K20:$K$98, X20:$X$98)-K20*$AZ$3)/Z20, 0)</f>
        <v>2997.1801186422322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</v>
      </c>
      <c r="S21">
        <f t="shared" si="1"/>
        <v>2888.0315493972798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2122.1653767345497</v>
      </c>
      <c r="AC21">
        <f t="shared" si="2"/>
        <v>1967.9389204449262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-1956.161182372784</v>
      </c>
      <c r="AI21">
        <f t="shared" si="6"/>
        <v>-1964.6788304956708</v>
      </c>
      <c r="AJ21">
        <f t="shared" si="7"/>
        <v>154.22645628962346</v>
      </c>
      <c r="AK21">
        <f t="shared" si="22"/>
        <v>148.55157637141849</v>
      </c>
      <c r="AL21">
        <f t="shared" si="8"/>
        <v>-1661.900797834629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-254.37839835896435</v>
      </c>
      <c r="AR21">
        <f t="shared" si="9"/>
        <v>-255.48602982962723</v>
      </c>
      <c r="AS21">
        <f t="shared" si="9"/>
        <v>20.055545161133278</v>
      </c>
      <c r="AT21">
        <f t="shared" si="9"/>
        <v>19.317586102605485</v>
      </c>
      <c r="AU21">
        <f t="shared" si="9"/>
        <v>-216.11289856588849</v>
      </c>
      <c r="AW21">
        <v>18</v>
      </c>
      <c r="AX21">
        <f>IF(Z21&gt;0, (R21*SUMPRODUCT(K21:$K$98, X21:$X$98)-K21*$AZ$3)/Z21, 0)</f>
        <v>2888.0315493972798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</v>
      </c>
      <c r="S22">
        <f t="shared" si="1"/>
        <v>2772.3337436220659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1967.9389204449262</v>
      </c>
      <c r="AC22">
        <f t="shared" si="2"/>
        <v>1812.0627146410102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-2097.4148382068165</v>
      </c>
      <c r="AI22">
        <f t="shared" si="6"/>
        <v>-2105.5851329936986</v>
      </c>
      <c r="AJ22">
        <f t="shared" si="7"/>
        <v>155.87620580391604</v>
      </c>
      <c r="AK22">
        <f t="shared" si="22"/>
        <v>137.75572443114484</v>
      </c>
      <c r="AL22">
        <f t="shared" si="8"/>
        <v>-1811.9532027586376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-243.52407666623228</v>
      </c>
      <c r="AR22">
        <f t="shared" si="9"/>
        <v>-244.47270326018136</v>
      </c>
      <c r="AS22">
        <f t="shared" si="9"/>
        <v>18.098283849792821</v>
      </c>
      <c r="AT22">
        <f t="shared" si="9"/>
        <v>15.994373161898354</v>
      </c>
      <c r="AU22">
        <f t="shared" si="9"/>
        <v>-210.38004624849017</v>
      </c>
      <c r="AW22">
        <v>19</v>
      </c>
      <c r="AX22">
        <f>IF(Z22&gt;0, (R22*SUMPRODUCT(K22:$K$98, X22:$X$98)-K22*$AZ$3)/Z22, 0)</f>
        <v>2772.3337436220659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</v>
      </c>
      <c r="S23">
        <f t="shared" si="1"/>
        <v>2651.3261845041898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1812.0627146410102</v>
      </c>
      <c r="AC23">
        <f t="shared" si="2"/>
        <v>1656.4870241846425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-2231.0571684652241</v>
      </c>
      <c r="AI23">
        <f t="shared" si="6"/>
        <v>-2238.8668781581791</v>
      </c>
      <c r="AJ23">
        <f t="shared" si="7"/>
        <v>155.57569045636774</v>
      </c>
      <c r="AK23">
        <f t="shared" si="22"/>
        <v>126.84439002487072</v>
      </c>
      <c r="AL23">
        <f t="shared" si="8"/>
        <v>-1956.4467976769406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-231.28647936487008</v>
      </c>
      <c r="AR23">
        <f t="shared" si="9"/>
        <v>-232.096086704958</v>
      </c>
      <c r="AS23">
        <f t="shared" si="9"/>
        <v>16.128028554806161</v>
      </c>
      <c r="AT23">
        <f t="shared" si="9"/>
        <v>13.149547582511479</v>
      </c>
      <c r="AU23">
        <f t="shared" si="9"/>
        <v>-202.81851056764037</v>
      </c>
      <c r="AW23">
        <v>20</v>
      </c>
      <c r="AX23">
        <f>IF(Z23&gt;0, (R23*SUMPRODUCT(K23:$K$98, X23:$X$98)-K23*$AZ$3)/Z23, 0)</f>
        <v>2651.3261845041898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</v>
      </c>
      <c r="S24">
        <f t="shared" si="1"/>
        <v>2527.8206129434689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1656.4870241846425</v>
      </c>
      <c r="AC24">
        <f t="shared" si="2"/>
        <v>1503.7258896500082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-2365.8516496743555</v>
      </c>
      <c r="AI24">
        <f t="shared" si="6"/>
        <v>-2373.2875308141715</v>
      </c>
      <c r="AJ24">
        <f t="shared" si="7"/>
        <v>152.76113453463427</v>
      </c>
      <c r="AK24">
        <f t="shared" si="22"/>
        <v>115.95409169292498</v>
      </c>
      <c r="AL24">
        <f t="shared" si="8"/>
        <v>-2104.5723045866121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-218.98230998441994</v>
      </c>
      <c r="AR24">
        <f t="shared" si="9"/>
        <v>-219.6705722552139</v>
      </c>
      <c r="AS24">
        <f t="shared" si="9"/>
        <v>14.139511292197637</v>
      </c>
      <c r="AT24">
        <f t="shared" si="9"/>
        <v>10.732665699709862</v>
      </c>
      <c r="AU24">
        <f t="shared" si="9"/>
        <v>-194.79839526330636</v>
      </c>
      <c r="AW24">
        <v>21</v>
      </c>
      <c r="AX24">
        <f>IF(Z24&gt;0, (R24*SUMPRODUCT(K24:$K$98, X24:$X$98)-K24*$AZ$3)/Z24, 0)</f>
        <v>2527.8206129434689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</v>
      </c>
      <c r="S25">
        <f t="shared" si="1"/>
        <v>2402.9316978721586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1503.7258896500082</v>
      </c>
      <c r="AC25">
        <f t="shared" si="2"/>
        <v>1354.8554946925851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-2508.7410168485608</v>
      </c>
      <c r="AI25">
        <f t="shared" si="6"/>
        <v>-2515.7889465498729</v>
      </c>
      <c r="AJ25">
        <f t="shared" si="7"/>
        <v>148.87039495742306</v>
      </c>
      <c r="AK25">
        <f t="shared" si="22"/>
        <v>105.26081227550058</v>
      </c>
      <c r="AL25">
        <f t="shared" si="8"/>
        <v>-2261.6577393169496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-207.32865564566873</v>
      </c>
      <c r="AR25">
        <f t="shared" si="9"/>
        <v>-207.91111424950415</v>
      </c>
      <c r="AS25">
        <f t="shared" si="9"/>
        <v>12.303023167666185</v>
      </c>
      <c r="AT25">
        <f t="shared" si="9"/>
        <v>8.6990177761214547</v>
      </c>
      <c r="AU25">
        <f t="shared" si="9"/>
        <v>-186.90907330571653</v>
      </c>
      <c r="AW25">
        <v>22</v>
      </c>
      <c r="AX25">
        <f>IF(Z25&gt;0, (R25*SUMPRODUCT(K25:$K$98, X25:$X$98)-K25*$AZ$3)/Z25, 0)</f>
        <v>2402.9316978721586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</v>
      </c>
      <c r="S26">
        <f t="shared" si="1"/>
        <v>2275.4390622524147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1354.8554946925851</v>
      </c>
      <c r="AC26">
        <f t="shared" si="2"/>
        <v>1210.1267631781625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-2637.4818911687462</v>
      </c>
      <c r="AI26">
        <f t="shared" si="6"/>
        <v>-2644.1296563366491</v>
      </c>
      <c r="AJ26">
        <f t="shared" si="7"/>
        <v>144.72873151442263</v>
      </c>
      <c r="AK26">
        <f t="shared" si="22"/>
        <v>94.839884628480974</v>
      </c>
      <c r="AL26">
        <f t="shared" si="8"/>
        <v>-2404.5610401937456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-194.61439704836116</v>
      </c>
      <c r="AR26">
        <f t="shared" si="9"/>
        <v>-195.10492205033461</v>
      </c>
      <c r="AS26">
        <f t="shared" si="9"/>
        <v>10.679237235169106</v>
      </c>
      <c r="AT26">
        <f t="shared" si="9"/>
        <v>6.998041209272162</v>
      </c>
      <c r="AU26">
        <f t="shared" si="9"/>
        <v>-177.42764360589337</v>
      </c>
      <c r="AW26">
        <v>23</v>
      </c>
      <c r="AX26">
        <f>IF(Z26&gt;0, (R26*SUMPRODUCT(K26:$K$98, X26:$X$98)-K26*$AZ$3)/Z26, 0)</f>
        <v>2275.4390622524147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</v>
      </c>
      <c r="S27">
        <f t="shared" si="1"/>
        <v>2146.9985451333655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1210.1267631781625</v>
      </c>
      <c r="AC27">
        <f t="shared" si="2"/>
        <v>1071.4051555327005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-2747.8370861486455</v>
      </c>
      <c r="AI27">
        <f t="shared" si="6"/>
        <v>-2754.074894029101</v>
      </c>
      <c r="AJ27">
        <f t="shared" si="7"/>
        <v>138.72160764546197</v>
      </c>
      <c r="AK27">
        <f t="shared" si="22"/>
        <v>84.708873422471385</v>
      </c>
      <c r="AL27">
        <f t="shared" si="8"/>
        <v>-2530.6444129611677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-181.033286867074</v>
      </c>
      <c r="AR27">
        <f t="shared" si="9"/>
        <v>-181.44424677046001</v>
      </c>
      <c r="AS27">
        <f t="shared" si="9"/>
        <v>9.139271290184519</v>
      </c>
      <c r="AT27">
        <f t="shared" si="9"/>
        <v>5.5807987525092173</v>
      </c>
      <c r="AU27">
        <f t="shared" si="9"/>
        <v>-166.72417672776629</v>
      </c>
      <c r="AW27">
        <v>24</v>
      </c>
      <c r="AX27">
        <f>IF(Z27&gt;0, (R27*SUMPRODUCT(K27:$K$98, X27:$X$98)-K27*$AZ$3)/Z27, 0)</f>
        <v>2146.9985451333655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</v>
      </c>
      <c r="S28">
        <f t="shared" si="1"/>
        <v>2019.9204546254157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1071.4051555327005</v>
      </c>
      <c r="AC28">
        <f t="shared" si="2"/>
        <v>940.27614491821532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-2853.2813134502353</v>
      </c>
      <c r="AI28">
        <f t="shared" si="6"/>
        <v>-2859.1000830877047</v>
      </c>
      <c r="AJ28">
        <f t="shared" si="7"/>
        <v>131.1290106144852</v>
      </c>
      <c r="AK28">
        <f t="shared" si="22"/>
        <v>74.998360887289039</v>
      </c>
      <c r="AL28">
        <f t="shared" si="8"/>
        <v>-2652.9727115859305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-167.83944138090013</v>
      </c>
      <c r="AR28">
        <f t="shared" si="9"/>
        <v>-168.18172065104193</v>
      </c>
      <c r="AS28">
        <f t="shared" si="9"/>
        <v>7.7134419892695858</v>
      </c>
      <c r="AT28">
        <f t="shared" si="9"/>
        <v>4.4116515733895536</v>
      </c>
      <c r="AU28">
        <f t="shared" si="9"/>
        <v>-156.05662708838281</v>
      </c>
      <c r="AW28">
        <v>25</v>
      </c>
      <c r="AX28">
        <f>IF(Z28&gt;0, (R28*SUMPRODUCT(K28:$K$98, X28:$X$98)-K28*$AZ$3)/Z28, 0)</f>
        <v>2019.9204546254157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</v>
      </c>
      <c r="S29">
        <f t="shared" si="1"/>
        <v>1894.08841790727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940.27614491821532</v>
      </c>
      <c r="AC29">
        <f t="shared" si="2"/>
        <v>816.99409304855476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-2950.7613913743726</v>
      </c>
      <c r="AI29">
        <f t="shared" si="6"/>
        <v>-2956.1531281415455</v>
      </c>
      <c r="AJ29">
        <f t="shared" si="7"/>
        <v>123.28205186966056</v>
      </c>
      <c r="AK29">
        <f t="shared" si="22"/>
        <v>65.819330144275085</v>
      </c>
      <c r="AL29">
        <f t="shared" si="8"/>
        <v>-2767.0517461276095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-154.97637668515108</v>
      </c>
      <c r="AR29">
        <f t="shared" si="9"/>
        <v>-155.2595550643515</v>
      </c>
      <c r="AS29">
        <f t="shared" si="9"/>
        <v>6.4748731513570341</v>
      </c>
      <c r="AT29">
        <f t="shared" si="9"/>
        <v>3.4568844947684663</v>
      </c>
      <c r="AU29">
        <f t="shared" si="9"/>
        <v>-145.32779741822597</v>
      </c>
      <c r="AW29">
        <v>26</v>
      </c>
      <c r="AX29">
        <f>IF(Z29&gt;0, (R29*SUMPRODUCT(K29:$K$98, X29:$X$98)-K29*$AZ$3)/Z29, 0)</f>
        <v>1894.08841790727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</v>
      </c>
      <c r="S30">
        <f t="shared" si="1"/>
        <v>1769.4687034658614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816.99409304855476</v>
      </c>
      <c r="AC30">
        <f t="shared" si="2"/>
        <v>701.80109985558192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-3040.870393053201</v>
      </c>
      <c r="AI30">
        <f t="shared" si="6"/>
        <v>-3045.8281036535705</v>
      </c>
      <c r="AJ30">
        <f t="shared" si="7"/>
        <v>115.19299319297284</v>
      </c>
      <c r="AK30">
        <f t="shared" si="22"/>
        <v>57.189586513398837</v>
      </c>
      <c r="AL30">
        <f t="shared" si="8"/>
        <v>-2873.4455239471986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-142.59729856205394</v>
      </c>
      <c r="AR30">
        <f t="shared" si="9"/>
        <v>-142.82978335991976</v>
      </c>
      <c r="AS30">
        <f t="shared" si="9"/>
        <v>5.4018118233911894</v>
      </c>
      <c r="AT30">
        <f t="shared" si="9"/>
        <v>2.6818244412263152</v>
      </c>
      <c r="AU30">
        <f t="shared" si="9"/>
        <v>-134.74614709530223</v>
      </c>
      <c r="AW30">
        <v>27</v>
      </c>
      <c r="AX30">
        <f>IF(Z30&gt;0, (R30*SUMPRODUCT(K30:$K$98, X30:$X$98)-K30*$AZ$3)/Z30, 0)</f>
        <v>1769.4687034658614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</v>
      </c>
      <c r="S31">
        <f t="shared" si="1"/>
        <v>1645.4481218963499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701.80109985558192</v>
      </c>
      <c r="AC31">
        <f t="shared" si="2"/>
        <v>594.72467941154457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-3121.4380526883206</v>
      </c>
      <c r="AI31">
        <f t="shared" si="6"/>
        <v>-3125.9560064261004</v>
      </c>
      <c r="AJ31">
        <f t="shared" si="7"/>
        <v>107.07642044403735</v>
      </c>
      <c r="AK31">
        <f t="shared" si="22"/>
        <v>49.126076989890741</v>
      </c>
      <c r="AL31">
        <f t="shared" si="8"/>
        <v>-2969.7535089921721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-130.69232548369362</v>
      </c>
      <c r="AR31">
        <f t="shared" si="9"/>
        <v>-130.88148889826456</v>
      </c>
      <c r="AS31">
        <f t="shared" si="9"/>
        <v>4.4832113135318012</v>
      </c>
      <c r="AT31">
        <f t="shared" si="9"/>
        <v>2.056872869275832</v>
      </c>
      <c r="AU31">
        <f t="shared" si="9"/>
        <v>-124.34140471545692</v>
      </c>
      <c r="AW31">
        <v>28</v>
      </c>
      <c r="AX31">
        <f>IF(Z31&gt;0, (R31*SUMPRODUCT(K31:$K$98, X31:$X$98)-K31*$AZ$3)/Z31, 0)</f>
        <v>1645.4481218963499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</v>
      </c>
      <c r="S32">
        <f t="shared" si="1"/>
        <v>1520.8934204366117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594.72467941154457</v>
      </c>
      <c r="AC32">
        <f t="shared" si="2"/>
        <v>495.74742367607956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-3186.3905696433681</v>
      </c>
      <c r="AI32">
        <f t="shared" si="6"/>
        <v>-3190.4650450225645</v>
      </c>
      <c r="AJ32">
        <f t="shared" si="7"/>
        <v>98.977255735465008</v>
      </c>
      <c r="AK32">
        <f t="shared" si="22"/>
        <v>41.630727558808125</v>
      </c>
      <c r="AL32">
        <f t="shared" si="8"/>
        <v>-3049.8570617282912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-119.11771411146914</v>
      </c>
      <c r="AR32">
        <f t="shared" si="9"/>
        <v>-119.27003134401345</v>
      </c>
      <c r="AS32">
        <f t="shared" si="9"/>
        <v>3.7000939447151522</v>
      </c>
      <c r="AT32">
        <f t="shared" si="9"/>
        <v>1.5562929261862553</v>
      </c>
      <c r="AU32">
        <f t="shared" si="9"/>
        <v>-114.01364447311202</v>
      </c>
      <c r="AW32">
        <v>29</v>
      </c>
      <c r="AX32">
        <f>IF(Z32&gt;0, (R32*SUMPRODUCT(K32:$K$98, X32:$X$98)-K32*$AZ$3)/Z32, 0)</f>
        <v>1520.8934204366117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</v>
      </c>
      <c r="S33">
        <f t="shared" si="1"/>
        <v>1394.9744647788398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495.74742367607956</v>
      </c>
      <c r="AC33">
        <f t="shared" si="2"/>
        <v>404.9467361255289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-3240.8737675710877</v>
      </c>
      <c r="AI33">
        <f t="shared" si="6"/>
        <v>-3244.5023889755457</v>
      </c>
      <c r="AJ33">
        <f t="shared" si="7"/>
        <v>90.800687550550663</v>
      </c>
      <c r="AK33">
        <f t="shared" si="22"/>
        <v>34.702319657325575</v>
      </c>
      <c r="AL33">
        <f t="shared" si="8"/>
        <v>-3118.9993817676695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-108.17363791840616</v>
      </c>
      <c r="AR33">
        <f t="shared" si="9"/>
        <v>-108.29475376743319</v>
      </c>
      <c r="AS33">
        <f t="shared" si="9"/>
        <v>3.0307384373063671</v>
      </c>
      <c r="AT33">
        <f t="shared" si="9"/>
        <v>1.1582913839787452</v>
      </c>
      <c r="AU33">
        <f t="shared" si="9"/>
        <v>-104.10572394614809</v>
      </c>
      <c r="AW33">
        <v>30</v>
      </c>
      <c r="AX33">
        <f>IF(Z33&gt;0, (R33*SUMPRODUCT(K33:$K$98, X33:$X$98)-K33*$AZ$3)/Z33, 0)</f>
        <v>1394.9744647788398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</v>
      </c>
      <c r="S34">
        <f t="shared" si="1"/>
        <v>1264.1917131290443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404.9467361255289</v>
      </c>
      <c r="AC34">
        <f t="shared" si="2"/>
        <v>322.05615763651434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-3263.4190064092973</v>
      </c>
      <c r="AI34">
        <f t="shared" si="6"/>
        <v>-3266.6034142239096</v>
      </c>
      <c r="AJ34">
        <f t="shared" si="7"/>
        <v>82.890578489014558</v>
      </c>
      <c r="AK34">
        <f t="shared" si="22"/>
        <v>28.346271528787025</v>
      </c>
      <c r="AL34">
        <f t="shared" si="8"/>
        <v>-3155.3665642061083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-97.255492128752195</v>
      </c>
      <c r="AR34">
        <f t="shared" si="9"/>
        <v>-97.350392951643926</v>
      </c>
      <c r="AS34">
        <f t="shared" si="9"/>
        <v>2.470281624257658</v>
      </c>
      <c r="AT34">
        <f t="shared" si="9"/>
        <v>0.84476758336366009</v>
      </c>
      <c r="AU34">
        <f t="shared" ref="AU34:AU79" si="23">AL34*$K34</f>
        <v>-94.035343744022612</v>
      </c>
      <c r="AW34">
        <v>31</v>
      </c>
      <c r="AX34">
        <f>IF(Z34&gt;0, (R34*SUMPRODUCT(K34:$K$98, X34:$X$98)-K34*$AZ$3)/Z34, 0)</f>
        <v>1264.1917131290443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</v>
      </c>
      <c r="S35">
        <f t="shared" si="1"/>
        <v>1125.6357806096223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322.05615763651434</v>
      </c>
      <c r="AC35">
        <f t="shared" si="2"/>
        <v>247.37482571257621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-3244.0562311510816</v>
      </c>
      <c r="AI35">
        <f t="shared" ref="AI35:AI66" si="25">SUM(AE35:AH35)</f>
        <v>-3246.8032878586541</v>
      </c>
      <c r="AJ35">
        <f t="shared" si="7"/>
        <v>74.681331923938131</v>
      </c>
      <c r="AK35">
        <f t="shared" si="22"/>
        <v>22.543931034556007</v>
      </c>
      <c r="AL35">
        <f t="shared" ref="AL35:AL79" si="26">SUM(AI35:AK35)</f>
        <v>-3149.57802490016</v>
      </c>
      <c r="AN35">
        <f t="shared" ref="AN35:AT66" si="27">AE35*$K35</f>
        <v>0</v>
      </c>
      <c r="AO35">
        <f t="shared" si="27"/>
        <v>0</v>
      </c>
      <c r="AP35">
        <f t="shared" si="27"/>
        <v>-7.3095543430458459E-2</v>
      </c>
      <c r="AQ35">
        <f t="shared" si="27"/>
        <v>-86.320043005046074</v>
      </c>
      <c r="AR35">
        <f t="shared" si="27"/>
        <v>-86.393138548476529</v>
      </c>
      <c r="AS35">
        <f t="shared" si="27"/>
        <v>1.9871714064158077</v>
      </c>
      <c r="AT35">
        <f t="shared" si="27"/>
        <v>0.5998641693443072</v>
      </c>
      <c r="AU35">
        <f t="shared" si="23"/>
        <v>-83.806102972716417</v>
      </c>
      <c r="AW35">
        <v>32</v>
      </c>
      <c r="AX35">
        <f>IF(Z35&gt;0, (R35*SUMPRODUCT(K35:$K$98, X35:$X$98)-K35*$AZ$3)/Z35, 0)</f>
        <v>1125.6357806096223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</v>
      </c>
      <c r="S36">
        <f t="shared" si="1"/>
        <v>975.33042957316241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247.37482571257621</v>
      </c>
      <c r="AC36">
        <f t="shared" si="2"/>
        <v>181.21028289039975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-3177.3156731009249</v>
      </c>
      <c r="AI36">
        <f t="shared" si="25"/>
        <v>-3179.638094782284</v>
      </c>
      <c r="AJ36">
        <f t="shared" si="7"/>
        <v>66.164542822176458</v>
      </c>
      <c r="AK36">
        <f t="shared" si="22"/>
        <v>17.316237799880337</v>
      </c>
      <c r="AL36">
        <f t="shared" si="26"/>
        <v>-3096.1573141602275</v>
      </c>
      <c r="AN36">
        <f t="shared" si="27"/>
        <v>0</v>
      </c>
      <c r="AO36">
        <f t="shared" si="27"/>
        <v>0</v>
      </c>
      <c r="AP36">
        <f t="shared" si="27"/>
        <v>-5.5175506572202888E-2</v>
      </c>
      <c r="AQ36">
        <f t="shared" si="27"/>
        <v>-75.485861680618868</v>
      </c>
      <c r="AR36">
        <f t="shared" si="27"/>
        <v>-75.541037187191066</v>
      </c>
      <c r="AS36">
        <f t="shared" si="27"/>
        <v>1.5719204641576543</v>
      </c>
      <c r="AT36">
        <f t="shared" si="27"/>
        <v>0.41139479544214336</v>
      </c>
      <c r="AU36">
        <f t="shared" si="23"/>
        <v>-73.557721927591274</v>
      </c>
      <c r="AW36">
        <v>33</v>
      </c>
      <c r="AX36">
        <f>IF(Z36&gt;0, (R36*SUMPRODUCT(K36:$K$98, X36:$X$98)-K36*$AZ$3)/Z36, 0)</f>
        <v>975.33042957316241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</v>
      </c>
      <c r="S37">
        <f t="shared" si="1"/>
        <v>806.03137115423965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181.21028289039975</v>
      </c>
      <c r="AC37">
        <f t="shared" si="2"/>
        <v>123.72040351591448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-3044.2511488237728</v>
      </c>
      <c r="AI37">
        <f t="shared" si="25"/>
        <v>-3046.1698148947153</v>
      </c>
      <c r="AJ37">
        <f t="shared" si="7"/>
        <v>57.48987937448527</v>
      </c>
      <c r="AK37">
        <f t="shared" si="22"/>
        <v>12.684719802327985</v>
      </c>
      <c r="AL37">
        <f t="shared" si="26"/>
        <v>-2975.9952157179023</v>
      </c>
      <c r="AN37">
        <f t="shared" si="27"/>
        <v>0</v>
      </c>
      <c r="AO37">
        <f t="shared" si="27"/>
        <v>0</v>
      </c>
      <c r="AP37">
        <f t="shared" si="27"/>
        <v>-4.0699270498266119E-2</v>
      </c>
      <c r="AQ37">
        <f t="shared" si="27"/>
        <v>-64.575489631591438</v>
      </c>
      <c r="AR37">
        <f t="shared" si="27"/>
        <v>-64.616188902089704</v>
      </c>
      <c r="AS37">
        <f t="shared" si="27"/>
        <v>1.2194910761232414</v>
      </c>
      <c r="AT37">
        <f t="shared" si="27"/>
        <v>0.26907175263491745</v>
      </c>
      <c r="AU37">
        <f t="shared" si="23"/>
        <v>-63.127626073331555</v>
      </c>
      <c r="AW37">
        <v>34</v>
      </c>
      <c r="AX37">
        <f>IF(Z37&gt;0, (R37*SUMPRODUCT(K37:$K$98, X37:$X$98)-K37*$AZ$3)/Z37, 0)</f>
        <v>806.03137115423965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</v>
      </c>
      <c r="S38">
        <f t="shared" si="1"/>
        <v>608.9317483103157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123.72040351591448</v>
      </c>
      <c r="AC38">
        <f t="shared" si="2"/>
        <v>75.212755229085161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-2844.2449044887708</v>
      </c>
      <c r="AI38">
        <f t="shared" si="25"/>
        <v>-2845.7888532859429</v>
      </c>
      <c r="AJ38">
        <f t="shared" si="7"/>
        <v>48.507648286829323</v>
      </c>
      <c r="AK38">
        <f t="shared" si="22"/>
        <v>8.6604282461140141</v>
      </c>
      <c r="AL38">
        <f t="shared" si="26"/>
        <v>-2788.6207767529995</v>
      </c>
      <c r="AN38">
        <f t="shared" si="27"/>
        <v>0</v>
      </c>
      <c r="AO38">
        <f t="shared" si="27"/>
        <v>0</v>
      </c>
      <c r="AP38">
        <f t="shared" si="27"/>
        <v>-2.9241665176370866E-2</v>
      </c>
      <c r="AQ38">
        <f t="shared" si="27"/>
        <v>-53.868662826772045</v>
      </c>
      <c r="AR38">
        <f t="shared" si="27"/>
        <v>-53.897904491948417</v>
      </c>
      <c r="AS38">
        <f t="shared" si="27"/>
        <v>0.91871207924428988</v>
      </c>
      <c r="AT38">
        <f t="shared" si="27"/>
        <v>0.16402444402347369</v>
      </c>
      <c r="AU38">
        <f t="shared" si="23"/>
        <v>-52.815167968680655</v>
      </c>
      <c r="AW38">
        <v>35</v>
      </c>
      <c r="AX38">
        <f>IF(Z38&gt;0, (R38*SUMPRODUCT(K38:$K$98, X38:$X$98)-K38*$AZ$3)/Z38, 0)</f>
        <v>608.9317483103157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</v>
      </c>
      <c r="S39">
        <f t="shared" si="1"/>
        <v>369.84313827270387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75.212755229085161</v>
      </c>
      <c r="AC39">
        <f t="shared" si="2"/>
        <v>35.690379317279266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-2577.9348268413723</v>
      </c>
      <c r="AI39">
        <f t="shared" si="25"/>
        <v>-2579.1410942972175</v>
      </c>
      <c r="AJ39">
        <f t="shared" si="7"/>
        <v>39.522375911805895</v>
      </c>
      <c r="AK39">
        <f t="shared" si="22"/>
        <v>5.2648928660359617</v>
      </c>
      <c r="AL39">
        <f t="shared" si="26"/>
        <v>-2534.3538255193757</v>
      </c>
      <c r="AN39">
        <f t="shared" si="27"/>
        <v>0</v>
      </c>
      <c r="AO39">
        <f t="shared" si="27"/>
        <v>0</v>
      </c>
      <c r="AP39">
        <f t="shared" si="27"/>
        <v>-2.0398338524651134E-2</v>
      </c>
      <c r="AQ39">
        <f t="shared" si="27"/>
        <v>-43.593638407127713</v>
      </c>
      <c r="AR39">
        <f t="shared" si="27"/>
        <v>-43.614036745652363</v>
      </c>
      <c r="AS39">
        <f t="shared" si="27"/>
        <v>0.66833503568469266</v>
      </c>
      <c r="AT39">
        <f t="shared" si="27"/>
        <v>8.9030891496761938E-2</v>
      </c>
      <c r="AU39">
        <f t="shared" si="23"/>
        <v>-42.85667081847091</v>
      </c>
      <c r="AW39">
        <v>36</v>
      </c>
      <c r="AX39">
        <f>IF(Z39&gt;0, (R39*SUMPRODUCT(K39:$K$98, X39:$X$98)-K39*$AZ$3)/Z39, 0)</f>
        <v>369.84313827270387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</v>
      </c>
      <c r="S40">
        <f t="shared" si="1"/>
        <v>67.285642416724002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35.690379317279266</v>
      </c>
      <c r="AC40">
        <f t="shared" si="2"/>
        <v>4.9059256556570565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-2262.4458362076107</v>
      </c>
      <c r="AI40">
        <f t="shared" si="25"/>
        <v>-2263.3572352593715</v>
      </c>
      <c r="AJ40">
        <f t="shared" si="7"/>
        <v>30.784453661622209</v>
      </c>
      <c r="AK40">
        <f t="shared" si="22"/>
        <v>2.4983265522095488</v>
      </c>
      <c r="AL40">
        <f t="shared" si="26"/>
        <v>-2230.0744550455397</v>
      </c>
      <c r="AN40">
        <f t="shared" si="27"/>
        <v>0</v>
      </c>
      <c r="AO40">
        <f t="shared" si="27"/>
        <v>0</v>
      </c>
      <c r="AP40">
        <f t="shared" si="27"/>
        <v>-1.3760738237533614E-2</v>
      </c>
      <c r="AQ40">
        <f t="shared" si="27"/>
        <v>-34.159487952621248</v>
      </c>
      <c r="AR40">
        <f t="shared" si="27"/>
        <v>-34.173248690858777</v>
      </c>
      <c r="AS40">
        <f t="shared" si="27"/>
        <v>0.46479838639801746</v>
      </c>
      <c r="AT40">
        <f t="shared" si="27"/>
        <v>3.772092767752986E-2</v>
      </c>
      <c r="AU40">
        <f t="shared" si="23"/>
        <v>-33.670729376783235</v>
      </c>
      <c r="AW40">
        <v>37</v>
      </c>
      <c r="AX40">
        <f>IF(Z40&gt;0, (R40*SUMPRODUCT(K40:$K$98, X40:$X$98)-K40*$AZ$3)/Z40, 0)</f>
        <v>67.285642416724002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</v>
      </c>
      <c r="S41">
        <f t="shared" si="1"/>
        <v>-336.30530699473081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4.9059256556570565</v>
      </c>
      <c r="AC41">
        <f t="shared" si="2"/>
        <v>-17.816790202762817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-1920.4782155841419</v>
      </c>
      <c r="AI41">
        <f t="shared" si="25"/>
        <v>-1921.1404408684371</v>
      </c>
      <c r="AJ41">
        <f t="shared" si="7"/>
        <v>22.722715858419875</v>
      </c>
      <c r="AK41">
        <f t="shared" si="22"/>
        <v>0.343414795895994</v>
      </c>
      <c r="AL41">
        <f t="shared" si="26"/>
        <v>-1898.0743102141212</v>
      </c>
      <c r="AN41">
        <f t="shared" si="27"/>
        <v>0</v>
      </c>
      <c r="AO41">
        <f t="shared" si="27"/>
        <v>0</v>
      </c>
      <c r="AP41">
        <f t="shared" si="27"/>
        <v>-8.9273157784338381E-3</v>
      </c>
      <c r="AQ41">
        <f t="shared" si="27"/>
        <v>-25.889551309374141</v>
      </c>
      <c r="AR41">
        <f t="shared" si="27"/>
        <v>-25.898478625152578</v>
      </c>
      <c r="AS41">
        <f t="shared" si="27"/>
        <v>0.30632001619760968</v>
      </c>
      <c r="AT41">
        <f t="shared" si="27"/>
        <v>4.6295005622041382E-3</v>
      </c>
      <c r="AU41">
        <f t="shared" si="23"/>
        <v>-25.587529108392761</v>
      </c>
      <c r="AW41">
        <v>38</v>
      </c>
      <c r="AX41">
        <f>IF(Z41&gt;0, (R41*SUMPRODUCT(K41:$K$98, X41:$X$98)-K41*$AZ$3)/Z41, 0)</f>
        <v>-336.30530699473081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</v>
      </c>
      <c r="S42">
        <f t="shared" si="1"/>
        <v>-910.9215206270693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-17.816790202762817</v>
      </c>
      <c r="AC42">
        <f t="shared" si="2"/>
        <v>-33.494937856600032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-1567.7854400253075</v>
      </c>
      <c r="AI42">
        <f t="shared" si="25"/>
        <v>-1568.2450698767564</v>
      </c>
      <c r="AJ42">
        <f t="shared" si="7"/>
        <v>15.678147653837215</v>
      </c>
      <c r="AK42">
        <f t="shared" si="22"/>
        <v>-1.2471753141933972</v>
      </c>
      <c r="AL42">
        <f t="shared" si="26"/>
        <v>-1553.8140975371125</v>
      </c>
      <c r="AN42">
        <f t="shared" si="27"/>
        <v>0</v>
      </c>
      <c r="AO42">
        <f t="shared" si="27"/>
        <v>0</v>
      </c>
      <c r="AP42">
        <f t="shared" si="27"/>
        <v>-5.5322951623298939E-3</v>
      </c>
      <c r="AQ42">
        <f t="shared" si="27"/>
        <v>-18.870514563142976</v>
      </c>
      <c r="AR42">
        <f t="shared" si="27"/>
        <v>-18.876046858305305</v>
      </c>
      <c r="AS42">
        <f t="shared" si="27"/>
        <v>0.18870867535296493</v>
      </c>
      <c r="AT42">
        <f t="shared" si="27"/>
        <v>-1.5011518367525479E-2</v>
      </c>
      <c r="AU42">
        <f t="shared" si="23"/>
        <v>-18.702349701319864</v>
      </c>
      <c r="AW42">
        <v>39</v>
      </c>
      <c r="AX42">
        <f>IF(Z42&gt;0, (R42*SUMPRODUCT(K42:$K$98, X42:$X$98)-K42*$AZ$3)/Z42, 0)</f>
        <v>-910.9215206270693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</v>
      </c>
      <c r="S43">
        <f t="shared" si="1"/>
        <v>-1789.1836423105765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-33.494937856600032</v>
      </c>
      <c r="AC43">
        <f t="shared" si="2"/>
        <v>-43.24812772729932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-1223.069500762329</v>
      </c>
      <c r="AI43">
        <f t="shared" si="25"/>
        <v>-1223.3716506276683</v>
      </c>
      <c r="AJ43">
        <f t="shared" si="7"/>
        <v>9.7531898706992877</v>
      </c>
      <c r="AK43">
        <f t="shared" si="22"/>
        <v>-2.3446456499620023</v>
      </c>
      <c r="AL43">
        <f t="shared" si="26"/>
        <v>-1215.963106406931</v>
      </c>
      <c r="AN43">
        <f t="shared" si="27"/>
        <v>0</v>
      </c>
      <c r="AO43">
        <f t="shared" si="27"/>
        <v>0</v>
      </c>
      <c r="AP43">
        <f t="shared" si="27"/>
        <v>-3.2471436236078863E-3</v>
      </c>
      <c r="AQ43">
        <f t="shared" si="27"/>
        <v>-13.144081087612582</v>
      </c>
      <c r="AR43">
        <f t="shared" si="27"/>
        <v>-13.147328231236191</v>
      </c>
      <c r="AS43">
        <f t="shared" si="27"/>
        <v>0.10481556317400538</v>
      </c>
      <c r="AT43">
        <f t="shared" si="27"/>
        <v>-2.5197433609136628E-2</v>
      </c>
      <c r="AU43">
        <f t="shared" si="23"/>
        <v>-13.067710101671322</v>
      </c>
      <c r="AW43">
        <v>40</v>
      </c>
      <c r="AX43">
        <f>IF(Z43&gt;0, (R43*SUMPRODUCT(K43:$K$98, X43:$X$98)-K43*$AZ$3)/Z43, 0)</f>
        <v>-1789.1836423105765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</v>
      </c>
      <c r="S44">
        <f t="shared" si="1"/>
        <v>-3231.429344763646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-43.24812772729932</v>
      </c>
      <c r="AC44">
        <f t="shared" si="2"/>
        <v>-48.251740339515777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-899.82577723327631</v>
      </c>
      <c r="AI44">
        <f t="shared" si="25"/>
        <v>-900.01242737780797</v>
      </c>
      <c r="AJ44">
        <f t="shared" si="7"/>
        <v>5.0036126122164575</v>
      </c>
      <c r="AK44">
        <f t="shared" si="22"/>
        <v>-3.0273689409109528</v>
      </c>
      <c r="AL44">
        <f t="shared" si="26"/>
        <v>-898.03618370650247</v>
      </c>
      <c r="AN44">
        <f t="shared" si="27"/>
        <v>0</v>
      </c>
      <c r="AO44">
        <f t="shared" si="27"/>
        <v>0</v>
      </c>
      <c r="AP44">
        <f t="shared" si="27"/>
        <v>-1.7909744946229963E-3</v>
      </c>
      <c r="AQ44">
        <f t="shared" si="27"/>
        <v>-8.6341482385289421</v>
      </c>
      <c r="AR44">
        <f t="shared" si="27"/>
        <v>-8.6359392130235655</v>
      </c>
      <c r="AS44">
        <f t="shared" si="27"/>
        <v>4.8011441898102004E-2</v>
      </c>
      <c r="AT44">
        <f t="shared" si="27"/>
        <v>-2.9048681277961612E-2</v>
      </c>
      <c r="AU44">
        <f t="shared" si="23"/>
        <v>-8.6169764524034242</v>
      </c>
      <c r="AW44">
        <v>41</v>
      </c>
      <c r="AX44">
        <f>IF(Z44&gt;0, (R44*SUMPRODUCT(K44:$K$98, X44:$X$98)-K44*$AZ$3)/Z44, 0)</f>
        <v>-3231.429344763646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</v>
      </c>
      <c r="S45">
        <f t="shared" si="1"/>
        <v>-5765.6691501933592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-48.251740339515777</v>
      </c>
      <c r="AC45">
        <f t="shared" si="2"/>
        <v>-49.617613153583889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-617.6992461920654</v>
      </c>
      <c r="AI45">
        <f t="shared" si="25"/>
        <v>-617.8068174293777</v>
      </c>
      <c r="AJ45">
        <f t="shared" si="7"/>
        <v>1.365872814068112</v>
      </c>
      <c r="AK45">
        <f t="shared" si="22"/>
        <v>-3.3776218237661046</v>
      </c>
      <c r="AL45">
        <f t="shared" si="26"/>
        <v>-619.81856643907565</v>
      </c>
      <c r="AN45">
        <f t="shared" si="27"/>
        <v>0</v>
      </c>
      <c r="AO45">
        <f t="shared" si="27"/>
        <v>0</v>
      </c>
      <c r="AP45">
        <f t="shared" si="27"/>
        <v>-9.2159309439993032E-4</v>
      </c>
      <c r="AQ45">
        <f t="shared" si="27"/>
        <v>-5.2920034567774579</v>
      </c>
      <c r="AR45">
        <f t="shared" si="27"/>
        <v>-5.2929250498718572</v>
      </c>
      <c r="AS45">
        <f t="shared" si="27"/>
        <v>1.1701817183890958E-2</v>
      </c>
      <c r="AT45">
        <f t="shared" si="27"/>
        <v>-2.8937037688239953E-2</v>
      </c>
      <c r="AU45">
        <f t="shared" si="23"/>
        <v>-5.3101602703762056</v>
      </c>
      <c r="AW45">
        <v>42</v>
      </c>
      <c r="AX45">
        <f>IF(Z45&gt;0, (R45*SUMPRODUCT(K45:$K$98, X45:$X$98)-K45*$AZ$3)/Z45, 0)</f>
        <v>-5765.6691501933592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</v>
      </c>
      <c r="S46">
        <f t="shared" si="1"/>
        <v>-9888.867476526917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-49.617613153583889</v>
      </c>
      <c r="AC46">
        <f t="shared" si="2"/>
        <v>-48.420084981378459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-362.32183049296577</v>
      </c>
      <c r="AI46">
        <f t="shared" si="25"/>
        <v>-362.38303578909336</v>
      </c>
      <c r="AJ46">
        <f t="shared" si="7"/>
        <v>-1.1975281722054305</v>
      </c>
      <c r="AK46">
        <f t="shared" si="22"/>
        <v>-3.4732329207508728</v>
      </c>
      <c r="AL46">
        <f t="shared" si="26"/>
        <v>-367.05379688204965</v>
      </c>
      <c r="AN46">
        <f t="shared" si="27"/>
        <v>0</v>
      </c>
      <c r="AO46">
        <f t="shared" si="27"/>
        <v>0</v>
      </c>
      <c r="AP46">
        <f t="shared" si="27"/>
        <v>-4.6818126279118001E-4</v>
      </c>
      <c r="AQ46">
        <f t="shared" si="27"/>
        <v>-2.7715296366414948</v>
      </c>
      <c r="AR46">
        <f t="shared" si="27"/>
        <v>-2.7719978179042863</v>
      </c>
      <c r="AS46">
        <f t="shared" si="27"/>
        <v>-9.1603225106937254E-3</v>
      </c>
      <c r="AT46">
        <f t="shared" si="27"/>
        <v>-2.6568004367064572E-2</v>
      </c>
      <c r="AU46">
        <f t="shared" si="23"/>
        <v>-2.8077261447820443</v>
      </c>
      <c r="AW46">
        <v>43</v>
      </c>
      <c r="AX46">
        <f>IF(Z46&gt;0, (R46*SUMPRODUCT(K46:$K$98, X46:$X$98)-K46*$AZ$3)/Z46, 0)</f>
        <v>-9888.867476526917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</v>
      </c>
      <c r="S47">
        <f t="shared" si="1"/>
        <v>-16525.80345884445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-48.420084981378459</v>
      </c>
      <c r="AC47">
        <f t="shared" si="2"/>
        <v>-45.39738994928522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-210.03984669903434</v>
      </c>
      <c r="AI47">
        <f t="shared" si="25"/>
        <v>-210.07418496136327</v>
      </c>
      <c r="AJ47">
        <f t="shared" si="7"/>
        <v>-3.0226950320932389</v>
      </c>
      <c r="AK47">
        <f t="shared" si="22"/>
        <v>-3.3894059486964925</v>
      </c>
      <c r="AL47">
        <f t="shared" si="26"/>
        <v>-216.48628594215302</v>
      </c>
      <c r="AN47">
        <f t="shared" si="27"/>
        <v>0</v>
      </c>
      <c r="AO47">
        <f t="shared" si="27"/>
        <v>0</v>
      </c>
      <c r="AP47">
        <f t="shared" si="27"/>
        <v>-2.3452293283487299E-4</v>
      </c>
      <c r="AQ47">
        <f t="shared" si="27"/>
        <v>-1.4345268956300745</v>
      </c>
      <c r="AR47">
        <f t="shared" si="27"/>
        <v>-1.4347614185629094</v>
      </c>
      <c r="AS47">
        <f t="shared" si="27"/>
        <v>-2.0644355768543312E-2</v>
      </c>
      <c r="AT47">
        <f t="shared" si="27"/>
        <v>-2.3148912313675007E-2</v>
      </c>
      <c r="AU47">
        <f t="shared" si="23"/>
        <v>-1.4785546866451278</v>
      </c>
      <c r="AW47">
        <v>44</v>
      </c>
      <c r="AX47">
        <f>IF(Z47&gt;0, (R47*SUMPRODUCT(K47:$K$98, X47:$X$98)-K47*$AZ$3)/Z47, 0)</f>
        <v>-16525.80345884445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</v>
      </c>
      <c r="S48">
        <f t="shared" si="1"/>
        <v>-27458.218158202093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-45.39738994928522</v>
      </c>
      <c r="AC48">
        <f t="shared" si="2"/>
        <v>-41.658501962116439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-120.24306786839659</v>
      </c>
      <c r="AI48">
        <f t="shared" si="25"/>
        <v>-120.26203236461868</v>
      </c>
      <c r="AJ48">
        <f t="shared" si="7"/>
        <v>-3.7388879871687806</v>
      </c>
      <c r="AK48">
        <f t="shared" si="22"/>
        <v>-3.1778172964499656</v>
      </c>
      <c r="AL48">
        <f t="shared" si="26"/>
        <v>-127.17873764823742</v>
      </c>
      <c r="AN48">
        <f t="shared" si="27"/>
        <v>0</v>
      </c>
      <c r="AO48">
        <f t="shared" si="27"/>
        <v>0</v>
      </c>
      <c r="AP48">
        <f t="shared" si="27"/>
        <v>-1.156459133155083E-4</v>
      </c>
      <c r="AQ48">
        <f t="shared" si="27"/>
        <v>-0.73324486137967793</v>
      </c>
      <c r="AR48">
        <f t="shared" si="27"/>
        <v>-0.7333605072929934</v>
      </c>
      <c r="AS48">
        <f t="shared" si="27"/>
        <v>-2.279982083346584E-2</v>
      </c>
      <c r="AT48">
        <f t="shared" si="27"/>
        <v>-1.9378399473104439E-2</v>
      </c>
      <c r="AU48">
        <f t="shared" si="23"/>
        <v>-0.77553872759956366</v>
      </c>
      <c r="AW48">
        <v>45</v>
      </c>
      <c r="AX48">
        <f>IF(Z48&gt;0, (R48*SUMPRODUCT(K48:$K$98, X48:$X$98)-K48*$AZ$3)/Z48, 0)</f>
        <v>-27458.218158202093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</v>
      </c>
      <c r="S49">
        <f t="shared" si="1"/>
        <v>-45883.775439614699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-41.658501962116439</v>
      </c>
      <c r="AC49">
        <f t="shared" si="2"/>
        <v>-37.7726263924257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-67.876407376611098</v>
      </c>
      <c r="AI49">
        <f t="shared" si="25"/>
        <v>-67.886697676948884</v>
      </c>
      <c r="AJ49">
        <f t="shared" si="7"/>
        <v>-3.8858755696907394</v>
      </c>
      <c r="AK49">
        <f t="shared" si="22"/>
        <v>-2.916095137348151</v>
      </c>
      <c r="AL49">
        <f t="shared" si="26"/>
        <v>-74.688668383987775</v>
      </c>
      <c r="AN49">
        <f t="shared" si="27"/>
        <v>0</v>
      </c>
      <c r="AO49">
        <f t="shared" si="27"/>
        <v>0</v>
      </c>
      <c r="AP49">
        <f t="shared" si="27"/>
        <v>-5.6027211459023242E-5</v>
      </c>
      <c r="AQ49">
        <f t="shared" si="27"/>
        <v>-0.3695641239160512</v>
      </c>
      <c r="AR49">
        <f t="shared" si="27"/>
        <v>-0.36962015112751023</v>
      </c>
      <c r="AS49">
        <f t="shared" si="27"/>
        <v>-2.1157280652634985E-2</v>
      </c>
      <c r="AT49">
        <f t="shared" si="27"/>
        <v>-1.5877153584608776E-2</v>
      </c>
      <c r="AU49">
        <f t="shared" si="23"/>
        <v>-0.40665458536475396</v>
      </c>
      <c r="AW49">
        <v>46</v>
      </c>
      <c r="AX49">
        <f>IF(Z49&gt;0, (R49*SUMPRODUCT(K49:$K$98, X49:$X$98)-K49*$AZ$3)/Z49, 0)</f>
        <v>-45883.775439614699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</v>
      </c>
      <c r="S50">
        <f t="shared" si="1"/>
        <v>-77529.024782316599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-37.7726263924257</v>
      </c>
      <c r="AC50">
        <f t="shared" si="2"/>
        <v>-34.01797584574318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-37.621449087879384</v>
      </c>
      <c r="AI50">
        <f t="shared" si="25"/>
        <v>-37.626933804077808</v>
      </c>
      <c r="AJ50">
        <f t="shared" si="7"/>
        <v>-3.7546505466825195</v>
      </c>
      <c r="AK50">
        <f t="shared" si="22"/>
        <v>-2.6440838474697994</v>
      </c>
      <c r="AL50">
        <f t="shared" si="26"/>
        <v>-44.025668198230129</v>
      </c>
      <c r="AN50">
        <f t="shared" si="27"/>
        <v>0</v>
      </c>
      <c r="AO50">
        <f t="shared" si="27"/>
        <v>0</v>
      </c>
      <c r="AP50">
        <f t="shared" si="27"/>
        <v>-2.6662882256206364E-5</v>
      </c>
      <c r="AQ50">
        <f t="shared" si="27"/>
        <v>-0.18288936583915627</v>
      </c>
      <c r="AR50">
        <f t="shared" si="27"/>
        <v>-0.18291602872141247</v>
      </c>
      <c r="AS50">
        <f t="shared" si="27"/>
        <v>-1.8252504198506245E-2</v>
      </c>
      <c r="AT50">
        <f t="shared" si="27"/>
        <v>-1.285369994546815E-2</v>
      </c>
      <c r="AU50">
        <f t="shared" si="23"/>
        <v>-0.21402223286538685</v>
      </c>
      <c r="AW50">
        <v>47</v>
      </c>
      <c r="AX50">
        <f>IF(Z50&gt;0, (R50*SUMPRODUCT(K50:$K$98, X50:$X$98)-K50*$AZ$3)/Z50, 0)</f>
        <v>-77529.024782316599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</v>
      </c>
      <c r="S51">
        <f t="shared" si="1"/>
        <v>-133086.31507300885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-34.01797584574318</v>
      </c>
      <c r="AC51">
        <f t="shared" si="2"/>
        <v>-30.518530684262178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-20.507570753534441</v>
      </c>
      <c r="AI51">
        <f t="shared" si="25"/>
        <v>-20.510437176226691</v>
      </c>
      <c r="AJ51">
        <f t="shared" si="7"/>
        <v>-3.4994451614810025</v>
      </c>
      <c r="AK51">
        <f t="shared" si="22"/>
        <v>-2.381258309202023</v>
      </c>
      <c r="AL51">
        <f t="shared" si="26"/>
        <v>-26.391140646909719</v>
      </c>
      <c r="AN51">
        <f t="shared" si="27"/>
        <v>0</v>
      </c>
      <c r="AO51">
        <f t="shared" si="27"/>
        <v>0</v>
      </c>
      <c r="AP51">
        <f t="shared" si="27"/>
        <v>-1.244156878975255E-5</v>
      </c>
      <c r="AQ51">
        <f t="shared" si="27"/>
        <v>-8.9012117065153162E-2</v>
      </c>
      <c r="AR51">
        <f t="shared" si="27"/>
        <v>-8.9024558633942916E-2</v>
      </c>
      <c r="AS51">
        <f t="shared" si="27"/>
        <v>-1.5189172141373476E-2</v>
      </c>
      <c r="AT51">
        <f t="shared" si="27"/>
        <v>-1.0335736296047063E-2</v>
      </c>
      <c r="AU51">
        <f t="shared" si="23"/>
        <v>-0.11454946707136347</v>
      </c>
      <c r="AW51">
        <v>48</v>
      </c>
      <c r="AX51">
        <f>IF(Z51&gt;0, (R51*SUMPRODUCT(K51:$K$98, X51:$X$98)-K51*$AZ$3)/Z51, 0)</f>
        <v>-133086.31507300885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</v>
      </c>
      <c r="S52">
        <f t="shared" si="1"/>
        <v>-232805.16185572135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-30.518530684262178</v>
      </c>
      <c r="AC52">
        <f t="shared" si="2"/>
        <v>-27.319744116220043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-10.967042649103254</v>
      </c>
      <c r="AI52">
        <f t="shared" si="25"/>
        <v>-10.968509527237444</v>
      </c>
      <c r="AJ52">
        <f t="shared" si="7"/>
        <v>-3.1987865680421343</v>
      </c>
      <c r="AK52">
        <f t="shared" si="22"/>
        <v>-2.1362971478983526</v>
      </c>
      <c r="AL52">
        <f t="shared" si="26"/>
        <v>-16.303593243177932</v>
      </c>
      <c r="AN52">
        <f t="shared" si="27"/>
        <v>0</v>
      </c>
      <c r="AO52">
        <f t="shared" si="27"/>
        <v>0</v>
      </c>
      <c r="AP52">
        <f t="shared" si="27"/>
        <v>-5.6847441580264302E-6</v>
      </c>
      <c r="AQ52">
        <f t="shared" si="27"/>
        <v>-4.2501711749038724E-2</v>
      </c>
      <c r="AR52">
        <f t="shared" si="27"/>
        <v>-4.250739649319675E-2</v>
      </c>
      <c r="AS52">
        <f t="shared" si="27"/>
        <v>-1.239658757712046E-2</v>
      </c>
      <c r="AT52">
        <f t="shared" si="27"/>
        <v>-8.2790127197776061E-3</v>
      </c>
      <c r="AU52">
        <f t="shared" si="23"/>
        <v>-6.3182996790094828E-2</v>
      </c>
      <c r="AW52">
        <v>49</v>
      </c>
      <c r="AX52">
        <f>IF(Z52&gt;0, (R52*SUMPRODUCT(K52:$K$98, X52:$X$98)-K52*$AZ$3)/Z52, 0)</f>
        <v>-232805.16185572135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</v>
      </c>
      <c r="S53">
        <f t="shared" si="1"/>
        <v>-415880.91159585153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-27.319744116220043</v>
      </c>
      <c r="AC53">
        <f t="shared" si="2"/>
        <v>-24.426711287694719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-5.7441878204700094</v>
      </c>
      <c r="AI53">
        <f t="shared" si="25"/>
        <v>-5.7449220063452993</v>
      </c>
      <c r="AJ53">
        <f t="shared" si="7"/>
        <v>-2.8930328285253246</v>
      </c>
      <c r="AK53">
        <f t="shared" si="22"/>
        <v>-1.9123820881354032</v>
      </c>
      <c r="AL53">
        <f t="shared" si="26"/>
        <v>-10.550336923006027</v>
      </c>
      <c r="AN53">
        <f t="shared" si="27"/>
        <v>0</v>
      </c>
      <c r="AO53">
        <f t="shared" si="27"/>
        <v>0</v>
      </c>
      <c r="AP53">
        <f t="shared" si="27"/>
        <v>-2.5404163052236468E-6</v>
      </c>
      <c r="AQ53">
        <f t="shared" si="27"/>
        <v>-1.9875931818540585E-2</v>
      </c>
      <c r="AR53">
        <f t="shared" si="27"/>
        <v>-1.9878472234845807E-2</v>
      </c>
      <c r="AS53">
        <f t="shared" si="27"/>
        <v>-1.0010418364743508E-2</v>
      </c>
      <c r="AT53">
        <f t="shared" si="27"/>
        <v>-6.6171889190885479E-3</v>
      </c>
      <c r="AU53">
        <f t="shared" si="23"/>
        <v>-3.6506079518677861E-2</v>
      </c>
      <c r="AW53">
        <v>50</v>
      </c>
      <c r="AX53">
        <f>IF(Z53&gt;0, (R53*SUMPRODUCT(K53:$K$98, X53:$X$98)-K53*$AZ$3)/Z53, 0)</f>
        <v>-415880.91159585153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</v>
      </c>
      <c r="S54">
        <f t="shared" si="1"/>
        <v>-760758.62482742895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-24.426711287694719</v>
      </c>
      <c r="AC54">
        <f t="shared" si="2"/>
        <v>-21.825574237125437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-2.9458297796769854</v>
      </c>
      <c r="AI54">
        <f t="shared" si="25"/>
        <v>-2.9461883949710623</v>
      </c>
      <c r="AJ54">
        <f t="shared" si="7"/>
        <v>-2.6011370505692817</v>
      </c>
      <c r="AK54">
        <f t="shared" si="22"/>
        <v>-1.7098697901386304</v>
      </c>
      <c r="AL54">
        <f t="shared" si="26"/>
        <v>-7.2571952356789744</v>
      </c>
      <c r="AN54">
        <f t="shared" si="27"/>
        <v>0</v>
      </c>
      <c r="AO54">
        <f t="shared" si="27"/>
        <v>0</v>
      </c>
      <c r="AP54">
        <f t="shared" si="27"/>
        <v>-1.1079231857819841E-6</v>
      </c>
      <c r="AQ54">
        <f t="shared" si="27"/>
        <v>-9.100986957825628E-3</v>
      </c>
      <c r="AR54">
        <f t="shared" si="27"/>
        <v>-9.1020948810114112E-3</v>
      </c>
      <c r="AS54">
        <f t="shared" si="27"/>
        <v>-8.0360768079898448E-3</v>
      </c>
      <c r="AT54">
        <f t="shared" si="27"/>
        <v>-5.2825532442468759E-3</v>
      </c>
      <c r="AU54">
        <f t="shared" si="23"/>
        <v>-2.2420724933248131E-2</v>
      </c>
      <c r="AW54">
        <v>51</v>
      </c>
      <c r="AX54">
        <f>IF(Z54&gt;0, (R54*SUMPRODUCT(K54:$K$98, X54:$X$98)-K54*$AZ$3)/Z54, 0)</f>
        <v>-760758.62482742895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</v>
      </c>
      <c r="S55">
        <f t="shared" si="1"/>
        <v>-1427369.5345717964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-21.825574237125437</v>
      </c>
      <c r="AC55">
        <f t="shared" si="2"/>
        <v>-19.494485061236993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-1.4744701231496595</v>
      </c>
      <c r="AI55">
        <f t="shared" si="25"/>
        <v>-1.4746408435254019</v>
      </c>
      <c r="AJ55">
        <f t="shared" si="7"/>
        <v>-2.3310891758884438</v>
      </c>
      <c r="AK55">
        <f t="shared" si="22"/>
        <v>-1.5277901965987808</v>
      </c>
      <c r="AL55">
        <f t="shared" si="26"/>
        <v>-5.3335202160126265</v>
      </c>
      <c r="AN55">
        <f t="shared" si="27"/>
        <v>0</v>
      </c>
      <c r="AO55">
        <f t="shared" si="27"/>
        <v>0</v>
      </c>
      <c r="AP55">
        <f t="shared" si="27"/>
        <v>-4.7092113175740734E-7</v>
      </c>
      <c r="AQ55">
        <f t="shared" si="27"/>
        <v>-4.0672306168276278E-3</v>
      </c>
      <c r="AR55">
        <f t="shared" si="27"/>
        <v>-4.0677015379593853E-3</v>
      </c>
      <c r="AS55">
        <f t="shared" si="27"/>
        <v>-6.4301589553243371E-3</v>
      </c>
      <c r="AT55">
        <f t="shared" si="27"/>
        <v>-4.2143105961496312E-3</v>
      </c>
      <c r="AU55">
        <f t="shared" si="23"/>
        <v>-1.4712171089433354E-2</v>
      </c>
      <c r="AW55">
        <v>52</v>
      </c>
      <c r="AX55">
        <f>IF(Z55&gt;0, (R55*SUMPRODUCT(K55:$K$98, X55:$X$98)-K55*$AZ$3)/Z55, 0)</f>
        <v>-1427369.5345717964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</v>
      </c>
      <c r="S56">
        <f t="shared" si="1"/>
        <v>-2753549.0972649367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-19.494485061236993</v>
      </c>
      <c r="AC56">
        <f t="shared" si="2"/>
        <v>-17.409096789312507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-0.71986327035178921</v>
      </c>
      <c r="AI56">
        <f t="shared" si="25"/>
        <v>-0.71994230061498032</v>
      </c>
      <c r="AJ56">
        <f t="shared" si="7"/>
        <v>-2.0853882719244865</v>
      </c>
      <c r="AK56">
        <f t="shared" si="22"/>
        <v>-1.3646139542865896</v>
      </c>
      <c r="AL56">
        <f t="shared" si="26"/>
        <v>-4.1699445268260567</v>
      </c>
      <c r="AN56">
        <f t="shared" si="27"/>
        <v>0</v>
      </c>
      <c r="AO56">
        <f t="shared" si="27"/>
        <v>0</v>
      </c>
      <c r="AP56">
        <f t="shared" si="27"/>
        <v>-1.9464274769680674E-7</v>
      </c>
      <c r="AQ56">
        <f t="shared" si="27"/>
        <v>-1.7729431644243551E-3</v>
      </c>
      <c r="AR56">
        <f t="shared" si="27"/>
        <v>-1.773137807172052E-3</v>
      </c>
      <c r="AS56">
        <f t="shared" si="27"/>
        <v>-5.1360793558371427E-3</v>
      </c>
      <c r="AT56">
        <f t="shared" si="27"/>
        <v>-3.3608923832829708E-3</v>
      </c>
      <c r="AU56">
        <f t="shared" si="23"/>
        <v>-1.0270109546292167E-2</v>
      </c>
      <c r="AW56">
        <v>53</v>
      </c>
      <c r="AX56">
        <f>IF(Z56&gt;0, (R56*SUMPRODUCT(K56:$K$98, X56:$X$98)-K56*$AZ$3)/Z56, 0)</f>
        <v>-2753549.0972649367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</v>
      </c>
      <c r="S57">
        <f t="shared" si="1"/>
        <v>-5475820.3172271224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-17.409096789312507</v>
      </c>
      <c r="AC57">
        <f t="shared" si="2"/>
        <v>-15.545284462350757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-0.34203008324876411</v>
      </c>
      <c r="AI57">
        <f t="shared" si="25"/>
        <v>-0.34206556944891719</v>
      </c>
      <c r="AJ57">
        <f t="shared" si="7"/>
        <v>-1.8638123269617495</v>
      </c>
      <c r="AK57">
        <f t="shared" si="22"/>
        <v>-1.2186367752518756</v>
      </c>
      <c r="AL57">
        <f t="shared" si="26"/>
        <v>-3.4245146716625423</v>
      </c>
      <c r="AN57">
        <f t="shared" si="27"/>
        <v>0</v>
      </c>
      <c r="AO57">
        <f t="shared" si="27"/>
        <v>0</v>
      </c>
      <c r="AP57">
        <f t="shared" si="27"/>
        <v>-7.8034432003563376E-8</v>
      </c>
      <c r="AQ57">
        <f t="shared" si="27"/>
        <v>-7.5212683125605486E-4</v>
      </c>
      <c r="AR57">
        <f t="shared" si="27"/>
        <v>-7.5220486568805848E-4</v>
      </c>
      <c r="AS57">
        <f t="shared" si="27"/>
        <v>-4.0985379011651019E-3</v>
      </c>
      <c r="AT57">
        <f t="shared" si="27"/>
        <v>-2.6797918110485455E-3</v>
      </c>
      <c r="AU57">
        <f t="shared" si="23"/>
        <v>-7.5305345779017058E-3</v>
      </c>
      <c r="AW57">
        <v>54</v>
      </c>
      <c r="AX57">
        <f>IF(Z57&gt;0, (R57*SUMPRODUCT(K57:$K$98, X57:$X$98)-K57*$AZ$3)/Z57, 0)</f>
        <v>-5475820.3172271224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</v>
      </c>
      <c r="S58">
        <f t="shared" si="1"/>
        <v>-11243436.756517675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-15.545284462350757</v>
      </c>
      <c r="AC58">
        <f t="shared" si="2"/>
        <v>-13.88033545514079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-0.1575979233296573</v>
      </c>
      <c r="AI58">
        <f t="shared" si="25"/>
        <v>-0.15761335492739265</v>
      </c>
      <c r="AJ58">
        <f t="shared" si="7"/>
        <v>-1.6649490072099677</v>
      </c>
      <c r="AK58">
        <f t="shared" si="22"/>
        <v>-1.0881699123645532</v>
      </c>
      <c r="AL58">
        <f t="shared" si="26"/>
        <v>-2.9107322745019135</v>
      </c>
      <c r="AN58">
        <f t="shared" si="27"/>
        <v>0</v>
      </c>
      <c r="AO58">
        <f t="shared" si="27"/>
        <v>0</v>
      </c>
      <c r="AP58">
        <f t="shared" si="27"/>
        <v>-3.0298396655146737E-8</v>
      </c>
      <c r="AQ58">
        <f t="shared" si="27"/>
        <v>-3.0942773878402417E-4</v>
      </c>
      <c r="AR58">
        <f t="shared" si="27"/>
        <v>-3.094580371806793E-4</v>
      </c>
      <c r="AS58">
        <f t="shared" si="27"/>
        <v>-3.2689606284598658E-3</v>
      </c>
      <c r="AT58">
        <f t="shared" si="27"/>
        <v>-2.1365126410419536E-3</v>
      </c>
      <c r="AU58">
        <f t="shared" si="23"/>
        <v>-5.7149313066824983E-3</v>
      </c>
      <c r="AW58">
        <v>55</v>
      </c>
      <c r="AX58">
        <f>IF(Z58&gt;0, (R58*SUMPRODUCT(K58:$K$98, X58:$X$98)-K58*$AZ$3)/Z58, 0)</f>
        <v>-11243436.756517675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</v>
      </c>
      <c r="S59">
        <f t="shared" si="1"/>
        <v>-23898621.177197047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-13.88033545514079</v>
      </c>
      <c r="AC59">
        <f t="shared" si="2"/>
        <v>-12.393411727485624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-7.035998309669407E-2</v>
      </c>
      <c r="AI59">
        <f t="shared" si="25"/>
        <v>-7.0366465380564971E-2</v>
      </c>
      <c r="AJ59">
        <f t="shared" si="7"/>
        <v>-1.4869237276551655</v>
      </c>
      <c r="AK59">
        <f t="shared" si="22"/>
        <v>-0.97162348185985536</v>
      </c>
      <c r="AL59">
        <f t="shared" si="26"/>
        <v>-2.5289136748955858</v>
      </c>
      <c r="AN59">
        <f t="shared" si="27"/>
        <v>0</v>
      </c>
      <c r="AO59">
        <f t="shared" si="27"/>
        <v>0</v>
      </c>
      <c r="AP59">
        <f t="shared" si="27"/>
        <v>-1.1363674258776158E-8</v>
      </c>
      <c r="AQ59">
        <f t="shared" si="27"/>
        <v>-1.2334355370547125E-4</v>
      </c>
      <c r="AR59">
        <f t="shared" si="27"/>
        <v>-1.2335491737973004E-4</v>
      </c>
      <c r="AS59">
        <f t="shared" si="27"/>
        <v>-2.606630197820382E-3</v>
      </c>
      <c r="AT59">
        <f t="shared" si="27"/>
        <v>-1.7032905330801452E-3</v>
      </c>
      <c r="AU59">
        <f t="shared" si="23"/>
        <v>-4.4332756482802571E-3</v>
      </c>
      <c r="AW59">
        <v>56</v>
      </c>
      <c r="AX59">
        <f>IF(Z59&gt;0, (R59*SUMPRODUCT(K59:$K$98, X59:$X$98)-K59*$AZ$3)/Z59, 0)</f>
        <v>-23898621.177197047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</v>
      </c>
      <c r="S60">
        <f t="shared" si="1"/>
        <v>-52665002.655669168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-12.393411727485624</v>
      </c>
      <c r="AC60">
        <f t="shared" si="2"/>
        <v>-11.065648325151873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-3.0328299731599159E-2</v>
      </c>
      <c r="AI60">
        <f t="shared" si="25"/>
        <v>-3.0330926155164896E-2</v>
      </c>
      <c r="AJ60">
        <f t="shared" si="7"/>
        <v>-1.3277634023337512</v>
      </c>
      <c r="AK60">
        <f t="shared" si="22"/>
        <v>-0.86753882092399381</v>
      </c>
      <c r="AL60">
        <f t="shared" si="26"/>
        <v>-2.2256331494129098</v>
      </c>
      <c r="AN60">
        <f t="shared" si="27"/>
        <v>0</v>
      </c>
      <c r="AO60">
        <f t="shared" si="27"/>
        <v>0</v>
      </c>
      <c r="AP60">
        <f t="shared" si="27"/>
        <v>-4.1109053180595506E-9</v>
      </c>
      <c r="AQ60">
        <f t="shared" si="27"/>
        <v>-4.7470168285440702E-5</v>
      </c>
      <c r="AR60">
        <f t="shared" si="27"/>
        <v>-4.7474279190758762E-5</v>
      </c>
      <c r="AS60">
        <f t="shared" si="27"/>
        <v>-2.0782290042577686E-3</v>
      </c>
      <c r="AT60">
        <f t="shared" si="27"/>
        <v>-1.3578807314577842E-3</v>
      </c>
      <c r="AU60">
        <f t="shared" si="23"/>
        <v>-3.4835840149063115E-3</v>
      </c>
      <c r="AW60">
        <v>57</v>
      </c>
      <c r="AX60">
        <f>IF(Z60&gt;0, (R60*SUMPRODUCT(K60:$K$98, X60:$X$98)-K60*$AZ$3)/Z60, 0)</f>
        <v>-52665002.655669168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</v>
      </c>
      <c r="S61">
        <f t="shared" si="1"/>
        <v>-120410858.89684056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-11.065648325151873</v>
      </c>
      <c r="AC61">
        <f t="shared" si="2"/>
        <v>-9.8800826293492143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-1.2595965983364425E-2</v>
      </c>
      <c r="AI61">
        <f t="shared" si="25"/>
        <v>-1.2596991646946583E-2</v>
      </c>
      <c r="AJ61">
        <f t="shared" si="7"/>
        <v>-1.1855656958026586</v>
      </c>
      <c r="AK61">
        <f t="shared" si="22"/>
        <v>-0.77459538276063122</v>
      </c>
      <c r="AL61">
        <f t="shared" si="26"/>
        <v>-1.9727580702102365</v>
      </c>
      <c r="AN61">
        <f t="shared" si="27"/>
        <v>0</v>
      </c>
      <c r="AO61">
        <f t="shared" si="27"/>
        <v>0</v>
      </c>
      <c r="AP61">
        <f t="shared" si="27"/>
        <v>-1.4333743236567281E-9</v>
      </c>
      <c r="AQ61">
        <f t="shared" si="27"/>
        <v>-1.7602978731310141E-5</v>
      </c>
      <c r="AR61">
        <f t="shared" si="27"/>
        <v>-1.7604412105633797E-5</v>
      </c>
      <c r="AS61">
        <f t="shared" si="27"/>
        <v>-1.656839003483145E-3</v>
      </c>
      <c r="AT61">
        <f t="shared" si="27"/>
        <v>-1.0825041974640538E-3</v>
      </c>
      <c r="AU61">
        <f t="shared" si="23"/>
        <v>-2.7569476130528329E-3</v>
      </c>
      <c r="AW61">
        <v>58</v>
      </c>
      <c r="AX61">
        <f>IF(Z61&gt;0, (R61*SUMPRODUCT(K61:$K$98, X61:$X$98)-K61*$AZ$3)/Z61, 0)</f>
        <v>-120410858.89684056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</v>
      </c>
      <c r="S62">
        <f t="shared" si="1"/>
        <v>-286300166.87095928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-9.8800826293492143</v>
      </c>
      <c r="AC62">
        <f t="shared" si="2"/>
        <v>-8.8215170484253189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-5.0420428893171937E-3</v>
      </c>
      <c r="AI62">
        <f t="shared" si="25"/>
        <v>-5.0424280409023655E-3</v>
      </c>
      <c r="AJ62">
        <f t="shared" si="7"/>
        <v>-1.0585655809238954</v>
      </c>
      <c r="AK62">
        <f t="shared" si="22"/>
        <v>-0.69160578405444506</v>
      </c>
      <c r="AL62">
        <f t="shared" si="26"/>
        <v>-1.7552137930192426</v>
      </c>
      <c r="AN62">
        <f t="shared" si="27"/>
        <v>0</v>
      </c>
      <c r="AO62">
        <f t="shared" si="27"/>
        <v>0</v>
      </c>
      <c r="AP62">
        <f t="shared" si="27"/>
        <v>-4.8058294240682538E-10</v>
      </c>
      <c r="AQ62">
        <f t="shared" si="27"/>
        <v>-6.2913406066036884E-6</v>
      </c>
      <c r="AR62">
        <f t="shared" si="27"/>
        <v>-6.291821189546095E-6</v>
      </c>
      <c r="AS62">
        <f t="shared" si="27"/>
        <v>-1.320852830928896E-3</v>
      </c>
      <c r="AT62">
        <f t="shared" si="27"/>
        <v>-8.629691671609228E-4</v>
      </c>
      <c r="AU62">
        <f t="shared" si="23"/>
        <v>-2.1901138192793649E-3</v>
      </c>
      <c r="AW62">
        <v>59</v>
      </c>
      <c r="AX62">
        <f>IF(Z62&gt;0, (R62*SUMPRODUCT(K62:$K$98, X62:$X$98)-K62*$AZ$3)/Z62, 0)</f>
        <v>-286300166.87095928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</v>
      </c>
      <c r="S63">
        <f t="shared" si="1"/>
        <v>-709579090.30483472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-8.8215170484253189</v>
      </c>
      <c r="AC63">
        <f t="shared" si="2"/>
        <v>-7.8763597827100096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-1.9403960617107813E-3</v>
      </c>
      <c r="AI63">
        <f t="shared" si="25"/>
        <v>-1.9405348122723876E-3</v>
      </c>
      <c r="AJ63">
        <f t="shared" si="7"/>
        <v>-0.94515726571530934</v>
      </c>
      <c r="AK63">
        <f t="shared" si="22"/>
        <v>-0.61750619338977242</v>
      </c>
      <c r="AL63">
        <f t="shared" si="26"/>
        <v>-1.5646039939173542</v>
      </c>
      <c r="AN63">
        <f t="shared" si="27"/>
        <v>0</v>
      </c>
      <c r="AO63">
        <f t="shared" si="27"/>
        <v>0</v>
      </c>
      <c r="AP63">
        <f t="shared" si="27"/>
        <v>-1.545800307791163E-10</v>
      </c>
      <c r="AQ63">
        <f t="shared" si="27"/>
        <v>-2.1617677036439064E-6</v>
      </c>
      <c r="AR63">
        <f t="shared" si="27"/>
        <v>-2.1619222836746855E-6</v>
      </c>
      <c r="AS63">
        <f t="shared" si="27"/>
        <v>-1.0529862908948127E-3</v>
      </c>
      <c r="AT63">
        <f t="shared" si="27"/>
        <v>-6.8795488303205368E-4</v>
      </c>
      <c r="AU63">
        <f t="shared" si="23"/>
        <v>-1.743103096210541E-3</v>
      </c>
      <c r="AW63">
        <v>60</v>
      </c>
      <c r="AX63">
        <f>IF(Z63&gt;0, (R63*SUMPRODUCT(K63:$K$98, X63:$X$98)-K63*$AZ$3)/Z63, 0)</f>
        <v>-709579090.30483472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</v>
      </c>
      <c r="S64">
        <f t="shared" si="1"/>
        <v>-1837344314.2760792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-7.8763597827100096</v>
      </c>
      <c r="AC64">
        <f t="shared" si="2"/>
        <v>-7.0324659113920731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-7.1615278527751213E-4</v>
      </c>
      <c r="AI64">
        <f t="shared" si="25"/>
        <v>-7.1620062923534271E-4</v>
      </c>
      <c r="AJ64">
        <f t="shared" si="7"/>
        <v>-0.84389387131793647</v>
      </c>
      <c r="AK64">
        <f t="shared" si="22"/>
        <v>-0.55134518478970074</v>
      </c>
      <c r="AL64">
        <f t="shared" si="26"/>
        <v>-1.3959552567368725</v>
      </c>
      <c r="AN64">
        <f t="shared" si="27"/>
        <v>0</v>
      </c>
      <c r="AO64">
        <f t="shared" si="27"/>
        <v>0</v>
      </c>
      <c r="AP64">
        <f t="shared" si="27"/>
        <v>-4.7591316210725435E-11</v>
      </c>
      <c r="AQ64">
        <f t="shared" si="27"/>
        <v>-7.1237111653794755E-7</v>
      </c>
      <c r="AR64">
        <f t="shared" si="27"/>
        <v>-7.1241870785415834E-7</v>
      </c>
      <c r="AS64">
        <f t="shared" si="27"/>
        <v>-8.394376615003114E-4</v>
      </c>
      <c r="AT64">
        <f t="shared" si="27"/>
        <v>-5.4843378809769352E-4</v>
      </c>
      <c r="AU64">
        <f t="shared" si="23"/>
        <v>-1.3885838683058589E-3</v>
      </c>
      <c r="AW64">
        <v>61</v>
      </c>
      <c r="AX64">
        <f>IF(Z64&gt;0, (R64*SUMPRODUCT(K64:$K$98, X64:$X$98)-K64*$AZ$3)/Z64, 0)</f>
        <v>-1837344314.2760792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</v>
      </c>
      <c r="S65">
        <f t="shared" si="1"/>
        <v>-4981373732.2645464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-7.0324659113920731</v>
      </c>
      <c r="AC65">
        <f t="shared" si="2"/>
        <v>-6.2789880227938681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-2.5287481986260428E-4</v>
      </c>
      <c r="AI65">
        <f t="shared" si="25"/>
        <v>-2.5289057602837368E-4</v>
      </c>
      <c r="AJ65">
        <f t="shared" si="7"/>
        <v>-0.75347788859820497</v>
      </c>
      <c r="AK65">
        <f t="shared" si="22"/>
        <v>-0.49227261379744519</v>
      </c>
      <c r="AL65">
        <f t="shared" si="26"/>
        <v>-1.2460033929716785</v>
      </c>
      <c r="AN65">
        <f t="shared" si="27"/>
        <v>0</v>
      </c>
      <c r="AO65">
        <f t="shared" si="27"/>
        <v>0</v>
      </c>
      <c r="AP65">
        <f t="shared" si="27"/>
        <v>-1.3993718579447758E-11</v>
      </c>
      <c r="AQ65">
        <f t="shared" si="27"/>
        <v>-2.2458884456883346E-7</v>
      </c>
      <c r="AR65">
        <f t="shared" si="27"/>
        <v>-2.246028382874129E-7</v>
      </c>
      <c r="AS65">
        <f t="shared" si="27"/>
        <v>-6.6919564589459598E-4</v>
      </c>
      <c r="AT65">
        <f t="shared" si="27"/>
        <v>-4.3720817124345688E-4</v>
      </c>
      <c r="AU65">
        <f t="shared" si="23"/>
        <v>-1.1066284199763403E-3</v>
      </c>
      <c r="AW65">
        <v>62</v>
      </c>
      <c r="AX65">
        <f>IF(Z65&gt;0, (R65*SUMPRODUCT(K65:$K$98, X65:$X$98)-K65*$AZ$3)/Z65, 0)</f>
        <v>-4981373732.2645464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</v>
      </c>
      <c r="S66">
        <f t="shared" si="1"/>
        <v>-14175980380.356804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-6.2789880227938681</v>
      </c>
      <c r="AC66">
        <f t="shared" si="2"/>
        <v>-5.6062394965172473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-8.5241377648300495E-5</v>
      </c>
      <c r="AI66">
        <f t="shared" si="25"/>
        <v>-8.5246321080206168E-5</v>
      </c>
      <c r="AJ66">
        <f t="shared" si="7"/>
        <v>-0.67274852627662085</v>
      </c>
      <c r="AK66">
        <f t="shared" si="22"/>
        <v>-0.43952916159557082</v>
      </c>
      <c r="AL66">
        <f t="shared" si="26"/>
        <v>-1.1123629341932719</v>
      </c>
      <c r="AN66">
        <f t="shared" si="27"/>
        <v>0</v>
      </c>
      <c r="AO66">
        <f t="shared" si="27"/>
        <v>0</v>
      </c>
      <c r="AP66">
        <f t="shared" si="27"/>
        <v>-3.920063734157647E-12</v>
      </c>
      <c r="AQ66">
        <f t="shared" si="27"/>
        <v>-6.7595071509976551E-8</v>
      </c>
      <c r="AR66">
        <f t="shared" si="27"/>
        <v>-6.7598991573710704E-8</v>
      </c>
      <c r="AS66">
        <f t="shared" si="27"/>
        <v>-5.3347899806973817E-4</v>
      </c>
      <c r="AT66">
        <f t="shared" si="27"/>
        <v>-3.4853971074181705E-4</v>
      </c>
      <c r="AU66">
        <f t="shared" si="23"/>
        <v>-8.8208630780312893E-4</v>
      </c>
      <c r="AW66">
        <v>63</v>
      </c>
      <c r="AX66">
        <f>IF(Z66&gt;0, (R66*SUMPRODUCT(K66:$K$98, X66:$X$98)-K66*$AZ$3)/Z66, 0)</f>
        <v>-14175980380.356804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100000</v>
      </c>
      <c r="S67">
        <f t="shared" ref="S67:S79" si="29">AX67</f>
        <v>-42465460845.130814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-5.6062394965172473</v>
      </c>
      <c r="AC67">
        <f t="shared" ref="AC67:AC79" si="30">S67*Z67</f>
        <v>-5.0055710365538681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-2.7364587039520206E-5</v>
      </c>
      <c r="AI67">
        <f t="shared" ref="AI67:AI79" si="34">SUM(AE67:AH67)</f>
        <v>-2.7366060463726882E-5</v>
      </c>
      <c r="AJ67">
        <f t="shared" ref="AJ67:AJ79" si="35">AB67-AC67</f>
        <v>-0.60066845996337914</v>
      </c>
      <c r="AK67">
        <f t="shared" si="22"/>
        <v>-0.39243676475620737</v>
      </c>
      <c r="AL67">
        <f t="shared" si="26"/>
        <v>-0.99313259078005023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-1.9374720570912952E-8</v>
      </c>
      <c r="AR67">
        <f t="shared" si="36"/>
        <v>-1.9375763787178031E-8</v>
      </c>
      <c r="AS67">
        <f t="shared" si="36"/>
        <v>-4.2528628518105112E-4</v>
      </c>
      <c r="AT67">
        <f t="shared" si="36"/>
        <v>-2.778537329258352E-4</v>
      </c>
      <c r="AU67">
        <f t="shared" si="23"/>
        <v>-7.0315939387067346E-4</v>
      </c>
      <c r="AW67">
        <v>64</v>
      </c>
      <c r="AX67">
        <f>IF(Z67&gt;0, (R67*SUMPRODUCT(K67:$K$98, X67:$X$98)-K67*$AZ$3)/Z67, 0)</f>
        <v>-42465460845.130814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100000</v>
      </c>
      <c r="S68">
        <f t="shared" si="29"/>
        <v>-134287571359.45776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-5.0055710365538681</v>
      </c>
      <c r="AC68">
        <f t="shared" si="30"/>
        <v>-4.4692598706085427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-8.3413934983787078E-6</v>
      </c>
      <c r="AI68">
        <f t="shared" si="34"/>
        <v>-8.3418095141560208E-6</v>
      </c>
      <c r="AJ68">
        <f t="shared" si="35"/>
        <v>-0.53631116594532546</v>
      </c>
      <c r="AK68">
        <f t="shared" si="22"/>
        <v>-0.3503899725587708</v>
      </c>
      <c r="AL68">
        <f t="shared" si="26"/>
        <v>-0.88670948031361041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-5.2731136978017958E-9</v>
      </c>
      <c r="AR68">
        <f t="shared" si="36"/>
        <v>-5.2733766872524524E-9</v>
      </c>
      <c r="AS68">
        <f t="shared" si="36"/>
        <v>-3.390356486575083E-4</v>
      </c>
      <c r="AT68">
        <f t="shared" si="36"/>
        <v>-2.2150329728853711E-4</v>
      </c>
      <c r="AU68">
        <f t="shared" si="23"/>
        <v>-5.6054421932273267E-4</v>
      </c>
      <c r="AW68">
        <v>65</v>
      </c>
      <c r="AX68">
        <f>IF(Z68&gt;0, (R68*SUMPRODUCT(K68:$K$98, X68:$X$98)-K68*$AZ$3)/Z68, 0)</f>
        <v>-134287571359.45776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100000</v>
      </c>
      <c r="S69">
        <f t="shared" si="29"/>
        <v>-449558740643.99756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-4.4692598706085427</v>
      </c>
      <c r="AC69">
        <f t="shared" si="30"/>
        <v>-3.9904106032744724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-2.4072166571669944E-6</v>
      </c>
      <c r="AI69">
        <f t="shared" si="34"/>
        <v>-2.4073276107043886E-6</v>
      </c>
      <c r="AJ69">
        <f t="shared" si="35"/>
        <v>-0.47884926733407029</v>
      </c>
      <c r="AK69">
        <f t="shared" si="22"/>
        <v>-0.31284819094259803</v>
      </c>
      <c r="AL69">
        <f t="shared" si="26"/>
        <v>-0.79169986560427907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-1.358706595836853E-9</v>
      </c>
      <c r="AR69">
        <f t="shared" si="36"/>
        <v>-1.3587692214017933E-9</v>
      </c>
      <c r="AS69">
        <f t="shared" si="36"/>
        <v>-2.7027715016900161E-4</v>
      </c>
      <c r="AT69">
        <f t="shared" si="36"/>
        <v>-1.7658107310938531E-4</v>
      </c>
      <c r="AU69">
        <f t="shared" si="23"/>
        <v>-4.4685958204760838E-4</v>
      </c>
      <c r="AW69">
        <v>66</v>
      </c>
      <c r="AX69">
        <f>IF(Z69&gt;0, (R69*SUMPRODUCT(K69:$K$98, X69:$X$98)-K69*$AZ$3)/Z69, 0)</f>
        <v>-449558740643.99756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100000</v>
      </c>
      <c r="S70">
        <f t="shared" si="29"/>
        <v>-1614960127343.6194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-3.9904106032744724</v>
      </c>
      <c r="AC70">
        <f t="shared" si="30"/>
        <v>-3.562866611233908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-6.5813563369477769E-7</v>
      </c>
      <c r="AI70">
        <f t="shared" si="34"/>
        <v>-6.5816321074258612E-7</v>
      </c>
      <c r="AJ70">
        <f t="shared" si="35"/>
        <v>-0.42754399204056437</v>
      </c>
      <c r="AK70">
        <f t="shared" si="22"/>
        <v>-0.27932874222921311</v>
      </c>
      <c r="AL70">
        <f t="shared" si="26"/>
        <v>-0.70687339243298819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-3.3167129518724782E-10</v>
      </c>
      <c r="AR70">
        <f t="shared" si="36"/>
        <v>-3.3168519280150207E-10</v>
      </c>
      <c r="AS70">
        <f t="shared" si="36"/>
        <v>-2.1546329104463072E-4</v>
      </c>
      <c r="AT70">
        <f t="shared" si="36"/>
        <v>-1.4076935053353143E-4</v>
      </c>
      <c r="AU70">
        <f t="shared" si="23"/>
        <v>-3.5623297326335495E-4</v>
      </c>
      <c r="AW70">
        <v>67</v>
      </c>
      <c r="AX70">
        <f>IF(Z70&gt;0, (R70*SUMPRODUCT(K70:$K$98, X70:$X$98)-K70*$AZ$3)/Z70, 0)</f>
        <v>-1614960127343.6194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100000</v>
      </c>
      <c r="S71">
        <f t="shared" si="29"/>
        <v>-6256053791784.9707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-3.562866611233908</v>
      </c>
      <c r="AC71">
        <f t="shared" si="30"/>
        <v>-3.181130903173373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-1.6756137672003964E-7</v>
      </c>
      <c r="AI71">
        <f t="shared" si="34"/>
        <v>-1.6756773282527997E-7</v>
      </c>
      <c r="AJ71">
        <f t="shared" si="35"/>
        <v>-0.38173570806053503</v>
      </c>
      <c r="AK71">
        <f t="shared" si="22"/>
        <v>-0.24940066278637357</v>
      </c>
      <c r="AL71">
        <f t="shared" si="26"/>
        <v>-0.63113653841464146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-7.5396012607958355E-11</v>
      </c>
      <c r="AR71">
        <f t="shared" si="36"/>
        <v>-7.5398872604696377E-11</v>
      </c>
      <c r="AS71">
        <f t="shared" si="36"/>
        <v>-1.717660168543953E-4</v>
      </c>
      <c r="AT71">
        <f t="shared" si="36"/>
        <v>-1.1222046442893504E-4</v>
      </c>
      <c r="AU71">
        <f t="shared" si="23"/>
        <v>-2.8398655668220295E-4</v>
      </c>
      <c r="AW71">
        <v>68</v>
      </c>
      <c r="AX71">
        <f>IF(Z71&gt;0, (R71*SUMPRODUCT(K71:$K$98, X71:$X$98)-K71*$AZ$3)/Z71, 0)</f>
        <v>-6256053791784.9707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100000</v>
      </c>
      <c r="S72">
        <f t="shared" si="29"/>
        <v>-26280275511539.637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-3.181130903173373</v>
      </c>
      <c r="AC72">
        <f t="shared" si="30"/>
        <v>-2.8402954493271557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-3.9532645463565167E-8</v>
      </c>
      <c r="AI72">
        <f t="shared" si="34"/>
        <v>-3.9533996427070135E-8</v>
      </c>
      <c r="AJ72">
        <f t="shared" si="35"/>
        <v>-0.34083545384621727</v>
      </c>
      <c r="AK72">
        <f t="shared" ref="AK72:AK79" si="49">G72*SUM(AB72:AB72, AE72:AF72)</f>
        <v>-0.22267916322213613</v>
      </c>
      <c r="AL72">
        <f t="shared" si="26"/>
        <v>-0.56351465660234978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-1.5882260440394151E-11</v>
      </c>
      <c r="AR72">
        <f t="shared" si="36"/>
        <v>-1.5882803190670023E-11</v>
      </c>
      <c r="AS72">
        <f t="shared" si="36"/>
        <v>-1.3693081709633155E-4</v>
      </c>
      <c r="AT72">
        <f t="shared" si="36"/>
        <v>-8.9461467186720858E-5</v>
      </c>
      <c r="AU72">
        <f t="shared" si="23"/>
        <v>-2.2639230016585559E-4</v>
      </c>
      <c r="AW72">
        <v>69</v>
      </c>
      <c r="AX72">
        <f>IF(Z72&gt;0, (R72*SUMPRODUCT(K72:$K$98, X72:$X$98)-K72*$AZ$3)/Z72, 0)</f>
        <v>-26280275511539.637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100000</v>
      </c>
      <c r="S73">
        <f t="shared" si="29"/>
        <v>-120485589604363.23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-2.8402954493271557</v>
      </c>
      <c r="AC73">
        <f t="shared" si="30"/>
        <v>-2.5359780797701692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-8.594833125763905E-9</v>
      </c>
      <c r="AI73">
        <f t="shared" si="34"/>
        <v>-8.5950962254931021E-9</v>
      </c>
      <c r="AJ73">
        <f t="shared" si="35"/>
        <v>-0.30431736955698652</v>
      </c>
      <c r="AK73">
        <f t="shared" si="49"/>
        <v>-0.19882068145290091</v>
      </c>
      <c r="AL73">
        <f t="shared" si="26"/>
        <v>-0.5031380596049837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-3.0830165926438016E-12</v>
      </c>
      <c r="AR73">
        <f t="shared" si="36"/>
        <v>-3.0831109680457164E-12</v>
      </c>
      <c r="AS73">
        <f t="shared" si="36"/>
        <v>-1.0916040905570426E-4</v>
      </c>
      <c r="AT73">
        <f t="shared" si="36"/>
        <v>-7.1318133919622893E-5</v>
      </c>
      <c r="AU73">
        <f t="shared" si="23"/>
        <v>-1.8047854605843813E-4</v>
      </c>
      <c r="AW73">
        <v>70</v>
      </c>
      <c r="AX73">
        <f>IF(Z73&gt;0, (R73*SUMPRODUCT(K73:$K$98, X73:$X$98)-K73*$AZ$3)/Z73, 0)</f>
        <v>-120485589604363.23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100000</v>
      </c>
      <c r="S74">
        <f t="shared" si="29"/>
        <v>-607368746521084.63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-2.5359780797701692</v>
      </c>
      <c r="AC74">
        <f t="shared" si="30"/>
        <v>-2.2642661426546198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-1.7109506034524684E-9</v>
      </c>
      <c r="AI74">
        <f t="shared" si="34"/>
        <v>-1.7109972033589426E-9</v>
      </c>
      <c r="AJ74">
        <f t="shared" si="35"/>
        <v>-0.27171193711554942</v>
      </c>
      <c r="AK74">
        <f t="shared" si="49"/>
        <v>-0.17751846558391185</v>
      </c>
      <c r="AL74">
        <f t="shared" si="26"/>
        <v>-0.44923040441045847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-5.4797136156990489E-13</v>
      </c>
      <c r="AR74">
        <f t="shared" si="36"/>
        <v>-5.4798628626390141E-13</v>
      </c>
      <c r="AS74">
        <f t="shared" si="36"/>
        <v>-8.7022009773726514E-5</v>
      </c>
      <c r="AT74">
        <f t="shared" si="36"/>
        <v>-5.6854379719396058E-5</v>
      </c>
      <c r="AU74">
        <f t="shared" si="23"/>
        <v>-1.4387639004110887E-4</v>
      </c>
      <c r="AW74">
        <v>71</v>
      </c>
      <c r="AX74">
        <f>IF(Z74&gt;0, (R74*SUMPRODUCT(K74:$K$98, X74:$X$98)-K74*$AZ$3)/Z74, 0)</f>
        <v>-607368746521084.63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100000</v>
      </c>
      <c r="S75">
        <f t="shared" si="29"/>
        <v>-3398309096250780.5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-2.2642661426546198</v>
      </c>
      <c r="AC75">
        <f t="shared" si="30"/>
        <v>-2.0216661987992453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-3.0958090270237115E-10</v>
      </c>
      <c r="AI75">
        <f t="shared" si="34"/>
        <v>-3.0958833899694271E-10</v>
      </c>
      <c r="AJ75">
        <f t="shared" si="35"/>
        <v>-0.24259994385537453</v>
      </c>
      <c r="AK75">
        <f t="shared" si="49"/>
        <v>-0.1584986299858234</v>
      </c>
      <c r="AL75">
        <f t="shared" si="26"/>
        <v>-0.40109857415078626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-8.852715958620191E-14</v>
      </c>
      <c r="AR75">
        <f t="shared" si="36"/>
        <v>-8.8529286054696969E-14</v>
      </c>
      <c r="AS75">
        <f t="shared" si="36"/>
        <v>-6.9373413404430495E-5</v>
      </c>
      <c r="AT75">
        <f t="shared" si="36"/>
        <v>-4.5323963424317151E-5</v>
      </c>
      <c r="AU75">
        <f t="shared" si="23"/>
        <v>-1.1469737691727692E-4</v>
      </c>
      <c r="AW75">
        <v>72</v>
      </c>
      <c r="AX75">
        <f>IF(Z75&gt;0, (R75*SUMPRODUCT(K75:$K$98, X75:$X$98)-K75*$AZ$3)/Z75, 0)</f>
        <v>-3398309096250780.5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100000</v>
      </c>
      <c r="S76">
        <f t="shared" si="29"/>
        <v>-2.1362112713186896E+16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-2.0216661987992453</v>
      </c>
      <c r="AC76">
        <f t="shared" si="30"/>
        <v>-1.8050591060708323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-5.0445637530743179E-11</v>
      </c>
      <c r="AI76">
        <f t="shared" si="34"/>
        <v>-5.0446693757677694E-11</v>
      </c>
      <c r="AJ76">
        <f t="shared" si="35"/>
        <v>-0.21660709272841294</v>
      </c>
      <c r="AK76">
        <f t="shared" si="49"/>
        <v>-0.14151663391594718</v>
      </c>
      <c r="AL76">
        <f t="shared" si="26"/>
        <v>-0.35812372669480685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-1.2879765622333469E-14</v>
      </c>
      <c r="AR76">
        <f t="shared" si="36"/>
        <v>-1.28800352978897E-14</v>
      </c>
      <c r="AS76">
        <f t="shared" si="36"/>
        <v>-5.5304060430929992E-5</v>
      </c>
      <c r="AT76">
        <f t="shared" si="36"/>
        <v>-3.6131986148220548E-5</v>
      </c>
      <c r="AU76">
        <f t="shared" si="23"/>
        <v>-9.1436046592030578E-5</v>
      </c>
      <c r="AW76">
        <v>73</v>
      </c>
      <c r="AX76">
        <f>IF(Z76&gt;0, (R76*SUMPRODUCT(K76:$K$98, X76:$X$98)-K76*$AZ$3)/Z76, 0)</f>
        <v>-2.1362112713186896E+16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100000</v>
      </c>
      <c r="S77">
        <f t="shared" si="29"/>
        <v>-1.5320498953807392E+17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-1.8050591060708323</v>
      </c>
      <c r="AC77">
        <f t="shared" si="30"/>
        <v>-1.6116599161346832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-7.3133542482545739E-12</v>
      </c>
      <c r="AI77">
        <f t="shared" si="34"/>
        <v>-7.3134857436387155E-12</v>
      </c>
      <c r="AJ77">
        <f t="shared" si="35"/>
        <v>-0.19339918993614913</v>
      </c>
      <c r="AK77">
        <f t="shared" si="49"/>
        <v>-0.12635413742495827</v>
      </c>
      <c r="AL77">
        <f t="shared" si="26"/>
        <v>-0.31975332736842088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-1.6671816937378998E-15</v>
      </c>
      <c r="AR77">
        <f t="shared" si="36"/>
        <v>-1.6672116699553521E-15</v>
      </c>
      <c r="AS77">
        <f t="shared" si="36"/>
        <v>-4.4088058379264112E-5</v>
      </c>
      <c r="AT77">
        <f t="shared" si="36"/>
        <v>-2.8804198141120933E-5</v>
      </c>
      <c r="AU77">
        <f t="shared" si="23"/>
        <v>-7.2892256522052263E-5</v>
      </c>
      <c r="AW77">
        <v>74</v>
      </c>
      <c r="AX77">
        <f>IF(Z77&gt;0, (R77*SUMPRODUCT(K77:$K$98, X77:$X$98)-K77*$AZ$3)/Z77, 0)</f>
        <v>-1.5320498953807392E+17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100000</v>
      </c>
      <c r="S78">
        <f t="shared" si="29"/>
        <v>-1.2789619852130442E+18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-1.6116599161346832</v>
      </c>
      <c r="AC78">
        <f t="shared" si="30"/>
        <v>-1.4389820679773968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-9.2893172706999277E-13</v>
      </c>
      <c r="AI78">
        <f t="shared" si="34"/>
        <v>-9.2894579103440905E-13</v>
      </c>
      <c r="AJ78">
        <f t="shared" si="35"/>
        <v>-0.17267784815728637</v>
      </c>
      <c r="AK78">
        <f t="shared" si="49"/>
        <v>-0.11281619412942784</v>
      </c>
      <c r="AL78">
        <f t="shared" si="26"/>
        <v>-0.28549404228764319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-1.8907412355489464E-16</v>
      </c>
      <c r="AR78">
        <f t="shared" si="36"/>
        <v>-1.8907698612451975E-16</v>
      </c>
      <c r="AS78">
        <f t="shared" si="36"/>
        <v>-3.5146730213063422E-5</v>
      </c>
      <c r="AT78">
        <f t="shared" si="36"/>
        <v>-2.2962530405868252E-5</v>
      </c>
      <c r="AU78">
        <f t="shared" si="23"/>
        <v>-5.8109260619120762E-5</v>
      </c>
      <c r="AW78">
        <v>75</v>
      </c>
      <c r="AX78">
        <f>IF(Z78&gt;0, (R78*SUMPRODUCT(K78:$K$98, X78:$X$98)-K78*$AZ$3)/Z78, 0)</f>
        <v>-1.2789619852130442E+18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-1.4389820679773968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-1.1251171532965439E-13</v>
      </c>
      <c r="AI79">
        <f t="shared" si="34"/>
        <v>-1.1251171532965439E-13</v>
      </c>
      <c r="AJ79">
        <f t="shared" si="35"/>
        <v>-1.4389820679773968</v>
      </c>
      <c r="AK79">
        <f t="shared" si="49"/>
        <v>-0.10072874475841778</v>
      </c>
      <c r="AL79">
        <f t="shared" si="26"/>
        <v>-1.5397108127359271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-2.0446925893565902E-17</v>
      </c>
      <c r="AR79">
        <f t="shared" si="36"/>
        <v>-2.0446925893565902E-17</v>
      </c>
      <c r="AS79">
        <f t="shared" si="36"/>
        <v>-2.6150840932339043E-4</v>
      </c>
      <c r="AT79">
        <f t="shared" si="36"/>
        <v>-1.8305588652637331E-5</v>
      </c>
      <c r="AU79">
        <f t="shared" si="23"/>
        <v>-2.7981399797604822E-4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17266.271749449592</v>
      </c>
      <c r="AO81" s="8">
        <f t="shared" si="50"/>
        <v>-1726.6271749449593</v>
      </c>
      <c r="AP81" s="8">
        <f t="shared" si="50"/>
        <v>-701.51549604940112</v>
      </c>
      <c r="AQ81" s="8">
        <f t="shared" si="50"/>
        <v>-7069.7992538407816</v>
      </c>
      <c r="AR81" s="8">
        <f t="shared" si="50"/>
        <v>7768.3298246144486</v>
      </c>
      <c r="AS81" s="8">
        <f t="shared" si="50"/>
        <v>-1684.0000607374345</v>
      </c>
      <c r="AT81" s="8">
        <f t="shared" si="50"/>
        <v>982.3333687635037</v>
      </c>
      <c r="AU81" s="8">
        <f t="shared" si="50"/>
        <v>7066.6631326405195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41208.521846205585</v>
      </c>
      <c r="K3">
        <v>1</v>
      </c>
      <c r="L3" s="2">
        <v>0</v>
      </c>
      <c r="O3">
        <f>$C$3</f>
        <v>41208.521846205585</v>
      </c>
      <c r="P3" s="2">
        <f>O3*C5</f>
        <v>4120.8521846205585</v>
      </c>
      <c r="Q3" s="4">
        <f>B8</f>
        <v>624.95697070000006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41208.521846205585</v>
      </c>
      <c r="AF3">
        <f t="shared" ref="AF3:AG34" si="4">-$Z3*P3</f>
        <v>-4120.8521846205585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36462.712690885026</v>
      </c>
      <c r="AJ3">
        <f t="shared" ref="AJ3:AJ66" si="7">AB3-AC3</f>
        <v>0</v>
      </c>
      <c r="AL3">
        <f t="shared" ref="AL3:AL34" si="8">SUM(AI3:AK3)</f>
        <v>36462.712690885026</v>
      </c>
      <c r="AN3">
        <f t="shared" ref="AN3:AU34" si="9">AE3*$K3</f>
        <v>41208.521846205585</v>
      </c>
      <c r="AO3">
        <f t="shared" si="9"/>
        <v>-4120.8521846205585</v>
      </c>
      <c r="AP3">
        <f t="shared" si="9"/>
        <v>-624.95697070000006</v>
      </c>
      <c r="AQ3">
        <f t="shared" si="9"/>
        <v>0</v>
      </c>
      <c r="AR3">
        <f t="shared" si="9"/>
        <v>36462.712690885026</v>
      </c>
      <c r="AS3">
        <f t="shared" si="9"/>
        <v>0</v>
      </c>
      <c r="AT3">
        <f t="shared" si="9"/>
        <v>0</v>
      </c>
      <c r="AU3">
        <f t="shared" si="9"/>
        <v>36462.712690885026</v>
      </c>
      <c r="AW3">
        <v>0</v>
      </c>
      <c r="AX3">
        <f>IF(Z3&gt;0, (R3*SUMPRODUCT(K3:$K$98, X3:$X$98)-K3*$AZ$3)/Z3, 0)</f>
        <v>0</v>
      </c>
      <c r="AZ3">
        <f>C6*ABS(SUMPRODUCT(X4:X69, K4:K69))/1</f>
        <v>17369.298009795039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</v>
      </c>
      <c r="S4">
        <f t="shared" si="1"/>
        <v>1901.1782410461578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1860.9962153351844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-1113.5328</v>
      </c>
      <c r="AI4">
        <f t="shared" si="6"/>
        <v>-1113.5328</v>
      </c>
      <c r="AJ4">
        <f t="shared" si="7"/>
        <v>-1860.9962153351844</v>
      </c>
      <c r="AK4">
        <f>G4*SUM(AB4, AE4:AF4)</f>
        <v>0</v>
      </c>
      <c r="AL4">
        <f t="shared" si="8"/>
        <v>-2974.5290153351843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-994.22571428571416</v>
      </c>
      <c r="AR4">
        <f t="shared" si="9"/>
        <v>-994.22571428571416</v>
      </c>
      <c r="AS4">
        <f t="shared" si="9"/>
        <v>-1661.6037636921287</v>
      </c>
      <c r="AT4">
        <f t="shared" si="9"/>
        <v>0</v>
      </c>
      <c r="AU4">
        <f t="shared" si="9"/>
        <v>-2655.829477977843</v>
      </c>
      <c r="AW4">
        <v>1</v>
      </c>
      <c r="AX4">
        <f>IF(Z4&gt;0, (R4*SUMPRODUCT(K4:$K$98, X4:$X$98)-K4*$AZ$3)/Z4, 0)</f>
        <v>1901.1782410461578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</v>
      </c>
      <c r="S5">
        <f t="shared" si="1"/>
        <v>2643.6916609281357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1860.9962153351844</v>
      </c>
      <c r="AC5">
        <f t="shared" si="2"/>
        <v>2528.3742647415984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-1269.5861091734591</v>
      </c>
      <c r="AI5">
        <f t="shared" si="6"/>
        <v>-1281.5408612258125</v>
      </c>
      <c r="AJ5">
        <f t="shared" si="7"/>
        <v>-667.37804940641399</v>
      </c>
      <c r="AK5">
        <f>G5*SUM(AB5, AE5:AF5)</f>
        <v>130.26973507346293</v>
      </c>
      <c r="AL5">
        <f t="shared" si="8"/>
        <v>-1818.6491755587635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-1012.1062732569029</v>
      </c>
      <c r="AR5">
        <f t="shared" si="9"/>
        <v>-1021.6365284006795</v>
      </c>
      <c r="AS5">
        <f t="shared" si="9"/>
        <v>-532.02969499873564</v>
      </c>
      <c r="AT5">
        <f t="shared" si="9"/>
        <v>103.85023523075806</v>
      </c>
      <c r="AU5">
        <f t="shared" si="9"/>
        <v>-1449.815988168657</v>
      </c>
      <c r="AW5">
        <v>2</v>
      </c>
      <c r="AX5">
        <f>IF(Z5&gt;0, (R5*SUMPRODUCT(K5:$K$98, X5:$X$98)-K5*$AZ$3)/Z5, 0)</f>
        <v>2643.6916609281357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</v>
      </c>
      <c r="S6">
        <f t="shared" si="1"/>
        <v>3216.7050216156663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2528.3742647415984</v>
      </c>
      <c r="AC6">
        <f t="shared" si="2"/>
        <v>2999.8427804955263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-1423.3871973845285</v>
      </c>
      <c r="AI6">
        <f t="shared" si="6"/>
        <v>-1435.0444785166851</v>
      </c>
      <c r="AJ6">
        <f t="shared" si="7"/>
        <v>-471.46851575392793</v>
      </c>
      <c r="AK6">
        <f>G6*SUM(AB6, AE6:AF6)</f>
        <v>176.9861985319119</v>
      </c>
      <c r="AL6">
        <f t="shared" si="8"/>
        <v>-1729.5267957387011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-1013.1388920887962</v>
      </c>
      <c r="AR6">
        <f t="shared" si="9"/>
        <v>-1021.4363145418732</v>
      </c>
      <c r="AS6">
        <f t="shared" si="9"/>
        <v>-335.58197697955188</v>
      </c>
      <c r="AT6">
        <f t="shared" si="9"/>
        <v>125.97528025059781</v>
      </c>
      <c r="AU6">
        <f t="shared" si="9"/>
        <v>-1231.0430112708273</v>
      </c>
      <c r="AW6">
        <v>3</v>
      </c>
      <c r="AX6">
        <f>IF(Z6&gt;0, (R6*SUMPRODUCT(K6:$K$98, X6:$X$98)-K6*$AZ$3)/Z6, 0)</f>
        <v>3216.7050216156663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</v>
      </c>
      <c r="S7">
        <f t="shared" si="1"/>
        <v>3648.9731033767175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2999.8427804955263</v>
      </c>
      <c r="AC7">
        <f t="shared" si="2"/>
        <v>3311.3242357378258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-1578.9238002419329</v>
      </c>
      <c r="AI7">
        <f t="shared" si="6"/>
        <v>-1590.2671430877378</v>
      </c>
      <c r="AJ7">
        <f t="shared" si="7"/>
        <v>-311.48145524229949</v>
      </c>
      <c r="AK7">
        <f>G7*SUM(AB7, AE7:AF7)</f>
        <v>209.98899463468686</v>
      </c>
      <c r="AL7">
        <f t="shared" si="8"/>
        <v>-1691.7596036953505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-1003.4346194774067</v>
      </c>
      <c r="AR7">
        <f t="shared" si="9"/>
        <v>-1010.6435189254599</v>
      </c>
      <c r="AS7">
        <f t="shared" si="9"/>
        <v>-197.95209589432662</v>
      </c>
      <c r="AT7">
        <f t="shared" si="9"/>
        <v>133.45180235639862</v>
      </c>
      <c r="AU7">
        <f t="shared" si="9"/>
        <v>-1075.143812463388</v>
      </c>
      <c r="AW7">
        <v>4</v>
      </c>
      <c r="AX7">
        <f>IF(Z7&gt;0, (R7*SUMPRODUCT(K7:$K$98, X7:$X$98)-K7*$AZ$3)/Z7, 0)</f>
        <v>3648.9731033767175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</v>
      </c>
      <c r="S8">
        <f t="shared" si="1"/>
        <v>3962.1534617040606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3311.3242357378258</v>
      </c>
      <c r="AC8">
        <f t="shared" si="2"/>
        <v>3490.5863549488986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-1741.063376847193</v>
      </c>
      <c r="AI8">
        <f t="shared" si="6"/>
        <v>-1752.075653342434</v>
      </c>
      <c r="AJ8">
        <f t="shared" si="7"/>
        <v>-179.26211921107279</v>
      </c>
      <c r="AK8">
        <f t="shared" ref="AK8:AK69" si="22">G8*SUM(AB8:AB8, AE8:AF8)</f>
        <v>231.79269650164784</v>
      </c>
      <c r="AL8">
        <f t="shared" si="8"/>
        <v>-1699.5450760518588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-987.92611753120946</v>
      </c>
      <c r="AR8">
        <f t="shared" si="9"/>
        <v>-994.17477895720788</v>
      </c>
      <c r="AS8">
        <f t="shared" si="9"/>
        <v>-101.71814065339174</v>
      </c>
      <c r="AT8">
        <f t="shared" si="9"/>
        <v>131.5254009544656</v>
      </c>
      <c r="AU8">
        <f t="shared" si="9"/>
        <v>-964.36751865613394</v>
      </c>
      <c r="AW8">
        <v>5</v>
      </c>
      <c r="AX8">
        <f>IF(Z8&gt;0, (R8*SUMPRODUCT(K8:$K$98, X8:$X$98)-K8*$AZ$3)/Z8, 0)</f>
        <v>3962.1534617040606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</v>
      </c>
      <c r="S9">
        <f t="shared" si="1"/>
        <v>4172.4352528121171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3490.5863549488986</v>
      </c>
      <c r="AC9">
        <f t="shared" si="2"/>
        <v>3558.6394683895451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-1927.9622379492725</v>
      </c>
      <c r="AI9">
        <f t="shared" si="6"/>
        <v>-1938.6233963998175</v>
      </c>
      <c r="AJ9">
        <f t="shared" si="7"/>
        <v>-68.053113440646484</v>
      </c>
      <c r="AK9">
        <f t="shared" si="22"/>
        <v>244.34104484642293</v>
      </c>
      <c r="AL9">
        <f t="shared" si="8"/>
        <v>-1762.3354649940411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-976.76567019977642</v>
      </c>
      <c r="AR9">
        <f t="shared" si="9"/>
        <v>-982.16694485862513</v>
      </c>
      <c r="AS9">
        <f t="shared" si="9"/>
        <v>-34.47782516204213</v>
      </c>
      <c r="AT9">
        <f t="shared" si="9"/>
        <v>123.79077750018126</v>
      </c>
      <c r="AU9">
        <f t="shared" si="9"/>
        <v>-892.85399252048603</v>
      </c>
      <c r="AW9">
        <v>6</v>
      </c>
      <c r="AX9">
        <f>IF(Z9&gt;0, (R9*SUMPRODUCT(K9:$K$98, X9:$X$98)-K9*$AZ$3)/Z9, 0)</f>
        <v>4172.4352528121171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</v>
      </c>
      <c r="S10">
        <f t="shared" si="1"/>
        <v>4281.4882520447309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3558.6394683895451</v>
      </c>
      <c r="AC10">
        <f t="shared" si="2"/>
        <v>3524.712397271785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-2111.90759879593</v>
      </c>
      <c r="AI10">
        <f t="shared" si="6"/>
        <v>-2122.1981572121199</v>
      </c>
      <c r="AJ10">
        <f t="shared" si="7"/>
        <v>33.927071117760079</v>
      </c>
      <c r="AK10">
        <f t="shared" si="22"/>
        <v>249.10476278726819</v>
      </c>
      <c r="AL10">
        <f t="shared" si="8"/>
        <v>-1839.1663233070917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-955.31974517936192</v>
      </c>
      <c r="AR10">
        <f t="shared" si="9"/>
        <v>-959.97467120430383</v>
      </c>
      <c r="AS10">
        <f t="shared" si="9"/>
        <v>15.346883998797756</v>
      </c>
      <c r="AT10">
        <f t="shared" si="9"/>
        <v>112.68234398350376</v>
      </c>
      <c r="AU10">
        <f t="shared" si="9"/>
        <v>-831.94544322200238</v>
      </c>
      <c r="AW10">
        <v>7</v>
      </c>
      <c r="AX10">
        <f>IF(Z10&gt;0, (R10*SUMPRODUCT(K10:$K$98, X10:$X$98)-K10*$AZ$3)/Z10, 0)</f>
        <v>4281.4882520447309</v>
      </c>
    </row>
    <row r="11" spans="1:52" x14ac:dyDescent="0.25">
      <c r="A11" t="s">
        <v>33</v>
      </c>
      <c r="C11" s="12">
        <f>AU71</f>
        <v>18132.78820308367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</v>
      </c>
      <c r="S11">
        <f t="shared" si="1"/>
        <v>4305.6288156157725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3524.712397271785</v>
      </c>
      <c r="AC11">
        <f t="shared" si="2"/>
        <v>3411.2128298442194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-2274.4017683592292</v>
      </c>
      <c r="AI11">
        <f t="shared" si="6"/>
        <v>-2284.3051209702126</v>
      </c>
      <c r="AJ11">
        <f t="shared" si="7"/>
        <v>113.49956742756558</v>
      </c>
      <c r="AK11">
        <f t="shared" si="22"/>
        <v>246.72986780902497</v>
      </c>
      <c r="AL11">
        <f t="shared" si="8"/>
        <v>-1924.0756857336221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-918.59272792691104</v>
      </c>
      <c r="AR11">
        <f t="shared" si="9"/>
        <v>-922.59252594725297</v>
      </c>
      <c r="AS11">
        <f t="shared" si="9"/>
        <v>45.840571666907259</v>
      </c>
      <c r="AT11">
        <f t="shared" si="9"/>
        <v>99.650055449632063</v>
      </c>
      <c r="AU11">
        <f t="shared" si="9"/>
        <v>-777.10189883071359</v>
      </c>
      <c r="AW11">
        <v>8</v>
      </c>
      <c r="AX11">
        <f>IF(Z11&gt;0, (R11*SUMPRODUCT(K11:$K$98, X11:$X$98)-K11*$AZ$3)/Z11, 0)</f>
        <v>4305.6288156157725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</v>
      </c>
      <c r="S12">
        <f t="shared" si="1"/>
        <v>4268.9730964169676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3411.2128298442194</v>
      </c>
      <c r="AC12">
        <f t="shared" si="2"/>
        <v>3244.2452606242696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-2438.6354560078307</v>
      </c>
      <c r="AI12">
        <f t="shared" si="6"/>
        <v>-2448.1349456607031</v>
      </c>
      <c r="AJ12">
        <f t="shared" si="7"/>
        <v>166.96756921994984</v>
      </c>
      <c r="AK12">
        <f t="shared" si="22"/>
        <v>238.78489808909538</v>
      </c>
      <c r="AL12">
        <f t="shared" si="8"/>
        <v>-2042.3824783516579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-879.3963927119496</v>
      </c>
      <c r="AR12">
        <f t="shared" si="9"/>
        <v>-882.8220039129842</v>
      </c>
      <c r="AS12">
        <f t="shared" si="9"/>
        <v>60.210179307519738</v>
      </c>
      <c r="AT12">
        <f t="shared" si="9"/>
        <v>86.108228065132636</v>
      </c>
      <c r="AU12">
        <f t="shared" si="9"/>
        <v>-736.50359654033184</v>
      </c>
      <c r="AW12">
        <v>9</v>
      </c>
      <c r="AX12">
        <f>IF(Z12&gt;0, (R12*SUMPRODUCT(K12:$K$98, X12:$X$98)-K12*$AZ$3)/Z12, 0)</f>
        <v>4268.9730964169676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</v>
      </c>
      <c r="S13">
        <f t="shared" si="1"/>
        <v>4179.3250878000263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3244.2452606242696</v>
      </c>
      <c r="AC13">
        <f t="shared" si="2"/>
        <v>3035.9427596149676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-2594.0195598364717</v>
      </c>
      <c r="AI13">
        <f t="shared" si="6"/>
        <v>-2603.0998021478358</v>
      </c>
      <c r="AJ13">
        <f t="shared" si="7"/>
        <v>208.30250100930198</v>
      </c>
      <c r="AK13">
        <f t="shared" si="22"/>
        <v>227.09716824369889</v>
      </c>
      <c r="AL13">
        <f t="shared" si="8"/>
        <v>-2167.700132894835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-835.20487346012146</v>
      </c>
      <c r="AR13">
        <f t="shared" si="9"/>
        <v>-838.12846846613922</v>
      </c>
      <c r="AS13">
        <f t="shared" si="9"/>
        <v>67.067830439901684</v>
      </c>
      <c r="AT13">
        <f t="shared" si="9"/>
        <v>73.119210280005561</v>
      </c>
      <c r="AU13">
        <f t="shared" si="9"/>
        <v>-697.94142774623197</v>
      </c>
      <c r="AW13">
        <v>10</v>
      </c>
      <c r="AX13">
        <f>IF(Z13&gt;0, (R13*SUMPRODUCT(K13:$K$98, X13:$X$98)-K13*$AZ$3)/Z13, 0)</f>
        <v>4179.3250878000263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</v>
      </c>
      <c r="S14">
        <f t="shared" si="1"/>
        <v>4048.2005853256369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3035.9427596149676</v>
      </c>
      <c r="AC14">
        <f t="shared" si="2"/>
        <v>2799.9288608893512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-2750.7432537680938</v>
      </c>
      <c r="AI14">
        <f t="shared" si="6"/>
        <v>-2759.3888507496231</v>
      </c>
      <c r="AJ14">
        <f t="shared" si="7"/>
        <v>236.0138987256164</v>
      </c>
      <c r="AK14">
        <f t="shared" si="22"/>
        <v>212.51599317304775</v>
      </c>
      <c r="AL14">
        <f t="shared" si="8"/>
        <v>-2310.858958850959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-790.77295396940667</v>
      </c>
      <c r="AR14">
        <f t="shared" si="9"/>
        <v>-793.25835650726538</v>
      </c>
      <c r="AS14">
        <f t="shared" si="9"/>
        <v>67.848356118817378</v>
      </c>
      <c r="AT14">
        <f t="shared" si="9"/>
        <v>61.093269776082536</v>
      </c>
      <c r="AU14">
        <f t="shared" si="9"/>
        <v>-664.3167306123654</v>
      </c>
      <c r="AW14">
        <v>11</v>
      </c>
      <c r="AX14">
        <f>IF(Z14&gt;0, (R14*SUMPRODUCT(K14:$K$98, X14:$X$98)-K14*$AZ$3)/Z14, 0)</f>
        <v>4048.2005853256369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</v>
      </c>
      <c r="S15">
        <f t="shared" si="1"/>
        <v>3880.862426582079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2799.9288608893512</v>
      </c>
      <c r="AC15">
        <f t="shared" si="2"/>
        <v>2544.1478486471797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-2916.8787605500761</v>
      </c>
      <c r="AI15">
        <f t="shared" si="6"/>
        <v>-2925.0732917167215</v>
      </c>
      <c r="AJ15">
        <f t="shared" si="7"/>
        <v>255.78101224217153</v>
      </c>
      <c r="AK15">
        <f t="shared" si="22"/>
        <v>195.9950202622546</v>
      </c>
      <c r="AL15">
        <f t="shared" si="8"/>
        <v>-2473.2972592122956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-748.69012697462199</v>
      </c>
      <c r="AR15">
        <f t="shared" si="9"/>
        <v>-750.79345902346461</v>
      </c>
      <c r="AS15">
        <f t="shared" si="9"/>
        <v>65.652615090925067</v>
      </c>
      <c r="AT15">
        <f t="shared" si="9"/>
        <v>50.307040042647607</v>
      </c>
      <c r="AU15">
        <f t="shared" si="9"/>
        <v>-634.8338038898919</v>
      </c>
      <c r="AW15">
        <v>12</v>
      </c>
      <c r="AX15">
        <f>IF(Z15&gt;0, (R15*SUMPRODUCT(K15:$K$98, X15:$X$98)-K15*$AZ$3)/Z15, 0)</f>
        <v>3880.862426582079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</v>
      </c>
      <c r="S16">
        <f t="shared" si="1"/>
        <v>3676.1726278976648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2544.1478486471797</v>
      </c>
      <c r="AC16">
        <f t="shared" si="2"/>
        <v>2273.1290982147325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-3066.5640088069563</v>
      </c>
      <c r="AI16">
        <f t="shared" si="6"/>
        <v>-3074.2932741608342</v>
      </c>
      <c r="AJ16">
        <f t="shared" si="7"/>
        <v>271.01875043244718</v>
      </c>
      <c r="AK16">
        <f t="shared" si="22"/>
        <v>178.09034940530259</v>
      </c>
      <c r="AL16">
        <f t="shared" si="8"/>
        <v>-2625.1841743230843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-702.77732319956272</v>
      </c>
      <c r="AR16">
        <f t="shared" si="9"/>
        <v>-704.54867132733614</v>
      </c>
      <c r="AS16">
        <f t="shared" si="9"/>
        <v>62.110502640349615</v>
      </c>
      <c r="AT16">
        <f t="shared" si="9"/>
        <v>40.813711594895402</v>
      </c>
      <c r="AU16">
        <f t="shared" si="9"/>
        <v>-601.62445709209112</v>
      </c>
      <c r="AW16">
        <v>13</v>
      </c>
      <c r="AX16">
        <f>IF(Z16&gt;0, (R16*SUMPRODUCT(K16:$K$98, X16:$X$98)-K16*$AZ$3)/Z16, 0)</f>
        <v>3676.1726278976648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</v>
      </c>
      <c r="S17">
        <f t="shared" si="1"/>
        <v>3441.5939110399722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2273.1290982147325</v>
      </c>
      <c r="AC17">
        <f t="shared" si="2"/>
        <v>1996.8440754992516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-3194.8724799450356</v>
      </c>
      <c r="AI17">
        <f t="shared" si="6"/>
        <v>-3202.1250935853818</v>
      </c>
      <c r="AJ17">
        <f t="shared" si="7"/>
        <v>276.28502271548086</v>
      </c>
      <c r="AK17">
        <f t="shared" si="22"/>
        <v>159.1190368750313</v>
      </c>
      <c r="AL17">
        <f t="shared" si="8"/>
        <v>-2766.7210339948697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-653.73420817805925</v>
      </c>
      <c r="AR17">
        <f t="shared" si="9"/>
        <v>-655.21823662212239</v>
      </c>
      <c r="AS17">
        <f t="shared" si="9"/>
        <v>56.533389576622262</v>
      </c>
      <c r="AT17">
        <f t="shared" si="9"/>
        <v>32.558907508991901</v>
      </c>
      <c r="AU17">
        <f t="shared" si="9"/>
        <v>-566.12593953650821</v>
      </c>
      <c r="AW17">
        <v>14</v>
      </c>
      <c r="AX17">
        <f>IF(Z17&gt;0, (R17*SUMPRODUCT(K17:$K$98, X17:$X$98)-K17*$AZ$3)/Z17, 0)</f>
        <v>3441.5939110399722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</v>
      </c>
      <c r="S18">
        <f t="shared" si="1"/>
        <v>3185.1509900395699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1996.8440754992516</v>
      </c>
      <c r="AC18">
        <f t="shared" si="2"/>
        <v>1723.9065641819834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-3317.4710363416557</v>
      </c>
      <c r="AI18">
        <f t="shared" si="6"/>
        <v>-3324.2364399660555</v>
      </c>
      <c r="AJ18">
        <f t="shared" si="7"/>
        <v>272.93751131726822</v>
      </c>
      <c r="AK18">
        <f t="shared" si="22"/>
        <v>139.77908528494763</v>
      </c>
      <c r="AL18">
        <f t="shared" si="8"/>
        <v>-2911.5198433638398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-606.08955519188919</v>
      </c>
      <c r="AR18">
        <f t="shared" si="9"/>
        <v>-607.3255691400102</v>
      </c>
      <c r="AS18">
        <f t="shared" si="9"/>
        <v>49.864662876419985</v>
      </c>
      <c r="AT18">
        <f t="shared" si="9"/>
        <v>25.537116284489588</v>
      </c>
      <c r="AU18">
        <f t="shared" si="9"/>
        <v>-531.92378997910066</v>
      </c>
      <c r="AW18">
        <v>15</v>
      </c>
      <c r="AX18">
        <f>IF(Z18&gt;0, (R18*SUMPRODUCT(K18:$K$98, X18:$X$98)-K18*$AZ$3)/Z18, 0)</f>
        <v>3185.1509900395699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</v>
      </c>
      <c r="S19">
        <f t="shared" si="1"/>
        <v>2906.8386000358896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1723.9065641819834</v>
      </c>
      <c r="AC19">
        <f t="shared" si="2"/>
        <v>1457.8140597586566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-3430.8097855246479</v>
      </c>
      <c r="AI19">
        <f t="shared" si="6"/>
        <v>-3437.0786838896133</v>
      </c>
      <c r="AJ19">
        <f t="shared" si="7"/>
        <v>266.09250442332677</v>
      </c>
      <c r="AK19">
        <f t="shared" si="22"/>
        <v>120.67345949273886</v>
      </c>
      <c r="AL19">
        <f t="shared" si="8"/>
        <v>-3050.3127199735477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-559.63939368212732</v>
      </c>
      <c r="AR19">
        <f t="shared" si="9"/>
        <v>-560.66198680134562</v>
      </c>
      <c r="AS19">
        <f t="shared" si="9"/>
        <v>43.405451525508226</v>
      </c>
      <c r="AT19">
        <f t="shared" si="9"/>
        <v>19.68445525280374</v>
      </c>
      <c r="AU19">
        <f t="shared" si="9"/>
        <v>-497.57208002303361</v>
      </c>
      <c r="AW19">
        <v>16</v>
      </c>
      <c r="AX19">
        <f>IF(Z19&gt;0, (R19*SUMPRODUCT(K19:$K$98, X19:$X$98)-K19*$AZ$3)/Z19, 0)</f>
        <v>2906.8386000358896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</v>
      </c>
      <c r="S20">
        <f t="shared" si="1"/>
        <v>2606.0219015646508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1457.8140597586566</v>
      </c>
      <c r="AC20">
        <f t="shared" si="2"/>
        <v>1201.7434614056033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-3535.5782854878357</v>
      </c>
      <c r="AI20">
        <f t="shared" si="6"/>
        <v>-3541.3425475834656</v>
      </c>
      <c r="AJ20">
        <f t="shared" si="7"/>
        <v>256.07059835305336</v>
      </c>
      <c r="AK20">
        <f t="shared" si="22"/>
        <v>102.04698418310598</v>
      </c>
      <c r="AL20">
        <f t="shared" si="8"/>
        <v>-3183.2249650473063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-514.93696920082539</v>
      </c>
      <c r="AR20">
        <f t="shared" si="9"/>
        <v>-515.77650135469855</v>
      </c>
      <c r="AS20">
        <f t="shared" si="9"/>
        <v>37.295233529009309</v>
      </c>
      <c r="AT20">
        <f t="shared" si="9"/>
        <v>14.862565755373359</v>
      </c>
      <c r="AU20">
        <f t="shared" si="9"/>
        <v>-463.61870207031592</v>
      </c>
      <c r="AW20">
        <v>17</v>
      </c>
      <c r="AX20">
        <f>IF(Z20&gt;0, (R20*SUMPRODUCT(K20:$K$98, X20:$X$98)-K20*$AZ$3)/Z20, 0)</f>
        <v>2606.0219015646508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</v>
      </c>
      <c r="S21">
        <f t="shared" si="1"/>
        <v>2279.3090570653435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1201.7434614056033</v>
      </c>
      <c r="AC21">
        <f t="shared" si="2"/>
        <v>957.85005946287981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-3629.253197963305</v>
      </c>
      <c r="AI21">
        <f t="shared" si="6"/>
        <v>-3634.506160788233</v>
      </c>
      <c r="AJ21">
        <f t="shared" si="7"/>
        <v>243.89340194272347</v>
      </c>
      <c r="AK21">
        <f t="shared" si="22"/>
        <v>84.122042298392245</v>
      </c>
      <c r="AL21">
        <f t="shared" si="8"/>
        <v>-3306.4907165471172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-471.94659829474153</v>
      </c>
      <c r="AR21">
        <f t="shared" si="9"/>
        <v>-472.62969142739615</v>
      </c>
      <c r="AS21">
        <f t="shared" si="9"/>
        <v>31.715798020925035</v>
      </c>
      <c r="AT21">
        <f t="shared" si="9"/>
        <v>10.939195900305988</v>
      </c>
      <c r="AU21">
        <f t="shared" si="9"/>
        <v>-429.97469750616511</v>
      </c>
      <c r="AW21">
        <v>18</v>
      </c>
      <c r="AX21">
        <f>IF(Z21&gt;0, (R21*SUMPRODUCT(K21:$K$98, X21:$X$98)-K21*$AZ$3)/Z21, 0)</f>
        <v>2279.3090570653435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</v>
      </c>
      <c r="S22">
        <f t="shared" si="1"/>
        <v>1920.6642474382024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957.85005946287981</v>
      </c>
      <c r="AC22">
        <f t="shared" si="2"/>
        <v>727.90664622001646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-3704.7725982832467</v>
      </c>
      <c r="AI22">
        <f t="shared" si="6"/>
        <v>-3709.5099349051402</v>
      </c>
      <c r="AJ22">
        <f t="shared" si="7"/>
        <v>229.94341324286336</v>
      </c>
      <c r="AK22">
        <f t="shared" si="22"/>
        <v>67.04950416240159</v>
      </c>
      <c r="AL22">
        <f t="shared" si="8"/>
        <v>-3412.5170174998752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-430.14920549843271</v>
      </c>
      <c r="AR22">
        <f t="shared" si="9"/>
        <v>-430.69924238464546</v>
      </c>
      <c r="AS22">
        <f t="shared" si="9"/>
        <v>26.697988578799499</v>
      </c>
      <c r="AT22">
        <f t="shared" si="9"/>
        <v>7.7849018203939577</v>
      </c>
      <c r="AU22">
        <f t="shared" si="9"/>
        <v>-396.21635198545204</v>
      </c>
      <c r="AW22">
        <v>19</v>
      </c>
      <c r="AX22">
        <f>IF(Z22&gt;0, (R22*SUMPRODUCT(K22:$K$98, X22:$X$98)-K22*$AZ$3)/Z22, 0)</f>
        <v>1920.6642474382024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</v>
      </c>
      <c r="S23">
        <f t="shared" si="1"/>
        <v>1522.3927677163479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727.90664622001646</v>
      </c>
      <c r="AC23">
        <f t="shared" si="2"/>
        <v>513.83171308933083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-3768.1194650083917</v>
      </c>
      <c r="AI23">
        <f t="shared" si="6"/>
        <v>-3772.3384133309401</v>
      </c>
      <c r="AJ23">
        <f t="shared" si="7"/>
        <v>214.07493313068562</v>
      </c>
      <c r="AK23">
        <f t="shared" si="22"/>
        <v>50.953465235401154</v>
      </c>
      <c r="AL23">
        <f t="shared" si="8"/>
        <v>-3507.3100149648535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-390.62875537499389</v>
      </c>
      <c r="AR23">
        <f t="shared" si="9"/>
        <v>-391.0661200996351</v>
      </c>
      <c r="AS23">
        <f t="shared" si="9"/>
        <v>22.192455802522847</v>
      </c>
      <c r="AT23">
        <f t="shared" si="9"/>
        <v>5.2821809106053506</v>
      </c>
      <c r="AU23">
        <f t="shared" si="9"/>
        <v>-363.59148338650692</v>
      </c>
      <c r="AW23">
        <v>20</v>
      </c>
      <c r="AX23">
        <f>IF(Z23&gt;0, (R23*SUMPRODUCT(K23:$K$98, X23:$X$98)-K23*$AZ$3)/Z23, 0)</f>
        <v>1522.3927677163479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</v>
      </c>
      <c r="S24">
        <f t="shared" si="1"/>
        <v>1067.282948105367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513.83171308933083</v>
      </c>
      <c r="AC24">
        <f t="shared" si="2"/>
        <v>316.1264151855396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-3794.3325048865827</v>
      </c>
      <c r="AI24">
        <f t="shared" si="6"/>
        <v>-3798.0349721627949</v>
      </c>
      <c r="AJ24">
        <f t="shared" si="7"/>
        <v>197.70529790379123</v>
      </c>
      <c r="AK24">
        <f t="shared" si="22"/>
        <v>35.968219916253162</v>
      </c>
      <c r="AL24">
        <f t="shared" si="8"/>
        <v>-3564.3614543427507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-351.20194323401523</v>
      </c>
      <c r="AR24">
        <f t="shared" si="9"/>
        <v>-351.5446421673563</v>
      </c>
      <c r="AS24">
        <f t="shared" si="9"/>
        <v>18.299525600892704</v>
      </c>
      <c r="AT24">
        <f t="shared" si="9"/>
        <v>3.3292044682399564</v>
      </c>
      <c r="AU24">
        <f t="shared" si="9"/>
        <v>-329.91591209822366</v>
      </c>
      <c r="AW24">
        <v>21</v>
      </c>
      <c r="AX24">
        <f>IF(Z24&gt;0, (R24*SUMPRODUCT(K24:$K$98, X24:$X$98)-K24*$AZ$3)/Z24, 0)</f>
        <v>1067.282948105367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</v>
      </c>
      <c r="S25">
        <f t="shared" si="1"/>
        <v>536.86230427565204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316.1264151855396</v>
      </c>
      <c r="AC25">
        <f t="shared" si="2"/>
        <v>137.17755897938423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-3771.8196717496885</v>
      </c>
      <c r="AI25">
        <f t="shared" si="6"/>
        <v>-3775.0136368941698</v>
      </c>
      <c r="AJ25">
        <f t="shared" si="7"/>
        <v>178.94885620615537</v>
      </c>
      <c r="AK25">
        <f t="shared" si="22"/>
        <v>22.128849062987776</v>
      </c>
      <c r="AL25">
        <f t="shared" si="8"/>
        <v>-3573.9359316250266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-311.71264655452319</v>
      </c>
      <c r="AR25">
        <f t="shared" si="9"/>
        <v>-311.97660385228215</v>
      </c>
      <c r="AS25">
        <f t="shared" si="9"/>
        <v>14.788782715068066</v>
      </c>
      <c r="AT25">
        <f t="shared" si="9"/>
        <v>1.8287836394441672</v>
      </c>
      <c r="AU25">
        <f t="shared" si="9"/>
        <v>-295.35903749776992</v>
      </c>
      <c r="AW25">
        <v>22</v>
      </c>
      <c r="AX25">
        <f>IF(Z25&gt;0, (R25*SUMPRODUCT(K25:$K$98, X25:$X$98)-K25*$AZ$3)/Z25, 0)</f>
        <v>536.86230427565204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</v>
      </c>
      <c r="S26">
        <f t="shared" si="1"/>
        <v>-95.999005385548031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137.17755897938423</v>
      </c>
      <c r="AC26">
        <f t="shared" si="2"/>
        <v>-20.737688443121669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-3694.2213405802531</v>
      </c>
      <c r="AI26">
        <f t="shared" si="6"/>
        <v>-3696.9215884057171</v>
      </c>
      <c r="AJ26">
        <f t="shared" si="7"/>
        <v>157.9152474225059</v>
      </c>
      <c r="AK26">
        <f t="shared" si="22"/>
        <v>9.6024291285568975</v>
      </c>
      <c r="AL26">
        <f t="shared" si="8"/>
        <v>-3529.4039118546539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-272.589040769348</v>
      </c>
      <c r="AR26">
        <f t="shared" si="9"/>
        <v>-272.78828653637805</v>
      </c>
      <c r="AS26">
        <f t="shared" si="9"/>
        <v>11.652243287348313</v>
      </c>
      <c r="AT26">
        <f t="shared" si="9"/>
        <v>0.70854361552625222</v>
      </c>
      <c r="AU26">
        <f t="shared" si="9"/>
        <v>-260.42749963350349</v>
      </c>
      <c r="AW26">
        <v>23</v>
      </c>
      <c r="AX26">
        <f>IF(Z26&gt;0, (R26*SUMPRODUCT(K26:$K$98, X26:$X$98)-K26*$AZ$3)/Z26, 0)</f>
        <v>-95.999005385548031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</v>
      </c>
      <c r="S27">
        <f t="shared" si="1"/>
        <v>-874.16595572049255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-20.737688443121669</v>
      </c>
      <c r="AC27">
        <f t="shared" si="2"/>
        <v>-156.00762284459711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-3539.5090438385632</v>
      </c>
      <c r="AI27">
        <f t="shared" si="6"/>
        <v>-3541.7398505552928</v>
      </c>
      <c r="AJ27">
        <f t="shared" si="7"/>
        <v>135.26993440147544</v>
      </c>
      <c r="AK27">
        <f t="shared" si="22"/>
        <v>-1.451638191018517</v>
      </c>
      <c r="AL27">
        <f t="shared" si="8"/>
        <v>-3407.9215543448358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-233.19030059381282</v>
      </c>
      <c r="AR27">
        <f t="shared" si="9"/>
        <v>-233.33727083245267</v>
      </c>
      <c r="AS27">
        <f t="shared" si="9"/>
        <v>8.9118677968333806</v>
      </c>
      <c r="AT27">
        <f t="shared" si="9"/>
        <v>-9.563697731083011E-2</v>
      </c>
      <c r="AU27">
        <f t="shared" si="9"/>
        <v>-224.52104001293014</v>
      </c>
      <c r="AW27">
        <v>24</v>
      </c>
      <c r="AX27">
        <f>IF(Z27&gt;0, (R27*SUMPRODUCT(K27:$K$98, X27:$X$98)-K27*$AZ$3)/Z27, 0)</f>
        <v>-874.16595572049255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</v>
      </c>
      <c r="S28">
        <f t="shared" si="1"/>
        <v>-1856.3548535980706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-156.00762284459711</v>
      </c>
      <c r="AC28">
        <f t="shared" si="2"/>
        <v>-266.59157846709502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-3306.9645276210194</v>
      </c>
      <c r="AI28">
        <f t="shared" si="6"/>
        <v>-3308.759655704629</v>
      </c>
      <c r="AJ28">
        <f t="shared" si="7"/>
        <v>110.58395562249791</v>
      </c>
      <c r="AK28">
        <f t="shared" si="22"/>
        <v>-10.920533599121798</v>
      </c>
      <c r="AL28">
        <f t="shared" si="8"/>
        <v>-3209.0962336812531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-194.52658816567993</v>
      </c>
      <c r="AR28">
        <f t="shared" si="9"/>
        <v>-194.63218353524263</v>
      </c>
      <c r="AS28">
        <f t="shared" si="9"/>
        <v>6.5049139213430083</v>
      </c>
      <c r="AT28">
        <f t="shared" si="9"/>
        <v>-0.64238189561532744</v>
      </c>
      <c r="AU28">
        <f t="shared" si="9"/>
        <v>-188.76965150951497</v>
      </c>
      <c r="AW28">
        <v>25</v>
      </c>
      <c r="AX28">
        <f>IF(Z28&gt;0, (R28*SUMPRODUCT(K28:$K$98, X28:$X$98)-K28*$AZ$3)/Z28, 0)</f>
        <v>-1856.3548535980706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</v>
      </c>
      <c r="S29">
        <f t="shared" si="1"/>
        <v>-3134.0958358652751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-266.59157846709502</v>
      </c>
      <c r="AC29">
        <f t="shared" si="2"/>
        <v>-351.64821576552936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-2997.3294540948032</v>
      </c>
      <c r="AI29">
        <f t="shared" si="6"/>
        <v>-2998.7319647158147</v>
      </c>
      <c r="AJ29">
        <f t="shared" si="7"/>
        <v>85.056637298434339</v>
      </c>
      <c r="AK29">
        <f t="shared" si="22"/>
        <v>-18.661410492696653</v>
      </c>
      <c r="AL29">
        <f t="shared" si="8"/>
        <v>-2932.3367379100769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-157.4221690324265</v>
      </c>
      <c r="AR29">
        <f t="shared" si="9"/>
        <v>-157.4958300254645</v>
      </c>
      <c r="AS29">
        <f t="shared" si="9"/>
        <v>4.4672434375979053</v>
      </c>
      <c r="AT29">
        <f t="shared" si="9"/>
        <v>-0.98011238402619461</v>
      </c>
      <c r="AU29">
        <f t="shared" si="9"/>
        <v>-154.00869897189276</v>
      </c>
      <c r="AW29">
        <v>26</v>
      </c>
      <c r="AX29">
        <f>IF(Z29&gt;0, (R29*SUMPRODUCT(K29:$K$98, X29:$X$98)-K29*$AZ$3)/Z29, 0)</f>
        <v>-3134.0958358652751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</v>
      </c>
      <c r="S30">
        <f t="shared" si="1"/>
        <v>-4852.087228309646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-351.64821576552936</v>
      </c>
      <c r="AC30">
        <f t="shared" si="2"/>
        <v>-411.32935723791559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-2630.5147331703638</v>
      </c>
      <c r="AI30">
        <f t="shared" si="6"/>
        <v>-2631.5744043435188</v>
      </c>
      <c r="AJ30">
        <f t="shared" si="7"/>
        <v>59.68114147238623</v>
      </c>
      <c r="AK30">
        <f t="shared" si="22"/>
        <v>-24.615375103587056</v>
      </c>
      <c r="AL30">
        <f t="shared" si="8"/>
        <v>-2596.5086379747199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-123.35425266222894</v>
      </c>
      <c r="AR30">
        <f t="shared" si="9"/>
        <v>-123.40394443699225</v>
      </c>
      <c r="AS30">
        <f t="shared" si="9"/>
        <v>2.7986623726232409</v>
      </c>
      <c r="AT30">
        <f t="shared" si="9"/>
        <v>-1.1543030577303999</v>
      </c>
      <c r="AU30">
        <f t="shared" si="9"/>
        <v>-121.75958512209942</v>
      </c>
      <c r="AW30">
        <v>27</v>
      </c>
      <c r="AX30">
        <f>IF(Z30&gt;0, (R30*SUMPRODUCT(K30:$K$98, X30:$X$98)-K30*$AZ$3)/Z30, 0)</f>
        <v>-4852.087228309646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</v>
      </c>
      <c r="S31">
        <f t="shared" si="1"/>
        <v>-7263.6027950263169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-411.32935723791559</v>
      </c>
      <c r="AC31">
        <f t="shared" si="2"/>
        <v>-447.41483529296579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-2232.9136724417208</v>
      </c>
      <c r="AI31">
        <f t="shared" si="6"/>
        <v>-2233.6836326940893</v>
      </c>
      <c r="AJ31">
        <f t="shared" si="7"/>
        <v>36.085478055050203</v>
      </c>
      <c r="AK31">
        <f t="shared" si="22"/>
        <v>-28.793055006654093</v>
      </c>
      <c r="AL31">
        <f t="shared" si="8"/>
        <v>-2226.3912096456929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-93.490460335873294</v>
      </c>
      <c r="AR31">
        <f t="shared" si="9"/>
        <v>-93.522698007809595</v>
      </c>
      <c r="AS31">
        <f t="shared" si="9"/>
        <v>1.5108725413094757</v>
      </c>
      <c r="AT31">
        <f t="shared" si="9"/>
        <v>-1.2055441284053809</v>
      </c>
      <c r="AU31">
        <f t="shared" si="9"/>
        <v>-93.217369594905492</v>
      </c>
      <c r="AW31">
        <v>28</v>
      </c>
      <c r="AX31">
        <f>IF(Z31&gt;0, (R31*SUMPRODUCT(K31:$K$98, X31:$X$98)-K31*$AZ$3)/Z31, 0)</f>
        <v>-7263.6027950263169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</v>
      </c>
      <c r="S32">
        <f t="shared" si="1"/>
        <v>-10829.48484151031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-447.41483529296579</v>
      </c>
      <c r="AC32">
        <f t="shared" si="2"/>
        <v>-462.98674687242925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-1822.8426212180543</v>
      </c>
      <c r="AI32">
        <f t="shared" si="6"/>
        <v>-1823.3770265402468</v>
      </c>
      <c r="AJ32">
        <f t="shared" si="7"/>
        <v>15.57191157946346</v>
      </c>
      <c r="AK32">
        <f t="shared" si="22"/>
        <v>-31.319038470507607</v>
      </c>
      <c r="AL32">
        <f t="shared" si="8"/>
        <v>-1839.124153431291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-68.143826526813839</v>
      </c>
      <c r="AR32">
        <f t="shared" si="9"/>
        <v>-68.16380434779883</v>
      </c>
      <c r="AS32">
        <f t="shared" si="9"/>
        <v>0.58212904888781736</v>
      </c>
      <c r="AT32">
        <f t="shared" si="9"/>
        <v>-1.1708082199080749</v>
      </c>
      <c r="AU32">
        <f t="shared" si="9"/>
        <v>-68.752483518819091</v>
      </c>
      <c r="AW32">
        <v>29</v>
      </c>
      <c r="AX32">
        <f>IF(Z32&gt;0, (R32*SUMPRODUCT(K32:$K$98, X32:$X$98)-K32*$AZ$3)/Z32, 0)</f>
        <v>-10829.48484151031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</v>
      </c>
      <c r="S33">
        <f t="shared" si="1"/>
        <v>-16423.043358877036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-462.98674687242925</v>
      </c>
      <c r="AC33">
        <f t="shared" si="2"/>
        <v>-461.56044058102009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-1422.0461281139799</v>
      </c>
      <c r="AI33">
        <f t="shared" si="6"/>
        <v>-1422.397433616936</v>
      </c>
      <c r="AJ33">
        <f t="shared" si="7"/>
        <v>-1.426306291409162</v>
      </c>
      <c r="AK33">
        <f t="shared" si="22"/>
        <v>-32.409072281070053</v>
      </c>
      <c r="AL33">
        <f t="shared" si="8"/>
        <v>-1456.2328121894152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-47.464947417918495</v>
      </c>
      <c r="AR33">
        <f t="shared" si="9"/>
        <v>-47.476673266254757</v>
      </c>
      <c r="AS33">
        <f t="shared" si="9"/>
        <v>-4.7607142824101098E-2</v>
      </c>
      <c r="AT33">
        <f t="shared" si="9"/>
        <v>-1.0817475476162699</v>
      </c>
      <c r="AU33">
        <f t="shared" si="9"/>
        <v>-48.606027956695129</v>
      </c>
      <c r="AW33">
        <v>30</v>
      </c>
      <c r="AX33">
        <f>IF(Z33&gt;0, (R33*SUMPRODUCT(K33:$K$98, X33:$X$98)-K33*$AZ$3)/Z33, 0)</f>
        <v>-16423.043358877036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</v>
      </c>
      <c r="S34">
        <f t="shared" si="1"/>
        <v>-25741.771316370086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-461.56044058102009</v>
      </c>
      <c r="AC34">
        <f t="shared" si="2"/>
        <v>-446.90919798266799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-1046.2150856465419</v>
      </c>
      <c r="AI34">
        <f t="shared" si="6"/>
        <v>-1046.4321012087628</v>
      </c>
      <c r="AJ34">
        <f t="shared" si="7"/>
        <v>-14.651242598352098</v>
      </c>
      <c r="AK34">
        <f t="shared" si="22"/>
        <v>-32.309230840671411</v>
      </c>
      <c r="AL34">
        <f t="shared" si="8"/>
        <v>-1093.3925746477864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-31.179006688152374</v>
      </c>
      <c r="AR34">
        <f t="shared" si="9"/>
        <v>-31.185474124685022</v>
      </c>
      <c r="AS34">
        <f t="shared" si="9"/>
        <v>-0.43663219660177433</v>
      </c>
      <c r="AT34">
        <f t="shared" si="9"/>
        <v>-0.96287057823087752</v>
      </c>
      <c r="AU34">
        <f t="shared" ref="AU34:AU69" si="23">AL34*$K34</f>
        <v>-32.584976899517677</v>
      </c>
      <c r="AW34">
        <v>31</v>
      </c>
      <c r="AX34">
        <f>IF(Z34&gt;0, (R34*SUMPRODUCT(K34:$K$98, X34:$X$98)-K34*$AZ$3)/Z34, 0)</f>
        <v>-25741.771316370086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</v>
      </c>
      <c r="S35">
        <f t="shared" si="1"/>
        <v>-42238.537246053755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-446.90919798266799</v>
      </c>
      <c r="AC35">
        <f t="shared" si="2"/>
        <v>-422.62732072772161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-718.19043875990155</v>
      </c>
      <c r="AI35">
        <f t="shared" ref="AI35:AI66" si="25">SUM(AE35:AH35)</f>
        <v>-718.31551036165524</v>
      </c>
      <c r="AJ35">
        <f t="shared" si="7"/>
        <v>-24.28187725494638</v>
      </c>
      <c r="AK35">
        <f t="shared" si="22"/>
        <v>-31.283643858786764</v>
      </c>
      <c r="AL35">
        <f t="shared" ref="AL35:AL69" si="26">SUM(AI35:AK35)</f>
        <v>-773.88103147538834</v>
      </c>
      <c r="AN35">
        <f t="shared" ref="AN35:AT69" si="27">AE35*$K35</f>
        <v>0</v>
      </c>
      <c r="AO35">
        <f t="shared" si="27"/>
        <v>0</v>
      </c>
      <c r="AP35">
        <f t="shared" si="27"/>
        <v>-3.3279897982092252E-3</v>
      </c>
      <c r="AQ35">
        <f t="shared" si="27"/>
        <v>-19.110097095194408</v>
      </c>
      <c r="AR35">
        <f t="shared" si="27"/>
        <v>-19.11342508499262</v>
      </c>
      <c r="AS35">
        <f t="shared" si="27"/>
        <v>-0.6461086182055783</v>
      </c>
      <c r="AT35">
        <f t="shared" si="27"/>
        <v>-0.83241636113281547</v>
      </c>
      <c r="AU35">
        <f t="shared" si="23"/>
        <v>-20.591950064331012</v>
      </c>
      <c r="AW35">
        <v>32</v>
      </c>
      <c r="AX35">
        <f>IF(Z35&gt;0, (R35*SUMPRODUCT(K35:$K$98, X35:$X$98)-K35*$AZ$3)/Z35, 0)</f>
        <v>-42238.537246053755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</v>
      </c>
      <c r="S36">
        <f t="shared" si="1"/>
        <v>-68894.862349764182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-422.62732072772161</v>
      </c>
      <c r="AC36">
        <f t="shared" si="2"/>
        <v>-392.21877144514934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-421.26662128566528</v>
      </c>
      <c r="AI36">
        <f t="shared" si="25"/>
        <v>-421.33778384374074</v>
      </c>
      <c r="AJ36">
        <f t="shared" si="7"/>
        <v>-30.408549282572267</v>
      </c>
      <c r="AK36">
        <f t="shared" si="22"/>
        <v>-29.583912450940517</v>
      </c>
      <c r="AL36">
        <f t="shared" si="26"/>
        <v>-481.33024557725355</v>
      </c>
      <c r="AN36">
        <f t="shared" si="27"/>
        <v>0</v>
      </c>
      <c r="AO36">
        <f t="shared" si="27"/>
        <v>0</v>
      </c>
      <c r="AP36">
        <f t="shared" si="27"/>
        <v>-1.6906620457006296E-3</v>
      </c>
      <c r="AQ36">
        <f t="shared" si="27"/>
        <v>-10.008345778874483</v>
      </c>
      <c r="AR36">
        <f t="shared" si="27"/>
        <v>-10.010036440920185</v>
      </c>
      <c r="AS36">
        <f t="shared" si="27"/>
        <v>-0.72243861838641432</v>
      </c>
      <c r="AT36">
        <f t="shared" si="27"/>
        <v>-0.70284710523073646</v>
      </c>
      <c r="AU36">
        <f t="shared" si="23"/>
        <v>-11.435322164537336</v>
      </c>
      <c r="AW36">
        <v>33</v>
      </c>
      <c r="AX36">
        <f>IF(Z36&gt;0, (R36*SUMPRODUCT(K36:$K$98, X36:$X$98)-K36*$AZ$3)/Z36, 0)</f>
        <v>-68894.862349764182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</v>
      </c>
      <c r="S37">
        <f t="shared" si="1"/>
        <v>-112090.60408422284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-392.21877144514934</v>
      </c>
      <c r="AC37">
        <f t="shared" si="2"/>
        <v>-358.01404010101783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-244.21044802592743</v>
      </c>
      <c r="AI37">
        <f t="shared" si="25"/>
        <v>-244.25037265241889</v>
      </c>
      <c r="AJ37">
        <f t="shared" si="7"/>
        <v>-34.204731344131517</v>
      </c>
      <c r="AK37">
        <f t="shared" si="22"/>
        <v>-27.455314001160456</v>
      </c>
      <c r="AL37">
        <f t="shared" si="26"/>
        <v>-305.91041799771085</v>
      </c>
      <c r="AN37">
        <f t="shared" si="27"/>
        <v>0</v>
      </c>
      <c r="AO37">
        <f t="shared" si="27"/>
        <v>0</v>
      </c>
      <c r="AP37">
        <f t="shared" si="27"/>
        <v>-8.4689211829300768E-4</v>
      </c>
      <c r="AQ37">
        <f t="shared" si="27"/>
        <v>-5.1802589482532477</v>
      </c>
      <c r="AR37">
        <f t="shared" si="27"/>
        <v>-5.1811058403715409</v>
      </c>
      <c r="AS37">
        <f t="shared" si="27"/>
        <v>-0.72556013491783</v>
      </c>
      <c r="AT37">
        <f t="shared" si="27"/>
        <v>-0.58238964459257803</v>
      </c>
      <c r="AU37">
        <f t="shared" si="23"/>
        <v>-6.4890556198819489</v>
      </c>
      <c r="AW37">
        <v>34</v>
      </c>
      <c r="AX37">
        <f>IF(Z37&gt;0, (R37*SUMPRODUCT(K37:$K$98, X37:$X$98)-K37*$AZ$3)/Z37, 0)</f>
        <v>-112090.60408422284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</v>
      </c>
      <c r="S38">
        <f t="shared" si="1"/>
        <v>-183515.79773700907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-358.01404010101783</v>
      </c>
      <c r="AC38">
        <f t="shared" si="2"/>
        <v>-323.71833733230142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-139.80496528465682</v>
      </c>
      <c r="AI38">
        <f t="shared" si="25"/>
        <v>-139.82701504422278</v>
      </c>
      <c r="AJ38">
        <f t="shared" si="7"/>
        <v>-34.29570276871641</v>
      </c>
      <c r="AK38">
        <f t="shared" si="22"/>
        <v>-25.060982807071252</v>
      </c>
      <c r="AL38">
        <f t="shared" si="26"/>
        <v>-199.18370062001043</v>
      </c>
      <c r="AN38">
        <f t="shared" si="27"/>
        <v>0</v>
      </c>
      <c r="AO38">
        <f t="shared" si="27"/>
        <v>0</v>
      </c>
      <c r="AP38">
        <f t="shared" si="27"/>
        <v>-4.1761209155890698E-4</v>
      </c>
      <c r="AQ38">
        <f t="shared" si="27"/>
        <v>-2.6478403897435836</v>
      </c>
      <c r="AR38">
        <f t="shared" si="27"/>
        <v>-2.6482580018351429</v>
      </c>
      <c r="AS38">
        <f t="shared" si="27"/>
        <v>-0.64954450509501505</v>
      </c>
      <c r="AT38">
        <f t="shared" si="27"/>
        <v>-0.47464324566815175</v>
      </c>
      <c r="AU38">
        <f t="shared" si="23"/>
        <v>-3.7724457525983093</v>
      </c>
      <c r="AW38">
        <v>35</v>
      </c>
      <c r="AX38">
        <f>IF(Z38&gt;0, (R38*SUMPRODUCT(K38:$K$98, X38:$X$98)-K38*$AZ$3)/Z38, 0)</f>
        <v>-183515.79773700907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</v>
      </c>
      <c r="S39">
        <f t="shared" si="1"/>
        <v>-304152.32044697448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-323.71833733230142</v>
      </c>
      <c r="AC39">
        <f t="shared" si="2"/>
        <v>-291.11978333189353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-78.918967597536195</v>
      </c>
      <c r="AI39">
        <f t="shared" si="25"/>
        <v>-78.930931988556793</v>
      </c>
      <c r="AJ39">
        <f t="shared" si="7"/>
        <v>-32.598554000407887</v>
      </c>
      <c r="AK39">
        <f t="shared" si="22"/>
        <v>-22.6602836132611</v>
      </c>
      <c r="AL39">
        <f t="shared" si="26"/>
        <v>-134.18976960222579</v>
      </c>
      <c r="AN39">
        <f t="shared" si="27"/>
        <v>0</v>
      </c>
      <c r="AO39">
        <f t="shared" si="27"/>
        <v>0</v>
      </c>
      <c r="AP39">
        <f t="shared" si="27"/>
        <v>-2.0232138162791605E-4</v>
      </c>
      <c r="AQ39">
        <f t="shared" si="27"/>
        <v>-1.3345430230003703</v>
      </c>
      <c r="AR39">
        <f t="shared" si="27"/>
        <v>-1.3347453443819983</v>
      </c>
      <c r="AS39">
        <f t="shared" si="27"/>
        <v>-0.55125116465035118</v>
      </c>
      <c r="AT39">
        <f t="shared" si="27"/>
        <v>-0.38319208063526838</v>
      </c>
      <c r="AU39">
        <f t="shared" si="23"/>
        <v>-2.2691885896676181</v>
      </c>
      <c r="AW39">
        <v>36</v>
      </c>
      <c r="AX39">
        <f>IF(Z39&gt;0, (R39*SUMPRODUCT(K39:$K$98, X39:$X$98)-K39*$AZ$3)/Z39, 0)</f>
        <v>-304152.32044697448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</v>
      </c>
      <c r="S40">
        <f t="shared" si="1"/>
        <v>-511573.14655413205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-291.11978333189353</v>
      </c>
      <c r="AC40">
        <f t="shared" si="2"/>
        <v>-260.98433136368726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-43.741942691000268</v>
      </c>
      <c r="AI40">
        <f t="shared" si="25"/>
        <v>-43.748319695274283</v>
      </c>
      <c r="AJ40">
        <f t="shared" si="7"/>
        <v>-30.135451968206269</v>
      </c>
      <c r="AK40">
        <f t="shared" si="22"/>
        <v>-20.378384833232548</v>
      </c>
      <c r="AL40">
        <f t="shared" si="26"/>
        <v>-94.262156496713104</v>
      </c>
      <c r="AN40">
        <f t="shared" si="27"/>
        <v>0</v>
      </c>
      <c r="AO40">
        <f t="shared" si="27"/>
        <v>0</v>
      </c>
      <c r="AP40">
        <f t="shared" si="27"/>
        <v>-9.6283056675120922E-5</v>
      </c>
      <c r="AQ40">
        <f t="shared" si="27"/>
        <v>-0.66043674525358176</v>
      </c>
      <c r="AR40">
        <f t="shared" si="27"/>
        <v>-0.66053302831025695</v>
      </c>
      <c r="AS40">
        <f t="shared" si="27"/>
        <v>-0.45499944881786575</v>
      </c>
      <c r="AT40">
        <f t="shared" si="27"/>
        <v>-0.30768258849084268</v>
      </c>
      <c r="AU40">
        <f t="shared" si="23"/>
        <v>-1.4232150656189655</v>
      </c>
      <c r="AW40">
        <v>37</v>
      </c>
      <c r="AX40">
        <f>IF(Z40&gt;0, (R40*SUMPRODUCT(K40:$K$98, X40:$X$98)-K40*$AZ$3)/Z40, 0)</f>
        <v>-511573.14655413205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</v>
      </c>
      <c r="S41">
        <f t="shared" si="1"/>
        <v>-875952.79674248223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-260.98433136368726</v>
      </c>
      <c r="AC41">
        <f t="shared" si="2"/>
        <v>-233.54655829536352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-23.843871152792438</v>
      </c>
      <c r="AI41">
        <f t="shared" si="25"/>
        <v>-23.847203903129611</v>
      </c>
      <c r="AJ41">
        <f t="shared" si="7"/>
        <v>-27.437773068323736</v>
      </c>
      <c r="AK41">
        <f t="shared" si="22"/>
        <v>-18.268903195458108</v>
      </c>
      <c r="AL41">
        <f t="shared" si="26"/>
        <v>-69.553880166911455</v>
      </c>
      <c r="AN41">
        <f t="shared" si="27"/>
        <v>0</v>
      </c>
      <c r="AO41">
        <f t="shared" si="27"/>
        <v>0</v>
      </c>
      <c r="AP41">
        <f t="shared" si="27"/>
        <v>-4.4928086221148149E-5</v>
      </c>
      <c r="AQ41">
        <f t="shared" si="27"/>
        <v>-0.32143406814774134</v>
      </c>
      <c r="AR41">
        <f t="shared" si="27"/>
        <v>-0.32147899623396248</v>
      </c>
      <c r="AS41">
        <f t="shared" si="27"/>
        <v>-0.36988268229393445</v>
      </c>
      <c r="AT41">
        <f t="shared" si="27"/>
        <v>-0.24627913131570719</v>
      </c>
      <c r="AU41">
        <f t="shared" si="23"/>
        <v>-0.93764080984360409</v>
      </c>
      <c r="AW41">
        <v>38</v>
      </c>
      <c r="AX41">
        <f>IF(Z41&gt;0, (R41*SUMPRODUCT(K41:$K$98, X41:$X$98)-K41*$AZ$3)/Z41, 0)</f>
        <v>-875952.79674248223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</v>
      </c>
      <c r="S42">
        <f t="shared" si="1"/>
        <v>-1530181.5392725246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-233.54655829536352</v>
      </c>
      <c r="AC42">
        <f t="shared" si="2"/>
        <v>-208.78030502996003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-12.751230021104719</v>
      </c>
      <c r="AI42">
        <f t="shared" si="25"/>
        <v>-12.752935540185884</v>
      </c>
      <c r="AJ42">
        <f t="shared" si="7"/>
        <v>-24.766253265403492</v>
      </c>
      <c r="AK42">
        <f t="shared" si="22"/>
        <v>-16.348259080675447</v>
      </c>
      <c r="AL42">
        <f t="shared" si="26"/>
        <v>-53.867447886264827</v>
      </c>
      <c r="AN42">
        <f t="shared" si="27"/>
        <v>0</v>
      </c>
      <c r="AO42">
        <f t="shared" si="27"/>
        <v>0</v>
      </c>
      <c r="AP42">
        <f t="shared" si="27"/>
        <v>-2.052833368468314E-5</v>
      </c>
      <c r="AQ42">
        <f t="shared" si="27"/>
        <v>-0.15347908308636821</v>
      </c>
      <c r="AR42">
        <f t="shared" si="27"/>
        <v>-0.15349961142005292</v>
      </c>
      <c r="AS42">
        <f t="shared" si="27"/>
        <v>-0.29809687664387274</v>
      </c>
      <c r="AT42">
        <f t="shared" si="27"/>
        <v>-0.1967744138885105</v>
      </c>
      <c r="AU42">
        <f t="shared" si="23"/>
        <v>-0.64837090195243618</v>
      </c>
      <c r="AW42">
        <v>39</v>
      </c>
      <c r="AX42">
        <f>IF(Z42&gt;0, (R42*SUMPRODUCT(K42:$K$98, X42:$X$98)-K42*$AZ$3)/Z42, 0)</f>
        <v>-1530181.5392725246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</v>
      </c>
      <c r="S43">
        <f t="shared" si="1"/>
        <v>-2731489.8486175099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-208.78030502996003</v>
      </c>
      <c r="AC43">
        <f t="shared" si="2"/>
        <v>-186.53406327951851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-6.6786883690317689</v>
      </c>
      <c r="AI43">
        <f t="shared" si="25"/>
        <v>-6.6795419968759928</v>
      </c>
      <c r="AJ43">
        <f t="shared" si="7"/>
        <v>-22.246241750441527</v>
      </c>
      <c r="AK43">
        <f t="shared" si="22"/>
        <v>-14.614621352097204</v>
      </c>
      <c r="AL43">
        <f t="shared" si="26"/>
        <v>-43.540405099414727</v>
      </c>
      <c r="AN43">
        <f t="shared" si="27"/>
        <v>0</v>
      </c>
      <c r="AO43">
        <f t="shared" si="27"/>
        <v>0</v>
      </c>
      <c r="AP43">
        <f t="shared" si="27"/>
        <v>-9.1737661646581351E-6</v>
      </c>
      <c r="AQ43">
        <f t="shared" si="27"/>
        <v>-7.1774516024422808E-2</v>
      </c>
      <c r="AR43">
        <f t="shared" si="27"/>
        <v>-7.1783689790587482E-2</v>
      </c>
      <c r="AS43">
        <f t="shared" si="27"/>
        <v>-0.23907587040653161</v>
      </c>
      <c r="AT43">
        <f t="shared" si="27"/>
        <v>-0.15706038618164234</v>
      </c>
      <c r="AU43">
        <f t="shared" si="23"/>
        <v>-0.46791994637876144</v>
      </c>
      <c r="AW43">
        <v>40</v>
      </c>
      <c r="AX43">
        <f>IF(Z43&gt;0, (R43*SUMPRODUCT(K43:$K$98, X43:$X$98)-K43*$AZ$3)/Z43, 0)</f>
        <v>-2731489.8486175099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</v>
      </c>
      <c r="S44">
        <f t="shared" si="1"/>
        <v>-4994701.3177293241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-186.53406327951851</v>
      </c>
      <c r="AC44">
        <f t="shared" si="2"/>
        <v>-166.60608705132165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-3.4250758682654427</v>
      </c>
      <c r="AI44">
        <f t="shared" si="25"/>
        <v>-3.4254928253476908</v>
      </c>
      <c r="AJ44">
        <f t="shared" si="7"/>
        <v>-19.927976228196854</v>
      </c>
      <c r="AK44">
        <f t="shared" si="22"/>
        <v>-13.057384429566296</v>
      </c>
      <c r="AL44">
        <f t="shared" si="26"/>
        <v>-36.410853483110841</v>
      </c>
      <c r="AN44">
        <f t="shared" si="27"/>
        <v>0</v>
      </c>
      <c r="AO44">
        <f t="shared" si="27"/>
        <v>0</v>
      </c>
      <c r="AP44">
        <f t="shared" si="27"/>
        <v>-4.0008514407138626E-6</v>
      </c>
      <c r="AQ44">
        <f t="shared" si="27"/>
        <v>-3.2864820638657338E-2</v>
      </c>
      <c r="AR44">
        <f t="shared" si="27"/>
        <v>-3.2868821490098052E-2</v>
      </c>
      <c r="AS44">
        <f t="shared" si="27"/>
        <v>-0.1912160167017824</v>
      </c>
      <c r="AT44">
        <f t="shared" si="27"/>
        <v>-0.12529024576177242</v>
      </c>
      <c r="AU44">
        <f t="shared" si="23"/>
        <v>-0.34937508395365285</v>
      </c>
      <c r="AW44">
        <v>41</v>
      </c>
      <c r="AX44">
        <f>IF(Z44&gt;0, (R44*SUMPRODUCT(K44:$K$98, X44:$X$98)-K44*$AZ$3)/Z44, 0)</f>
        <v>-4994701.3177293241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</v>
      </c>
      <c r="S45">
        <f t="shared" si="1"/>
        <v>-9369417.5086821653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-166.60608705132165</v>
      </c>
      <c r="AC45">
        <f t="shared" si="2"/>
        <v>-148.78203156461984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-1.7143461825659301</v>
      </c>
      <c r="AI45">
        <f t="shared" si="25"/>
        <v>-1.7145446768045349</v>
      </c>
      <c r="AJ45">
        <f t="shared" si="7"/>
        <v>-17.824055486701809</v>
      </c>
      <c r="AK45">
        <f t="shared" si="22"/>
        <v>-11.662426093592517</v>
      </c>
      <c r="AL45">
        <f t="shared" si="26"/>
        <v>-31.20102625709886</v>
      </c>
      <c r="AN45">
        <f t="shared" si="27"/>
        <v>0</v>
      </c>
      <c r="AO45">
        <f t="shared" si="27"/>
        <v>0</v>
      </c>
      <c r="AP45">
        <f t="shared" si="27"/>
        <v>-1.7005560607745726E-6</v>
      </c>
      <c r="AQ45">
        <f t="shared" si="27"/>
        <v>-1.4687286701708586E-2</v>
      </c>
      <c r="AR45">
        <f t="shared" si="27"/>
        <v>-1.468898725776936E-2</v>
      </c>
      <c r="AS45">
        <f t="shared" si="27"/>
        <v>-0.15270370464413693</v>
      </c>
      <c r="AT45">
        <f t="shared" si="27"/>
        <v>-9.9915289814863958E-2</v>
      </c>
      <c r="AU45">
        <f t="shared" si="23"/>
        <v>-0.26730798171677023</v>
      </c>
      <c r="AW45">
        <v>42</v>
      </c>
      <c r="AX45">
        <f>IF(Z45&gt;0, (R45*SUMPRODUCT(K45:$K$98, X45:$X$98)-K45*$AZ$3)/Z45, 0)</f>
        <v>-9369417.5086821653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</v>
      </c>
      <c r="S46">
        <f t="shared" si="1"/>
        <v>-18072803.788737312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-148.78203156461984</v>
      </c>
      <c r="AC46">
        <f t="shared" si="2"/>
        <v>-132.85304000548183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-0.83697514796761641</v>
      </c>
      <c r="AI46">
        <f t="shared" si="25"/>
        <v>-0.83706703537033933</v>
      </c>
      <c r="AJ46">
        <f t="shared" si="7"/>
        <v>-15.928991559138012</v>
      </c>
      <c r="AK46">
        <f t="shared" si="22"/>
        <v>-10.414742209523389</v>
      </c>
      <c r="AL46">
        <f t="shared" si="26"/>
        <v>-27.18080080403174</v>
      </c>
      <c r="AN46">
        <f t="shared" si="27"/>
        <v>0</v>
      </c>
      <c r="AO46">
        <f t="shared" si="27"/>
        <v>0</v>
      </c>
      <c r="AP46">
        <f t="shared" si="27"/>
        <v>-7.0287970099446319E-7</v>
      </c>
      <c r="AQ46">
        <f t="shared" si="27"/>
        <v>-6.4023231075216284E-3</v>
      </c>
      <c r="AR46">
        <f t="shared" si="27"/>
        <v>-6.4030259872226228E-3</v>
      </c>
      <c r="AS46">
        <f t="shared" si="27"/>
        <v>-0.12184656974131818</v>
      </c>
      <c r="AT46">
        <f t="shared" si="27"/>
        <v>-7.966609865158425E-2</v>
      </c>
      <c r="AU46">
        <f t="shared" si="23"/>
        <v>-0.20791569438012505</v>
      </c>
      <c r="AW46">
        <v>43</v>
      </c>
      <c r="AX46">
        <f>IF(Z46&gt;0, (R46*SUMPRODUCT(K46:$K$98, X46:$X$98)-K46*$AZ$3)/Z46, 0)</f>
        <v>-18072803.788737312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</v>
      </c>
      <c r="S47">
        <f t="shared" si="1"/>
        <v>-35938552.911863066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-132.85304000548183</v>
      </c>
      <c r="AC47">
        <f t="shared" si="2"/>
        <v>-118.62401478766107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-0.39767368516609158</v>
      </c>
      <c r="AI47">
        <f t="shared" si="25"/>
        <v>-0.39771494448414152</v>
      </c>
      <c r="AJ47">
        <f t="shared" si="7"/>
        <v>-14.229025217820762</v>
      </c>
      <c r="AK47">
        <f t="shared" si="22"/>
        <v>-9.2997128003837286</v>
      </c>
      <c r="AL47">
        <f t="shared" si="26"/>
        <v>-23.926452962688632</v>
      </c>
      <c r="AN47">
        <f t="shared" si="27"/>
        <v>0</v>
      </c>
      <c r="AO47">
        <f t="shared" si="27"/>
        <v>0</v>
      </c>
      <c r="AP47">
        <f t="shared" si="27"/>
        <v>-2.817922521283706E-7</v>
      </c>
      <c r="AQ47">
        <f t="shared" si="27"/>
        <v>-2.7160255828624527E-3</v>
      </c>
      <c r="AR47">
        <f t="shared" si="27"/>
        <v>-2.7163073751145807E-3</v>
      </c>
      <c r="AS47">
        <f t="shared" si="27"/>
        <v>-9.7181176307039777E-2</v>
      </c>
      <c r="AT47">
        <f t="shared" si="27"/>
        <v>-6.3515034615796412E-2</v>
      </c>
      <c r="AU47">
        <f t="shared" si="23"/>
        <v>-0.16341251829795075</v>
      </c>
      <c r="AW47">
        <v>44</v>
      </c>
      <c r="AX47">
        <f>IF(Z47&gt;0, (R47*SUMPRODUCT(K47:$K$98, X47:$X$98)-K47*$AZ$3)/Z47, 0)</f>
        <v>-35938552.911863066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</v>
      </c>
      <c r="S48">
        <f t="shared" si="1"/>
        <v>-73790475.004858434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-118.62401478766107</v>
      </c>
      <c r="AC48">
        <f t="shared" si="2"/>
        <v>-105.9165276517008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-0.18323694322363215</v>
      </c>
      <c r="AI48">
        <f t="shared" si="25"/>
        <v>-0.18325488533059867</v>
      </c>
      <c r="AJ48">
        <f t="shared" si="7"/>
        <v>-12.707487135960264</v>
      </c>
      <c r="AK48">
        <f t="shared" si="22"/>
        <v>-8.3036810351362753</v>
      </c>
      <c r="AL48">
        <f t="shared" si="26"/>
        <v>-21.194423056427137</v>
      </c>
      <c r="AN48">
        <f t="shared" si="27"/>
        <v>0</v>
      </c>
      <c r="AO48">
        <f t="shared" si="27"/>
        <v>0</v>
      </c>
      <c r="AP48">
        <f t="shared" si="27"/>
        <v>-1.0941136124297822E-7</v>
      </c>
      <c r="AQ48">
        <f t="shared" si="27"/>
        <v>-1.1173828929639375E-3</v>
      </c>
      <c r="AR48">
        <f t="shared" si="27"/>
        <v>-1.1174923043251806E-3</v>
      </c>
      <c r="AS48">
        <f t="shared" si="27"/>
        <v>-7.7490534869662855E-2</v>
      </c>
      <c r="AT48">
        <f t="shared" si="27"/>
        <v>-5.0636028816342514E-2</v>
      </c>
      <c r="AU48">
        <f t="shared" si="23"/>
        <v>-0.12924405599033056</v>
      </c>
      <c r="AW48">
        <v>45</v>
      </c>
      <c r="AX48">
        <f>IF(Z48&gt;0, (R48*SUMPRODUCT(K48:$K$98, X48:$X$98)-K48*$AZ$3)/Z48, 0)</f>
        <v>-73790475.004858434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</v>
      </c>
      <c r="S49">
        <f t="shared" si="1"/>
        <v>-156844524.33076075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-105.9165276517008</v>
      </c>
      <c r="AC49">
        <f t="shared" si="2"/>
        <v>-94.569249354644541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-8.1806587012802912E-2</v>
      </c>
      <c r="AI49">
        <f t="shared" si="25"/>
        <v>-8.181412387532315E-2</v>
      </c>
      <c r="AJ49">
        <f t="shared" si="7"/>
        <v>-11.347278297056263</v>
      </c>
      <c r="AK49">
        <f t="shared" si="22"/>
        <v>-7.4141569356190571</v>
      </c>
      <c r="AL49">
        <f t="shared" si="26"/>
        <v>-18.843249356550643</v>
      </c>
      <c r="AN49">
        <f t="shared" si="27"/>
        <v>0</v>
      </c>
      <c r="AO49">
        <f t="shared" si="27"/>
        <v>0</v>
      </c>
      <c r="AP49">
        <f t="shared" si="27"/>
        <v>-4.1035672069574379E-8</v>
      </c>
      <c r="AQ49">
        <f t="shared" si="27"/>
        <v>-4.4540924937589365E-4</v>
      </c>
      <c r="AR49">
        <f t="shared" si="27"/>
        <v>-4.4545028504796322E-4</v>
      </c>
      <c r="AS49">
        <f t="shared" si="27"/>
        <v>-6.1782099624327423E-2</v>
      </c>
      <c r="AT49">
        <f t="shared" si="27"/>
        <v>-4.0367581585237601E-2</v>
      </c>
      <c r="AU49">
        <f t="shared" si="23"/>
        <v>-0.10259513149461298</v>
      </c>
      <c r="AW49">
        <v>46</v>
      </c>
      <c r="AX49">
        <f>IF(Z49&gt;0, (R49*SUMPRODUCT(K49:$K$98, X49:$X$98)-K49*$AZ$3)/Z49, 0)</f>
        <v>-156844524.33076075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</v>
      </c>
      <c r="S50">
        <f t="shared" si="1"/>
        <v>-345634045.85803396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-94.569249354644541</v>
      </c>
      <c r="AC50">
        <f t="shared" si="2"/>
        <v>-84.437198621082132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-3.5262297995918776E-2</v>
      </c>
      <c r="AI50">
        <f t="shared" si="25"/>
        <v>-3.526535170256432E-2</v>
      </c>
      <c r="AJ50">
        <f t="shared" si="7"/>
        <v>-10.132050733562409</v>
      </c>
      <c r="AK50">
        <f t="shared" si="22"/>
        <v>-6.619847454825118</v>
      </c>
      <c r="AL50">
        <f t="shared" si="26"/>
        <v>-16.787163540090091</v>
      </c>
      <c r="AN50">
        <f t="shared" si="27"/>
        <v>0</v>
      </c>
      <c r="AO50">
        <f t="shared" si="27"/>
        <v>0</v>
      </c>
      <c r="AP50">
        <f t="shared" si="27"/>
        <v>-1.4845001598904421E-8</v>
      </c>
      <c r="AQ50">
        <f t="shared" si="27"/>
        <v>-1.7142081112932626E-4</v>
      </c>
      <c r="AR50">
        <f t="shared" si="27"/>
        <v>-1.7143565613092515E-4</v>
      </c>
      <c r="AS50">
        <f t="shared" si="27"/>
        <v>-4.9254996238525743E-2</v>
      </c>
      <c r="AT50">
        <f t="shared" si="27"/>
        <v>-3.2181102331727385E-2</v>
      </c>
      <c r="AU50">
        <f t="shared" si="23"/>
        <v>-8.160753422638406E-2</v>
      </c>
      <c r="AW50">
        <v>47</v>
      </c>
      <c r="AX50">
        <f>IF(Z50&gt;0, (R50*SUMPRODUCT(K50:$K$98, X50:$X$98)-K50*$AZ$3)/Z50, 0)</f>
        <v>-345634045.85803396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</v>
      </c>
      <c r="S51">
        <f t="shared" si="1"/>
        <v>-790240247.26549339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-84.437198621082132</v>
      </c>
      <c r="AC51">
        <f t="shared" si="2"/>
        <v>-75.390498485811307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-1.4645156833143462E-2</v>
      </c>
      <c r="AI51">
        <f t="shared" si="25"/>
        <v>-1.4646349358118409E-2</v>
      </c>
      <c r="AJ51">
        <f t="shared" si="7"/>
        <v>-9.0467001352708252</v>
      </c>
      <c r="AK51">
        <f t="shared" si="22"/>
        <v>-5.9106039034757494</v>
      </c>
      <c r="AL51">
        <f t="shared" si="26"/>
        <v>-14.971950388104693</v>
      </c>
      <c r="AN51">
        <f t="shared" si="27"/>
        <v>0</v>
      </c>
      <c r="AO51">
        <f t="shared" si="27"/>
        <v>0</v>
      </c>
      <c r="AP51">
        <f t="shared" si="27"/>
        <v>-5.1760968643657861E-9</v>
      </c>
      <c r="AQ51">
        <f t="shared" si="27"/>
        <v>-6.3566593534469275E-5</v>
      </c>
      <c r="AR51">
        <f t="shared" si="27"/>
        <v>-6.3571769631333644E-5</v>
      </c>
      <c r="AS51">
        <f t="shared" si="27"/>
        <v>-3.926676353684054E-2</v>
      </c>
      <c r="AT51">
        <f t="shared" si="27"/>
        <v>-2.5654689816991594E-2</v>
      </c>
      <c r="AU51">
        <f t="shared" si="23"/>
        <v>-6.4985025123463463E-2</v>
      </c>
      <c r="AW51">
        <v>48</v>
      </c>
      <c r="AX51">
        <f>IF(Z51&gt;0, (R51*SUMPRODUCT(K51:$K$98, X51:$X$98)-K51*$AZ$3)/Z51, 0)</f>
        <v>-790240247.26549339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</v>
      </c>
      <c r="S52">
        <f t="shared" si="1"/>
        <v>-1878947780.3732893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-75.390498485811307</v>
      </c>
      <c r="AC52">
        <f t="shared" si="2"/>
        <v>-67.312998163045947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-5.8623140909565066E-3</v>
      </c>
      <c r="AI52">
        <f t="shared" si="25"/>
        <v>-5.8627619014203353E-3</v>
      </c>
      <c r="AJ52">
        <f t="shared" si="7"/>
        <v>-8.0775003227653599</v>
      </c>
      <c r="AK52">
        <f t="shared" si="22"/>
        <v>-5.2773348940067919</v>
      </c>
      <c r="AL52">
        <f t="shared" si="26"/>
        <v>-13.360697978673572</v>
      </c>
      <c r="AN52">
        <f t="shared" si="27"/>
        <v>0</v>
      </c>
      <c r="AO52">
        <f t="shared" si="27"/>
        <v>0</v>
      </c>
      <c r="AP52">
        <f t="shared" si="27"/>
        <v>-1.7354460870441695E-9</v>
      </c>
      <c r="AQ52">
        <f t="shared" si="27"/>
        <v>-2.2718830558804697E-5</v>
      </c>
      <c r="AR52">
        <f t="shared" si="27"/>
        <v>-2.2720566004891745E-5</v>
      </c>
      <c r="AS52">
        <f t="shared" si="27"/>
        <v>-3.1303570283736606E-2</v>
      </c>
      <c r="AT52">
        <f t="shared" si="27"/>
        <v>-2.0451800329832816E-2</v>
      </c>
      <c r="AU52">
        <f t="shared" si="23"/>
        <v>-5.1778091179574319E-2</v>
      </c>
      <c r="AW52">
        <v>49</v>
      </c>
      <c r="AX52">
        <f>IF(Z52&gt;0, (R52*SUMPRODUCT(K52:$K$98, X52:$X$98)-K52*$AZ$3)/Z52, 0)</f>
        <v>-1878947780.3732893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</v>
      </c>
      <c r="S53">
        <f t="shared" si="1"/>
        <v>-4656866256.6057243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-67.312998163045947</v>
      </c>
      <c r="AC53">
        <f t="shared" si="2"/>
        <v>-60.100910266377475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-2.2560718788618007E-3</v>
      </c>
      <c r="AI53">
        <f t="shared" si="25"/>
        <v>-2.2562332022361331E-3</v>
      </c>
      <c r="AJ53">
        <f t="shared" si="7"/>
        <v>-7.2120878966684714</v>
      </c>
      <c r="AK53">
        <f t="shared" si="22"/>
        <v>-4.7119098714132166</v>
      </c>
      <c r="AL53">
        <f t="shared" si="26"/>
        <v>-11.926254001283924</v>
      </c>
      <c r="AN53">
        <f t="shared" si="27"/>
        <v>0</v>
      </c>
      <c r="AO53">
        <f t="shared" si="27"/>
        <v>0</v>
      </c>
      <c r="AP53">
        <f t="shared" si="27"/>
        <v>-5.5820813823993653E-10</v>
      </c>
      <c r="AQ53">
        <f t="shared" si="27"/>
        <v>-7.806417938178563E-6</v>
      </c>
      <c r="AR53">
        <f t="shared" si="27"/>
        <v>-7.8069761463168026E-6</v>
      </c>
      <c r="AS53">
        <f t="shared" si="27"/>
        <v>-2.4955132350072625E-2</v>
      </c>
      <c r="AT53">
        <f t="shared" si="27"/>
        <v>-1.6304062866045764E-2</v>
      </c>
      <c r="AU53">
        <f t="shared" si="23"/>
        <v>-4.1267002192264708E-2</v>
      </c>
      <c r="AW53">
        <v>50</v>
      </c>
      <c r="AX53">
        <f>IF(Z53&gt;0, (R53*SUMPRODUCT(K53:$K$98, X53:$X$98)-K53*$AZ$3)/Z53, 0)</f>
        <v>-4656866256.6057243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</v>
      </c>
      <c r="S54">
        <f t="shared" si="1"/>
        <v>-12058226756.684572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-60.100910266377475</v>
      </c>
      <c r="AC54">
        <f t="shared" si="2"/>
        <v>-53.661533594671305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-8.3266101787933316E-4</v>
      </c>
      <c r="AI54">
        <f t="shared" si="25"/>
        <v>-8.3271664539268716E-4</v>
      </c>
      <c r="AJ54">
        <f t="shared" si="7"/>
        <v>-6.4393766717061709</v>
      </c>
      <c r="AK54">
        <f t="shared" si="22"/>
        <v>-4.2070637186464239</v>
      </c>
      <c r="AL54">
        <f t="shared" si="26"/>
        <v>-10.647273106997988</v>
      </c>
      <c r="AN54">
        <f t="shared" si="27"/>
        <v>0</v>
      </c>
      <c r="AO54">
        <f t="shared" si="27"/>
        <v>0</v>
      </c>
      <c r="AP54">
        <f t="shared" si="27"/>
        <v>-1.7185829168541082E-10</v>
      </c>
      <c r="AQ54">
        <f t="shared" si="27"/>
        <v>-2.5724626440705502E-6</v>
      </c>
      <c r="AR54">
        <f t="shared" si="27"/>
        <v>-2.5726345023622351E-6</v>
      </c>
      <c r="AS54">
        <f t="shared" si="27"/>
        <v>-1.9894117273860458E-2</v>
      </c>
      <c r="AT54">
        <f t="shared" si="27"/>
        <v>-1.2997503215661319E-2</v>
      </c>
      <c r="AU54">
        <f t="shared" si="23"/>
        <v>-3.289419312402414E-2</v>
      </c>
      <c r="AW54">
        <v>51</v>
      </c>
      <c r="AX54">
        <f>IF(Z54&gt;0, (R54*SUMPRODUCT(K54:$K$98, X54:$X$98)-K54*$AZ$3)/Z54, 0)</f>
        <v>-12058226756.684572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</v>
      </c>
      <c r="S55">
        <f t="shared" si="1"/>
        <v>-32692038462.0709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-53.661533594671305</v>
      </c>
      <c r="AC55">
        <f t="shared" si="2"/>
        <v>-47.912085740237416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-2.9401408363057137E-4</v>
      </c>
      <c r="AI55">
        <f t="shared" si="25"/>
        <v>-2.9403240310833806E-4</v>
      </c>
      <c r="AJ55">
        <f t="shared" si="7"/>
        <v>-5.7494478544338889</v>
      </c>
      <c r="AK55">
        <f t="shared" si="22"/>
        <v>-3.7563073516269916</v>
      </c>
      <c r="AL55">
        <f t="shared" si="26"/>
        <v>-9.506049238463989</v>
      </c>
      <c r="AN55">
        <f t="shared" si="27"/>
        <v>0</v>
      </c>
      <c r="AO55">
        <f t="shared" si="27"/>
        <v>0</v>
      </c>
      <c r="AP55">
        <f t="shared" si="27"/>
        <v>-5.0533096389721108E-11</v>
      </c>
      <c r="AQ55">
        <f t="shared" si="27"/>
        <v>-8.110188629433503E-7</v>
      </c>
      <c r="AR55">
        <f t="shared" si="27"/>
        <v>-8.1106939603974004E-7</v>
      </c>
      <c r="AS55">
        <f t="shared" si="27"/>
        <v>-1.5859480620370566E-2</v>
      </c>
      <c r="AT55">
        <f t="shared" si="27"/>
        <v>-1.0361531255795612E-2</v>
      </c>
      <c r="AU55">
        <f t="shared" si="23"/>
        <v>-2.6221822945562218E-2</v>
      </c>
      <c r="AW55">
        <v>52</v>
      </c>
      <c r="AX55">
        <f>IF(Z55&gt;0, (R55*SUMPRODUCT(K55:$K$98, X55:$X$98)-K55*$AZ$3)/Z55, 0)</f>
        <v>-32692038462.0709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</v>
      </c>
      <c r="S56">
        <f t="shared" si="1"/>
        <v>-93034916159.250702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-47.912085740237416</v>
      </c>
      <c r="AC56">
        <f t="shared" si="2"/>
        <v>-42.778648670098661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-9.9108980286331696E-5</v>
      </c>
      <c r="AI56">
        <f t="shared" si="25"/>
        <v>-9.9114727946784909E-5</v>
      </c>
      <c r="AJ56">
        <f t="shared" si="7"/>
        <v>-5.1334370701387542</v>
      </c>
      <c r="AK56">
        <f t="shared" si="22"/>
        <v>-3.3538460018166196</v>
      </c>
      <c r="AL56">
        <f t="shared" si="26"/>
        <v>-8.4873821866833197</v>
      </c>
      <c r="AN56">
        <f t="shared" si="27"/>
        <v>0</v>
      </c>
      <c r="AO56">
        <f t="shared" si="27"/>
        <v>0</v>
      </c>
      <c r="AP56">
        <f t="shared" si="27"/>
        <v>-1.4155848383500642E-11</v>
      </c>
      <c r="AQ56">
        <f t="shared" si="27"/>
        <v>-2.4409439454502268E-7</v>
      </c>
      <c r="AR56">
        <f t="shared" si="27"/>
        <v>-2.4410855039340616E-7</v>
      </c>
      <c r="AS56">
        <f t="shared" si="27"/>
        <v>-1.2643084511114717E-2</v>
      </c>
      <c r="AT56">
        <f t="shared" si="27"/>
        <v>-8.2601496539014933E-3</v>
      </c>
      <c r="AU56">
        <f t="shared" si="23"/>
        <v>-2.0903478273566603E-2</v>
      </c>
      <c r="AW56">
        <v>53</v>
      </c>
      <c r="AX56">
        <f>IF(Z56&gt;0, (R56*SUMPRODUCT(K56:$K$98, X56:$X$98)-K56*$AZ$3)/Z56, 0)</f>
        <v>-93034916159.250702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</v>
      </c>
      <c r="S57">
        <f t="shared" si="1"/>
        <v>-278694697613.34888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-42.778648670098661</v>
      </c>
      <c r="AC57">
        <f t="shared" si="2"/>
        <v>-38.195222234588037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-3.181642991075578E-5</v>
      </c>
      <c r="AI57">
        <f t="shared" si="25"/>
        <v>-3.1818143040865617E-5</v>
      </c>
      <c r="AJ57">
        <f t="shared" si="7"/>
        <v>-4.5834264355106242</v>
      </c>
      <c r="AK57">
        <f t="shared" si="22"/>
        <v>-2.9945054069069066</v>
      </c>
      <c r="AL57">
        <f t="shared" si="26"/>
        <v>-7.577963660560572</v>
      </c>
      <c r="AN57">
        <f t="shared" si="27"/>
        <v>0</v>
      </c>
      <c r="AO57">
        <f t="shared" si="27"/>
        <v>0</v>
      </c>
      <c r="AP57">
        <f t="shared" si="27"/>
        <v>-3.7671865258156629E-12</v>
      </c>
      <c r="AQ57">
        <f t="shared" si="27"/>
        <v>-6.9964578505372093E-8</v>
      </c>
      <c r="AR57">
        <f t="shared" si="27"/>
        <v>-6.9968345691897912E-8</v>
      </c>
      <c r="AS57">
        <f t="shared" si="27"/>
        <v>-1.0078990621209623E-2</v>
      </c>
      <c r="AT57">
        <f t="shared" si="27"/>
        <v>-6.5849408376102338E-3</v>
      </c>
      <c r="AU57">
        <f t="shared" si="23"/>
        <v>-1.6664001427165551E-2</v>
      </c>
      <c r="AW57">
        <v>54</v>
      </c>
      <c r="AX57">
        <f>IF(Z57&gt;0, (R57*SUMPRODUCT(K57:$K$98, X57:$X$98)-K57*$AZ$3)/Z57, 0)</f>
        <v>-278694697613.34888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</v>
      </c>
      <c r="S58">
        <f t="shared" si="1"/>
        <v>-881309969925.29065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-38.195222234588037</v>
      </c>
      <c r="AC58">
        <f t="shared" si="2"/>
        <v>-34.102877054905278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-9.6984237772679118E-6</v>
      </c>
      <c r="AI58">
        <f t="shared" si="25"/>
        <v>-9.6989074731044882E-6</v>
      </c>
      <c r="AJ58">
        <f t="shared" si="7"/>
        <v>-4.0923451796827592</v>
      </c>
      <c r="AK58">
        <f t="shared" si="22"/>
        <v>-2.6736655564211627</v>
      </c>
      <c r="AL58">
        <f t="shared" si="26"/>
        <v>-6.7660204350113951</v>
      </c>
      <c r="AN58">
        <f t="shared" si="27"/>
        <v>0</v>
      </c>
      <c r="AO58">
        <f t="shared" si="27"/>
        <v>0</v>
      </c>
      <c r="AP58">
        <f t="shared" si="27"/>
        <v>-9.4968833223819872E-13</v>
      </c>
      <c r="AQ58">
        <f t="shared" si="27"/>
        <v>-1.9041883774648021E-8</v>
      </c>
      <c r="AR58">
        <f t="shared" si="27"/>
        <v>-1.9042833462980258E-8</v>
      </c>
      <c r="AS58">
        <f t="shared" si="27"/>
        <v>-8.0349099056601803E-3</v>
      </c>
      <c r="AT58">
        <f t="shared" si="27"/>
        <v>-5.2494745483263917E-3</v>
      </c>
      <c r="AU58">
        <f t="shared" si="23"/>
        <v>-1.3284403496820037E-2</v>
      </c>
      <c r="AW58">
        <v>55</v>
      </c>
      <c r="AX58">
        <f>IF(Z58&gt;0, (R58*SUMPRODUCT(K58:$K$98, X58:$X$98)-K58*$AZ$3)/Z58, 0)</f>
        <v>-881309969925.29065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</v>
      </c>
      <c r="S59">
        <f t="shared" si="1"/>
        <v>-2950389197968.5879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-34.102877054905278</v>
      </c>
      <c r="AC59">
        <f t="shared" si="2"/>
        <v>-30.448997386762045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-2.7988377804549668E-6</v>
      </c>
      <c r="AI59">
        <f t="shared" si="25"/>
        <v>-2.798966784610621E-6</v>
      </c>
      <c r="AJ59">
        <f t="shared" si="7"/>
        <v>-3.6538796681432331</v>
      </c>
      <c r="AK59">
        <f t="shared" si="22"/>
        <v>-2.3872013938433696</v>
      </c>
      <c r="AL59">
        <f t="shared" si="26"/>
        <v>-6.0410838609533872</v>
      </c>
      <c r="AN59">
        <f t="shared" si="27"/>
        <v>0</v>
      </c>
      <c r="AO59">
        <f t="shared" si="27"/>
        <v>0</v>
      </c>
      <c r="AP59">
        <f t="shared" si="27"/>
        <v>-2.2614887469866105E-13</v>
      </c>
      <c r="AQ59">
        <f t="shared" si="27"/>
        <v>-4.9064622089522585E-9</v>
      </c>
      <c r="AR59">
        <f t="shared" si="27"/>
        <v>-4.9066883578269579E-9</v>
      </c>
      <c r="AS59">
        <f t="shared" si="27"/>
        <v>-6.4053810595945141E-3</v>
      </c>
      <c r="AT59">
        <f t="shared" si="27"/>
        <v>-4.1848489776162316E-3</v>
      </c>
      <c r="AU59">
        <f t="shared" si="23"/>
        <v>-1.0590234943899103E-2</v>
      </c>
      <c r="AW59">
        <v>56</v>
      </c>
      <c r="AX59">
        <f>IF(Z59&gt;0, (R59*SUMPRODUCT(K59:$K$98, X59:$X$98)-K59*$AZ$3)/Z59, 0)</f>
        <v>-2950389197968.5879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</v>
      </c>
      <c r="S60">
        <f t="shared" si="1"/>
        <v>-10598750470776.381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-30.448997386762045</v>
      </c>
      <c r="AC60">
        <f t="shared" si="2"/>
        <v>-27.186604813824651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-7.6520527172508292E-7</v>
      </c>
      <c r="AI60">
        <f t="shared" si="25"/>
        <v>-7.6523733518021474E-7</v>
      </c>
      <c r="AJ60">
        <f t="shared" si="7"/>
        <v>-3.2623925729373937</v>
      </c>
      <c r="AK60">
        <f t="shared" si="22"/>
        <v>-2.1314298170733434</v>
      </c>
      <c r="AL60">
        <f t="shared" si="26"/>
        <v>-5.3938231552480724</v>
      </c>
      <c r="AN60">
        <f t="shared" si="27"/>
        <v>0</v>
      </c>
      <c r="AO60">
        <f t="shared" si="27"/>
        <v>0</v>
      </c>
      <c r="AP60">
        <f t="shared" si="27"/>
        <v>-5.0186051456523042E-14</v>
      </c>
      <c r="AQ60">
        <f t="shared" si="27"/>
        <v>-1.1977072022883473E-9</v>
      </c>
      <c r="AR60">
        <f t="shared" si="27"/>
        <v>-1.1977573883398038E-9</v>
      </c>
      <c r="AS60">
        <f t="shared" si="27"/>
        <v>-5.1063305830215799E-3</v>
      </c>
      <c r="AT60">
        <f t="shared" si="27"/>
        <v>-3.3361359852184065E-3</v>
      </c>
      <c r="AU60">
        <f t="shared" si="23"/>
        <v>-8.4424677659973753E-3</v>
      </c>
      <c r="AW60">
        <v>57</v>
      </c>
      <c r="AX60">
        <f>IF(Z60&gt;0, (R60*SUMPRODUCT(K60:$K$98, X60:$X$98)-K60*$AZ$3)/Z60, 0)</f>
        <v>-10598750470776.381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</v>
      </c>
      <c r="S61">
        <f t="shared" si="1"/>
        <v>-41057579035594.031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-27.186604813824651</v>
      </c>
      <c r="AC61">
        <f t="shared" si="2"/>
        <v>-24.273754299090339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-1.9482131378279195E-7</v>
      </c>
      <c r="AI61">
        <f t="shared" si="25"/>
        <v>-1.9482870393914957E-7</v>
      </c>
      <c r="AJ61">
        <f t="shared" si="7"/>
        <v>-2.9128505147343127</v>
      </c>
      <c r="AK61">
        <f t="shared" si="22"/>
        <v>-1.9030623369677258</v>
      </c>
      <c r="AL61">
        <f t="shared" si="26"/>
        <v>-4.815913046530742</v>
      </c>
      <c r="AN61">
        <f t="shared" si="27"/>
        <v>0</v>
      </c>
      <c r="AO61">
        <f t="shared" si="27"/>
        <v>0</v>
      </c>
      <c r="AP61">
        <f t="shared" si="27"/>
        <v>-1.0327811726084116E-14</v>
      </c>
      <c r="AQ61">
        <f t="shared" si="27"/>
        <v>-2.722645843481686E-10</v>
      </c>
      <c r="AR61">
        <f t="shared" si="27"/>
        <v>-2.7227491215989466E-10</v>
      </c>
      <c r="AS61">
        <f t="shared" si="27"/>
        <v>-4.0707354819847028E-3</v>
      </c>
      <c r="AT61">
        <f t="shared" si="27"/>
        <v>-2.6595471825061568E-3</v>
      </c>
      <c r="AU61">
        <f t="shared" si="23"/>
        <v>-6.7302829367657706E-3</v>
      </c>
      <c r="AW61">
        <v>58</v>
      </c>
      <c r="AX61">
        <f>IF(Z61&gt;0, (R61*SUMPRODUCT(K61:$K$98, X61:$X$98)-K61*$AZ$3)/Z61, 0)</f>
        <v>-41057579035594.031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</v>
      </c>
      <c r="S62">
        <f t="shared" si="1"/>
        <v>-172473659081392.56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-24.273754299090339</v>
      </c>
      <c r="AC62">
        <f t="shared" si="2"/>
        <v>-21.672994910137589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-4.596406449553833E-8</v>
      </c>
      <c r="AI62">
        <f t="shared" si="25"/>
        <v>-4.5965635242270437E-8</v>
      </c>
      <c r="AJ62">
        <f t="shared" si="7"/>
        <v>-2.6007593889527492</v>
      </c>
      <c r="AK62">
        <f t="shared" si="22"/>
        <v>-1.6991628009363238</v>
      </c>
      <c r="AL62">
        <f t="shared" si="26"/>
        <v>-4.2999222358547087</v>
      </c>
      <c r="AN62">
        <f t="shared" si="27"/>
        <v>0</v>
      </c>
      <c r="AO62">
        <f t="shared" si="27"/>
        <v>0</v>
      </c>
      <c r="AP62">
        <f t="shared" si="27"/>
        <v>-1.9599402296508825E-15</v>
      </c>
      <c r="AQ62">
        <f t="shared" si="27"/>
        <v>-5.7352861082959183E-11</v>
      </c>
      <c r="AR62">
        <f t="shared" si="27"/>
        <v>-5.7354821023188838E-11</v>
      </c>
      <c r="AS62">
        <f t="shared" si="27"/>
        <v>-3.2451654043625252E-3</v>
      </c>
      <c r="AT62">
        <f t="shared" si="27"/>
        <v>-2.1201747310421672E-3</v>
      </c>
      <c r="AU62">
        <f t="shared" si="23"/>
        <v>-5.3653401927595138E-3</v>
      </c>
      <c r="AW62">
        <v>59</v>
      </c>
      <c r="AX62">
        <f>IF(Z62&gt;0, (R62*SUMPRODUCT(K62:$K$98, X62:$X$98)-K62*$AZ$3)/Z62, 0)</f>
        <v>-172473659081392.56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</v>
      </c>
      <c r="S63">
        <f t="shared" si="1"/>
        <v>-790729552909721.75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-21.672994910137589</v>
      </c>
      <c r="AC63">
        <f t="shared" si="2"/>
        <v>-19.350888312672613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-9.993094554855896E-9</v>
      </c>
      <c r="AI63">
        <f t="shared" si="25"/>
        <v>-9.9934004573013247E-9</v>
      </c>
      <c r="AJ63">
        <f t="shared" si="7"/>
        <v>-2.3221065974649768</v>
      </c>
      <c r="AK63">
        <f t="shared" si="22"/>
        <v>-1.5171096437096314</v>
      </c>
      <c r="AL63">
        <f t="shared" si="26"/>
        <v>-3.8392162511680086</v>
      </c>
      <c r="AN63">
        <f t="shared" si="27"/>
        <v>0</v>
      </c>
      <c r="AO63">
        <f t="shared" si="27"/>
        <v>0</v>
      </c>
      <c r="AP63">
        <f t="shared" si="27"/>
        <v>-3.4080157141321345E-16</v>
      </c>
      <c r="AQ63">
        <f t="shared" si="27"/>
        <v>-1.113316476693982E-11</v>
      </c>
      <c r="AR63">
        <f t="shared" si="27"/>
        <v>-1.1133505568511232E-11</v>
      </c>
      <c r="AS63">
        <f t="shared" si="27"/>
        <v>-2.587025992205113E-3</v>
      </c>
      <c r="AT63">
        <f t="shared" si="27"/>
        <v>-1.690190314943563E-3</v>
      </c>
      <c r="AU63">
        <f t="shared" si="23"/>
        <v>-4.2772163182821813E-3</v>
      </c>
      <c r="AW63">
        <v>60</v>
      </c>
      <c r="AX63">
        <f>IF(Z63&gt;0, (R63*SUMPRODUCT(K63:$K$98, X63:$X$98)-K63*$AZ$3)/Z63, 0)</f>
        <v>-790729552909721.75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</v>
      </c>
      <c r="S64">
        <f t="shared" si="1"/>
        <v>-3986073512730385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-19.350888312672613</v>
      </c>
      <c r="AC64">
        <f t="shared" si="2"/>
        <v>-17.277578850610237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-1.9892987925194457E-9</v>
      </c>
      <c r="AI64">
        <f t="shared" si="25"/>
        <v>-1.9893529735913558E-9</v>
      </c>
      <c r="AJ64">
        <f t="shared" si="7"/>
        <v>-2.073309462062376</v>
      </c>
      <c r="AK64">
        <f t="shared" si="22"/>
        <v>-1.354562181887083</v>
      </c>
      <c r="AL64">
        <f t="shared" si="26"/>
        <v>-3.4278716459388123</v>
      </c>
      <c r="AN64">
        <f t="shared" si="27"/>
        <v>0</v>
      </c>
      <c r="AO64">
        <f t="shared" si="27"/>
        <v>0</v>
      </c>
      <c r="AP64">
        <f t="shared" si="27"/>
        <v>-5.3894966947510429E-17</v>
      </c>
      <c r="AQ64">
        <f t="shared" si="27"/>
        <v>-1.9787942336990686E-12</v>
      </c>
      <c r="AR64">
        <f t="shared" si="27"/>
        <v>-1.9788481286660159E-12</v>
      </c>
      <c r="AS64">
        <f t="shared" si="27"/>
        <v>-2.0623612820911334E-3</v>
      </c>
      <c r="AT64">
        <f t="shared" si="27"/>
        <v>-1.3474093709725044E-3</v>
      </c>
      <c r="AU64">
        <f t="shared" si="23"/>
        <v>-3.4097706550424863E-3</v>
      </c>
      <c r="AW64">
        <v>61</v>
      </c>
      <c r="AX64">
        <f>IF(Z64&gt;0, (R64*SUMPRODUCT(K64:$K$98, X64:$X$98)-K64*$AZ$3)/Z64, 0)</f>
        <v>-3986073512730385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</v>
      </c>
      <c r="S65">
        <f t="shared" si="1"/>
        <v>-2.2302612629021792E+16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-17.277578850610237</v>
      </c>
      <c r="AC65">
        <f t="shared" si="2"/>
        <v>-15.426409688046576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-3.5994546814513895E-10</v>
      </c>
      <c r="AI65">
        <f t="shared" si="25"/>
        <v>-3.5995411422281192E-10</v>
      </c>
      <c r="AJ65">
        <f t="shared" si="7"/>
        <v>-1.8511691625636608</v>
      </c>
      <c r="AK65">
        <f t="shared" si="22"/>
        <v>-1.2094305195427166</v>
      </c>
      <c r="AL65">
        <f t="shared" si="26"/>
        <v>-3.0605996824663313</v>
      </c>
      <c r="AN65">
        <f t="shared" si="27"/>
        <v>0</v>
      </c>
      <c r="AO65">
        <f t="shared" si="27"/>
        <v>0</v>
      </c>
      <c r="AP65">
        <f t="shared" si="27"/>
        <v>-7.6789480094489032E-18</v>
      </c>
      <c r="AQ65">
        <f t="shared" si="27"/>
        <v>-3.1968282505323251E-13</v>
      </c>
      <c r="AR65">
        <f t="shared" si="27"/>
        <v>-3.1969050400124197E-13</v>
      </c>
      <c r="AS65">
        <f t="shared" si="27"/>
        <v>-1.644101787388401E-3</v>
      </c>
      <c r="AT65">
        <f t="shared" si="27"/>
        <v>-1.0741465010947544E-3</v>
      </c>
      <c r="AU65">
        <f t="shared" si="23"/>
        <v>-2.7182482888028457E-3</v>
      </c>
      <c r="AW65">
        <v>62</v>
      </c>
      <c r="AX65">
        <f>IF(Z65&gt;0, (R65*SUMPRODUCT(K65:$K$98, X65:$X$98)-K65*$AZ$3)/Z65, 0)</f>
        <v>-2.2302612629021792E+16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</v>
      </c>
      <c r="S66">
        <f t="shared" si="1"/>
        <v>-1.4019646573801227E+17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-15.426409688046576</v>
      </c>
      <c r="AC66">
        <f t="shared" si="2"/>
        <v>-13.773580078613296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-5.865245064660855E-11</v>
      </c>
      <c r="AI66">
        <f t="shared" si="25"/>
        <v>-5.8653678707173963E-11</v>
      </c>
      <c r="AJ66">
        <f t="shared" si="7"/>
        <v>-1.6528296094332795</v>
      </c>
      <c r="AK66">
        <f t="shared" si="22"/>
        <v>-1.0798486781632604</v>
      </c>
      <c r="AL66">
        <f t="shared" si="26"/>
        <v>-2.7326782876551938</v>
      </c>
      <c r="AN66">
        <f t="shared" si="27"/>
        <v>0</v>
      </c>
      <c r="AO66">
        <f t="shared" si="27"/>
        <v>0</v>
      </c>
      <c r="AP66">
        <f t="shared" si="27"/>
        <v>-9.7383270927351692E-19</v>
      </c>
      <c r="AQ66">
        <f t="shared" si="27"/>
        <v>-4.6510470678343379E-14</v>
      </c>
      <c r="AR66">
        <f t="shared" si="27"/>
        <v>-4.6511444511052658E-14</v>
      </c>
      <c r="AS66">
        <f t="shared" si="27"/>
        <v>-1.3106678789778642E-3</v>
      </c>
      <c r="AT66">
        <f t="shared" si="27"/>
        <v>-8.5630301426568422E-4</v>
      </c>
      <c r="AU66">
        <f t="shared" si="23"/>
        <v>-2.1669708932900602E-3</v>
      </c>
      <c r="AW66">
        <v>63</v>
      </c>
      <c r="AX66">
        <f>IF(Z66&gt;0, (R66*SUMPRODUCT(K66:$K$98, X66:$X$98)-K66*$AZ$3)/Z66, 0)</f>
        <v>-1.4019646573801227E+17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100000</v>
      </c>
      <c r="S67">
        <f t="shared" ref="S67:S69" si="29">AX67</f>
        <v>-1.0054622571768428E+18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-13.773580078613296</v>
      </c>
      <c r="AC67">
        <f t="shared" ref="AC67:AC69" si="30">S67*Z67</f>
        <v>-12.297839355904769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-8.5031366457704746E-12</v>
      </c>
      <c r="AI67">
        <f t="shared" ref="AI67:AI69" si="33">SUM(AE67:AH67)</f>
        <v>-8.5032895336495089E-12</v>
      </c>
      <c r="AJ67">
        <f t="shared" ref="AJ67:AJ69" si="34">AB67-AC67</f>
        <v>-1.4757407227085277</v>
      </c>
      <c r="AK67">
        <f t="shared" si="22"/>
        <v>-0.96415060550293086</v>
      </c>
      <c r="AL67">
        <f t="shared" si="26"/>
        <v>-2.4398913282199617</v>
      </c>
      <c r="AN67">
        <f t="shared" si="27"/>
        <v>0</v>
      </c>
      <c r="AO67">
        <f t="shared" si="27"/>
        <v>0</v>
      </c>
      <c r="AP67">
        <f t="shared" si="27"/>
        <v>-1.0824793119264566E-19</v>
      </c>
      <c r="AQ67">
        <f t="shared" si="27"/>
        <v>-6.0204049946072763E-15</v>
      </c>
      <c r="AR67">
        <f t="shared" si="27"/>
        <v>-6.0205132425384683E-15</v>
      </c>
      <c r="AS67">
        <f t="shared" si="27"/>
        <v>-1.0448564086241068E-3</v>
      </c>
      <c r="AT67">
        <f t="shared" si="27"/>
        <v>-6.8263952030110154E-4</v>
      </c>
      <c r="AU67">
        <f t="shared" si="23"/>
        <v>-1.7274959289312287E-3</v>
      </c>
      <c r="AW67">
        <v>64</v>
      </c>
      <c r="AX67">
        <f>IF(Z67&gt;0, (R67*SUMPRODUCT(K67:$K$98, X67:$X$98)-K67*$AZ$3)/Z67, 0)</f>
        <v>-1.0054622571768428E+18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100000</v>
      </c>
      <c r="S68">
        <f t="shared" si="29"/>
        <v>-8.3936431076620001E+18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-12.297839355904769</v>
      </c>
      <c r="AC68">
        <f t="shared" si="30"/>
        <v>-10.980213710629263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-1.0800561741902317E-12</v>
      </c>
      <c r="AI68">
        <f t="shared" si="33"/>
        <v>-1.0800725261687019E-12</v>
      </c>
      <c r="AJ68">
        <f t="shared" si="34"/>
        <v>-1.3176256452755055</v>
      </c>
      <c r="AK68">
        <f t="shared" si="22"/>
        <v>-0.8608487549133339</v>
      </c>
      <c r="AL68">
        <f t="shared" si="26"/>
        <v>-2.1784744001899194</v>
      </c>
      <c r="AN68">
        <f t="shared" si="27"/>
        <v>0</v>
      </c>
      <c r="AO68">
        <f t="shared" si="27"/>
        <v>0</v>
      </c>
      <c r="AP68">
        <f t="shared" si="27"/>
        <v>-1.0337102748362962E-20</v>
      </c>
      <c r="AQ68">
        <f t="shared" si="27"/>
        <v>-6.8277069144680494E-16</v>
      </c>
      <c r="AR68">
        <f t="shared" si="27"/>
        <v>-6.8278102854955324E-16</v>
      </c>
      <c r="AS68">
        <f t="shared" si="27"/>
        <v>-8.3295313187510675E-4</v>
      </c>
      <c r="AT68">
        <f t="shared" si="27"/>
        <v>-5.4419604615840538E-4</v>
      </c>
      <c r="AU68">
        <f t="shared" si="23"/>
        <v>-1.3771491780341948E-3</v>
      </c>
      <c r="AW68">
        <v>65</v>
      </c>
      <c r="AX68">
        <f>IF(Z68&gt;0, (R68*SUMPRODUCT(K68:$K$98, X68:$X$98)-K68*$AZ$3)/Z68, 0)</f>
        <v>-8.3936431076620001E+18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-10.980213710629263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-1.3081582776144194E-13</v>
      </c>
      <c r="AI69">
        <f t="shared" si="33"/>
        <v>-1.3081582776144194E-13</v>
      </c>
      <c r="AJ69">
        <f t="shared" si="34"/>
        <v>-10.980213710629263</v>
      </c>
      <c r="AK69">
        <f t="shared" si="22"/>
        <v>-0.76861495974404848</v>
      </c>
      <c r="AL69">
        <f t="shared" si="26"/>
        <v>-11.748828670373443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-7.3836448202592587E-17</v>
      </c>
      <c r="AR69">
        <f t="shared" si="27"/>
        <v>-7.3836448202592587E-17</v>
      </c>
      <c r="AS69">
        <f t="shared" si="27"/>
        <v>-6.1975679454993353E-3</v>
      </c>
      <c r="AT69">
        <f t="shared" si="27"/>
        <v>-4.3382975618495346E-4</v>
      </c>
      <c r="AU69">
        <f t="shared" si="23"/>
        <v>-6.6313977016843632E-3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41208.521846205585</v>
      </c>
      <c r="AO71" s="8">
        <f t="shared" si="47"/>
        <v>-4120.8521846205585</v>
      </c>
      <c r="AP71" s="8">
        <f t="shared" si="47"/>
        <v>-690.51905160703382</v>
      </c>
      <c r="AQ71" s="8">
        <f t="shared" si="47"/>
        <v>-17369.298009795039</v>
      </c>
      <c r="AR71" s="8">
        <f t="shared" si="47"/>
        <v>19027.852600182945</v>
      </c>
      <c r="AS71" s="8">
        <f t="shared" si="47"/>
        <v>-2148.1545530382768</v>
      </c>
      <c r="AT71" s="8">
        <f t="shared" si="47"/>
        <v>1253.0901559389933</v>
      </c>
      <c r="AU71" s="8">
        <f t="shared" si="47"/>
        <v>18132.78820308367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8198.9633042050191</v>
      </c>
      <c r="K3">
        <v>1</v>
      </c>
      <c r="L3" s="2">
        <v>0</v>
      </c>
      <c r="O3">
        <f>$C$3</f>
        <v>8198.9633042050191</v>
      </c>
      <c r="P3">
        <f>O3*C5</f>
        <v>819.89633042050195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8198.9633042050191</v>
      </c>
      <c r="AF3">
        <f t="shared" ref="AF3:AG34" si="4">-$Z3*P3</f>
        <v>-819.89633042050195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6754.1100030845173</v>
      </c>
      <c r="AJ3">
        <f t="shared" ref="AJ3:AJ66" si="7">AB3-AC3</f>
        <v>0</v>
      </c>
      <c r="AL3">
        <f t="shared" ref="AL3:AL34" si="8">SUM(AI3:AK3)</f>
        <v>6754.1100030845173</v>
      </c>
      <c r="AN3">
        <f t="shared" ref="AN3:AU34" si="9">AE3*$K3</f>
        <v>8198.9633042050191</v>
      </c>
      <c r="AO3">
        <f t="shared" si="9"/>
        <v>-819.89633042050195</v>
      </c>
      <c r="AP3">
        <f t="shared" si="9"/>
        <v>-624.95697070000006</v>
      </c>
      <c r="AQ3">
        <f t="shared" si="9"/>
        <v>0</v>
      </c>
      <c r="AR3">
        <f t="shared" si="9"/>
        <v>6754.1100030845173</v>
      </c>
      <c r="AS3">
        <f t="shared" si="9"/>
        <v>0</v>
      </c>
      <c r="AT3">
        <f t="shared" si="9"/>
        <v>0</v>
      </c>
      <c r="AU3">
        <f t="shared" si="9"/>
        <v>6754.1100030845173</v>
      </c>
      <c r="AW3">
        <v>0</v>
      </c>
      <c r="AX3">
        <f>IF(Z3&gt;0, (R3*SUMPRODUCT(K3:$K$98, X3:$X$98)-K3*$AZ$3)/Z3, 0)</f>
        <v>0</v>
      </c>
      <c r="AZ3">
        <f>C6*SUMPRODUCT(X4:X98, K4:K98)/1</f>
        <v>4902.7868360201574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250000</v>
      </c>
      <c r="S4">
        <f t="shared" si="1"/>
        <v>531.56295749919138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525.29858957358829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-446.20224999999999</v>
      </c>
      <c r="AI4">
        <f t="shared" si="6"/>
        <v>-446.20224999999999</v>
      </c>
      <c r="AJ4">
        <f t="shared" si="7"/>
        <v>-525.29858957358829</v>
      </c>
      <c r="AK4">
        <f>G4*SUM(AB4, AE4:AF4)</f>
        <v>0</v>
      </c>
      <c r="AL4">
        <f t="shared" si="8"/>
        <v>-971.50083957358834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-398.39486607142851</v>
      </c>
      <c r="AR4">
        <f t="shared" si="9"/>
        <v>-398.39486607142851</v>
      </c>
      <c r="AS4">
        <f t="shared" si="9"/>
        <v>-469.01659783356092</v>
      </c>
      <c r="AT4">
        <f t="shared" si="9"/>
        <v>0</v>
      </c>
      <c r="AU4">
        <f t="shared" si="9"/>
        <v>-867.41146390498955</v>
      </c>
      <c r="AW4">
        <v>1</v>
      </c>
      <c r="AX4">
        <f>IF(Z4&gt;0, (R4*SUMPRODUCT(K4:$K$98, X4:$X$98)-K4*$AZ$3)/Z4, 0)</f>
        <v>531.56295749919138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250000</v>
      </c>
      <c r="S5">
        <f t="shared" si="1"/>
        <v>610.22287626206287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525.29858957358829</v>
      </c>
      <c r="AC5">
        <f t="shared" si="2"/>
        <v>595.92032133572093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-442.82169762507749</v>
      </c>
      <c r="AI5">
        <f t="shared" si="6"/>
        <v>-455.02871952882123</v>
      </c>
      <c r="AJ5">
        <f t="shared" si="7"/>
        <v>-70.62173176213264</v>
      </c>
      <c r="AK5">
        <f>G5*SUM(AB5, AE5:AF5)</f>
        <v>36.770901270151185</v>
      </c>
      <c r="AL5">
        <f t="shared" si="8"/>
        <v>-488.87955002080275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-353.01474619346095</v>
      </c>
      <c r="AR5">
        <f t="shared" si="9"/>
        <v>-362.74610931825669</v>
      </c>
      <c r="AS5">
        <f t="shared" si="9"/>
        <v>-56.299212182822572</v>
      </c>
      <c r="AT5">
        <f t="shared" si="9"/>
        <v>29.313537364597561</v>
      </c>
      <c r="AU5">
        <f t="shared" si="9"/>
        <v>-389.73178413648174</v>
      </c>
      <c r="AW5">
        <v>2</v>
      </c>
      <c r="AX5">
        <f>IF(Z5&gt;0, (R5*SUMPRODUCT(K5:$K$98, X5:$X$98)-K5*$AZ$3)/Z5, 0)</f>
        <v>610.22287626206287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250000</v>
      </c>
      <c r="S6">
        <f t="shared" si="1"/>
        <v>685.64257047147453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595.92032133572093</v>
      </c>
      <c r="AC6">
        <f t="shared" si="2"/>
        <v>661.6703946365119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-439.80361834428845</v>
      </c>
      <c r="AI6">
        <f t="shared" si="6"/>
        <v>-451.86657984807755</v>
      </c>
      <c r="AJ6">
        <f t="shared" si="7"/>
        <v>-65.750073300790973</v>
      </c>
      <c r="AK6">
        <f>G6*SUM(AB6, AE6:AF6)</f>
        <v>41.714422493500471</v>
      </c>
      <c r="AL6">
        <f t="shared" si="8"/>
        <v>-475.90223065536804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-313.04352845433243</v>
      </c>
      <c r="AR6">
        <f t="shared" si="9"/>
        <v>-321.62970618286312</v>
      </c>
      <c r="AS6">
        <f t="shared" si="9"/>
        <v>-46.799603467786937</v>
      </c>
      <c r="AT6">
        <f t="shared" si="9"/>
        <v>29.69150197981709</v>
      </c>
      <c r="AU6">
        <f t="shared" si="9"/>
        <v>-338.73780767083292</v>
      </c>
      <c r="AW6">
        <v>3</v>
      </c>
      <c r="AX6">
        <f>IF(Z6&gt;0, (R6*SUMPRODUCT(K6:$K$98, X6:$X$98)-K6*$AZ$3)/Z6, 0)</f>
        <v>685.64257047147453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250000</v>
      </c>
      <c r="S7">
        <f t="shared" si="1"/>
        <v>757.64983208259082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661.6703946365119</v>
      </c>
      <c r="AC7">
        <f t="shared" si="2"/>
        <v>722.52402644490348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-437.02034698849241</v>
      </c>
      <c r="AI7">
        <f t="shared" si="6"/>
        <v>-448.94082785989417</v>
      </c>
      <c r="AJ7">
        <f t="shared" si="7"/>
        <v>-60.853631808391583</v>
      </c>
      <c r="AK7">
        <f>G7*SUM(AB7, AE7:AF7)</f>
        <v>46.316927624555838</v>
      </c>
      <c r="AL7">
        <f t="shared" si="8"/>
        <v>-463.47753204372992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-277.73433114193926</v>
      </c>
      <c r="AR7">
        <f t="shared" si="9"/>
        <v>-285.31001223899403</v>
      </c>
      <c r="AS7">
        <f t="shared" si="9"/>
        <v>-38.673583150824129</v>
      </c>
      <c r="AT7">
        <f t="shared" si="9"/>
        <v>29.435244841573368</v>
      </c>
      <c r="AU7">
        <f t="shared" si="9"/>
        <v>-294.5483505482448</v>
      </c>
      <c r="AW7">
        <v>4</v>
      </c>
      <c r="AX7">
        <f>IF(Z7&gt;0, (R7*SUMPRODUCT(K7:$K$98, X7:$X$98)-K7*$AZ$3)/Z7, 0)</f>
        <v>757.64983208259082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250000</v>
      </c>
      <c r="S8">
        <f t="shared" si="1"/>
        <v>826.24906923324329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722.52402644490348</v>
      </c>
      <c r="AC8">
        <f t="shared" si="2"/>
        <v>778.62644553753944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-434.80335433825877</v>
      </c>
      <c r="AI8">
        <f t="shared" si="6"/>
        <v>-446.58289023322959</v>
      </c>
      <c r="AJ8">
        <f t="shared" si="7"/>
        <v>-56.102419092635955</v>
      </c>
      <c r="AK8">
        <f>G8*SUM(AB8, AE8:AF8)</f>
        <v>50.576681851143249</v>
      </c>
      <c r="AL8">
        <f t="shared" si="8"/>
        <v>-452.10862747472231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-246.71910020805817</v>
      </c>
      <c r="AR8">
        <f t="shared" si="9"/>
        <v>-253.40312522276582</v>
      </c>
      <c r="AS8">
        <f t="shared" si="9"/>
        <v>-31.834019263941531</v>
      </c>
      <c r="AT8">
        <f t="shared" si="9"/>
        <v>28.69856755547416</v>
      </c>
      <c r="AU8">
        <f t="shared" si="9"/>
        <v>-256.53857693123319</v>
      </c>
      <c r="AW8">
        <v>5</v>
      </c>
      <c r="AX8">
        <f>IF(Z8&gt;0, (R8*SUMPRODUCT(K8:$K$98, X8:$X$98)-K8*$AZ$3)/Z8, 0)</f>
        <v>826.24906923324329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250000</v>
      </c>
      <c r="S9">
        <f t="shared" si="1"/>
        <v>891.29497149106317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778.62644553753944</v>
      </c>
      <c r="AC9">
        <f t="shared" si="2"/>
        <v>829.97587232463638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-434.25117722379292</v>
      </c>
      <c r="AI9">
        <f t="shared" si="6"/>
        <v>-445.89120520095287</v>
      </c>
      <c r="AJ9">
        <f t="shared" si="7"/>
        <v>-51.349426787096945</v>
      </c>
      <c r="AK9">
        <f t="shared" ref="AK9:AK72" si="22">G9*SUM(AB9:AB9, AE9:AF9)</f>
        <v>54.503851187627767</v>
      </c>
      <c r="AL9">
        <f t="shared" si="8"/>
        <v>-442.73678080042203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-220.00516078946163</v>
      </c>
      <c r="AR9">
        <f t="shared" si="9"/>
        <v>-225.90236121406556</v>
      </c>
      <c r="AS9">
        <f t="shared" si="9"/>
        <v>-26.015217664959675</v>
      </c>
      <c r="AT9">
        <f t="shared" si="9"/>
        <v>27.613347235669703</v>
      </c>
      <c r="AU9">
        <f t="shared" si="9"/>
        <v>-224.30423164335554</v>
      </c>
      <c r="AW9">
        <v>6</v>
      </c>
      <c r="AX9">
        <f>IF(Z9&gt;0, (R9*SUMPRODUCT(K9:$K$98, X9:$X$98)-K9*$AZ$3)/Z9, 0)</f>
        <v>891.29497149106317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250000</v>
      </c>
      <c r="S10">
        <f t="shared" si="1"/>
        <v>952.12834773699592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829.97587232463638</v>
      </c>
      <c r="AC10">
        <f t="shared" si="2"/>
        <v>876.10332492370799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-434.41701853446739</v>
      </c>
      <c r="AI10">
        <f t="shared" si="6"/>
        <v>-445.91892538092901</v>
      </c>
      <c r="AJ10">
        <f t="shared" si="7"/>
        <v>-46.127452599071603</v>
      </c>
      <c r="AK10">
        <f t="shared" si="22"/>
        <v>58.098311062724555</v>
      </c>
      <c r="AL10">
        <f t="shared" si="8"/>
        <v>-433.94806691727604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-196.50819746305905</v>
      </c>
      <c r="AR10">
        <f t="shared" si="9"/>
        <v>-201.71107599993402</v>
      </c>
      <c r="AS10">
        <f t="shared" si="9"/>
        <v>-20.86571698867979</v>
      </c>
      <c r="AT10">
        <f t="shared" si="9"/>
        <v>26.280725421622215</v>
      </c>
      <c r="AU10">
        <f t="shared" si="9"/>
        <v>-196.29606756699158</v>
      </c>
      <c r="AW10">
        <v>7</v>
      </c>
      <c r="AX10">
        <f>IF(Z10&gt;0, (R10*SUMPRODUCT(K10:$K$98, X10:$X$98)-K10*$AZ$3)/Z10, 0)</f>
        <v>952.12834773699592</v>
      </c>
    </row>
    <row r="11" spans="1:52" x14ac:dyDescent="0.25">
      <c r="A11" t="s">
        <v>33</v>
      </c>
      <c r="C11" s="12">
        <f>AU100</f>
        <v>1460.9188034739213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250000</v>
      </c>
      <c r="S11">
        <f t="shared" si="1"/>
        <v>1008.7994145462586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876.10332492370799</v>
      </c>
      <c r="AC11">
        <f t="shared" si="2"/>
        <v>917.21353227183909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-434.50799501505469</v>
      </c>
      <c r="AI11">
        <f t="shared" si="6"/>
        <v>-445.87315739330097</v>
      </c>
      <c r="AJ11">
        <f t="shared" si="7"/>
        <v>-41.110207348131098</v>
      </c>
      <c r="AK11">
        <f t="shared" si="22"/>
        <v>61.327232744659568</v>
      </c>
      <c r="AL11">
        <f t="shared" si="8"/>
        <v>-425.6561319967725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-175.49049160952396</v>
      </c>
      <c r="AR11">
        <f t="shared" si="9"/>
        <v>-180.08069007735975</v>
      </c>
      <c r="AS11">
        <f t="shared" si="9"/>
        <v>-16.603723246664373</v>
      </c>
      <c r="AT11">
        <f t="shared" si="9"/>
        <v>24.769040723955175</v>
      </c>
      <c r="AU11">
        <f t="shared" si="9"/>
        <v>-171.91537260006893</v>
      </c>
      <c r="AW11">
        <v>8</v>
      </c>
      <c r="AX11">
        <f>IF(Z11&gt;0, (R11*SUMPRODUCT(K11:$K$98, X11:$X$98)-K11*$AZ$3)/Z11, 0)</f>
        <v>1008.7994145462586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250000</v>
      </c>
      <c r="S12">
        <f t="shared" si="1"/>
        <v>1061.7833278391615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917.21353227183909</v>
      </c>
      <c r="AC12">
        <f t="shared" si="2"/>
        <v>953.88233067230567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-435.8214728413422</v>
      </c>
      <c r="AI12">
        <f t="shared" si="6"/>
        <v>-447.05119252216394</v>
      </c>
      <c r="AJ12">
        <f t="shared" si="7"/>
        <v>-36.668798400466585</v>
      </c>
      <c r="AK12">
        <f t="shared" si="22"/>
        <v>64.204947259028742</v>
      </c>
      <c r="AL12">
        <f t="shared" si="8"/>
        <v>-419.51504366360177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-157.16159220882523</v>
      </c>
      <c r="AR12">
        <f t="shared" si="9"/>
        <v>-161.21114170346252</v>
      </c>
      <c r="AS12">
        <f t="shared" si="9"/>
        <v>-13.223136307236762</v>
      </c>
      <c r="AT12">
        <f t="shared" si="9"/>
        <v>23.152947635019355</v>
      </c>
      <c r="AU12">
        <f t="shared" si="9"/>
        <v>-151.28133037567991</v>
      </c>
      <c r="AW12">
        <v>9</v>
      </c>
      <c r="AX12">
        <f>IF(Z12&gt;0, (R12*SUMPRODUCT(K12:$K$98, X12:$X$98)-K12*$AZ$3)/Z12, 0)</f>
        <v>1061.7833278391615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250000</v>
      </c>
      <c r="S13">
        <f t="shared" si="1"/>
        <v>1110.972678080318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953.88233067230567</v>
      </c>
      <c r="AC13">
        <f t="shared" si="2"/>
        <v>986.14867597240084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-437.34974296216598</v>
      </c>
      <c r="AI13">
        <f t="shared" si="6"/>
        <v>-448.44529795903139</v>
      </c>
      <c r="AJ13">
        <f t="shared" si="7"/>
        <v>-32.266345300095168</v>
      </c>
      <c r="AK13">
        <f t="shared" si="22"/>
        <v>66.771763147061407</v>
      </c>
      <c r="AL13">
        <f t="shared" si="8"/>
        <v>-413.93988011206517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-140.81491226363758</v>
      </c>
      <c r="AR13">
        <f t="shared" si="9"/>
        <v>-144.38738401774839</v>
      </c>
      <c r="AS13">
        <f t="shared" si="9"/>
        <v>-10.388899629224635</v>
      </c>
      <c r="AT13">
        <f t="shared" si="9"/>
        <v>21.498720693326721</v>
      </c>
      <c r="AU13">
        <f t="shared" si="9"/>
        <v>-133.27756295364631</v>
      </c>
      <c r="AW13">
        <v>10</v>
      </c>
      <c r="AX13">
        <f>IF(Z13&gt;0, (R13*SUMPRODUCT(K13:$K$98, X13:$X$98)-K13*$AZ$3)/Z13, 0)</f>
        <v>1110.972678080318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250000</v>
      </c>
      <c r="S14">
        <f t="shared" si="1"/>
        <v>1156.7341145566168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986.14867597240084</v>
      </c>
      <c r="AC14">
        <f t="shared" si="2"/>
        <v>1014.4658507702989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-439.82069892054659</v>
      </c>
      <c r="AI14">
        <f t="shared" si="6"/>
        <v>-450.78330733249732</v>
      </c>
      <c r="AJ14">
        <f t="shared" si="7"/>
        <v>-28.317174797898019</v>
      </c>
      <c r="AK14">
        <f t="shared" si="22"/>
        <v>69.030407318068072</v>
      </c>
      <c r="AL14">
        <f t="shared" si="8"/>
        <v>-410.07007481232728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-126.43794102770573</v>
      </c>
      <c r="AR14">
        <f t="shared" si="9"/>
        <v>-129.58942898473447</v>
      </c>
      <c r="AS14">
        <f t="shared" si="9"/>
        <v>-8.1405110899854591</v>
      </c>
      <c r="AT14">
        <f t="shared" si="9"/>
        <v>19.84459256015397</v>
      </c>
      <c r="AU14">
        <f t="shared" si="9"/>
        <v>-117.88534751456595</v>
      </c>
      <c r="AW14">
        <v>11</v>
      </c>
      <c r="AX14">
        <f>IF(Z14&gt;0, (R14*SUMPRODUCT(K14:$K$98, X14:$X$98)-K14*$AZ$3)/Z14, 0)</f>
        <v>1156.7341145566168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250000</v>
      </c>
      <c r="S15">
        <f t="shared" si="1"/>
        <v>1199.1791178531548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1014.4658507702989</v>
      </c>
      <c r="AC15">
        <f t="shared" si="2"/>
        <v>1039.0387017618214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-445.07115816895555</v>
      </c>
      <c r="AI15">
        <f t="shared" si="6"/>
        <v>-455.90188693887831</v>
      </c>
      <c r="AJ15">
        <f t="shared" si="7"/>
        <v>-24.5728509915225</v>
      </c>
      <c r="AK15">
        <f t="shared" si="22"/>
        <v>71.012609553920925</v>
      </c>
      <c r="AL15">
        <f t="shared" si="8"/>
        <v>-409.46212837647988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-114.23868089032861</v>
      </c>
      <c r="AR15">
        <f t="shared" si="9"/>
        <v>-117.01865920401484</v>
      </c>
      <c r="AS15">
        <f t="shared" si="9"/>
        <v>-6.3072388121822334</v>
      </c>
      <c r="AT15">
        <f t="shared" si="9"/>
        <v>18.227168157547275</v>
      </c>
      <c r="AU15">
        <f t="shared" si="9"/>
        <v>-105.09872985864979</v>
      </c>
      <c r="AW15">
        <v>12</v>
      </c>
      <c r="AX15">
        <f>IF(Z15&gt;0, (R15*SUMPRODUCT(K15:$K$98, X15:$X$98)-K15*$AZ$3)/Z15, 0)</f>
        <v>1199.1791178531548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250000</v>
      </c>
      <c r="S16">
        <f t="shared" si="1"/>
        <v>1237.9060308029509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1039.0387017618214</v>
      </c>
      <c r="AC16">
        <f t="shared" si="2"/>
        <v>1059.6310851743756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-451.7572785036175</v>
      </c>
      <c r="AI16">
        <f t="shared" si="6"/>
        <v>-462.45711212191588</v>
      </c>
      <c r="AJ16">
        <f t="shared" si="7"/>
        <v>-20.592383412554227</v>
      </c>
      <c r="AK16">
        <f t="shared" si="22"/>
        <v>72.732709123327496</v>
      </c>
      <c r="AL16">
        <f t="shared" si="8"/>
        <v>-410.31678641114263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-103.5311084363143</v>
      </c>
      <c r="AR16">
        <f t="shared" si="9"/>
        <v>-105.98323414031157</v>
      </c>
      <c r="AS16">
        <f t="shared" si="9"/>
        <v>-4.7192427914146817</v>
      </c>
      <c r="AT16">
        <f t="shared" si="9"/>
        <v>16.668459709285742</v>
      </c>
      <c r="AU16">
        <f t="shared" si="9"/>
        <v>-94.034017222440511</v>
      </c>
      <c r="AW16">
        <v>13</v>
      </c>
      <c r="AX16">
        <f>IF(Z16&gt;0, (R16*SUMPRODUCT(K16:$K$98, X16:$X$98)-K16*$AZ$3)/Z16, 0)</f>
        <v>1237.9060308029509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250000</v>
      </c>
      <c r="S17">
        <f t="shared" si="1"/>
        <v>1273.0528175078505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1059.6310851743756</v>
      </c>
      <c r="AC17">
        <f t="shared" si="2"/>
        <v>1076.4848555799208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-458.39585197496717</v>
      </c>
      <c r="AI17">
        <f t="shared" si="6"/>
        <v>-468.9657674644838</v>
      </c>
      <c r="AJ17">
        <f t="shared" si="7"/>
        <v>-16.85377040554522</v>
      </c>
      <c r="AK17">
        <f t="shared" si="22"/>
        <v>74.174175962206292</v>
      </c>
      <c r="AL17">
        <f t="shared" si="8"/>
        <v>-411.64536190782275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-93.796873335025097</v>
      </c>
      <c r="AR17">
        <f t="shared" si="9"/>
        <v>-95.959687461855921</v>
      </c>
      <c r="AS17">
        <f t="shared" si="9"/>
        <v>-3.4486153422541181</v>
      </c>
      <c r="AT17">
        <f t="shared" si="9"/>
        <v>15.177505986325684</v>
      </c>
      <c r="AU17">
        <f t="shared" si="9"/>
        <v>-84.230796817784366</v>
      </c>
      <c r="AW17">
        <v>14</v>
      </c>
      <c r="AX17">
        <f>IF(Z17&gt;0, (R17*SUMPRODUCT(K17:$K$98, X17:$X$98)-K17*$AZ$3)/Z17, 0)</f>
        <v>1273.0528175078505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250000</v>
      </c>
      <c r="S18">
        <f t="shared" si="1"/>
        <v>1305.1671300211158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1076.4848555799208</v>
      </c>
      <c r="AC18">
        <f t="shared" si="2"/>
        <v>1090.1744812108411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-465.38386607947643</v>
      </c>
      <c r="AI18">
        <f t="shared" si="6"/>
        <v>-475.82481322079394</v>
      </c>
      <c r="AJ18">
        <f t="shared" si="7"/>
        <v>-13.689625630920318</v>
      </c>
      <c r="AK18">
        <f t="shared" si="22"/>
        <v>75.353939890594461</v>
      </c>
      <c r="AL18">
        <f t="shared" si="8"/>
        <v>-414.1604989611198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-85.023892385399165</v>
      </c>
      <c r="AR18">
        <f t="shared" si="9"/>
        <v>-86.931414392175</v>
      </c>
      <c r="AS18">
        <f t="shared" si="9"/>
        <v>-2.5010434208756975</v>
      </c>
      <c r="AT18">
        <f t="shared" si="9"/>
        <v>13.766883089538815</v>
      </c>
      <c r="AU18">
        <f t="shared" si="9"/>
        <v>-75.665574723511881</v>
      </c>
      <c r="AW18">
        <v>15</v>
      </c>
      <c r="AX18">
        <f>IF(Z18&gt;0, (R18*SUMPRODUCT(K18:$K$98, X18:$X$98)-K18*$AZ$3)/Z18, 0)</f>
        <v>1305.1671300211158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250000</v>
      </c>
      <c r="S19">
        <f t="shared" si="1"/>
        <v>1334.6492554463416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1090.1744812108411</v>
      </c>
      <c r="AC19">
        <f t="shared" si="2"/>
        <v>1101.120677187894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-474.1896052921029</v>
      </c>
      <c r="AI19">
        <f t="shared" si="6"/>
        <v>-484.50243348174263</v>
      </c>
      <c r="AJ19">
        <f t="shared" si="7"/>
        <v>-10.946195977052867</v>
      </c>
      <c r="AK19">
        <f t="shared" si="22"/>
        <v>76.312213684758888</v>
      </c>
      <c r="AL19">
        <f t="shared" si="8"/>
        <v>-419.13641577403661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-77.350596443940688</v>
      </c>
      <c r="AR19">
        <f t="shared" si="9"/>
        <v>-79.032842116536429</v>
      </c>
      <c r="AS19">
        <f t="shared" si="9"/>
        <v>-1.7855616786364088</v>
      </c>
      <c r="AT19">
        <f t="shared" si="9"/>
        <v>12.448175115178675</v>
      </c>
      <c r="AU19">
        <f t="shared" si="9"/>
        <v>-68.370228679994156</v>
      </c>
      <c r="AW19">
        <v>16</v>
      </c>
      <c r="AX19">
        <f>IF(Z19&gt;0, (R19*SUMPRODUCT(K19:$K$98, X19:$X$98)-K19*$AZ$3)/Z19, 0)</f>
        <v>1334.6492554463416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250000</v>
      </c>
      <c r="S20">
        <f t="shared" si="1"/>
        <v>1361.554903519838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1101.120677187894</v>
      </c>
      <c r="AC20">
        <f t="shared" si="2"/>
        <v>1109.4576596389998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-482.48112920789015</v>
      </c>
      <c r="AI20">
        <f t="shared" si="6"/>
        <v>-492.66670505917307</v>
      </c>
      <c r="AJ20">
        <f t="shared" si="7"/>
        <v>-8.3369824511057686</v>
      </c>
      <c r="AK20">
        <f t="shared" si="22"/>
        <v>77.07844740315258</v>
      </c>
      <c r="AL20">
        <f t="shared" si="8"/>
        <v>-423.92524010712623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-70.270646075263542</v>
      </c>
      <c r="AR20">
        <f t="shared" si="9"/>
        <v>-71.75411755712922</v>
      </c>
      <c r="AS20">
        <f t="shared" si="9"/>
        <v>-1.2142343144469578</v>
      </c>
      <c r="AT20">
        <f t="shared" si="9"/>
        <v>11.226039672038588</v>
      </c>
      <c r="AU20">
        <f t="shared" si="9"/>
        <v>-61.742312199537587</v>
      </c>
      <c r="AW20">
        <v>17</v>
      </c>
      <c r="AX20">
        <f>IF(Z20&gt;0, (R20*SUMPRODUCT(K20:$K$98, X20:$X$98)-K20*$AZ$3)/Z20, 0)</f>
        <v>1361.554903519838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250000</v>
      </c>
      <c r="S21">
        <f t="shared" si="1"/>
        <v>1386.424114604921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1109.4576596389998</v>
      </c>
      <c r="AC21">
        <f t="shared" si="2"/>
        <v>1115.6937804343129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-492.49642665702072</v>
      </c>
      <c r="AI21">
        <f t="shared" si="6"/>
        <v>-502.55552192845795</v>
      </c>
      <c r="AJ21">
        <f t="shared" si="7"/>
        <v>-6.236120795313127</v>
      </c>
      <c r="AK21">
        <f t="shared" si="22"/>
        <v>77.662036174729991</v>
      </c>
      <c r="AL21">
        <f t="shared" si="8"/>
        <v>-431.12960654904111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-64.044033456672238</v>
      </c>
      <c r="AR21">
        <f t="shared" si="9"/>
        <v>-65.35211408271995</v>
      </c>
      <c r="AS21">
        <f t="shared" si="9"/>
        <v>-0.81094259214396258</v>
      </c>
      <c r="AT21">
        <f t="shared" si="9"/>
        <v>10.099139351830246</v>
      </c>
      <c r="AU21">
        <f t="shared" si="9"/>
        <v>-56.063917323033671</v>
      </c>
      <c r="AW21">
        <v>18</v>
      </c>
      <c r="AX21">
        <f>IF(Z21&gt;0, (R21*SUMPRODUCT(K21:$K$98, X21:$X$98)-K21*$AZ$3)/Z21, 0)</f>
        <v>1386.424114604921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250000</v>
      </c>
      <c r="S22">
        <f t="shared" si="1"/>
        <v>1409.3446469101148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1115.6937804343129</v>
      </c>
      <c r="AC22">
        <f t="shared" si="2"/>
        <v>1119.9593602549417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-503.39354130760159</v>
      </c>
      <c r="AI22">
        <f t="shared" si="6"/>
        <v>-513.32687594925903</v>
      </c>
      <c r="AJ22">
        <f t="shared" si="7"/>
        <v>-4.2655798206287727</v>
      </c>
      <c r="AK22">
        <f t="shared" si="22"/>
        <v>78.09856463040191</v>
      </c>
      <c r="AL22">
        <f t="shared" si="8"/>
        <v>-439.49389113948587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-58.447401588655417</v>
      </c>
      <c r="AR22">
        <f t="shared" si="9"/>
        <v>-59.600729057671728</v>
      </c>
      <c r="AS22">
        <f t="shared" si="9"/>
        <v>-0.49526272454181336</v>
      </c>
      <c r="AT22">
        <f t="shared" si="9"/>
        <v>9.067772619000289</v>
      </c>
      <c r="AU22">
        <f t="shared" si="9"/>
        <v>-51.028219163213251</v>
      </c>
      <c r="AW22">
        <v>19</v>
      </c>
      <c r="AX22">
        <f>IF(Z22&gt;0, (R22*SUMPRODUCT(K22:$K$98, X22:$X$98)-K22*$AZ$3)/Z22, 0)</f>
        <v>1409.3446469101148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250000</v>
      </c>
      <c r="S23">
        <f t="shared" si="1"/>
        <v>1430.5621347234512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1119.9593602549417</v>
      </c>
      <c r="AC23">
        <f t="shared" si="2"/>
        <v>1122.5026848067334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-515.4103385516031</v>
      </c>
      <c r="AI23">
        <f t="shared" si="6"/>
        <v>-525.21856932991648</v>
      </c>
      <c r="AJ23">
        <f t="shared" si="7"/>
        <v>-2.543324551791784</v>
      </c>
      <c r="AK23">
        <f t="shared" si="22"/>
        <v>78.397155217845921</v>
      </c>
      <c r="AL23">
        <f t="shared" si="8"/>
        <v>-449.36473866386234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-53.430922486787075</v>
      </c>
      <c r="AR23">
        <f t="shared" si="9"/>
        <v>-54.447710042739665</v>
      </c>
      <c r="AS23">
        <f t="shared" si="9"/>
        <v>-0.26365822883454582</v>
      </c>
      <c r="AT23">
        <f t="shared" si="9"/>
        <v>8.1271794729626912</v>
      </c>
      <c r="AU23">
        <f t="shared" si="9"/>
        <v>-46.584188798611521</v>
      </c>
      <c r="AW23">
        <v>20</v>
      </c>
      <c r="AX23">
        <f>IF(Z23&gt;0, (R23*SUMPRODUCT(K23:$K$98, X23:$X$98)-K23*$AZ$3)/Z23, 0)</f>
        <v>1430.5621347234512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250000</v>
      </c>
      <c r="S24">
        <f t="shared" si="1"/>
        <v>1450.2757500543044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1122.5026848067334</v>
      </c>
      <c r="AC24">
        <f t="shared" si="2"/>
        <v>1123.5277678024884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-528.11692816750497</v>
      </c>
      <c r="AI24">
        <f t="shared" si="6"/>
        <v>-537.80067079162677</v>
      </c>
      <c r="AJ24">
        <f t="shared" si="7"/>
        <v>-1.0250829957549286</v>
      </c>
      <c r="AK24">
        <f t="shared" si="22"/>
        <v>78.575187936471352</v>
      </c>
      <c r="AL24">
        <f t="shared" si="8"/>
        <v>-460.25056585091033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-48.882297792388826</v>
      </c>
      <c r="AR24">
        <f t="shared" si="9"/>
        <v>-49.778621249278721</v>
      </c>
      <c r="AS24">
        <f t="shared" si="9"/>
        <v>-9.4881284026012855E-2</v>
      </c>
      <c r="AT24">
        <f t="shared" si="9"/>
        <v>7.2728888830188483</v>
      </c>
      <c r="AU24">
        <f t="shared" si="9"/>
        <v>-42.600613650285887</v>
      </c>
      <c r="AW24">
        <v>21</v>
      </c>
      <c r="AX24">
        <f>IF(Z24&gt;0, (R24*SUMPRODUCT(K24:$K$98, X24:$X$98)-K24*$AZ$3)/Z24, 0)</f>
        <v>1450.2757500543044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250000</v>
      </c>
      <c r="S25">
        <f t="shared" si="1"/>
        <v>1468.7495647781075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1123.5277678024884</v>
      </c>
      <c r="AC25">
        <f t="shared" si="2"/>
        <v>1123.2669034766552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-543.68075341620306</v>
      </c>
      <c r="AI25">
        <f t="shared" si="6"/>
        <v>-553.24047457641279</v>
      </c>
      <c r="AJ25">
        <f t="shared" si="7"/>
        <v>0.260864325833154</v>
      </c>
      <c r="AK25">
        <f t="shared" si="22"/>
        <v>78.646943746174188</v>
      </c>
      <c r="AL25">
        <f t="shared" si="8"/>
        <v>-474.33266650440544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-44.93114233361699</v>
      </c>
      <c r="AR25">
        <f t="shared" si="9"/>
        <v>-45.721181689286908</v>
      </c>
      <c r="AS25">
        <f t="shared" si="9"/>
        <v>2.155848276791909E-2</v>
      </c>
      <c r="AT25">
        <f t="shared" si="9"/>
        <v>6.4995808686613108</v>
      </c>
      <c r="AU25">
        <f t="shared" si="9"/>
        <v>-39.200042337857681</v>
      </c>
      <c r="AW25">
        <v>22</v>
      </c>
      <c r="AX25">
        <f>IF(Z25&gt;0, (R25*SUMPRODUCT(K25:$K$98, X25:$X$98)-K25*$AZ$3)/Z25, 0)</f>
        <v>1468.7495647781075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250000</v>
      </c>
      <c r="S26">
        <f t="shared" si="1"/>
        <v>1485.9907866561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1123.2669034766552</v>
      </c>
      <c r="AC26">
        <f t="shared" si="2"/>
        <v>1121.7477553096055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-561.96916437504831</v>
      </c>
      <c r="AI26">
        <f t="shared" si="6"/>
        <v>-571.40518986543725</v>
      </c>
      <c r="AJ26">
        <f t="shared" si="7"/>
        <v>1.5191481670497069</v>
      </c>
      <c r="AK26">
        <f t="shared" si="22"/>
        <v>78.62868324336587</v>
      </c>
      <c r="AL26">
        <f t="shared" si="8"/>
        <v>-491.25735845502169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-41.466555827671485</v>
      </c>
      <c r="AR26">
        <f t="shared" si="9"/>
        <v>-42.162820858909768</v>
      </c>
      <c r="AS26">
        <f t="shared" si="9"/>
        <v>0.11209483771147007</v>
      </c>
      <c r="AT26">
        <f t="shared" si="9"/>
        <v>5.80184979898889</v>
      </c>
      <c r="AU26">
        <f t="shared" si="9"/>
        <v>-36.248876222209411</v>
      </c>
      <c r="AW26">
        <v>23</v>
      </c>
      <c r="AX26">
        <f>IF(Z26&gt;0, (R26*SUMPRODUCT(K26:$K$98, X26:$X$98)-K26*$AZ$3)/Z26, 0)</f>
        <v>1485.9907866561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250000</v>
      </c>
      <c r="S27">
        <f t="shared" si="1"/>
        <v>1503.1085337620266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1121.7477553096055</v>
      </c>
      <c r="AC27">
        <f t="shared" si="2"/>
        <v>1119.0419085592264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-712.02946178957245</v>
      </c>
      <c r="AI27">
        <f t="shared" si="6"/>
        <v>-721.33552555196798</v>
      </c>
      <c r="AJ27">
        <f t="shared" si="7"/>
        <v>2.7058467503791235</v>
      </c>
      <c r="AK27">
        <f t="shared" si="22"/>
        <v>78.522342871672393</v>
      </c>
      <c r="AL27">
        <f t="shared" si="8"/>
        <v>-640.10733592991642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-46.909998581694303</v>
      </c>
      <c r="AR27">
        <f t="shared" si="9"/>
        <v>-47.523101636163339</v>
      </c>
      <c r="AS27">
        <f t="shared" si="9"/>
        <v>0.17826687522668702</v>
      </c>
      <c r="AT27">
        <f t="shared" si="9"/>
        <v>5.1732171074545414</v>
      </c>
      <c r="AU27">
        <f t="shared" si="9"/>
        <v>-42.171617653482109</v>
      </c>
      <c r="AW27">
        <v>24</v>
      </c>
      <c r="AX27">
        <f>IF(Z27&gt;0, (R27*SUMPRODUCT(K27:$K$98, X27:$X$98)-K27*$AZ$3)/Z27, 0)</f>
        <v>1503.1085337620266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250000</v>
      </c>
      <c r="S28">
        <f t="shared" si="1"/>
        <v>1508.7450515050298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1119.0419085592264</v>
      </c>
      <c r="AC28">
        <f t="shared" si="2"/>
        <v>1106.7396859394003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-872.60335590002239</v>
      </c>
      <c r="AI28">
        <f t="shared" si="6"/>
        <v>-881.77272885699904</v>
      </c>
      <c r="AJ28">
        <f t="shared" si="7"/>
        <v>12.302222619826125</v>
      </c>
      <c r="AK28">
        <f t="shared" si="22"/>
        <v>78.332933599145861</v>
      </c>
      <c r="AL28">
        <f t="shared" si="8"/>
        <v>-791.137572638027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-51.329414702632313</v>
      </c>
      <c r="AR28">
        <f t="shared" si="9"/>
        <v>-51.868787538972491</v>
      </c>
      <c r="AS28">
        <f t="shared" si="9"/>
        <v>0.72365741244010118</v>
      </c>
      <c r="AT28">
        <f t="shared" si="9"/>
        <v>4.6078021662398871</v>
      </c>
      <c r="AU28">
        <f t="shared" si="9"/>
        <v>-46.537327960292501</v>
      </c>
      <c r="AW28">
        <v>25</v>
      </c>
      <c r="AX28">
        <f>IF(Z28&gt;0, (R28*SUMPRODUCT(K28:$K$98, X28:$X$98)-K28*$AZ$3)/Z28, 0)</f>
        <v>1508.7450515050298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250000</v>
      </c>
      <c r="S29">
        <f t="shared" si="1"/>
        <v>1504.4717056090421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1106.7396859394003</v>
      </c>
      <c r="AC29">
        <f t="shared" si="2"/>
        <v>1086.3100712027217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-1040.0416292688462</v>
      </c>
      <c r="AI29">
        <f t="shared" si="6"/>
        <v>-1049.0673064147895</v>
      </c>
      <c r="AJ29">
        <f t="shared" si="7"/>
        <v>20.429614736678559</v>
      </c>
      <c r="AK29">
        <f t="shared" si="22"/>
        <v>77.471778015758019</v>
      </c>
      <c r="AL29">
        <f t="shared" si="8"/>
        <v>-951.16591366235298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-54.623828201416678</v>
      </c>
      <c r="AR29">
        <f t="shared" si="9"/>
        <v>-55.097864070700155</v>
      </c>
      <c r="AS29">
        <f t="shared" si="9"/>
        <v>1.0729799021429298</v>
      </c>
      <c r="AT29">
        <f t="shared" si="9"/>
        <v>4.0688804887223915</v>
      </c>
      <c r="AU29">
        <f t="shared" si="9"/>
        <v>-49.956003679834829</v>
      </c>
      <c r="AW29">
        <v>26</v>
      </c>
      <c r="AX29">
        <f>IF(Z29&gt;0, (R29*SUMPRODUCT(K29:$K$98, X29:$X$98)-K29*$AZ$3)/Z29, 0)</f>
        <v>1504.4717056090421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250000</v>
      </c>
      <c r="S30">
        <f t="shared" si="1"/>
        <v>1492.1013263877514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1086.3100712027217</v>
      </c>
      <c r="AC30">
        <f t="shared" si="2"/>
        <v>1059.2753501137638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-1227.9422926243424</v>
      </c>
      <c r="AI30">
        <f t="shared" si="6"/>
        <v>-1236.8163158841951</v>
      </c>
      <c r="AJ30">
        <f t="shared" si="7"/>
        <v>27.034721088957895</v>
      </c>
      <c r="AK30">
        <f t="shared" si="22"/>
        <v>76.041704984190531</v>
      </c>
      <c r="AL30">
        <f t="shared" si="8"/>
        <v>-1133.7398898110466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-57.58260993902968</v>
      </c>
      <c r="AR30">
        <f t="shared" si="9"/>
        <v>-57.998744657274372</v>
      </c>
      <c r="AS30">
        <f t="shared" si="9"/>
        <v>1.2677548518578177</v>
      </c>
      <c r="AT30">
        <f t="shared" si="9"/>
        <v>3.5658677639039165</v>
      </c>
      <c r="AU30">
        <f t="shared" si="9"/>
        <v>-53.165122041512639</v>
      </c>
      <c r="AW30">
        <v>27</v>
      </c>
      <c r="AX30">
        <f>IF(Z30&gt;0, (R30*SUMPRODUCT(K30:$K$98, X30:$X$98)-K30*$AZ$3)/Z30, 0)</f>
        <v>1492.1013263877514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250000</v>
      </c>
      <c r="S31">
        <f t="shared" si="1"/>
        <v>1472.323657133622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1059.2753501137638</v>
      </c>
      <c r="AC31">
        <f t="shared" si="2"/>
        <v>1026.3258715251436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-1435.9158200632899</v>
      </c>
      <c r="AI31">
        <f t="shared" si="6"/>
        <v>-1444.6293072995409</v>
      </c>
      <c r="AJ31">
        <f t="shared" si="7"/>
        <v>32.949478588620195</v>
      </c>
      <c r="AK31">
        <f t="shared" si="22"/>
        <v>74.149274507963469</v>
      </c>
      <c r="AL31">
        <f t="shared" si="8"/>
        <v>-1337.5305542029573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-60.120743886386748</v>
      </c>
      <c r="AR31">
        <f t="shared" si="9"/>
        <v>-60.485571216212293</v>
      </c>
      <c r="AS31">
        <f t="shared" si="9"/>
        <v>1.3795705400955232</v>
      </c>
      <c r="AT31">
        <f t="shared" si="9"/>
        <v>3.1045758252445252</v>
      </c>
      <c r="AU31">
        <f t="shared" si="9"/>
        <v>-56.001424850872247</v>
      </c>
      <c r="AW31">
        <v>28</v>
      </c>
      <c r="AX31">
        <f>IF(Z31&gt;0, (R31*SUMPRODUCT(K31:$K$98, X31:$X$98)-K31*$AZ$3)/Z31, 0)</f>
        <v>1472.323657133622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250000</v>
      </c>
      <c r="S32">
        <f t="shared" si="1"/>
        <v>1445.8455478708981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1026.3258715251436</v>
      </c>
      <c r="AC32">
        <f t="shared" si="2"/>
        <v>988.19899491590797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-1658.3475796781518</v>
      </c>
      <c r="AI32">
        <f t="shared" si="6"/>
        <v>-1666.8910146630565</v>
      </c>
      <c r="AJ32">
        <f t="shared" si="7"/>
        <v>38.126876609235637</v>
      </c>
      <c r="AK32">
        <f t="shared" si="22"/>
        <v>71.842811006760058</v>
      </c>
      <c r="AL32">
        <f t="shared" si="8"/>
        <v>-1556.9213270470607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-61.994463194654159</v>
      </c>
      <c r="AR32">
        <f t="shared" si="9"/>
        <v>-62.313844771965222</v>
      </c>
      <c r="AS32">
        <f t="shared" si="9"/>
        <v>1.4253075034710829</v>
      </c>
      <c r="AT32">
        <f t="shared" si="9"/>
        <v>2.6857195423552129</v>
      </c>
      <c r="AU32">
        <f t="shared" si="9"/>
        <v>-58.202817726138925</v>
      </c>
      <c r="AW32">
        <v>29</v>
      </c>
      <c r="AX32">
        <f>IF(Z32&gt;0, (R32*SUMPRODUCT(K32:$K$98, X32:$X$98)-K32*$AZ$3)/Z32, 0)</f>
        <v>1445.8455478708981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250000</v>
      </c>
      <c r="S33">
        <f t="shared" si="1"/>
        <v>1413.7525278858802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988.19899491590797</v>
      </c>
      <c r="AC33">
        <f t="shared" si="2"/>
        <v>945.8419132187106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-1902.6790160717646</v>
      </c>
      <c r="AI33">
        <f t="shared" si="6"/>
        <v>-1911.0418827560165</v>
      </c>
      <c r="AJ33">
        <f t="shared" si="7"/>
        <v>42.357081697197373</v>
      </c>
      <c r="AK33">
        <f t="shared" si="22"/>
        <v>69.173929644113571</v>
      </c>
      <c r="AL33">
        <f t="shared" si="8"/>
        <v>-1799.5108714147057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-63.507475366357895</v>
      </c>
      <c r="AR33">
        <f t="shared" si="9"/>
        <v>-63.786610493962748</v>
      </c>
      <c r="AS33">
        <f t="shared" si="9"/>
        <v>1.4137914486644609</v>
      </c>
      <c r="AT33">
        <f t="shared" si="9"/>
        <v>2.3088821581359262</v>
      </c>
      <c r="AU33">
        <f t="shared" si="9"/>
        <v>-60.063936887162363</v>
      </c>
      <c r="AW33">
        <v>30</v>
      </c>
      <c r="AX33">
        <f>IF(Z33&gt;0, (R33*SUMPRODUCT(K33:$K$98, X33:$X$98)-K33*$AZ$3)/Z33, 0)</f>
        <v>1413.7525278858802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250000</v>
      </c>
      <c r="S34">
        <f t="shared" si="1"/>
        <v>1376.6566998298774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945.8419132187106</v>
      </c>
      <c r="AC34">
        <f t="shared" si="2"/>
        <v>899.86781418936766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-2169.3252762922984</v>
      </c>
      <c r="AI34">
        <f t="shared" si="6"/>
        <v>-2177.4960480458935</v>
      </c>
      <c r="AJ34">
        <f t="shared" si="7"/>
        <v>45.974099029342938</v>
      </c>
      <c r="AK34">
        <f t="shared" si="22"/>
        <v>66.208933925309751</v>
      </c>
      <c r="AL34">
        <f t="shared" si="8"/>
        <v>-2065.3130150912407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-64.649619591842225</v>
      </c>
      <c r="AR34">
        <f t="shared" si="9"/>
        <v>-64.893122625441933</v>
      </c>
      <c r="AS34">
        <f t="shared" si="9"/>
        <v>1.370107123079602</v>
      </c>
      <c r="AT34">
        <f t="shared" si="9"/>
        <v>1.973139961365548</v>
      </c>
      <c r="AU34">
        <f t="shared" ref="AU34:AU97" si="23">AL34*$K34</f>
        <v>-61.54987554099678</v>
      </c>
      <c r="AW34">
        <v>31</v>
      </c>
      <c r="AX34">
        <f>IF(Z34&gt;0, (R34*SUMPRODUCT(K34:$K$98, X34:$X$98)-K34*$AZ$3)/Z34, 0)</f>
        <v>1376.6566998298774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250000</v>
      </c>
      <c r="S35">
        <f t="shared" si="1"/>
        <v>1334.9191927217005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899.86781418936766</v>
      </c>
      <c r="AC35">
        <f t="shared" si="2"/>
        <v>850.8729948984311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-2432.1231958400695</v>
      </c>
      <c r="AI35">
        <f t="shared" ref="AI35:AI66" si="25">SUM(AE35:AH35)</f>
        <v>-2440.0906537163364</v>
      </c>
      <c r="AJ35">
        <f t="shared" si="7"/>
        <v>48.994819290936562</v>
      </c>
      <c r="AK35">
        <f t="shared" si="22"/>
        <v>62.99074699325574</v>
      </c>
      <c r="AL35">
        <f t="shared" ref="AL35:AL98" si="26">SUM(AI35:AK35)</f>
        <v>-2328.105087432144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-64.715579478100466</v>
      </c>
      <c r="AR35">
        <f t="shared" si="27"/>
        <v>-64.927582987754874</v>
      </c>
      <c r="AS35">
        <f t="shared" si="27"/>
        <v>1.3036872997474074</v>
      </c>
      <c r="AT35">
        <f t="shared" si="27"/>
        <v>1.6761004131696211</v>
      </c>
      <c r="AU35">
        <f t="shared" si="23"/>
        <v>-61.947795274837837</v>
      </c>
      <c r="AW35">
        <v>32</v>
      </c>
      <c r="AX35">
        <f>IF(Z35&gt;0, (R35*SUMPRODUCT(K35:$K$98, X35:$X$98)-K35*$AZ$3)/Z35, 0)</f>
        <v>1334.9191927217005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250000</v>
      </c>
      <c r="S36">
        <f t="shared" si="1"/>
        <v>1290.0592909153952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850.8729948984311</v>
      </c>
      <c r="AC36">
        <f t="shared" si="2"/>
        <v>800.13491568899667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-2697.8865666971028</v>
      </c>
      <c r="AI36">
        <f t="shared" si="25"/>
        <v>-2705.6394556662722</v>
      </c>
      <c r="AJ36">
        <f t="shared" si="7"/>
        <v>50.738079209434432</v>
      </c>
      <c r="AK36">
        <f t="shared" si="22"/>
        <v>59.56110964289018</v>
      </c>
      <c r="AL36">
        <f t="shared" si="26"/>
        <v>-2595.3402668139474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-64.095706299444032</v>
      </c>
      <c r="AR36">
        <f t="shared" si="27"/>
        <v>-64.279897473555721</v>
      </c>
      <c r="AS36">
        <f t="shared" si="27"/>
        <v>1.2054224456097957</v>
      </c>
      <c r="AT36">
        <f t="shared" si="27"/>
        <v>1.4150377698100916</v>
      </c>
      <c r="AU36">
        <f t="shared" si="23"/>
        <v>-61.659437258135831</v>
      </c>
      <c r="AW36">
        <v>33</v>
      </c>
      <c r="AX36">
        <f>IF(Z36&gt;0, (R36*SUMPRODUCT(K36:$K$98, X36:$X$98)-K36*$AZ$3)/Z36, 0)</f>
        <v>1290.0592909153952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250000</v>
      </c>
      <c r="S37">
        <f t="shared" si="1"/>
        <v>1243.120701195224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800.13491568899667</v>
      </c>
      <c r="AC37">
        <f t="shared" si="2"/>
        <v>748.51912034371878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-2974.9323529385042</v>
      </c>
      <c r="AI37">
        <f t="shared" si="25"/>
        <v>-2982.4589664003352</v>
      </c>
      <c r="AJ37">
        <f t="shared" si="7"/>
        <v>51.615795345277888</v>
      </c>
      <c r="AK37">
        <f t="shared" si="22"/>
        <v>56.009444098229771</v>
      </c>
      <c r="AL37">
        <f t="shared" si="26"/>
        <v>-2874.8337269568274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-63.105080336782407</v>
      </c>
      <c r="AR37">
        <f t="shared" si="27"/>
        <v>-63.264736924167863</v>
      </c>
      <c r="AS37">
        <f t="shared" si="27"/>
        <v>1.0948883959305316</v>
      </c>
      <c r="AT37">
        <f t="shared" si="27"/>
        <v>1.1880876773369695</v>
      </c>
      <c r="AU37">
        <f t="shared" si="23"/>
        <v>-60.981760850900358</v>
      </c>
      <c r="AW37">
        <v>34</v>
      </c>
      <c r="AX37">
        <f>IF(Z37&gt;0, (R37*SUMPRODUCT(K37:$K$98, X37:$X$98)-K37*$AZ$3)/Z37, 0)</f>
        <v>1243.120701195224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250000</v>
      </c>
      <c r="S38">
        <f t="shared" si="1"/>
        <v>1194.9222732839517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748.51912034371878</v>
      </c>
      <c r="AC38">
        <f t="shared" si="2"/>
        <v>696.55681764458473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-3294.2840066541721</v>
      </c>
      <c r="AI38">
        <f t="shared" si="25"/>
        <v>-3301.5706397810518</v>
      </c>
      <c r="AJ38">
        <f t="shared" si="7"/>
        <v>51.962302699134057</v>
      </c>
      <c r="AK38">
        <f t="shared" si="22"/>
        <v>52.396338424060318</v>
      </c>
      <c r="AL38">
        <f t="shared" si="26"/>
        <v>-3197.2119986578577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-62.392192082340387</v>
      </c>
      <c r="AR38">
        <f t="shared" si="27"/>
        <v>-62.530197491943056</v>
      </c>
      <c r="AS38">
        <f t="shared" si="27"/>
        <v>0.98414161149932389</v>
      </c>
      <c r="AT38">
        <f t="shared" si="27"/>
        <v>0.99236204430520736</v>
      </c>
      <c r="AU38">
        <f t="shared" si="23"/>
        <v>-60.553693836138528</v>
      </c>
      <c r="AW38">
        <v>35</v>
      </c>
      <c r="AX38">
        <f>IF(Z38&gt;0, (R38*SUMPRODUCT(K38:$K$98, X38:$X$98)-K38*$AZ$3)/Z38, 0)</f>
        <v>1194.9222732839517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250000</v>
      </c>
      <c r="S39">
        <f t="shared" si="1"/>
        <v>1144.7508891554339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696.55681764458473</v>
      </c>
      <c r="AC39">
        <f t="shared" si="2"/>
        <v>644.11353416728764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-3608.5890528878199</v>
      </c>
      <c r="AI39">
        <f t="shared" si="25"/>
        <v>-3615.6223902307866</v>
      </c>
      <c r="AJ39">
        <f t="shared" si="7"/>
        <v>52.443283477297086</v>
      </c>
      <c r="AK39">
        <f t="shared" si="22"/>
        <v>48.758977235120938</v>
      </c>
      <c r="AL39">
        <f t="shared" si="26"/>
        <v>-3514.4201295183684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-61.022305410357411</v>
      </c>
      <c r="AR39">
        <f t="shared" si="27"/>
        <v>-61.141241219646396</v>
      </c>
      <c r="AS39">
        <f t="shared" si="27"/>
        <v>0.88683139425714441</v>
      </c>
      <c r="AT39">
        <f t="shared" si="27"/>
        <v>0.82452868883951302</v>
      </c>
      <c r="AU39">
        <f t="shared" si="23"/>
        <v>-59.429881136549739</v>
      </c>
      <c r="AW39">
        <v>36</v>
      </c>
      <c r="AX39">
        <f>IF(Z39&gt;0, (R39*SUMPRODUCT(K39:$K$98, X39:$X$98)-K39*$AZ$3)/Z39, 0)</f>
        <v>1144.7508891554339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250000</v>
      </c>
      <c r="S40">
        <f t="shared" si="1"/>
        <v>1093.2211657623573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644.11353416728764</v>
      </c>
      <c r="AC40">
        <f t="shared" si="2"/>
        <v>591.97418286857601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-3886.2407275058431</v>
      </c>
      <c r="AI40">
        <f t="shared" si="25"/>
        <v>-3893.0094194390049</v>
      </c>
      <c r="AJ40">
        <f t="shared" si="7"/>
        <v>52.139351298711631</v>
      </c>
      <c r="AK40">
        <f t="shared" si="22"/>
        <v>45.087947391710138</v>
      </c>
      <c r="AL40">
        <f t="shared" si="26"/>
        <v>-3795.7821207485831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-58.676318870353739</v>
      </c>
      <c r="AR40">
        <f t="shared" si="27"/>
        <v>-58.778515814406738</v>
      </c>
      <c r="AS40">
        <f t="shared" si="27"/>
        <v>0.78722483165886081</v>
      </c>
      <c r="AT40">
        <f t="shared" si="27"/>
        <v>0.68075936717992214</v>
      </c>
      <c r="AU40">
        <f t="shared" si="23"/>
        <v>-57.310531615567953</v>
      </c>
      <c r="AW40">
        <v>37</v>
      </c>
      <c r="AX40">
        <f>IF(Z40&gt;0, (R40*SUMPRODUCT(K40:$K$98, X40:$X$98)-K40*$AZ$3)/Z40, 0)</f>
        <v>1093.2211657623573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250000</v>
      </c>
      <c r="S41">
        <f t="shared" si="1"/>
        <v>1042.0015154001283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591.97418286857601</v>
      </c>
      <c r="AC41">
        <f t="shared" si="2"/>
        <v>541.22907302647718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-4166.8646940572353</v>
      </c>
      <c r="AI41">
        <f t="shared" si="25"/>
        <v>-4173.3573558363623</v>
      </c>
      <c r="AJ41">
        <f t="shared" si="7"/>
        <v>50.745109842098827</v>
      </c>
      <c r="AK41">
        <f t="shared" si="22"/>
        <v>41.438192800800323</v>
      </c>
      <c r="AL41">
        <f t="shared" si="26"/>
        <v>-4081.1740531934634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-56.172601397200232</v>
      </c>
      <c r="AR41">
        <f t="shared" si="27"/>
        <v>-56.260127565891501</v>
      </c>
      <c r="AS41">
        <f t="shared" si="27"/>
        <v>0.68408384656279075</v>
      </c>
      <c r="AT41">
        <f t="shared" si="27"/>
        <v>0.55861931157482314</v>
      </c>
      <c r="AU41">
        <f t="shared" si="23"/>
        <v>-55.017424407753886</v>
      </c>
      <c r="AW41">
        <v>38</v>
      </c>
      <c r="AX41">
        <f>IF(Z41&gt;0, (R41*SUMPRODUCT(K41:$K$98, X41:$X$98)-K41*$AZ$3)/Z41, 0)</f>
        <v>1042.0015154001283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250000</v>
      </c>
      <c r="S42">
        <f t="shared" si="1"/>
        <v>991.23559298930775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541.22907302647718</v>
      </c>
      <c r="AC42">
        <f t="shared" si="2"/>
        <v>492.13790826164762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-4432.3674918067672</v>
      </c>
      <c r="AI42">
        <f t="shared" si="25"/>
        <v>-4438.5736085935132</v>
      </c>
      <c r="AJ42">
        <f t="shared" si="7"/>
        <v>49.091164764829557</v>
      </c>
      <c r="AK42">
        <f t="shared" si="22"/>
        <v>37.88603511185341</v>
      </c>
      <c r="AL42">
        <f t="shared" si="26"/>
        <v>-4351.5964087168295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-53.34980997271601</v>
      </c>
      <c r="AR42">
        <f t="shared" si="27"/>
        <v>-53.424509363471266</v>
      </c>
      <c r="AS42">
        <f t="shared" si="27"/>
        <v>0.59088158109276334</v>
      </c>
      <c r="AT42">
        <f t="shared" si="27"/>
        <v>0.45601200206734627</v>
      </c>
      <c r="AU42">
        <f t="shared" si="23"/>
        <v>-52.377615780311146</v>
      </c>
      <c r="AW42">
        <v>39</v>
      </c>
      <c r="AX42">
        <f>IF(Z42&gt;0, (R42*SUMPRODUCT(K42:$K$98, X42:$X$98)-K42*$AZ$3)/Z42, 0)</f>
        <v>991.23559298930775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250000</v>
      </c>
      <c r="S43">
        <f t="shared" si="1"/>
        <v>941.58745066794245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492.13790826164762</v>
      </c>
      <c r="AC43">
        <f t="shared" si="2"/>
        <v>445.11080956783394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-4700.1592297465504</v>
      </c>
      <c r="AI43">
        <f t="shared" si="25"/>
        <v>-4706.0682774039415</v>
      </c>
      <c r="AJ43">
        <f t="shared" si="7"/>
        <v>47.027098693813684</v>
      </c>
      <c r="AK43">
        <f t="shared" si="22"/>
        <v>34.449653578315335</v>
      </c>
      <c r="AL43">
        <f t="shared" si="26"/>
        <v>-4624.591525131812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-50.511662666735496</v>
      </c>
      <c r="AR43">
        <f t="shared" si="27"/>
        <v>-50.575166009359037</v>
      </c>
      <c r="AS43">
        <f t="shared" si="27"/>
        <v>0.5053907387612665</v>
      </c>
      <c r="AT43">
        <f t="shared" si="27"/>
        <v>0.37022347445611847</v>
      </c>
      <c r="AU43">
        <f t="shared" si="23"/>
        <v>-49.699551796141648</v>
      </c>
      <c r="AW43">
        <v>40</v>
      </c>
      <c r="AX43">
        <f>IF(Z43&gt;0, (R43*SUMPRODUCT(K43:$K$98, X43:$X$98)-K43*$AZ$3)/Z43, 0)</f>
        <v>941.58745066794245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250000</v>
      </c>
      <c r="S44">
        <f t="shared" si="1"/>
        <v>893.28221421928163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445.11080956783394</v>
      </c>
      <c r="AC44">
        <f t="shared" si="2"/>
        <v>400.24442482868989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-4984.0328099217604</v>
      </c>
      <c r="AI44">
        <f t="shared" si="25"/>
        <v>-4989.6335654620816</v>
      </c>
      <c r="AJ44">
        <f t="shared" si="7"/>
        <v>44.866384739144053</v>
      </c>
      <c r="AK44">
        <f t="shared" si="22"/>
        <v>31.15775666974838</v>
      </c>
      <c r="AL44">
        <f t="shared" si="26"/>
        <v>-4913.6094240531884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-47.823566734074916</v>
      </c>
      <c r="AR44">
        <f t="shared" si="27"/>
        <v>-47.877307974664383</v>
      </c>
      <c r="AS44">
        <f t="shared" si="27"/>
        <v>0.43050891246496809</v>
      </c>
      <c r="AT44">
        <f t="shared" si="27"/>
        <v>0.29896975244895524</v>
      </c>
      <c r="AU44">
        <f t="shared" si="23"/>
        <v>-47.147829309750449</v>
      </c>
      <c r="AW44">
        <v>41</v>
      </c>
      <c r="AX44">
        <f>IF(Z44&gt;0, (R44*SUMPRODUCT(K44:$K$98, X44:$X$98)-K44*$AZ$3)/Z44, 0)</f>
        <v>893.28221421928163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250000</v>
      </c>
      <c r="S45">
        <f t="shared" si="1"/>
        <v>845.8206850227798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400.24442482868989</v>
      </c>
      <c r="AC45">
        <f t="shared" si="2"/>
        <v>357.46128481567865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-5239.7980472581539</v>
      </c>
      <c r="AI45">
        <f t="shared" si="25"/>
        <v>-5245.0808053407081</v>
      </c>
      <c r="AJ45">
        <f t="shared" si="7"/>
        <v>42.783140013011234</v>
      </c>
      <c r="AK45">
        <f t="shared" si="22"/>
        <v>28.017109738008294</v>
      </c>
      <c r="AL45">
        <f t="shared" si="26"/>
        <v>-5174.2805555896884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-44.890825996384571</v>
      </c>
      <c r="AR45">
        <f t="shared" si="27"/>
        <v>-44.936084873105791</v>
      </c>
      <c r="AS45">
        <f t="shared" si="27"/>
        <v>0.36653521310960235</v>
      </c>
      <c r="AT45">
        <f t="shared" si="27"/>
        <v>0.24003047194322091</v>
      </c>
      <c r="AU45">
        <f t="shared" si="23"/>
        <v>-44.329519188052963</v>
      </c>
      <c r="AW45">
        <v>42</v>
      </c>
      <c r="AX45">
        <f>IF(Z45&gt;0, (R45*SUMPRODUCT(K45:$K$98, X45:$X$98)-K45*$AZ$3)/Z45, 0)</f>
        <v>845.8206850227798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250000</v>
      </c>
      <c r="S46">
        <f t="shared" si="1"/>
        <v>799.55670152198707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357.46128481567865</v>
      </c>
      <c r="AC46">
        <f t="shared" si="2"/>
        <v>317.0708398202438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-5459.0370634942929</v>
      </c>
      <c r="AI46">
        <f t="shared" si="25"/>
        <v>-5463.9940421428473</v>
      </c>
      <c r="AJ46">
        <f t="shared" si="7"/>
        <v>40.390444995434848</v>
      </c>
      <c r="AK46">
        <f t="shared" si="22"/>
        <v>25.022289937097508</v>
      </c>
      <c r="AL46">
        <f t="shared" si="26"/>
        <v>-5398.5813072103147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-41.75813251002144</v>
      </c>
      <c r="AR46">
        <f t="shared" si="27"/>
        <v>-41.796050217640591</v>
      </c>
      <c r="AS46">
        <f t="shared" si="27"/>
        <v>0.30896100074808808</v>
      </c>
      <c r="AT46">
        <f t="shared" si="27"/>
        <v>0.19140447055852566</v>
      </c>
      <c r="AU46">
        <f t="shared" si="23"/>
        <v>-41.295684746333976</v>
      </c>
      <c r="AW46">
        <v>43</v>
      </c>
      <c r="AX46">
        <f>IF(Z46&gt;0, (R46*SUMPRODUCT(K46:$K$98, X46:$X$98)-K46*$AZ$3)/Z46, 0)</f>
        <v>799.55670152198707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250000</v>
      </c>
      <c r="S47">
        <f t="shared" si="1"/>
        <v>755.11445388385619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317.0708398202438</v>
      </c>
      <c r="AC47">
        <f t="shared" si="2"/>
        <v>279.33090463249897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-5668.5196226578291</v>
      </c>
      <c r="AI47">
        <f t="shared" si="25"/>
        <v>-5673.1436055387649</v>
      </c>
      <c r="AJ47">
        <f t="shared" si="7"/>
        <v>37.739935187744834</v>
      </c>
      <c r="AK47">
        <f t="shared" si="22"/>
        <v>22.194958787417068</v>
      </c>
      <c r="AL47">
        <f t="shared" si="26"/>
        <v>-5613.2087115636032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-38.714767625789179</v>
      </c>
      <c r="AR47">
        <f t="shared" si="27"/>
        <v>-38.746348432535527</v>
      </c>
      <c r="AS47">
        <f t="shared" si="27"/>
        <v>0.25775562550153353</v>
      </c>
      <c r="AT47">
        <f t="shared" si="27"/>
        <v>0.15158678616621382</v>
      </c>
      <c r="AU47">
        <f t="shared" si="23"/>
        <v>-38.337006020867783</v>
      </c>
      <c r="AW47">
        <v>44</v>
      </c>
      <c r="AX47">
        <f>IF(Z47&gt;0, (R47*SUMPRODUCT(K47:$K$98, X47:$X$98)-K47*$AZ$3)/Z47, 0)</f>
        <v>755.11445388385619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250000</v>
      </c>
      <c r="S48">
        <f t="shared" si="1"/>
        <v>712.44069626135638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279.33090463249897</v>
      </c>
      <c r="AC48">
        <f t="shared" si="2"/>
        <v>244.20381318731384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-5862.1800696408918</v>
      </c>
      <c r="AI48">
        <f t="shared" si="25"/>
        <v>-5866.4647036895367</v>
      </c>
      <c r="AJ48">
        <f t="shared" si="7"/>
        <v>35.12709144518513</v>
      </c>
      <c r="AK48">
        <f t="shared" si="22"/>
        <v>19.55316332427493</v>
      </c>
      <c r="AL48">
        <f t="shared" si="26"/>
        <v>-5811.7844489200761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-35.747702455920916</v>
      </c>
      <c r="AR48">
        <f t="shared" si="27"/>
        <v>-35.773830248189988</v>
      </c>
      <c r="AS48">
        <f t="shared" si="27"/>
        <v>0.21420577297301038</v>
      </c>
      <c r="AT48">
        <f t="shared" si="27"/>
        <v>0.11923561819741647</v>
      </c>
      <c r="AU48">
        <f t="shared" si="23"/>
        <v>-35.440388857019556</v>
      </c>
      <c r="AW48">
        <v>45</v>
      </c>
      <c r="AX48">
        <f>IF(Z48&gt;0, (R48*SUMPRODUCT(K48:$K$98, X48:$X$98)-K48*$AZ$3)/Z48, 0)</f>
        <v>712.44069626135638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250000</v>
      </c>
      <c r="S49">
        <f t="shared" si="1"/>
        <v>671.55460890157019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244.20381318731384</v>
      </c>
      <c r="AC49">
        <f t="shared" si="2"/>
        <v>211.65939303550371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-6041.1966432211875</v>
      </c>
      <c r="AI49">
        <f t="shared" si="25"/>
        <v>-6045.1363710971846</v>
      </c>
      <c r="AJ49">
        <f t="shared" si="7"/>
        <v>32.544420151810129</v>
      </c>
      <c r="AK49">
        <f t="shared" si="22"/>
        <v>17.09426692311197</v>
      </c>
      <c r="AL49">
        <f t="shared" si="26"/>
        <v>-5995.4976840222625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-32.892276287827542</v>
      </c>
      <c r="AR49">
        <f t="shared" si="27"/>
        <v>-32.913726776108128</v>
      </c>
      <c r="AS49">
        <f t="shared" si="27"/>
        <v>0.17719338112617833</v>
      </c>
      <c r="AT49">
        <f t="shared" si="27"/>
        <v>9.3072512579737268E-2</v>
      </c>
      <c r="AU49">
        <f t="shared" si="23"/>
        <v>-32.643460882402216</v>
      </c>
      <c r="AW49">
        <v>46</v>
      </c>
      <c r="AX49">
        <f>IF(Z49&gt;0, (R49*SUMPRODUCT(K49:$K$98, X49:$X$98)-K49*$AZ$3)/Z49, 0)</f>
        <v>671.55460890157019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250000</v>
      </c>
      <c r="S50">
        <f t="shared" si="1"/>
        <v>632.35949556117578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211.65939303550371</v>
      </c>
      <c r="AC50">
        <f t="shared" si="2"/>
        <v>181.62719023348939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-6201.2577481113494</v>
      </c>
      <c r="AI50">
        <f t="shared" si="25"/>
        <v>-6204.8480158211805</v>
      </c>
      <c r="AJ50">
        <f t="shared" si="7"/>
        <v>30.032202802014325</v>
      </c>
      <c r="AK50">
        <f t="shared" si="22"/>
        <v>14.816157512485262</v>
      </c>
      <c r="AL50">
        <f t="shared" si="26"/>
        <v>-6159.9996555066809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-30.146209793993012</v>
      </c>
      <c r="AR50">
        <f t="shared" si="27"/>
        <v>-30.163663182965617</v>
      </c>
      <c r="AS50">
        <f t="shared" si="27"/>
        <v>0.14599571942014561</v>
      </c>
      <c r="AT50">
        <f t="shared" si="27"/>
        <v>7.2025871340093556E-2</v>
      </c>
      <c r="AU50">
        <f t="shared" si="23"/>
        <v>-29.945641592205376</v>
      </c>
      <c r="AW50">
        <v>47</v>
      </c>
      <c r="AX50">
        <f>IF(Z50&gt;0, (R50*SUMPRODUCT(K50:$K$98, X50:$X$98)-K50*$AZ$3)/Z50, 0)</f>
        <v>632.35949556117578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250000</v>
      </c>
      <c r="S51">
        <f t="shared" si="1"/>
        <v>594.66392910928471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181.62719023348939</v>
      </c>
      <c r="AC51">
        <f t="shared" si="2"/>
        <v>154.03461748040098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-6330.2967654578315</v>
      </c>
      <c r="AI51">
        <f t="shared" si="25"/>
        <v>-6333.5346156522919</v>
      </c>
      <c r="AJ51">
        <f t="shared" si="7"/>
        <v>27.592572753088405</v>
      </c>
      <c r="AK51">
        <f t="shared" si="22"/>
        <v>12.713903316344258</v>
      </c>
      <c r="AL51">
        <f t="shared" si="26"/>
        <v>-6293.2281395828595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-27.476346346237982</v>
      </c>
      <c r="AR51">
        <f t="shared" si="27"/>
        <v>-27.490400078101814</v>
      </c>
      <c r="AS51">
        <f t="shared" si="27"/>
        <v>0.11976422490720219</v>
      </c>
      <c r="AT51">
        <f t="shared" si="27"/>
        <v>5.5184081232752993E-2</v>
      </c>
      <c r="AU51">
        <f t="shared" si="23"/>
        <v>-27.315451771961861</v>
      </c>
      <c r="AW51">
        <v>48</v>
      </c>
      <c r="AX51">
        <f>IF(Z51&gt;0, (R51*SUMPRODUCT(K51:$K$98, X51:$X$98)-K51*$AZ$3)/Z51, 0)</f>
        <v>594.66392910928471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250000</v>
      </c>
      <c r="S52">
        <f t="shared" si="1"/>
        <v>558.50658931212138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154.03461748040098</v>
      </c>
      <c r="AC52">
        <f t="shared" si="2"/>
        <v>128.8383042063993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-6438.53673293057</v>
      </c>
      <c r="AI52">
        <f t="shared" si="25"/>
        <v>-6441.4202777864393</v>
      </c>
      <c r="AJ52">
        <f t="shared" si="7"/>
        <v>25.196313274001682</v>
      </c>
      <c r="AK52">
        <f t="shared" si="22"/>
        <v>10.78242322362807</v>
      </c>
      <c r="AL52">
        <f t="shared" si="26"/>
        <v>-6405.4415412888093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-24.951925606944563</v>
      </c>
      <c r="AR52">
        <f t="shared" si="27"/>
        <v>-24.963100505793854</v>
      </c>
      <c r="AS52">
        <f t="shared" si="27"/>
        <v>9.7645872107341644E-2</v>
      </c>
      <c r="AT52">
        <f t="shared" si="27"/>
        <v>4.1786237043972177E-2</v>
      </c>
      <c r="AU52">
        <f t="shared" si="23"/>
        <v>-24.823668396642539</v>
      </c>
      <c r="AW52">
        <v>49</v>
      </c>
      <c r="AX52">
        <f>IF(Z52&gt;0, (R52*SUMPRODUCT(K52:$K$98, X52:$X$98)-K52*$AZ$3)/Z52, 0)</f>
        <v>558.50658931212138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250000</v>
      </c>
      <c r="S53">
        <f t="shared" si="1"/>
        <v>523.21833301099969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128.8383042063993</v>
      </c>
      <c r="AC53">
        <f t="shared" si="2"/>
        <v>105.92212241395146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-6483.3266133217776</v>
      </c>
      <c r="AI53">
        <f t="shared" si="25"/>
        <v>-6485.8571563984224</v>
      </c>
      <c r="AJ53">
        <f t="shared" si="7"/>
        <v>22.916181792447844</v>
      </c>
      <c r="AK53">
        <f t="shared" si="22"/>
        <v>9.0186812944479513</v>
      </c>
      <c r="AL53">
        <f t="shared" si="26"/>
        <v>-6453.922293311527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-22.433486116958015</v>
      </c>
      <c r="AR53">
        <f t="shared" si="27"/>
        <v>-22.442242255027882</v>
      </c>
      <c r="AS53">
        <f t="shared" si="27"/>
        <v>7.9294145853800707E-2</v>
      </c>
      <c r="AT53">
        <f t="shared" si="27"/>
        <v>3.1206273211123445E-2</v>
      </c>
      <c r="AU53">
        <f t="shared" si="23"/>
        <v>-22.331741835962958</v>
      </c>
      <c r="AW53">
        <v>50</v>
      </c>
      <c r="AX53">
        <f>IF(Z53&gt;0, (R53*SUMPRODUCT(K53:$K$98, X53:$X$98)-K53*$AZ$3)/Z53, 0)</f>
        <v>523.21833301099969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250000</v>
      </c>
      <c r="S54">
        <f t="shared" si="1"/>
        <v>488.47041010628431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105.92212241395146</v>
      </c>
      <c r="AC54">
        <f t="shared" si="2"/>
        <v>85.306264702794024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-6444.8592280755638</v>
      </c>
      <c r="AI54">
        <f t="shared" si="25"/>
        <v>-6447.0422227600384</v>
      </c>
      <c r="AJ54">
        <f t="shared" si="7"/>
        <v>20.615857711157432</v>
      </c>
      <c r="AK54">
        <f t="shared" si="22"/>
        <v>7.4145485689766026</v>
      </c>
      <c r="AL54">
        <f t="shared" si="26"/>
        <v>-6419.0118164799042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-19.911055344877877</v>
      </c>
      <c r="AR54">
        <f t="shared" si="27"/>
        <v>-19.917799592725959</v>
      </c>
      <c r="AS54">
        <f t="shared" si="27"/>
        <v>6.3691613632273769E-2</v>
      </c>
      <c r="AT54">
        <f t="shared" si="27"/>
        <v>2.290685982264053E-2</v>
      </c>
      <c r="AU54">
        <f t="shared" si="23"/>
        <v>-19.831201119271043</v>
      </c>
      <c r="AW54">
        <v>51</v>
      </c>
      <c r="AX54">
        <f>IF(Z54&gt;0, (R54*SUMPRODUCT(K54:$K$98, X54:$X$98)-K54*$AZ$3)/Z54, 0)</f>
        <v>488.47041010628431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250000</v>
      </c>
      <c r="S55">
        <f t="shared" si="1"/>
        <v>453.91646956433271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85.306264702794024</v>
      </c>
      <c r="AC55">
        <f t="shared" si="2"/>
        <v>67.018091863095265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-6312.2679686189285</v>
      </c>
      <c r="AI55">
        <f t="shared" si="25"/>
        <v>-6314.1135199581267</v>
      </c>
      <c r="AJ55">
        <f t="shared" si="7"/>
        <v>18.28817283969876</v>
      </c>
      <c r="AK55">
        <f t="shared" si="22"/>
        <v>5.9714385291955825</v>
      </c>
      <c r="AL55">
        <f t="shared" si="26"/>
        <v>-6289.8539085892326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-17.411983559724778</v>
      </c>
      <c r="AR55">
        <f t="shared" si="27"/>
        <v>-17.417074393912507</v>
      </c>
      <c r="AS55">
        <f t="shared" si="27"/>
        <v>5.0446743770276053E-2</v>
      </c>
      <c r="AT55">
        <f t="shared" si="27"/>
        <v>1.6471827561054791E-2</v>
      </c>
      <c r="AU55">
        <f t="shared" si="23"/>
        <v>-17.350155822581176</v>
      </c>
      <c r="AW55">
        <v>52</v>
      </c>
      <c r="AX55">
        <f>IF(Z55&gt;0, (R55*SUMPRODUCT(K55:$K$98, X55:$X$98)-K55*$AZ$3)/Z55, 0)</f>
        <v>453.91646956433271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250000</v>
      </c>
      <c r="S56">
        <f t="shared" si="1"/>
        <v>418.56680646440668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67.018091863095265</v>
      </c>
      <c r="AC56">
        <f t="shared" si="2"/>
        <v>51.055110540137548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-6047.9130789033479</v>
      </c>
      <c r="AI56">
        <f t="shared" si="25"/>
        <v>-6049.4377790752096</v>
      </c>
      <c r="AJ56">
        <f t="shared" si="7"/>
        <v>15.962981322957717</v>
      </c>
      <c r="AK56">
        <f t="shared" si="22"/>
        <v>4.6912664304166691</v>
      </c>
      <c r="AL56">
        <f t="shared" si="26"/>
        <v>-6028.7835313218357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-14.895337203458551</v>
      </c>
      <c r="AR56">
        <f t="shared" si="27"/>
        <v>-14.899092370389317</v>
      </c>
      <c r="AS56">
        <f t="shared" si="27"/>
        <v>3.9315047434689818E-2</v>
      </c>
      <c r="AT56">
        <f t="shared" si="27"/>
        <v>1.1554067408156666E-2</v>
      </c>
      <c r="AU56">
        <f t="shared" si="23"/>
        <v>-14.848223255546472</v>
      </c>
      <c r="AW56">
        <v>53</v>
      </c>
      <c r="AX56">
        <f>IF(Z56&gt;0, (R56*SUMPRODUCT(K56:$K$98, X56:$X$98)-K56*$AZ$3)/Z56, 0)</f>
        <v>418.56680646440668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250000</v>
      </c>
      <c r="S57">
        <f t="shared" si="1"/>
        <v>381.57926588307612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51.055110540137548</v>
      </c>
      <c r="AC57">
        <f t="shared" si="2"/>
        <v>37.45352533379247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-5650.5672878232108</v>
      </c>
      <c r="AI57">
        <f t="shared" si="25"/>
        <v>-5651.7942126289627</v>
      </c>
      <c r="AJ57">
        <f t="shared" si="7"/>
        <v>13.601585206345078</v>
      </c>
      <c r="AK57">
        <f t="shared" si="22"/>
        <v>3.5738577378096288</v>
      </c>
      <c r="AL57">
        <f t="shared" si="26"/>
        <v>-5634.6187696848083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-12.425641711458866</v>
      </c>
      <c r="AR57">
        <f t="shared" si="27"/>
        <v>-12.428339728713881</v>
      </c>
      <c r="AS57">
        <f t="shared" si="27"/>
        <v>2.9909992373001366E-2</v>
      </c>
      <c r="AT57">
        <f t="shared" si="27"/>
        <v>7.8589411497574802E-3</v>
      </c>
      <c r="AU57">
        <f t="shared" si="23"/>
        <v>-12.390570795191124</v>
      </c>
      <c r="AW57">
        <v>54</v>
      </c>
      <c r="AX57">
        <f>IF(Z57&gt;0, (R57*SUMPRODUCT(K57:$K$98, X57:$X$98)-K57*$AZ$3)/Z57, 0)</f>
        <v>381.57926588307612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250000</v>
      </c>
      <c r="S58">
        <f t="shared" si="1"/>
        <v>341.42952575225331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37.45352533379247</v>
      </c>
      <c r="AC58">
        <f t="shared" si="2"/>
        <v>26.183019334042051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-5121.497863879732</v>
      </c>
      <c r="AI58">
        <f t="shared" si="25"/>
        <v>-5122.456444544232</v>
      </c>
      <c r="AJ58">
        <f t="shared" si="7"/>
        <v>11.270505999750419</v>
      </c>
      <c r="AK58">
        <f t="shared" si="22"/>
        <v>2.6217467733654733</v>
      </c>
      <c r="AL58">
        <f t="shared" si="26"/>
        <v>-5108.5641917711155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-10.055548129861016</v>
      </c>
      <c r="AR58">
        <f t="shared" si="27"/>
        <v>-10.057430206992439</v>
      </c>
      <c r="AS58">
        <f t="shared" si="27"/>
        <v>2.2128509772046456E-2</v>
      </c>
      <c r="AT58">
        <f t="shared" si="27"/>
        <v>5.147537217542306E-3</v>
      </c>
      <c r="AU58">
        <f t="shared" si="23"/>
        <v>-10.030154160002848</v>
      </c>
      <c r="AW58">
        <v>55</v>
      </c>
      <c r="AX58">
        <f>IF(Z58&gt;0, (R58*SUMPRODUCT(K58:$K$98, X58:$X$98)-K58*$AZ$3)/Z58, 0)</f>
        <v>341.42952575225331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250000</v>
      </c>
      <c r="S59">
        <f t="shared" si="1"/>
        <v>296.14497765058411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26.183019334042051</v>
      </c>
      <c r="AC59">
        <f t="shared" si="2"/>
        <v>17.15884237534928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-4494.7263199349536</v>
      </c>
      <c r="AI59">
        <f t="shared" si="25"/>
        <v>-4495.4505784768116</v>
      </c>
      <c r="AJ59">
        <f t="shared" si="7"/>
        <v>9.0241769586927703</v>
      </c>
      <c r="AK59">
        <f t="shared" si="22"/>
        <v>1.8328113533829438</v>
      </c>
      <c r="AL59">
        <f t="shared" si="26"/>
        <v>-4484.5935901647363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-7.8794151566580029</v>
      </c>
      <c r="AR59">
        <f t="shared" si="27"/>
        <v>-7.8806848076502654</v>
      </c>
      <c r="AS59">
        <f t="shared" si="27"/>
        <v>1.5819703279668595E-2</v>
      </c>
      <c r="AT59">
        <f t="shared" si="27"/>
        <v>3.2129835120527266E-3</v>
      </c>
      <c r="AU59">
        <f t="shared" si="23"/>
        <v>-7.8616521208585448</v>
      </c>
      <c r="AW59">
        <v>56</v>
      </c>
      <c r="AX59">
        <f>IF(Z59&gt;0, (R59*SUMPRODUCT(K59:$K$98, X59:$X$98)-K59*$AZ$3)/Z59, 0)</f>
        <v>296.14497765058411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250000</v>
      </c>
      <c r="S60">
        <f t="shared" si="1"/>
        <v>242.2879998808003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17.15884237534928</v>
      </c>
      <c r="AC60">
        <f t="shared" si="2"/>
        <v>10.200294335805795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-3815.3505574820974</v>
      </c>
      <c r="AI60">
        <f t="shared" si="25"/>
        <v>-3815.8768059106628</v>
      </c>
      <c r="AJ60">
        <f t="shared" si="7"/>
        <v>6.9585480395434853</v>
      </c>
      <c r="AK60">
        <f t="shared" si="22"/>
        <v>1.2011189662744497</v>
      </c>
      <c r="AL60">
        <f t="shared" si="26"/>
        <v>-3807.7171389048449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-5.9718261371217087</v>
      </c>
      <c r="AR60">
        <f t="shared" si="27"/>
        <v>-5.9726498266026562</v>
      </c>
      <c r="AS60">
        <f t="shared" si="27"/>
        <v>1.0891591331619807E-2</v>
      </c>
      <c r="AT60">
        <f t="shared" si="27"/>
        <v>1.8800038236392183E-3</v>
      </c>
      <c r="AU60">
        <f t="shared" si="23"/>
        <v>-5.959878231447397</v>
      </c>
      <c r="AW60">
        <v>57</v>
      </c>
      <c r="AX60">
        <f>IF(Z60&gt;0, (R60*SUMPRODUCT(K60:$K$98, X60:$X$98)-K60*$AZ$3)/Z60, 0)</f>
        <v>242.2879998808003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250000</v>
      </c>
      <c r="S61">
        <f t="shared" si="1"/>
        <v>172.84857780075257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10.200294335805795</v>
      </c>
      <c r="AC61">
        <f t="shared" si="2"/>
        <v>5.050670981822039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-3114.6674844179183</v>
      </c>
      <c r="AI61">
        <f t="shared" si="25"/>
        <v>-3115.0327369879774</v>
      </c>
      <c r="AJ61">
        <f t="shared" si="7"/>
        <v>5.1496233539837561</v>
      </c>
      <c r="AK61">
        <f t="shared" si="22"/>
        <v>0.71402060350640573</v>
      </c>
      <c r="AL61">
        <f t="shared" si="26"/>
        <v>-3109.1690930304871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-4.3527765600290458</v>
      </c>
      <c r="AR61">
        <f t="shared" si="27"/>
        <v>-4.3532870038672389</v>
      </c>
      <c r="AS61">
        <f t="shared" si="27"/>
        <v>7.1966461718104349E-3</v>
      </c>
      <c r="AT61">
        <f t="shared" si="27"/>
        <v>9.9785038430877837E-4</v>
      </c>
      <c r="AU61">
        <f t="shared" si="23"/>
        <v>-4.3450925073111195</v>
      </c>
      <c r="AW61">
        <v>58</v>
      </c>
      <c r="AX61">
        <f>IF(Z61&gt;0, (R61*SUMPRODUCT(K61:$K$98, X61:$X$98)-K61*$AZ$3)/Z61, 0)</f>
        <v>172.84857780075257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250000</v>
      </c>
      <c r="S62">
        <f t="shared" si="1"/>
        <v>74.549854565450048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5.050670981822039</v>
      </c>
      <c r="AC62">
        <f t="shared" si="2"/>
        <v>1.4320040495947337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-2429.8317282154312</v>
      </c>
      <c r="AI62">
        <f t="shared" si="25"/>
        <v>-2430.071836673379</v>
      </c>
      <c r="AJ62">
        <f t="shared" si="7"/>
        <v>3.6186669322273053</v>
      </c>
      <c r="AK62">
        <f t="shared" si="22"/>
        <v>0.35354696872754277</v>
      </c>
      <c r="AL62">
        <f t="shared" si="26"/>
        <v>-2426.099622772424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-3.0318859546642907</v>
      </c>
      <c r="AR62">
        <f t="shared" si="27"/>
        <v>-3.0321855562592468</v>
      </c>
      <c r="AS62">
        <f t="shared" si="27"/>
        <v>4.5152861076869395E-3</v>
      </c>
      <c r="AT62">
        <f t="shared" si="27"/>
        <v>4.4114745739468557E-4</v>
      </c>
      <c r="AU62">
        <f t="shared" si="23"/>
        <v>-3.0272291226941648</v>
      </c>
      <c r="AW62">
        <v>59</v>
      </c>
      <c r="AX62">
        <f>IF(Z62&gt;0, (R62*SUMPRODUCT(K62:$K$98, X62:$X$98)-K62*$AZ$3)/Z62, 0)</f>
        <v>74.549854565450048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250000</v>
      </c>
      <c r="S63">
        <f t="shared" si="1"/>
        <v>-79.591184556508836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1.4320040495947337</v>
      </c>
      <c r="AC63">
        <f t="shared" si="2"/>
        <v>-0.94442688024656984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-1787.6541128895333</v>
      </c>
      <c r="AI63">
        <f t="shared" si="25"/>
        <v>-1787.802437557257</v>
      </c>
      <c r="AJ63">
        <f t="shared" si="7"/>
        <v>2.3764309298413036</v>
      </c>
      <c r="AK63">
        <f t="shared" si="22"/>
        <v>0.10024028347163137</v>
      </c>
      <c r="AL63">
        <f t="shared" si="26"/>
        <v>-1785.3257663439442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-1.9916000670108547</v>
      </c>
      <c r="AR63">
        <f t="shared" si="27"/>
        <v>-1.9917653134173312</v>
      </c>
      <c r="AS63">
        <f t="shared" si="27"/>
        <v>2.6475479596376897E-3</v>
      </c>
      <c r="AT63">
        <f t="shared" si="27"/>
        <v>1.1167627665767837E-4</v>
      </c>
      <c r="AU63">
        <f t="shared" si="23"/>
        <v>-1.9890060891810362</v>
      </c>
      <c r="AW63">
        <v>60</v>
      </c>
      <c r="AX63">
        <f>IF(Z63&gt;0, (R63*SUMPRODUCT(K63:$K$98, X63:$X$98)-K63*$AZ$3)/Z63, 0)</f>
        <v>-79.591184556508836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250000</v>
      </c>
      <c r="S64">
        <f t="shared" si="1"/>
        <v>-343.75129130994526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-0.94442688024656984</v>
      </c>
      <c r="AC64">
        <f t="shared" si="2"/>
        <v>-2.350799246522616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-1227.1626640650704</v>
      </c>
      <c r="AI64">
        <f t="shared" si="25"/>
        <v>-1227.2481473529137</v>
      </c>
      <c r="AJ64">
        <f t="shared" si="7"/>
        <v>1.4063723662760461</v>
      </c>
      <c r="AK64">
        <f t="shared" si="22"/>
        <v>-6.6109881617259891E-2</v>
      </c>
      <c r="AL64">
        <f t="shared" si="26"/>
        <v>-1225.907884868255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-1.2206825905661489</v>
      </c>
      <c r="AR64">
        <f t="shared" si="27"/>
        <v>-1.2207676224566311</v>
      </c>
      <c r="AS64">
        <f t="shared" si="27"/>
        <v>1.3989459699496355E-3</v>
      </c>
      <c r="AT64">
        <f t="shared" si="27"/>
        <v>-6.5760786175857075E-5</v>
      </c>
      <c r="AU64">
        <f t="shared" si="23"/>
        <v>-1.2194344372728574</v>
      </c>
      <c r="AW64">
        <v>61</v>
      </c>
      <c r="AX64">
        <f>IF(Z64&gt;0, (R64*SUMPRODUCT(K64:$K$98, X64:$X$98)-K64*$AZ$3)/Z64, 0)</f>
        <v>-343.75129130994526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250000</v>
      </c>
      <c r="S65">
        <f t="shared" si="1"/>
        <v>-783.58708660977152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-2.350799246522616</v>
      </c>
      <c r="AC65">
        <f t="shared" si="2"/>
        <v>-3.0489571042898285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-719.81279805290501</v>
      </c>
      <c r="AI65">
        <f t="shared" si="25"/>
        <v>-719.8614358679672</v>
      </c>
      <c r="AJ65">
        <f t="shared" si="7"/>
        <v>0.69815785776721251</v>
      </c>
      <c r="AK65">
        <f t="shared" si="22"/>
        <v>-0.16455594725658312</v>
      </c>
      <c r="AL65">
        <f t="shared" si="26"/>
        <v>-719.32783395745651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-0.6392962522262895</v>
      </c>
      <c r="AR65">
        <f t="shared" si="27"/>
        <v>-0.63933944953115796</v>
      </c>
      <c r="AS65">
        <f t="shared" si="27"/>
        <v>6.2006358200387176E-4</v>
      </c>
      <c r="AT65">
        <f t="shared" si="27"/>
        <v>-1.4614911077886746E-4</v>
      </c>
      <c r="AU65">
        <f t="shared" si="23"/>
        <v>-0.63886553505993293</v>
      </c>
      <c r="AW65">
        <v>62</v>
      </c>
      <c r="AX65">
        <f>IF(Z65&gt;0, (R65*SUMPRODUCT(K65:$K$98, X65:$X$98)-K65*$AZ$3)/Z65, 0)</f>
        <v>-783.58708660977152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250000</v>
      </c>
      <c r="S66">
        <f t="shared" si="1"/>
        <v>-1475.8205420215345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-3.0489571042898285</v>
      </c>
      <c r="AC66">
        <f t="shared" si="2"/>
        <v>-3.2217134165170673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-417.27921706878868</v>
      </c>
      <c r="AI66">
        <f t="shared" si="25"/>
        <v>-417.3065045448468</v>
      </c>
      <c r="AJ66">
        <f t="shared" si="7"/>
        <v>0.17275631222723886</v>
      </c>
      <c r="AK66">
        <f t="shared" si="22"/>
        <v>-0.21342699730028802</v>
      </c>
      <c r="AL66">
        <f t="shared" si="26"/>
        <v>-417.34717522991986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-0.33089585475457362</v>
      </c>
      <c r="AR66">
        <f t="shared" si="27"/>
        <v>-0.33091749329381781</v>
      </c>
      <c r="AS66">
        <f t="shared" si="27"/>
        <v>1.3699303789974429E-4</v>
      </c>
      <c r="AT66">
        <f t="shared" si="27"/>
        <v>-1.6924425135637366E-4</v>
      </c>
      <c r="AU66">
        <f t="shared" si="23"/>
        <v>-0.33094974450727443</v>
      </c>
      <c r="AW66">
        <v>63</v>
      </c>
      <c r="AX66">
        <f>IF(Z66&gt;0, (R66*SUMPRODUCT(K66:$K$98, X66:$X$98)-K66*$AZ$3)/Z66, 0)</f>
        <v>-1475.8205420215345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250000</v>
      </c>
      <c r="S67">
        <f t="shared" ref="S67:S98" si="29">AX67</f>
        <v>-2601.1621389366928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-3.2217134165170673</v>
      </c>
      <c r="AC67">
        <f t="shared" ref="AC67:AC98" si="30">S67*Z67</f>
        <v>-3.1360557534153459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-238.88292629526305</v>
      </c>
      <c r="AI67">
        <f t="shared" ref="AI67:AI98" si="34">SUM(AE67:AH67)</f>
        <v>-238.8979967502458</v>
      </c>
      <c r="AJ67">
        <f t="shared" ref="AJ67:AJ98" si="35">AB67-AC67</f>
        <v>-8.5657663101721404E-2</v>
      </c>
      <c r="AK67">
        <f t="shared" si="22"/>
        <v>-0.22551993915619473</v>
      </c>
      <c r="AL67">
        <f t="shared" si="26"/>
        <v>-239.20917435250371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-0.16913428802884889</v>
      </c>
      <c r="AR67">
        <f t="shared" si="36"/>
        <v>-0.16914495823752937</v>
      </c>
      <c r="AS67">
        <f t="shared" si="36"/>
        <v>-6.0647481540885384E-5</v>
      </c>
      <c r="AT67">
        <f t="shared" si="36"/>
        <v>-1.5967300357978191E-4</v>
      </c>
      <c r="AU67">
        <f t="shared" si="23"/>
        <v>-0.16936527872265003</v>
      </c>
      <c r="AW67">
        <v>64</v>
      </c>
      <c r="AX67">
        <f>IF(Z67&gt;0, (R67*SUMPRODUCT(K67:$K$98, X67:$X$98)-K67*$AZ$3)/Z67, 0)</f>
        <v>-2601.1621389366928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250000</v>
      </c>
      <c r="S68">
        <f t="shared" si="29"/>
        <v>-4483.8238577975635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-3.1360557534153459</v>
      </c>
      <c r="AC68">
        <f t="shared" si="30"/>
        <v>-2.9332672576439314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-134.84781374906925</v>
      </c>
      <c r="AI68">
        <f t="shared" si="34"/>
        <v>-134.85599110881472</v>
      </c>
      <c r="AJ68">
        <f t="shared" si="35"/>
        <v>-0.20278849577141456</v>
      </c>
      <c r="AK68">
        <f t="shared" si="22"/>
        <v>-0.21952390273907424</v>
      </c>
      <c r="AL68">
        <f t="shared" si="26"/>
        <v>-135.27830350732521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-8.5245691135066401E-2</v>
      </c>
      <c r="AR68">
        <f t="shared" si="36"/>
        <v>-8.525086055282545E-2</v>
      </c>
      <c r="AS68">
        <f t="shared" si="36"/>
        <v>-1.2819522241897706E-4</v>
      </c>
      <c r="AT68">
        <f t="shared" si="36"/>
        <v>-1.3877471417135707E-4</v>
      </c>
      <c r="AU68">
        <f t="shared" si="23"/>
        <v>-8.5517830489415789E-2</v>
      </c>
      <c r="AW68">
        <v>65</v>
      </c>
      <c r="AX68">
        <f>IF(Z68&gt;0, (R68*SUMPRODUCT(K68:$K$98, X68:$X$98)-K68*$AZ$3)/Z68, 0)</f>
        <v>-4483.8238577975635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250000</v>
      </c>
      <c r="S69">
        <f t="shared" si="29"/>
        <v>-7704.5590555681292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-2.9332672576439314</v>
      </c>
      <c r="AC69">
        <f t="shared" si="30"/>
        <v>-2.6864390346716198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-74.741288698797078</v>
      </c>
      <c r="AI69">
        <f t="shared" si="34"/>
        <v>-74.745647220510151</v>
      </c>
      <c r="AJ69">
        <f t="shared" si="35"/>
        <v>-0.24682822297231155</v>
      </c>
      <c r="AK69">
        <f t="shared" si="22"/>
        <v>-0.20532870803507522</v>
      </c>
      <c r="AL69">
        <f t="shared" si="26"/>
        <v>-75.197804151517531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-4.2186265882654686E-2</v>
      </c>
      <c r="AR69">
        <f t="shared" si="36"/>
        <v>-4.2188725965415418E-2</v>
      </c>
      <c r="AS69">
        <f t="shared" si="36"/>
        <v>-1.3931738698828053E-4</v>
      </c>
      <c r="AT69">
        <f t="shared" si="36"/>
        <v>-1.1589379339466847E-4</v>
      </c>
      <c r="AU69">
        <f t="shared" si="23"/>
        <v>-4.2443937145798361E-2</v>
      </c>
      <c r="AW69">
        <v>66</v>
      </c>
      <c r="AX69">
        <f>IF(Z69&gt;0, (R69*SUMPRODUCT(K69:$K$98, X69:$X$98)-K69*$AZ$3)/Z69, 0)</f>
        <v>-7704.5590555681292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250000</v>
      </c>
      <c r="S70">
        <f t="shared" si="29"/>
        <v>-13346.630647313754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-2.6864390346716198</v>
      </c>
      <c r="AC70">
        <f t="shared" si="30"/>
        <v>-2.4321307343869725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-40.741712596465078</v>
      </c>
      <c r="AI70">
        <f t="shared" si="34"/>
        <v>-40.7439904473312</v>
      </c>
      <c r="AJ70">
        <f t="shared" si="35"/>
        <v>-0.25430830028464735</v>
      </c>
      <c r="AK70">
        <f t="shared" si="22"/>
        <v>-0.1880507324270134</v>
      </c>
      <c r="AL70">
        <f t="shared" si="26"/>
        <v>-41.186349480042864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-2.053202393730745E-2</v>
      </c>
      <c r="AR70">
        <f t="shared" si="36"/>
        <v>-2.0533171873550877E-2</v>
      </c>
      <c r="AS70">
        <f t="shared" si="36"/>
        <v>-1.281601527313652E-4</v>
      </c>
      <c r="AT70">
        <f t="shared" si="36"/>
        <v>-9.4769264558472175E-5</v>
      </c>
      <c r="AU70">
        <f t="shared" si="23"/>
        <v>-2.0756101290840715E-2</v>
      </c>
      <c r="AW70">
        <v>67</v>
      </c>
      <c r="AX70">
        <f>IF(Z70&gt;0, (R70*SUMPRODUCT(K70:$K$98, X70:$X$98)-K70*$AZ$3)/Z70, 0)</f>
        <v>-13346.630647313754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250000</v>
      </c>
      <c r="S71">
        <f t="shared" si="29"/>
        <v>-23462.021745240305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-2.4321307343869725</v>
      </c>
      <c r="AC71">
        <f t="shared" si="30"/>
        <v>-2.1879354671034745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-21.787860932574475</v>
      </c>
      <c r="AI71">
        <f t="shared" si="34"/>
        <v>-21.789026611885308</v>
      </c>
      <c r="AJ71">
        <f t="shared" si="35"/>
        <v>-0.24419526728349794</v>
      </c>
      <c r="AK71">
        <f t="shared" si="22"/>
        <v>-0.1702491514070881</v>
      </c>
      <c r="AL71">
        <f t="shared" si="26"/>
        <v>-22.203471030575894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-9.8036783280759845E-3</v>
      </c>
      <c r="AR71">
        <f t="shared" si="36"/>
        <v>-9.8042028378033264E-3</v>
      </c>
      <c r="AS71">
        <f t="shared" si="36"/>
        <v>-1.0987824170048402E-4</v>
      </c>
      <c r="AT71">
        <f t="shared" si="36"/>
        <v>-7.6605405238639821E-5</v>
      </c>
      <c r="AU71">
        <f t="shared" si="23"/>
        <v>-9.9906864847424497E-3</v>
      </c>
      <c r="AW71">
        <v>68</v>
      </c>
      <c r="AX71">
        <f>IF(Z71&gt;0, (R71*SUMPRODUCT(K71:$K$98, X71:$X$98)-K71*$AZ$3)/Z71, 0)</f>
        <v>-23462.021745240305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250000</v>
      </c>
      <c r="S72">
        <f t="shared" si="29"/>
        <v>-42022.286454784473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-2.1879354671034745</v>
      </c>
      <c r="AC72">
        <f t="shared" si="30"/>
        <v>-1.9613754925558313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-11.411787973052345</v>
      </c>
      <c r="AI72">
        <f t="shared" si="34"/>
        <v>-11.412371406171419</v>
      </c>
      <c r="AJ72">
        <f t="shared" si="35"/>
        <v>-0.22655997454764321</v>
      </c>
      <c r="AK72">
        <f t="shared" si="22"/>
        <v>-0.15315548269724324</v>
      </c>
      <c r="AL72">
        <f t="shared" si="26"/>
        <v>-11.792086863416305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-4.5846916277236614E-3</v>
      </c>
      <c r="AR72">
        <f t="shared" si="36"/>
        <v>-4.5849260222762655E-3</v>
      </c>
      <c r="AS72">
        <f t="shared" si="36"/>
        <v>-9.1020585112399293E-5</v>
      </c>
      <c r="AT72">
        <f t="shared" si="36"/>
        <v>-6.1530293142505308E-5</v>
      </c>
      <c r="AU72">
        <f t="shared" si="23"/>
        <v>-4.7374769005311696E-3</v>
      </c>
      <c r="AW72">
        <v>69</v>
      </c>
      <c r="AX72">
        <f>IF(Z72&gt;0, (R72*SUMPRODUCT(K72:$K$98, X72:$X$98)-K72*$AZ$3)/Z72, 0)</f>
        <v>-42022.286454784473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250000</v>
      </c>
      <c r="S73">
        <f t="shared" si="29"/>
        <v>-76975.722643095462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-1.9613754925558313</v>
      </c>
      <c r="AC73">
        <f t="shared" si="30"/>
        <v>-1.7549212084016634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-5.8523825997783243</v>
      </c>
      <c r="AI73">
        <f t="shared" si="34"/>
        <v>-5.8526675794362193</v>
      </c>
      <c r="AJ73">
        <f t="shared" si="35"/>
        <v>-0.20645428415416789</v>
      </c>
      <c r="AK73">
        <f t="shared" ref="AK73:AK98" si="49">G73*SUM(AB73:AB73, AE73:AF73)</f>
        <v>-0.13729628447890821</v>
      </c>
      <c r="AL73">
        <f t="shared" si="26"/>
        <v>-6.196418148069295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-2.0992836507239096E-3</v>
      </c>
      <c r="AR73">
        <f t="shared" si="36"/>
        <v>-2.0993858745834075E-3</v>
      </c>
      <c r="AS73">
        <f t="shared" si="36"/>
        <v>-7.4056351572634622E-5</v>
      </c>
      <c r="AT73">
        <f t="shared" si="36"/>
        <v>-4.924897516485477E-5</v>
      </c>
      <c r="AU73">
        <f t="shared" si="23"/>
        <v>-2.2226912013208967E-3</v>
      </c>
      <c r="AW73">
        <v>70</v>
      </c>
      <c r="AX73">
        <f>IF(Z73&gt;0, (R73*SUMPRODUCT(K73:$K$98, X73:$X$98)-K73*$AZ$3)/Z73, 0)</f>
        <v>-76975.722643095462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250000</v>
      </c>
      <c r="S74">
        <f t="shared" si="29"/>
        <v>-144527.27970938609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-1.7549212084016634</v>
      </c>
      <c r="AC74">
        <f t="shared" si="30"/>
        <v>-1.5685928351042693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-2.9292810304742969</v>
      </c>
      <c r="AI74">
        <f t="shared" si="34"/>
        <v>-2.9294166962840889</v>
      </c>
      <c r="AJ74">
        <f t="shared" si="35"/>
        <v>-0.18632837329739416</v>
      </c>
      <c r="AK74">
        <f t="shared" si="49"/>
        <v>-0.12284448458811645</v>
      </c>
      <c r="AL74">
        <f t="shared" si="26"/>
        <v>-3.2385895541695997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-9.3816975864229686E-4</v>
      </c>
      <c r="AR74">
        <f t="shared" si="36"/>
        <v>-9.3821320874445653E-4</v>
      </c>
      <c r="AS74">
        <f t="shared" si="36"/>
        <v>-5.9675955699041939E-5</v>
      </c>
      <c r="AT74">
        <f t="shared" si="36"/>
        <v>-3.934377728104494E-5</v>
      </c>
      <c r="AU74">
        <f t="shared" si="23"/>
        <v>-1.0372329417245435E-3</v>
      </c>
      <c r="AW74">
        <v>71</v>
      </c>
      <c r="AX74">
        <f>IF(Z74&gt;0, (R74*SUMPRODUCT(K74:$K$98, X74:$X$98)-K74*$AZ$3)/Z74, 0)</f>
        <v>-144527.27970938609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250000</v>
      </c>
      <c r="S75">
        <f t="shared" si="29"/>
        <v>-278907.49282823928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-1.5685928351042693</v>
      </c>
      <c r="AC75">
        <f t="shared" si="30"/>
        <v>-1.4012920254449495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-1.4301285521284546</v>
      </c>
      <c r="AI75">
        <f t="shared" si="34"/>
        <v>-1.4301913548525422</v>
      </c>
      <c r="AJ75">
        <f t="shared" si="35"/>
        <v>-0.16730080965931982</v>
      </c>
      <c r="AK75">
        <f t="shared" si="49"/>
        <v>-0.10980149845729886</v>
      </c>
      <c r="AL75">
        <f t="shared" si="26"/>
        <v>-1.7072936629691609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-4.0895681050706455E-4</v>
      </c>
      <c r="AR75">
        <f t="shared" si="36"/>
        <v>-4.0897476945326965E-4</v>
      </c>
      <c r="AS75">
        <f t="shared" si="36"/>
        <v>-4.7841017796405427E-5</v>
      </c>
      <c r="AT75">
        <f t="shared" si="36"/>
        <v>-3.1398625341171437E-5</v>
      </c>
      <c r="AU75">
        <f t="shared" si="23"/>
        <v>-4.8821441259084647E-4</v>
      </c>
      <c r="AW75">
        <v>72</v>
      </c>
      <c r="AX75">
        <f>IF(Z75&gt;0, (R75*SUMPRODUCT(K75:$K$98, X75:$X$98)-K75*$AZ$3)/Z75, 0)</f>
        <v>-278907.49282823928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250000</v>
      </c>
      <c r="S76">
        <f t="shared" si="29"/>
        <v>-554743.2356142936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-1.4012920254449495</v>
      </c>
      <c r="AC76">
        <f t="shared" si="30"/>
        <v>-1.2514876077751329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-0.67949985488478803</v>
      </c>
      <c r="AI76">
        <f t="shared" si="34"/>
        <v>-0.67952805458889054</v>
      </c>
      <c r="AJ76">
        <f t="shared" si="35"/>
        <v>-0.14980441766981656</v>
      </c>
      <c r="AK76">
        <f t="shared" si="49"/>
        <v>-9.8090441781146467E-2</v>
      </c>
      <c r="AL76">
        <f t="shared" si="26"/>
        <v>-0.92742291403985355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-1.7348970693436172E-4</v>
      </c>
      <c r="AR76">
        <f t="shared" si="36"/>
        <v>-1.7349690687467844E-4</v>
      </c>
      <c r="AS76">
        <f t="shared" si="36"/>
        <v>-3.8248020705487601E-5</v>
      </c>
      <c r="AT76">
        <f t="shared" si="36"/>
        <v>-2.5044423299484866E-5</v>
      </c>
      <c r="AU76">
        <f t="shared" si="23"/>
        <v>-2.3678935087965091E-4</v>
      </c>
      <c r="AW76">
        <v>73</v>
      </c>
      <c r="AX76">
        <f>IF(Z76&gt;0, (R76*SUMPRODUCT(K76:$K$98, X76:$X$98)-K76*$AZ$3)/Z76, 0)</f>
        <v>-554743.2356142936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250000</v>
      </c>
      <c r="S77">
        <f t="shared" si="29"/>
        <v>-1139142.1579924633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-1.2514876077751329</v>
      </c>
      <c r="AC77">
        <f t="shared" si="30"/>
        <v>-1.1175420131246356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-0.31309458225275294</v>
      </c>
      <c r="AI77">
        <f t="shared" si="34"/>
        <v>-0.31310684523070176</v>
      </c>
      <c r="AJ77">
        <f t="shared" si="35"/>
        <v>-0.13394559465049727</v>
      </c>
      <c r="AK77">
        <f t="shared" si="49"/>
        <v>-8.7604132544259306E-2</v>
      </c>
      <c r="AL77">
        <f t="shared" si="26"/>
        <v>-0.53465657242545839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-7.137430216304419E-5</v>
      </c>
      <c r="AR77">
        <f t="shared" si="36"/>
        <v>-7.1377097680894546E-5</v>
      </c>
      <c r="AS77">
        <f t="shared" si="36"/>
        <v>-3.053477730980178E-5</v>
      </c>
      <c r="AT77">
        <f t="shared" si="36"/>
        <v>-1.9970590937589942E-5</v>
      </c>
      <c r="AU77">
        <f t="shared" si="23"/>
        <v>-1.2188246592828628E-4</v>
      </c>
      <c r="AW77">
        <v>74</v>
      </c>
      <c r="AX77">
        <f>IF(Z77&gt;0, (R77*SUMPRODUCT(K77:$K$98, X77:$X$98)-K77*$AZ$3)/Z77, 0)</f>
        <v>-1139142.1579924633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250000</v>
      </c>
      <c r="S78">
        <f t="shared" si="29"/>
        <v>-2421410.1461530924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-1.1175420131246356</v>
      </c>
      <c r="AC78">
        <f t="shared" si="30"/>
        <v>-0.9978642049648061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-0.13978185149616526</v>
      </c>
      <c r="AI78">
        <f t="shared" si="34"/>
        <v>-0.13978700275175981</v>
      </c>
      <c r="AJ78">
        <f t="shared" si="35"/>
        <v>-0.11967780815982954</v>
      </c>
      <c r="AK78">
        <f t="shared" si="49"/>
        <v>-7.8227940918724495E-2</v>
      </c>
      <c r="AL78">
        <f t="shared" si="26"/>
        <v>-0.33769275183031383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-2.8451101722921897E-5</v>
      </c>
      <c r="AR78">
        <f t="shared" si="36"/>
        <v>-2.8452150205935629E-5</v>
      </c>
      <c r="AS78">
        <f t="shared" si="36"/>
        <v>-2.4359138596937626E-5</v>
      </c>
      <c r="AT78">
        <f t="shared" si="36"/>
        <v>-1.5922461183842693E-5</v>
      </c>
      <c r="AU78">
        <f t="shared" si="23"/>
        <v>-6.8733749986715941E-5</v>
      </c>
      <c r="AW78">
        <v>75</v>
      </c>
      <c r="AX78">
        <f>IF(Z78&gt;0, (R78*SUMPRODUCT(K78:$K$98, X78:$X$98)-K78*$AZ$3)/Z78, 0)</f>
        <v>-2421410.1461530924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250000</v>
      </c>
      <c r="S79">
        <f t="shared" si="29"/>
        <v>-5336113.9927884769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-0.9978642049648061</v>
      </c>
      <c r="AC79">
        <f t="shared" si="30"/>
        <v>-0.89097374315403588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-6.0252230069293082E-2</v>
      </c>
      <c r="AI79">
        <f t="shared" si="34"/>
        <v>-6.0254317200828217E-2</v>
      </c>
      <c r="AJ79">
        <f t="shared" si="35"/>
        <v>-0.10689046181077022</v>
      </c>
      <c r="AK79">
        <f t="shared" si="49"/>
        <v>-6.9850494347536429E-2</v>
      </c>
      <c r="AL79">
        <f t="shared" si="26"/>
        <v>-0.23699527335913487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-1.0949729808485207E-5</v>
      </c>
      <c r="AR79">
        <f t="shared" si="36"/>
        <v>-1.0950109106087275E-5</v>
      </c>
      <c r="AS79">
        <f t="shared" si="36"/>
        <v>-1.9425366904861393E-5</v>
      </c>
      <c r="AT79">
        <f t="shared" si="36"/>
        <v>-1.2694037037550944E-5</v>
      </c>
      <c r="AU79">
        <f t="shared" si="23"/>
        <v>-4.3069513048499616E-5</v>
      </c>
      <c r="AW79">
        <v>76</v>
      </c>
      <c r="AX79">
        <f>IF(Z79&gt;0, (R79*SUMPRODUCT(K79:$K$98, X79:$X$98)-K79*$AZ$3)/Z79, 0)</f>
        <v>-5336113.9927884769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250000</v>
      </c>
      <c r="S80">
        <f t="shared" si="29"/>
        <v>-12200338.454699697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-0.89097374315403588</v>
      </c>
      <c r="AC80">
        <f t="shared" si="30"/>
        <v>-0.79552137778340393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-2.502398904953863E-2</v>
      </c>
      <c r="AI80">
        <f t="shared" si="34"/>
        <v>-2.5024804110305936E-2</v>
      </c>
      <c r="AJ80">
        <f t="shared" si="35"/>
        <v>-9.5452365370631953E-2</v>
      </c>
      <c r="AK80">
        <f t="shared" si="49"/>
        <v>-6.2368162020782519E-2</v>
      </c>
      <c r="AL80">
        <f t="shared" si="26"/>
        <v>-0.18284533150172042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-4.060399781466002E-6</v>
      </c>
      <c r="AR80">
        <f t="shared" si="36"/>
        <v>-4.0605320334644705E-6</v>
      </c>
      <c r="AS80">
        <f t="shared" si="36"/>
        <v>-1.5488128720167925E-5</v>
      </c>
      <c r="AT80">
        <f t="shared" si="36"/>
        <v>-1.011987620911665E-5</v>
      </c>
      <c r="AU80">
        <f t="shared" si="23"/>
        <v>-2.9668536962749046E-5</v>
      </c>
      <c r="AW80">
        <v>77</v>
      </c>
      <c r="AX80">
        <f>IF(Z80&gt;0, (R80*SUMPRODUCT(K80:$K$98, X80:$X$98)-K80*$AZ$3)/Z80, 0)</f>
        <v>-12200338.454699697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250000</v>
      </c>
      <c r="S81">
        <f t="shared" si="29"/>
        <v>-29008760.689732164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-0.79552137778340393</v>
      </c>
      <c r="AC81">
        <f t="shared" si="30"/>
        <v>-0.71029033541493503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-1.0016859859435458E-2</v>
      </c>
      <c r="AI81">
        <f t="shared" si="34"/>
        <v>-1.0017165926602119E-2</v>
      </c>
      <c r="AJ81">
        <f t="shared" si="35"/>
        <v>-8.5231042368468901E-2</v>
      </c>
      <c r="AK81">
        <f t="shared" si="49"/>
        <v>-5.5686496444838279E-2</v>
      </c>
      <c r="AL81">
        <f t="shared" si="26"/>
        <v>-0.1509347047399093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-1.4511951877067645E-6</v>
      </c>
      <c r="AR81">
        <f t="shared" si="36"/>
        <v>-1.4512395292674537E-6</v>
      </c>
      <c r="AS81">
        <f t="shared" si="36"/>
        <v>-1.2347869518394592E-5</v>
      </c>
      <c r="AT81">
        <f t="shared" si="36"/>
        <v>-8.0675957131293695E-6</v>
      </c>
      <c r="AU81">
        <f t="shared" si="23"/>
        <v>-2.1866704760791413E-5</v>
      </c>
      <c r="AW81">
        <v>78</v>
      </c>
      <c r="AX81">
        <f>IF(Z81&gt;0, (R81*SUMPRODUCT(K81:$K$98, X81:$X$98)-K81*$AZ$3)/Z81, 0)</f>
        <v>-29008760.689732164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250000</v>
      </c>
      <c r="S82">
        <f t="shared" si="29"/>
        <v>-71896694.836192489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-0.71029033541493503</v>
      </c>
      <c r="AC82">
        <f t="shared" si="30"/>
        <v>-0.63418901628132762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-3.8549206836654931E-3</v>
      </c>
      <c r="AI82">
        <f t="shared" si="34"/>
        <v>-3.8550309441263055E-3</v>
      </c>
      <c r="AJ82">
        <f t="shared" si="35"/>
        <v>-7.6101319133607404E-2</v>
      </c>
      <c r="AK82">
        <f t="shared" si="49"/>
        <v>-4.972032347904546E-2</v>
      </c>
      <c r="AL82">
        <f t="shared" si="26"/>
        <v>-0.12967667355677917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-4.9864521484896904E-7</v>
      </c>
      <c r="AR82">
        <f t="shared" si="36"/>
        <v>-4.9865947736062179E-7</v>
      </c>
      <c r="AS82">
        <f t="shared" si="36"/>
        <v>-9.8439272150172431E-6</v>
      </c>
      <c r="AT82">
        <f t="shared" si="36"/>
        <v>-6.43146861325156E-6</v>
      </c>
      <c r="AU82">
        <f t="shared" si="23"/>
        <v>-1.6774055305629426E-5</v>
      </c>
      <c r="AW82">
        <v>79</v>
      </c>
      <c r="AX82">
        <f>IF(Z82&gt;0, (R82*SUMPRODUCT(K82:$K$98, X82:$X$98)-K82*$AZ$3)/Z82, 0)</f>
        <v>-71896694.836192489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250000</v>
      </c>
      <c r="S83">
        <f t="shared" si="29"/>
        <v>-186165360.58855647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-0.63418901628132762</v>
      </c>
      <c r="AC83">
        <f t="shared" si="30"/>
        <v>-0.56624061284726113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-1.4227570541433213E-3</v>
      </c>
      <c r="AI83">
        <f t="shared" si="34"/>
        <v>-1.4227950741468184E-3</v>
      </c>
      <c r="AJ83">
        <f t="shared" si="35"/>
        <v>-6.7948403434066496E-2</v>
      </c>
      <c r="AK83">
        <f t="shared" si="49"/>
        <v>-4.4393231139692936E-2</v>
      </c>
      <c r="AL83">
        <f t="shared" si="26"/>
        <v>-0.11376442964790626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-1.6431943536740792E-7</v>
      </c>
      <c r="AR83">
        <f t="shared" si="36"/>
        <v>-1.6432382643718974E-7</v>
      </c>
      <c r="AS83">
        <f t="shared" si="36"/>
        <v>-7.8476105628065423E-6</v>
      </c>
      <c r="AT83">
        <f t="shared" si="36"/>
        <v>-5.1271372394645998E-6</v>
      </c>
      <c r="AU83">
        <f t="shared" si="23"/>
        <v>-1.3139071628708333E-5</v>
      </c>
      <c r="AW83">
        <v>80</v>
      </c>
      <c r="AX83">
        <f>IF(Z83&gt;0, (R83*SUMPRODUCT(K83:$K$98, X83:$X$98)-K83*$AZ$3)/Z83, 0)</f>
        <v>-186165360.58855647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250000</v>
      </c>
      <c r="S84">
        <f t="shared" si="29"/>
        <v>-504728153.37906855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-0.56624061284726113</v>
      </c>
      <c r="AC84">
        <f t="shared" si="30"/>
        <v>-0.50557211459590967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-5.0237804162882066E-4</v>
      </c>
      <c r="AI84">
        <f t="shared" si="34"/>
        <v>-5.0239056253020126E-4</v>
      </c>
      <c r="AJ84">
        <f t="shared" si="35"/>
        <v>-6.0668498251351455E-2</v>
      </c>
      <c r="AK84">
        <f t="shared" si="49"/>
        <v>-3.9636842899308286E-2</v>
      </c>
      <c r="AL84">
        <f t="shared" si="26"/>
        <v>-0.10080773171318994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-5.1804896735174391E-8</v>
      </c>
      <c r="AR84">
        <f t="shared" si="36"/>
        <v>-5.1806187882376903E-8</v>
      </c>
      <c r="AS84">
        <f t="shared" si="36"/>
        <v>-6.2560960602483973E-6</v>
      </c>
      <c r="AT84">
        <f t="shared" si="36"/>
        <v>-4.0873254464894123E-6</v>
      </c>
      <c r="AU84">
        <f t="shared" si="23"/>
        <v>-1.0395227694620186E-5</v>
      </c>
      <c r="AW84">
        <v>81</v>
      </c>
      <c r="AX84">
        <f>IF(Z84&gt;0, (R84*SUMPRODUCT(K84:$K$98, X84:$X$98)-K84*$AZ$3)/Z84, 0)</f>
        <v>-504728153.37906855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250000</v>
      </c>
      <c r="S85">
        <f t="shared" si="29"/>
        <v>-1436354154.0021317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-0.50557211459590967</v>
      </c>
      <c r="AC85">
        <f t="shared" si="30"/>
        <v>-0.45140371767688969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-1.6934622589929419E-4</v>
      </c>
      <c r="AI85">
        <f t="shared" si="34"/>
        <v>-1.6935015428036596E-4</v>
      </c>
      <c r="AJ85">
        <f t="shared" si="35"/>
        <v>-5.4168396919019979E-2</v>
      </c>
      <c r="AK85">
        <f t="shared" si="49"/>
        <v>-3.539004802171368E-2</v>
      </c>
      <c r="AL85">
        <f t="shared" si="26"/>
        <v>-8.9727795095014024E-2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-1.559185054851565E-8</v>
      </c>
      <c r="AR85">
        <f t="shared" si="36"/>
        <v>-1.559221223789044E-8</v>
      </c>
      <c r="AS85">
        <f t="shared" si="36"/>
        <v>-4.9873302149425412E-6</v>
      </c>
      <c r="AT85">
        <f t="shared" si="36"/>
        <v>-3.2583917163143073E-6</v>
      </c>
      <c r="AU85">
        <f t="shared" si="23"/>
        <v>-8.2613141434947386E-6</v>
      </c>
      <c r="AW85">
        <v>82</v>
      </c>
      <c r="AX85">
        <f>IF(Z85&gt;0, (R85*SUMPRODUCT(K85:$K$98, X85:$X$98)-K85*$AZ$3)/Z85, 0)</f>
        <v>-1436354154.0021317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250000</v>
      </c>
      <c r="S86">
        <f t="shared" si="29"/>
        <v>-4302731857.4795723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-0.45140371767688969</v>
      </c>
      <c r="AC86">
        <f t="shared" si="30"/>
        <v>-0.40303904690810022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-5.4364320078863482E-5</v>
      </c>
      <c r="AI86">
        <f t="shared" si="34"/>
        <v>-5.4365490960120607E-5</v>
      </c>
      <c r="AJ86">
        <f t="shared" si="35"/>
        <v>-4.8364670768789475E-2</v>
      </c>
      <c r="AK86">
        <f t="shared" si="49"/>
        <v>-3.1598260237382284E-2</v>
      </c>
      <c r="AL86">
        <f t="shared" si="26"/>
        <v>-8.0017296497131879E-2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-4.4690794877898843E-9</v>
      </c>
      <c r="AR86">
        <f t="shared" si="36"/>
        <v>-4.4691757413878553E-9</v>
      </c>
      <c r="AS86">
        <f t="shared" si="36"/>
        <v>-3.9758716333241538E-6</v>
      </c>
      <c r="AT86">
        <f t="shared" si="36"/>
        <v>-2.5975701797038656E-6</v>
      </c>
      <c r="AU86">
        <f t="shared" si="23"/>
        <v>-6.5779109887694072E-6</v>
      </c>
      <c r="AW86">
        <v>83</v>
      </c>
      <c r="AX86">
        <f>IF(Z86&gt;0, (R86*SUMPRODUCT(K86:$K$98, X86:$X$98)-K86*$AZ$3)/Z86, 0)</f>
        <v>-4302731857.4795723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250000</v>
      </c>
      <c r="S87">
        <f t="shared" si="29"/>
        <v>-13606432235.535486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-0.40303904690810022</v>
      </c>
      <c r="AC87">
        <f t="shared" si="30"/>
        <v>-0.3598562956980369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-1.6571570599428344E-5</v>
      </c>
      <c r="AI87">
        <f t="shared" si="34"/>
        <v>-1.6571901193342926E-5</v>
      </c>
      <c r="AJ87">
        <f t="shared" si="35"/>
        <v>-4.3182751210063319E-2</v>
      </c>
      <c r="AK87">
        <f t="shared" si="49"/>
        <v>-2.8212733283567017E-2</v>
      </c>
      <c r="AL87">
        <f t="shared" si="26"/>
        <v>-7.1412056394823675E-2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-1.2163253749842044E-9</v>
      </c>
      <c r="AR87">
        <f t="shared" si="36"/>
        <v>-1.2163496400208047E-9</v>
      </c>
      <c r="AS87">
        <f t="shared" si="36"/>
        <v>-3.1695412177914962E-6</v>
      </c>
      <c r="AT87">
        <f t="shared" si="36"/>
        <v>-2.0707671119385485E-6</v>
      </c>
      <c r="AU87">
        <f t="shared" si="23"/>
        <v>-5.2415246793700653E-6</v>
      </c>
      <c r="AW87">
        <v>84</v>
      </c>
      <c r="AX87">
        <f>IF(Z87&gt;0, (R87*SUMPRODUCT(K87:$K$98, X87:$X$98)-K87*$AZ$3)/Z87, 0)</f>
        <v>-13606432235.535486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250000</v>
      </c>
      <c r="S88">
        <f t="shared" si="29"/>
        <v>-45550682698.721672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-0.3598562956980369</v>
      </c>
      <c r="AC88">
        <f t="shared" si="30"/>
        <v>-0.3213002650579847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-4.7823377221223651E-6</v>
      </c>
      <c r="AI88">
        <f t="shared" si="34"/>
        <v>-4.7824258932116938E-6</v>
      </c>
      <c r="AJ88">
        <f t="shared" si="35"/>
        <v>-3.8556030640052197E-2</v>
      </c>
      <c r="AK88">
        <f t="shared" si="49"/>
        <v>-2.5189940698862587E-2</v>
      </c>
      <c r="AL88">
        <f t="shared" si="26"/>
        <v>-6.3750753764807988E-2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-3.1340672786245887E-10</v>
      </c>
      <c r="AR88">
        <f t="shared" si="36"/>
        <v>-3.1341250608520352E-10</v>
      </c>
      <c r="AS88">
        <f t="shared" si="36"/>
        <v>-2.526739035255921E-6</v>
      </c>
      <c r="AT88">
        <f t="shared" si="36"/>
        <v>-1.6508028809760212E-6</v>
      </c>
      <c r="AU88">
        <f t="shared" si="23"/>
        <v>-4.1778553287380274E-6</v>
      </c>
      <c r="AW88">
        <v>85</v>
      </c>
      <c r="AX88">
        <f>IF(Z88&gt;0, (R88*SUMPRODUCT(K88:$K$98, X88:$X$98)-K88*$AZ$3)/Z88, 0)</f>
        <v>-45550682698.721672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250000</v>
      </c>
      <c r="S89">
        <f t="shared" si="29"/>
        <v>-163632757470.76984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-0.3213002650579847</v>
      </c>
      <c r="AC89">
        <f t="shared" si="30"/>
        <v>-0.28687523692819722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-1.3074962978179071E-6</v>
      </c>
      <c r="AI89">
        <f t="shared" si="34"/>
        <v>-1.3075182123814519E-6</v>
      </c>
      <c r="AJ89">
        <f t="shared" si="35"/>
        <v>-3.4425028129787483E-2</v>
      </c>
      <c r="AK89">
        <f t="shared" si="49"/>
        <v>-2.2491018554058932E-2</v>
      </c>
      <c r="AL89">
        <f t="shared" si="26"/>
        <v>-5.6917354202058797E-2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-7.6505123084734506E-11</v>
      </c>
      <c r="AR89">
        <f t="shared" si="36"/>
        <v>-7.6506405364756369E-11</v>
      </c>
      <c r="AS89">
        <f t="shared" si="36"/>
        <v>-2.0143009342819791E-6</v>
      </c>
      <c r="AT89">
        <f t="shared" si="36"/>
        <v>-1.3160099540250953E-6</v>
      </c>
      <c r="AU89">
        <f t="shared" si="23"/>
        <v>-3.3303873947124391E-6</v>
      </c>
      <c r="AW89">
        <v>86</v>
      </c>
      <c r="AX89">
        <f>IF(Z89&gt;0, (R89*SUMPRODUCT(K89:$K$98, X89:$X$98)-K89*$AZ$3)/Z89, 0)</f>
        <v>-163632757470.76984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250000</v>
      </c>
      <c r="S90">
        <f t="shared" si="29"/>
        <v>-633882729161.04211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-0.28687523692819722</v>
      </c>
      <c r="AC90">
        <f t="shared" si="30"/>
        <v>-0.25613860446613601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-3.3288864559539785E-7</v>
      </c>
      <c r="AI90">
        <f t="shared" si="34"/>
        <v>-3.3289369658102741E-7</v>
      </c>
      <c r="AJ90">
        <f t="shared" si="35"/>
        <v>-3.0736632462061209E-2</v>
      </c>
      <c r="AK90">
        <f t="shared" si="49"/>
        <v>-2.0081266584973806E-2</v>
      </c>
      <c r="AL90">
        <f t="shared" si="26"/>
        <v>-5.0818231940731595E-2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-1.7391258479011798E-11</v>
      </c>
      <c r="AR90">
        <f t="shared" si="36"/>
        <v>-1.7391522360035736E-11</v>
      </c>
      <c r="AS90">
        <f t="shared" si="36"/>
        <v>-1.6057883829771613E-6</v>
      </c>
      <c r="AT90">
        <f t="shared" si="36"/>
        <v>-1.0491150791297826E-6</v>
      </c>
      <c r="AU90">
        <f t="shared" si="23"/>
        <v>-2.6549208536293039E-6</v>
      </c>
      <c r="AW90">
        <v>87</v>
      </c>
      <c r="AX90">
        <f>IF(Z90&gt;0, (R90*SUMPRODUCT(K90:$K$98, X90:$X$98)-K90*$AZ$3)/Z90, 0)</f>
        <v>-633882729161.04211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250000</v>
      </c>
      <c r="S91">
        <f t="shared" si="29"/>
        <v>-2662798837654.9917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-0.25613860446613601</v>
      </c>
      <c r="AC91">
        <f t="shared" si="30"/>
        <v>-0.22869518257409313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-7.8538199331919077E-8</v>
      </c>
      <c r="AI91">
        <f t="shared" si="34"/>
        <v>-7.8539272897725758E-8</v>
      </c>
      <c r="AJ91">
        <f t="shared" si="35"/>
        <v>-2.744342189204288E-2</v>
      </c>
      <c r="AK91">
        <f t="shared" si="49"/>
        <v>-1.7929702312629522E-2</v>
      </c>
      <c r="AL91">
        <f t="shared" si="26"/>
        <v>-4.5373202743945296E-2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-3.6634894471955547E-12</v>
      </c>
      <c r="AR91">
        <f t="shared" si="36"/>
        <v>-3.6635395246997129E-12</v>
      </c>
      <c r="AS91">
        <f t="shared" si="36"/>
        <v>-1.280124669927009E-6</v>
      </c>
      <c r="AT91">
        <f t="shared" si="36"/>
        <v>-8.3634811814409047E-7</v>
      </c>
      <c r="AU91">
        <f t="shared" si="23"/>
        <v>-2.1164764516106241E-6</v>
      </c>
      <c r="AW91">
        <v>88</v>
      </c>
      <c r="AX91">
        <f>IF(Z91&gt;0, (R91*SUMPRODUCT(K91:$K$98, X91:$X$98)-K91*$AZ$3)/Z91, 0)</f>
        <v>-2662798837654.9917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250000</v>
      </c>
      <c r="S92">
        <f t="shared" si="29"/>
        <v>-12207972774678.492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-0.22869518257409313</v>
      </c>
      <c r="AC92">
        <f t="shared" si="30"/>
        <v>-0.2041921273014761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-1.7075070725483168E-8</v>
      </c>
      <c r="AI92">
        <f t="shared" si="34"/>
        <v>-1.7075279802095509E-8</v>
      </c>
      <c r="AJ92">
        <f t="shared" si="35"/>
        <v>-2.4503055272617036E-2</v>
      </c>
      <c r="AK92">
        <f t="shared" si="49"/>
        <v>-1.6008662780186519E-2</v>
      </c>
      <c r="AL92">
        <f t="shared" si="26"/>
        <v>-4.0511735128083357E-2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-7.1114554474583731E-13</v>
      </c>
      <c r="AR92">
        <f t="shared" si="36"/>
        <v>-7.1115425240531155E-13</v>
      </c>
      <c r="AS92">
        <f t="shared" si="36"/>
        <v>-1.0205075498619657E-6</v>
      </c>
      <c r="AT92">
        <f t="shared" si="36"/>
        <v>-6.6673159932964253E-7</v>
      </c>
      <c r="AU92">
        <f t="shared" si="23"/>
        <v>-1.6872398603458606E-6</v>
      </c>
      <c r="AW92">
        <v>89</v>
      </c>
      <c r="AX92">
        <f>IF(Z92&gt;0, (R92*SUMPRODUCT(K92:$K$98, X92:$X$98)-K92*$AZ$3)/Z92, 0)</f>
        <v>-12207972774678.492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250000</v>
      </c>
      <c r="S93">
        <f t="shared" si="29"/>
        <v>-61540480866500.844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-0.2041921273014761</v>
      </c>
      <c r="AC93">
        <f t="shared" si="30"/>
        <v>-0.1823143993769368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-3.3990889798878352E-9</v>
      </c>
      <c r="AI93">
        <f t="shared" si="34"/>
        <v>-3.3991260112850576E-9</v>
      </c>
      <c r="AJ93">
        <f t="shared" si="35"/>
        <v>-2.1877727924539292E-2</v>
      </c>
      <c r="AK93">
        <f t="shared" si="49"/>
        <v>-1.4293448911103328E-2</v>
      </c>
      <c r="AL93">
        <f t="shared" si="26"/>
        <v>-3.6171180234768632E-2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-1.2639808470656877E-13</v>
      </c>
      <c r="AR93">
        <f t="shared" si="36"/>
        <v>-1.26399461751333E-13</v>
      </c>
      <c r="AS93">
        <f t="shared" si="36"/>
        <v>-8.1354237083973987E-7</v>
      </c>
      <c r="AT93">
        <f t="shared" si="36"/>
        <v>-5.3151434896366522E-7</v>
      </c>
      <c r="AU93">
        <f t="shared" si="23"/>
        <v>-1.3450568462028667E-6</v>
      </c>
      <c r="AW93">
        <v>90</v>
      </c>
      <c r="AX93">
        <f>IF(Z93&gt;0, (R93*SUMPRODUCT(K93:$K$98, X93:$X$98)-K93*$AZ$3)/Z93, 0)</f>
        <v>-61540480866500.844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250000</v>
      </c>
      <c r="S94">
        <f t="shared" si="29"/>
        <v>-344327193511774.19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-0.1823143993769368</v>
      </c>
      <c r="AC94">
        <f t="shared" si="30"/>
        <v>-0.16278071372951816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-6.1503414104181127E-10</v>
      </c>
      <c r="AI94">
        <f t="shared" si="34"/>
        <v>-6.150400504180091E-10</v>
      </c>
      <c r="AJ94">
        <f t="shared" si="35"/>
        <v>-1.9533685647418642E-2</v>
      </c>
      <c r="AK94">
        <f t="shared" si="49"/>
        <v>-1.2762007956385577E-2</v>
      </c>
      <c r="AL94">
        <f t="shared" si="26"/>
        <v>-3.2295694218844269E-2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-2.042016098095157E-14</v>
      </c>
      <c r="AR94">
        <f t="shared" si="36"/>
        <v>-2.0420357182113758E-14</v>
      </c>
      <c r="AS94">
        <f t="shared" si="36"/>
        <v>-6.4855099717866734E-7</v>
      </c>
      <c r="AT94">
        <f t="shared" si="36"/>
        <v>-4.2371998482578871E-7</v>
      </c>
      <c r="AU94">
        <f t="shared" si="23"/>
        <v>-1.0722710024248132E-6</v>
      </c>
      <c r="AW94">
        <v>91</v>
      </c>
      <c r="AX94">
        <f>IF(Z94&gt;0, (R94*SUMPRODUCT(K94:$K$98, X94:$X$98)-K94*$AZ$3)/Z94, 0)</f>
        <v>-344327193511774.19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250000</v>
      </c>
      <c r="S95">
        <f t="shared" si="29"/>
        <v>-2164475363977194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-0.16278071372951816</v>
      </c>
      <c r="AC95">
        <f t="shared" si="30"/>
        <v>-0.1453399229728019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-1.0021867976092556E-10</v>
      </c>
      <c r="AI95">
        <f t="shared" si="34"/>
        <v>-1.002195191093734E-10</v>
      </c>
      <c r="AJ95">
        <f t="shared" si="35"/>
        <v>-1.7440790756716257E-2</v>
      </c>
      <c r="AK95">
        <f t="shared" si="49"/>
        <v>-1.1394649961066273E-2</v>
      </c>
      <c r="AL95">
        <f t="shared" si="26"/>
        <v>-2.8835440818002052E-2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-2.9709174973458461E-15</v>
      </c>
      <c r="AR95">
        <f t="shared" si="36"/>
        <v>-2.9709423792839838E-15</v>
      </c>
      <c r="AS95">
        <f t="shared" si="36"/>
        <v>-5.1702088423318397E-7</v>
      </c>
      <c r="AT95">
        <f t="shared" si="36"/>
        <v>-3.377869776993589E-7</v>
      </c>
      <c r="AU95">
        <f t="shared" si="23"/>
        <v>-8.5480786490348525E-7</v>
      </c>
      <c r="AW95">
        <v>92</v>
      </c>
      <c r="AX95">
        <f>IF(Z95&gt;0, (R95*SUMPRODUCT(K95:$K$98, X95:$X$98)-K95*$AZ$3)/Z95, 0)</f>
        <v>-2164475363977194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250000</v>
      </c>
      <c r="S96">
        <f t="shared" si="29"/>
        <v>-1.5523203624370284E+16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-0.1453399229728019</v>
      </c>
      <c r="AC96">
        <f t="shared" si="30"/>
        <v>-0.12976778836857572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-1.4529199020180021E-11</v>
      </c>
      <c r="AI96">
        <f t="shared" si="34"/>
        <v>-1.4529303515192383E-11</v>
      </c>
      <c r="AJ96">
        <f t="shared" si="35"/>
        <v>-1.5572134604226184E-2</v>
      </c>
      <c r="AK96">
        <f t="shared" si="49"/>
        <v>-1.0173794608096134E-2</v>
      </c>
      <c r="AL96">
        <f t="shared" si="26"/>
        <v>-2.5745929226851622E-2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-3.8456128864581405E-16</v>
      </c>
      <c r="AR96">
        <f t="shared" si="36"/>
        <v>-3.8456405443741447E-16</v>
      </c>
      <c r="AS96">
        <f t="shared" si="36"/>
        <v>-4.121658834771125E-7</v>
      </c>
      <c r="AT96">
        <f t="shared" si="36"/>
        <v>-2.6928171053842496E-7</v>
      </c>
      <c r="AU96">
        <f t="shared" si="23"/>
        <v>-6.8144759440010153E-7</v>
      </c>
      <c r="AW96">
        <v>93</v>
      </c>
      <c r="AX96">
        <f>IF(Z96&gt;0, (R96*SUMPRODUCT(K96:$K$98, X96:$X$98)-K96*$AZ$3)/Z96, 0)</f>
        <v>-1.5523203624370284E+16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250000</v>
      </c>
      <c r="S97">
        <f t="shared" si="29"/>
        <v>-1.2958838601896232E+17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-0.12976778836857572</v>
      </c>
      <c r="AC97">
        <f t="shared" si="30"/>
        <v>-0.11586409675765724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-1.8454779408478135E-12</v>
      </c>
      <c r="AI97">
        <f t="shared" si="34"/>
        <v>-1.8454891170130085E-12</v>
      </c>
      <c r="AJ97">
        <f t="shared" si="35"/>
        <v>-1.3903691610918478E-2</v>
      </c>
      <c r="AK97">
        <f t="shared" si="49"/>
        <v>-9.0837451858003012E-3</v>
      </c>
      <c r="AL97">
        <f t="shared" si="26"/>
        <v>-2.298743679856427E-2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-4.3612876075209009E-17</v>
      </c>
      <c r="AR97">
        <f t="shared" si="36"/>
        <v>-4.3613140193623466E-17</v>
      </c>
      <c r="AS97">
        <f t="shared" si="36"/>
        <v>-3.2857611884341431E-7</v>
      </c>
      <c r="AT97">
        <f t="shared" si="36"/>
        <v>-2.1466973097770276E-7</v>
      </c>
      <c r="AU97">
        <f t="shared" si="23"/>
        <v>-5.4324584986473025E-7</v>
      </c>
      <c r="AW97">
        <v>94</v>
      </c>
      <c r="AX97">
        <f>IF(Z97&gt;0, (R97*SUMPRODUCT(K97:$K$98, X97:$X$98)-K97*$AZ$3)/Z97, 0)</f>
        <v>-1.2958838601896232E+17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-0.11586409675765724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-2.2352330389527184E-13</v>
      </c>
      <c r="AI98">
        <f t="shared" si="34"/>
        <v>-2.2352330389527184E-13</v>
      </c>
      <c r="AJ98">
        <f t="shared" si="35"/>
        <v>-0.11586409675765724</v>
      </c>
      <c r="AK98">
        <f t="shared" si="49"/>
        <v>-8.1104867730360086E-3</v>
      </c>
      <c r="AL98">
        <f t="shared" si="26"/>
        <v>-0.12397458353091678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-4.7164002579981059E-18</v>
      </c>
      <c r="AR98">
        <f t="shared" si="36"/>
        <v>-4.7164002579981059E-18</v>
      </c>
      <c r="AS98">
        <f t="shared" si="36"/>
        <v>-2.4447627890135681E-6</v>
      </c>
      <c r="AT98">
        <f t="shared" si="36"/>
        <v>-1.7113339523094978E-7</v>
      </c>
      <c r="AU98">
        <f t="shared" si="36"/>
        <v>-2.6158961842492343E-6</v>
      </c>
      <c r="AW98">
        <v>95</v>
      </c>
    </row>
    <row r="100" spans="5:50" x14ac:dyDescent="0.25">
      <c r="AN100" s="8">
        <f t="shared" ref="AN100:AU100" si="50">SUM(AN3:AN98)</f>
        <v>8198.9633042050191</v>
      </c>
      <c r="AO100" s="8">
        <f t="shared" si="50"/>
        <v>-819.89633042050195</v>
      </c>
      <c r="AP100" s="8">
        <f t="shared" si="50"/>
        <v>-707.00812127877657</v>
      </c>
      <c r="AQ100" s="8">
        <f t="shared" si="50"/>
        <v>-4902.7868360201546</v>
      </c>
      <c r="AR100" s="8">
        <f t="shared" si="50"/>
        <v>1769.2720164855832</v>
      </c>
      <c r="AS100" s="8">
        <f t="shared" si="50"/>
        <v>-740.04771122798513</v>
      </c>
      <c r="AT100" s="8">
        <f t="shared" si="50"/>
        <v>431.69449821632463</v>
      </c>
      <c r="AU100" s="8">
        <f t="shared" si="50"/>
        <v>1460.9188034739213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16654.716413829945</v>
      </c>
      <c r="K3">
        <v>1</v>
      </c>
      <c r="L3" s="2">
        <v>0</v>
      </c>
      <c r="O3">
        <f>$C$3</f>
        <v>16654.716413829945</v>
      </c>
      <c r="P3">
        <f>O3*C5</f>
        <v>1665.4716413829947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16654.716413829945</v>
      </c>
      <c r="AF3">
        <f t="shared" ref="AF3:AG34" si="4">-$Z3*P3</f>
        <v>-1665.4716413829947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14364.287801746948</v>
      </c>
      <c r="AJ3">
        <f t="shared" ref="AJ3:AJ66" si="7">AB3-AC3</f>
        <v>0</v>
      </c>
      <c r="AL3">
        <f t="shared" ref="AL3:AL34" si="8">SUM(AI3:AK3)</f>
        <v>14364.287801746948</v>
      </c>
      <c r="AN3">
        <f t="shared" ref="AN3:AU34" si="9">AE3*$K3</f>
        <v>16654.716413829945</v>
      </c>
      <c r="AO3">
        <f t="shared" si="9"/>
        <v>-1665.4716413829947</v>
      </c>
      <c r="AP3">
        <f t="shared" si="9"/>
        <v>-624.95697070000006</v>
      </c>
      <c r="AQ3">
        <f t="shared" si="9"/>
        <v>0</v>
      </c>
      <c r="AR3">
        <f t="shared" si="9"/>
        <v>14364.287801746948</v>
      </c>
      <c r="AS3">
        <f t="shared" si="9"/>
        <v>0</v>
      </c>
      <c r="AT3">
        <f t="shared" si="9"/>
        <v>0</v>
      </c>
      <c r="AU3">
        <f t="shared" si="9"/>
        <v>14364.287801746948</v>
      </c>
      <c r="AW3">
        <v>0</v>
      </c>
      <c r="AX3">
        <f>IF(Z3&gt;0, (R3*SUMPRODUCT(K3:$K$98, X3:$X$98)-K3*$AZ$3)/Z3, 0)</f>
        <v>0</v>
      </c>
      <c r="AZ3">
        <f>C6*SUMPRODUCT(X4:X89, K4:K89)/1</f>
        <v>7916.6671048115177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250000</v>
      </c>
      <c r="S4">
        <f t="shared" si="1"/>
        <v>858.47072883689088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848.21433265837732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-486.82175000000001</v>
      </c>
      <c r="AI4">
        <f t="shared" si="6"/>
        <v>-486.82175000000001</v>
      </c>
      <c r="AJ4">
        <f t="shared" si="7"/>
        <v>-848.21433265837732</v>
      </c>
      <c r="AK4">
        <f>G4*SUM(AB4, AE4:AF4)</f>
        <v>0</v>
      </c>
      <c r="AL4">
        <f t="shared" si="8"/>
        <v>-1335.0360826583774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-434.66227678571425</v>
      </c>
      <c r="AR4">
        <f t="shared" si="9"/>
        <v>-434.66227678571425</v>
      </c>
      <c r="AS4">
        <f t="shared" si="9"/>
        <v>-757.33422558783684</v>
      </c>
      <c r="AT4">
        <f t="shared" si="9"/>
        <v>0</v>
      </c>
      <c r="AU4">
        <f t="shared" si="9"/>
        <v>-1191.996502373551</v>
      </c>
      <c r="AW4">
        <v>1</v>
      </c>
      <c r="AX4">
        <f>IF(Z4&gt;0, (R4*SUMPRODUCT(K4:$K$98, X4:$X$98)-K4*$AZ$3)/Z4, 0)</f>
        <v>858.47072883689088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250000</v>
      </c>
      <c r="S5">
        <f t="shared" si="1"/>
        <v>1199.4157069942607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848.21433265837732</v>
      </c>
      <c r="AC5">
        <f t="shared" si="2"/>
        <v>1170.8862814604963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-489.57221486979608</v>
      </c>
      <c r="AI5">
        <f t="shared" si="6"/>
        <v>-501.77488858242759</v>
      </c>
      <c r="AJ5">
        <f t="shared" si="7"/>
        <v>-322.671948802119</v>
      </c>
      <c r="AK5">
        <f>G5*SUM(AB5, AE5:AF5)</f>
        <v>59.375003286086418</v>
      </c>
      <c r="AL5">
        <f t="shared" si="8"/>
        <v>-765.07183409846016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-390.28397231329404</v>
      </c>
      <c r="AR5">
        <f t="shared" si="9"/>
        <v>-400.01186908675663</v>
      </c>
      <c r="AS5">
        <f t="shared" si="9"/>
        <v>-257.23210204250557</v>
      </c>
      <c r="AT5">
        <f t="shared" si="9"/>
        <v>47.333389099239803</v>
      </c>
      <c r="AU5">
        <f t="shared" si="9"/>
        <v>-609.9105820300224</v>
      </c>
      <c r="AW5">
        <v>2</v>
      </c>
      <c r="AX5">
        <f>IF(Z5&gt;0, (R5*SUMPRODUCT(K5:$K$98, X5:$X$98)-K5*$AZ$3)/Z5, 0)</f>
        <v>1199.4157069942607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250000</v>
      </c>
      <c r="S6">
        <f t="shared" si="1"/>
        <v>1510.4600905561838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1170.8862814604963</v>
      </c>
      <c r="AC6">
        <f t="shared" si="2"/>
        <v>1456.7935819934837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-495.41659411260093</v>
      </c>
      <c r="AI6">
        <f t="shared" si="6"/>
        <v>-507.47247025840051</v>
      </c>
      <c r="AJ6">
        <f t="shared" si="7"/>
        <v>-285.90730053298739</v>
      </c>
      <c r="AK6">
        <f>G6*SUM(AB6, AE6:AF6)</f>
        <v>81.962039702234748</v>
      </c>
      <c r="AL6">
        <f t="shared" si="8"/>
        <v>-711.41773108915322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-352.62774612834312</v>
      </c>
      <c r="AR6">
        <f t="shared" si="9"/>
        <v>-361.20888063900816</v>
      </c>
      <c r="AS6">
        <f t="shared" si="9"/>
        <v>-203.50316922503313</v>
      </c>
      <c r="AT6">
        <f t="shared" si="9"/>
        <v>58.338960930549277</v>
      </c>
      <c r="AU6">
        <f t="shared" si="9"/>
        <v>-506.37308893349206</v>
      </c>
      <c r="AW6">
        <v>3</v>
      </c>
      <c r="AX6">
        <f>IF(Z6&gt;0, (R6*SUMPRODUCT(K6:$K$98, X6:$X$98)-K6*$AZ$3)/Z6, 0)</f>
        <v>1510.4600905561838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250000</v>
      </c>
      <c r="S7">
        <f t="shared" si="1"/>
        <v>1792.4884868570605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1456.7935819934837</v>
      </c>
      <c r="AC7">
        <f t="shared" si="2"/>
        <v>1707.9080437636085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-502.85903315460195</v>
      </c>
      <c r="AI7">
        <f t="shared" si="6"/>
        <v>-514.76920758728579</v>
      </c>
      <c r="AJ7">
        <f t="shared" si="7"/>
        <v>-251.11446177012476</v>
      </c>
      <c r="AK7">
        <f>G7*SUM(AB7, AE7:AF7)</f>
        <v>101.97555073954386</v>
      </c>
      <c r="AL7">
        <f t="shared" si="8"/>
        <v>-663.90811861786665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-319.57600645892393</v>
      </c>
      <c r="AR7">
        <f t="shared" si="9"/>
        <v>-327.14513762784952</v>
      </c>
      <c r="AS7">
        <f t="shared" si="9"/>
        <v>-159.58778020381314</v>
      </c>
      <c r="AT7">
        <f t="shared" si="9"/>
        <v>64.807306050269275</v>
      </c>
      <c r="AU7">
        <f t="shared" si="9"/>
        <v>-421.92561178139334</v>
      </c>
      <c r="AW7">
        <v>4</v>
      </c>
      <c r="AX7">
        <f>IF(Z7&gt;0, (R7*SUMPRODUCT(K7:$K$98, X7:$X$98)-K7*$AZ$3)/Z7, 0)</f>
        <v>1792.4884868570605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250000</v>
      </c>
      <c r="S8">
        <f t="shared" si="1"/>
        <v>2047.700595332424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1707.9080437636085</v>
      </c>
      <c r="AC8">
        <f t="shared" si="2"/>
        <v>1927.3875800711721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-510.24854694038135</v>
      </c>
      <c r="AI8">
        <f t="shared" si="6"/>
        <v>-522.01410720139131</v>
      </c>
      <c r="AJ8">
        <f t="shared" si="7"/>
        <v>-219.47953630756365</v>
      </c>
      <c r="AK8">
        <f t="shared" ref="AK8:AK71" si="22">G8*SUM(AB8:AB8, AE8:AF8)</f>
        <v>119.5535630634526</v>
      </c>
      <c r="AL8">
        <f t="shared" si="8"/>
        <v>-621.94008044550242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-289.52872862536469</v>
      </c>
      <c r="AR8">
        <f t="shared" si="9"/>
        <v>-296.20482349003731</v>
      </c>
      <c r="AS8">
        <f t="shared" si="9"/>
        <v>-124.538583181577</v>
      </c>
      <c r="AT8">
        <f t="shared" si="9"/>
        <v>67.837902379050178</v>
      </c>
      <c r="AU8">
        <f t="shared" si="9"/>
        <v>-352.90550429256416</v>
      </c>
      <c r="AW8">
        <v>5</v>
      </c>
      <c r="AX8">
        <f>IF(Z8&gt;0, (R8*SUMPRODUCT(K8:$K$98, X8:$X$98)-K8*$AZ$3)/Z8, 0)</f>
        <v>2047.700595332424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250000</v>
      </c>
      <c r="S9">
        <f t="shared" si="1"/>
        <v>2279.2525385199542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1927.3875800711721</v>
      </c>
      <c r="AC9">
        <f t="shared" si="2"/>
        <v>2119.1584432015998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-518.02702928803467</v>
      </c>
      <c r="AI9">
        <f t="shared" si="6"/>
        <v>-529.64903259497009</v>
      </c>
      <c r="AJ9">
        <f t="shared" si="7"/>
        <v>-191.77086313042764</v>
      </c>
      <c r="AK9">
        <f t="shared" si="22"/>
        <v>134.91713060498205</v>
      </c>
      <c r="AL9">
        <f t="shared" si="8"/>
        <v>-586.50276512041569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-262.44861464835378</v>
      </c>
      <c r="AR9">
        <f t="shared" si="9"/>
        <v>-268.33668321407305</v>
      </c>
      <c r="AS9">
        <f t="shared" si="9"/>
        <v>-97.157087396911081</v>
      </c>
      <c r="AT9">
        <f t="shared" si="9"/>
        <v>68.353217144429081</v>
      </c>
      <c r="AU9">
        <f t="shared" si="9"/>
        <v>-297.14055346655505</v>
      </c>
      <c r="AW9">
        <v>6</v>
      </c>
      <c r="AX9">
        <f>IF(Z9&gt;0, (R9*SUMPRODUCT(K9:$K$98, X9:$X$98)-K9*$AZ$3)/Z9, 0)</f>
        <v>2279.2525385199542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250000</v>
      </c>
      <c r="S10">
        <f t="shared" si="1"/>
        <v>2489.7242385869813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2119.1584432015998</v>
      </c>
      <c r="AC10">
        <f t="shared" si="2"/>
        <v>2286.4416069066333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-527.82885366890628</v>
      </c>
      <c r="AI10">
        <f t="shared" si="6"/>
        <v>-539.30824550008901</v>
      </c>
      <c r="AJ10">
        <f t="shared" si="7"/>
        <v>-167.28316370503353</v>
      </c>
      <c r="AK10">
        <f t="shared" si="22"/>
        <v>148.34109102411199</v>
      </c>
      <c r="AL10">
        <f t="shared" si="8"/>
        <v>-558.25031818101058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-238.76296778930177</v>
      </c>
      <c r="AR10">
        <f t="shared" si="9"/>
        <v>-243.95566167668201</v>
      </c>
      <c r="AS10">
        <f t="shared" si="9"/>
        <v>-75.670407841045019</v>
      </c>
      <c r="AT10">
        <f t="shared" si="9"/>
        <v>67.101976126975757</v>
      </c>
      <c r="AU10">
        <f t="shared" si="9"/>
        <v>-252.52409339075129</v>
      </c>
      <c r="AW10">
        <v>7</v>
      </c>
      <c r="AX10">
        <f>IF(Z10&gt;0, (R10*SUMPRODUCT(K10:$K$98, X10:$X$98)-K10*$AZ$3)/Z10, 0)</f>
        <v>2489.7242385869813</v>
      </c>
    </row>
    <row r="11" spans="1:52" x14ac:dyDescent="0.25">
      <c r="A11" t="s">
        <v>33</v>
      </c>
      <c r="C11" s="12">
        <f>AU91</f>
        <v>5629.1500613147173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250000</v>
      </c>
      <c r="S11">
        <f t="shared" si="1"/>
        <v>2680.6121139448069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2286.4416069066333</v>
      </c>
      <c r="AC11">
        <f t="shared" si="2"/>
        <v>2431.367726932855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-537.05829588947608</v>
      </c>
      <c r="AI11">
        <f t="shared" si="6"/>
        <v>-548.39604088755243</v>
      </c>
      <c r="AJ11">
        <f t="shared" si="7"/>
        <v>-144.92612002622172</v>
      </c>
      <c r="AK11">
        <f t="shared" si="22"/>
        <v>160.05091248346434</v>
      </c>
      <c r="AL11">
        <f t="shared" si="8"/>
        <v>-533.27124843030981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-216.90883815694079</v>
      </c>
      <c r="AR11">
        <f t="shared" si="9"/>
        <v>-221.48796320477081</v>
      </c>
      <c r="AS11">
        <f t="shared" si="9"/>
        <v>-58.533229174715935</v>
      </c>
      <c r="AT11">
        <f t="shared" si="9"/>
        <v>64.641879174865096</v>
      </c>
      <c r="AU11">
        <f t="shared" si="9"/>
        <v>-215.37931320462164</v>
      </c>
      <c r="AW11">
        <v>8</v>
      </c>
      <c r="AX11">
        <f>IF(Z11&gt;0, (R11*SUMPRODUCT(K11:$K$98, X11:$X$98)-K11*$AZ$3)/Z11, 0)</f>
        <v>2680.6121139448069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250000</v>
      </c>
      <c r="S12">
        <f t="shared" si="1"/>
        <v>2854.6130664467664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2431.367726932855</v>
      </c>
      <c r="AC12">
        <f t="shared" si="2"/>
        <v>2557.0384314683465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-548.20650098028852</v>
      </c>
      <c r="AI12">
        <f t="shared" si="6"/>
        <v>-559.40345820333516</v>
      </c>
      <c r="AJ12">
        <f t="shared" si="7"/>
        <v>-125.6707045354915</v>
      </c>
      <c r="AK12">
        <f t="shared" si="22"/>
        <v>170.19574088529987</v>
      </c>
      <c r="AL12">
        <f t="shared" si="8"/>
        <v>-514.87842185352679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-197.6887600135662</v>
      </c>
      <c r="AR12">
        <f t="shared" si="9"/>
        <v>-201.72649503748673</v>
      </c>
      <c r="AS12">
        <f t="shared" si="9"/>
        <v>-45.3181159019963</v>
      </c>
      <c r="AT12">
        <f t="shared" si="9"/>
        <v>61.374290372406442</v>
      </c>
      <c r="AU12">
        <f t="shared" si="9"/>
        <v>-185.6703205670766</v>
      </c>
      <c r="AW12">
        <v>9</v>
      </c>
      <c r="AX12">
        <f>IF(Z12&gt;0, (R12*SUMPRODUCT(K12:$K$98, X12:$X$98)-K12*$AZ$3)/Z12, 0)</f>
        <v>2854.6130664467664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250000</v>
      </c>
      <c r="S13">
        <f t="shared" si="1"/>
        <v>3013.0588006287849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2557.0384314683465</v>
      </c>
      <c r="AC13">
        <f t="shared" si="2"/>
        <v>2665.2242631444528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-560.33627242639943</v>
      </c>
      <c r="AI13">
        <f t="shared" si="6"/>
        <v>-571.39324326359429</v>
      </c>
      <c r="AJ13">
        <f t="shared" si="7"/>
        <v>-108.18583167610632</v>
      </c>
      <c r="AK13">
        <f t="shared" si="22"/>
        <v>178.99269020278427</v>
      </c>
      <c r="AL13">
        <f t="shared" si="8"/>
        <v>-500.58638473691633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-180.41328321229381</v>
      </c>
      <c r="AR13">
        <f t="shared" si="9"/>
        <v>-183.97333189963439</v>
      </c>
      <c r="AS13">
        <f t="shared" si="9"/>
        <v>-34.832942378012199</v>
      </c>
      <c r="AT13">
        <f t="shared" si="9"/>
        <v>57.630855790666224</v>
      </c>
      <c r="AU13">
        <f t="shared" si="9"/>
        <v>-161.17541848698036</v>
      </c>
      <c r="AW13">
        <v>10</v>
      </c>
      <c r="AX13">
        <f>IF(Z13&gt;0, (R13*SUMPRODUCT(K13:$K$98, X13:$X$98)-K13*$AZ$3)/Z13, 0)</f>
        <v>3013.0588006287849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250000</v>
      </c>
      <c r="S14">
        <f t="shared" si="1"/>
        <v>3157.612610772263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2665.2242631444528</v>
      </c>
      <c r="AC14">
        <f t="shared" si="2"/>
        <v>2757.9132939407937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-573.71238241127708</v>
      </c>
      <c r="AI14">
        <f t="shared" si="6"/>
        <v>-584.63009792097932</v>
      </c>
      <c r="AJ14">
        <f t="shared" si="7"/>
        <v>-92.68903079634083</v>
      </c>
      <c r="AK14">
        <f t="shared" si="22"/>
        <v>186.56569842011172</v>
      </c>
      <c r="AL14">
        <f t="shared" si="8"/>
        <v>-490.75343029720841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-164.92860056885533</v>
      </c>
      <c r="AR14">
        <f t="shared" si="9"/>
        <v>-168.06718288924398</v>
      </c>
      <c r="AS14">
        <f t="shared" si="9"/>
        <v>-26.645881466029067</v>
      </c>
      <c r="AT14">
        <f t="shared" si="9"/>
        <v>53.633180140292026</v>
      </c>
      <c r="AU14">
        <f t="shared" si="9"/>
        <v>-141.07988421498101</v>
      </c>
      <c r="AW14">
        <v>11</v>
      </c>
      <c r="AX14">
        <f>IF(Z14&gt;0, (R14*SUMPRODUCT(K14:$K$98, X14:$X$98)-K14*$AZ$3)/Z14, 0)</f>
        <v>3157.612610772263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250000</v>
      </c>
      <c r="S15">
        <f t="shared" si="1"/>
        <v>3289.7158161873508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2757.9132939407937</v>
      </c>
      <c r="AC15">
        <f t="shared" si="2"/>
        <v>2836.8260451653632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-587.85631251044344</v>
      </c>
      <c r="AI15">
        <f t="shared" si="6"/>
        <v>-598.63545804942316</v>
      </c>
      <c r="AJ15">
        <f t="shared" si="7"/>
        <v>-78.912751224569547</v>
      </c>
      <c r="AK15">
        <f t="shared" si="22"/>
        <v>193.05393057585559</v>
      </c>
      <c r="AL15">
        <f t="shared" si="8"/>
        <v>-484.49427869813712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-150.88807365215175</v>
      </c>
      <c r="AR15">
        <f t="shared" si="9"/>
        <v>-153.65481183524122</v>
      </c>
      <c r="AS15">
        <f t="shared" si="9"/>
        <v>-20.254937755142752</v>
      </c>
      <c r="AT15">
        <f t="shared" si="9"/>
        <v>49.552135574030416</v>
      </c>
      <c r="AU15">
        <f t="shared" si="9"/>
        <v>-124.35761401635357</v>
      </c>
      <c r="AW15">
        <v>12</v>
      </c>
      <c r="AX15">
        <f>IF(Z15&gt;0, (R15*SUMPRODUCT(K15:$K$98, X15:$X$98)-K15*$AZ$3)/Z15, 0)</f>
        <v>3289.7158161873508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250000</v>
      </c>
      <c r="S16">
        <f t="shared" si="1"/>
        <v>3410.8959776750589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2836.8260451653632</v>
      </c>
      <c r="AC16">
        <f t="shared" si="2"/>
        <v>2903.6534641859116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-605.18068223099635</v>
      </c>
      <c r="AI16">
        <f t="shared" si="6"/>
        <v>-615.82177728047475</v>
      </c>
      <c r="AJ16">
        <f t="shared" si="7"/>
        <v>-66.827419020548405</v>
      </c>
      <c r="AK16">
        <f t="shared" si="22"/>
        <v>198.57782316157545</v>
      </c>
      <c r="AL16">
        <f t="shared" si="8"/>
        <v>-484.0713731394477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-138.69179273249549</v>
      </c>
      <c r="AR16">
        <f t="shared" si="9"/>
        <v>-141.13045707255404</v>
      </c>
      <c r="AS16">
        <f t="shared" si="9"/>
        <v>-15.31511963249975</v>
      </c>
      <c r="AT16">
        <f t="shared" si="9"/>
        <v>45.508911800795005</v>
      </c>
      <c r="AU16">
        <f t="shared" si="9"/>
        <v>-110.93666490425878</v>
      </c>
      <c r="AW16">
        <v>13</v>
      </c>
      <c r="AX16">
        <f>IF(Z16&gt;0, (R16*SUMPRODUCT(K16:$K$98, X16:$X$98)-K16*$AZ$3)/Z16, 0)</f>
        <v>3410.8959776750589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250000</v>
      </c>
      <c r="S17">
        <f t="shared" si="1"/>
        <v>3521.8934744590024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2903.6534641859116</v>
      </c>
      <c r="AC17">
        <f t="shared" si="2"/>
        <v>2959.3505041968983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-625.53783659309329</v>
      </c>
      <c r="AI17">
        <f t="shared" si="6"/>
        <v>-636.04124380024723</v>
      </c>
      <c r="AJ17">
        <f t="shared" si="7"/>
        <v>-55.697040010986711</v>
      </c>
      <c r="AK17">
        <f t="shared" si="22"/>
        <v>203.25574249301383</v>
      </c>
      <c r="AL17">
        <f t="shared" si="8"/>
        <v>-488.48254131822011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-127.99743490783624</v>
      </c>
      <c r="AR17">
        <f t="shared" si="9"/>
        <v>-130.1466401223926</v>
      </c>
      <c r="AS17">
        <f t="shared" si="9"/>
        <v>-11.396717890308565</v>
      </c>
      <c r="AT17">
        <f t="shared" si="9"/>
        <v>41.590151942026772</v>
      </c>
      <c r="AU17">
        <f t="shared" si="9"/>
        <v>-99.953206070674412</v>
      </c>
      <c r="AW17">
        <v>14</v>
      </c>
      <c r="AX17">
        <f>IF(Z17&gt;0, (R17*SUMPRODUCT(K17:$K$98, X17:$X$98)-K17*$AZ$3)/Z17, 0)</f>
        <v>3521.8934744590024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250000</v>
      </c>
      <c r="S18">
        <f t="shared" si="1"/>
        <v>3626.0602404713909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2959.3505041968983</v>
      </c>
      <c r="AC18">
        <f t="shared" si="2"/>
        <v>3004.9145270957433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-792.57261314989296</v>
      </c>
      <c r="AI18">
        <f t="shared" si="6"/>
        <v>-802.93135765431794</v>
      </c>
      <c r="AJ18">
        <f t="shared" si="7"/>
        <v>-45.564022898844996</v>
      </c>
      <c r="AK18">
        <f t="shared" si="22"/>
        <v>207.15453529378291</v>
      </c>
      <c r="AL18">
        <f t="shared" si="8"/>
        <v>-641.34084525937999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-144.800053202882</v>
      </c>
      <c r="AR18">
        <f t="shared" si="9"/>
        <v>-146.69255709523151</v>
      </c>
      <c r="AS18">
        <f t="shared" si="9"/>
        <v>-8.3243766317753458</v>
      </c>
      <c r="AT18">
        <f t="shared" si="9"/>
        <v>37.846359102096756</v>
      </c>
      <c r="AU18">
        <f t="shared" si="9"/>
        <v>-117.1705746249101</v>
      </c>
      <c r="AW18">
        <v>15</v>
      </c>
      <c r="AX18">
        <f>IF(Z18&gt;0, (R18*SUMPRODUCT(K18:$K$98, X18:$X$98)-K18*$AZ$3)/Z18, 0)</f>
        <v>3626.0602404713909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250000</v>
      </c>
      <c r="S19">
        <f t="shared" si="1"/>
        <v>3692.5648091319758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3004.9145270957433</v>
      </c>
      <c r="AC19">
        <f t="shared" si="2"/>
        <v>3015.0800612202529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-971.31026052042387</v>
      </c>
      <c r="AI19">
        <f t="shared" si="6"/>
        <v>-981.51685206677848</v>
      </c>
      <c r="AJ19">
        <f t="shared" si="7"/>
        <v>-10.165534124509577</v>
      </c>
      <c r="AK19">
        <f t="shared" si="22"/>
        <v>210.34401689670204</v>
      </c>
      <c r="AL19">
        <f t="shared" si="8"/>
        <v>-781.33836929458607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-158.4417438612829</v>
      </c>
      <c r="AR19">
        <f t="shared" si="9"/>
        <v>-160.10666003607733</v>
      </c>
      <c r="AS19">
        <f t="shared" si="9"/>
        <v>-1.6582188199120849</v>
      </c>
      <c r="AT19">
        <f t="shared" si="9"/>
        <v>34.311665594929487</v>
      </c>
      <c r="AU19">
        <f t="shared" si="9"/>
        <v>-127.45321326105994</v>
      </c>
      <c r="AW19">
        <v>16</v>
      </c>
      <c r="AX19">
        <f>IF(Z19&gt;0, (R19*SUMPRODUCT(K19:$K$98, X19:$X$98)-K19*$AZ$3)/Z19, 0)</f>
        <v>3692.5648091319758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250000</v>
      </c>
      <c r="S20">
        <f t="shared" si="1"/>
        <v>3726.3703256007807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3015.0800612202529</v>
      </c>
      <c r="AC20">
        <f t="shared" si="2"/>
        <v>2995.000448901284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-1157.6887701002061</v>
      </c>
      <c r="AI20">
        <f t="shared" si="6"/>
        <v>-1167.7354112925921</v>
      </c>
      <c r="AJ20">
        <f t="shared" si="7"/>
        <v>20.079612318968884</v>
      </c>
      <c r="AK20">
        <f t="shared" si="22"/>
        <v>211.05560428541773</v>
      </c>
      <c r="AL20">
        <f t="shared" si="8"/>
        <v>-936.60019468820542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-168.61081792479015</v>
      </c>
      <c r="AR20">
        <f t="shared" si="9"/>
        <v>-170.0740543598283</v>
      </c>
      <c r="AS20">
        <f t="shared" si="9"/>
        <v>2.9244819023518605</v>
      </c>
      <c r="AT20">
        <f t="shared" si="9"/>
        <v>30.739054386002977</v>
      </c>
      <c r="AU20">
        <f t="shared" si="9"/>
        <v>-136.41051807147343</v>
      </c>
      <c r="AW20">
        <v>17</v>
      </c>
      <c r="AX20">
        <f>IF(Z20&gt;0, (R20*SUMPRODUCT(K20:$K$98, X20:$X$98)-K20*$AZ$3)/Z20, 0)</f>
        <v>3726.3703256007807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250000</v>
      </c>
      <c r="S21">
        <f t="shared" si="1"/>
        <v>3733.0143395612481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2995.000448901284</v>
      </c>
      <c r="AC21">
        <f t="shared" si="2"/>
        <v>2949.9272484249896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-1366.8443286271875</v>
      </c>
      <c r="AI21">
        <f t="shared" si="6"/>
        <v>-1376.7221611912184</v>
      </c>
      <c r="AJ21">
        <f t="shared" si="7"/>
        <v>45.07320047629446</v>
      </c>
      <c r="AK21">
        <f t="shared" si="22"/>
        <v>209.6500314230899</v>
      </c>
      <c r="AL21">
        <f t="shared" si="8"/>
        <v>-1121.998929291834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-177.74387624871997</v>
      </c>
      <c r="AR21">
        <f t="shared" si="9"/>
        <v>-179.02838554659306</v>
      </c>
      <c r="AS21">
        <f t="shared" si="9"/>
        <v>5.861300515208411</v>
      </c>
      <c r="AT21">
        <f t="shared" si="9"/>
        <v>27.262804154319948</v>
      </c>
      <c r="AU21">
        <f t="shared" si="9"/>
        <v>-145.90428087706468</v>
      </c>
      <c r="AW21">
        <v>18</v>
      </c>
      <c r="AX21">
        <f>IF(Z21&gt;0, (R21*SUMPRODUCT(K21:$K$98, X21:$X$98)-K21*$AZ$3)/Z21, 0)</f>
        <v>3733.0143395612481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250000</v>
      </c>
      <c r="S22">
        <f t="shared" si="1"/>
        <v>3714.8727706750778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2949.9272484249896</v>
      </c>
      <c r="AC22">
        <f t="shared" si="2"/>
        <v>2882.4848163267156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-1598.3433479149614</v>
      </c>
      <c r="AI22">
        <f t="shared" si="6"/>
        <v>-1608.0424849859562</v>
      </c>
      <c r="AJ22">
        <f t="shared" si="7"/>
        <v>67.442432098273912</v>
      </c>
      <c r="AK22">
        <f t="shared" si="22"/>
        <v>206.4949073897493</v>
      </c>
      <c r="AL22">
        <f t="shared" si="8"/>
        <v>-1334.1051454979329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-185.57849449057093</v>
      </c>
      <c r="AR22">
        <f t="shared" si="9"/>
        <v>-186.70463003450206</v>
      </c>
      <c r="AS22">
        <f t="shared" si="9"/>
        <v>7.8305234165782798</v>
      </c>
      <c r="AT22">
        <f t="shared" si="9"/>
        <v>23.975458141299427</v>
      </c>
      <c r="AU22">
        <f t="shared" si="9"/>
        <v>-154.89864847662434</v>
      </c>
      <c r="AW22">
        <v>19</v>
      </c>
      <c r="AX22">
        <f>IF(Z22&gt;0, (R22*SUMPRODUCT(K22:$K$98, X22:$X$98)-K22*$AZ$3)/Z22, 0)</f>
        <v>3714.8727706750778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250000</v>
      </c>
      <c r="S23">
        <f t="shared" si="1"/>
        <v>3674.3351348490633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2882.4848163267156</v>
      </c>
      <c r="AC23">
        <f t="shared" si="2"/>
        <v>2795.3897541133256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-1845.93608167965</v>
      </c>
      <c r="AI23">
        <f t="shared" si="6"/>
        <v>-1855.445930575851</v>
      </c>
      <c r="AJ23">
        <f t="shared" si="7"/>
        <v>87.095062213390065</v>
      </c>
      <c r="AK23">
        <f t="shared" si="22"/>
        <v>201.77393714287012</v>
      </c>
      <c r="AL23">
        <f t="shared" si="8"/>
        <v>-1566.5769312195907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-191.36222213345056</v>
      </c>
      <c r="AR23">
        <f t="shared" si="9"/>
        <v>-192.34807740492587</v>
      </c>
      <c r="AS23">
        <f t="shared" si="9"/>
        <v>9.0288633541634429</v>
      </c>
      <c r="AT23">
        <f t="shared" si="9"/>
        <v>20.917251341195488</v>
      </c>
      <c r="AU23">
        <f t="shared" si="9"/>
        <v>-162.40196270956693</v>
      </c>
      <c r="AW23">
        <v>20</v>
      </c>
      <c r="AX23">
        <f>IF(Z23&gt;0, (R23*SUMPRODUCT(K23:$K$98, X23:$X$98)-K23*$AZ$3)/Z23, 0)</f>
        <v>3674.3351348490633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250000</v>
      </c>
      <c r="S24">
        <f t="shared" si="1"/>
        <v>3614.7828238286174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2795.3897541133256</v>
      </c>
      <c r="AC24">
        <f t="shared" si="2"/>
        <v>2691.9591679416435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-2117.9057337927006</v>
      </c>
      <c r="AI24">
        <f t="shared" si="6"/>
        <v>-2127.2145889132498</v>
      </c>
      <c r="AJ24">
        <f t="shared" si="7"/>
        <v>103.43058617168208</v>
      </c>
      <c r="AK24">
        <f t="shared" si="22"/>
        <v>195.6772827879328</v>
      </c>
      <c r="AL24">
        <f t="shared" si="8"/>
        <v>-1828.1067199536349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-196.03253229297385</v>
      </c>
      <c r="AR24">
        <f t="shared" si="9"/>
        <v>-196.89415630810967</v>
      </c>
      <c r="AS24">
        <f t="shared" si="9"/>
        <v>9.5734948918014791</v>
      </c>
      <c r="AT24">
        <f t="shared" si="9"/>
        <v>18.111813309289325</v>
      </c>
      <c r="AU24">
        <f t="shared" si="9"/>
        <v>-169.20884810701887</v>
      </c>
      <c r="AW24">
        <v>21</v>
      </c>
      <c r="AX24">
        <f>IF(Z24&gt;0, (R24*SUMPRODUCT(K24:$K$98, X24:$X$98)-K24*$AZ$3)/Z24, 0)</f>
        <v>3614.7828238286174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250000</v>
      </c>
      <c r="S25">
        <f t="shared" si="1"/>
        <v>3538.2466916713111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2691.9591679416435</v>
      </c>
      <c r="AC25">
        <f t="shared" si="2"/>
        <v>2574.4370249002495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-2414.7144117910443</v>
      </c>
      <c r="AI25">
        <f t="shared" si="6"/>
        <v>-2423.8094426397984</v>
      </c>
      <c r="AJ25">
        <f t="shared" si="7"/>
        <v>117.52214304139397</v>
      </c>
      <c r="AK25">
        <f t="shared" si="22"/>
        <v>188.43714175591506</v>
      </c>
      <c r="AL25">
        <f t="shared" si="8"/>
        <v>-2117.8501578424894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-199.55806095670812</v>
      </c>
      <c r="AR25">
        <f t="shared" si="9"/>
        <v>-200.30969713846784</v>
      </c>
      <c r="AS25">
        <f t="shared" si="9"/>
        <v>9.7123249318010512</v>
      </c>
      <c r="AT25">
        <f t="shared" si="9"/>
        <v>15.572918452556449</v>
      </c>
      <c r="AU25">
        <f t="shared" si="9"/>
        <v>-175.02445375411034</v>
      </c>
      <c r="AW25">
        <v>22</v>
      </c>
      <c r="AX25">
        <f>IF(Z25&gt;0, (R25*SUMPRODUCT(K25:$K$98, X25:$X$98)-K25*$AZ$3)/Z25, 0)</f>
        <v>3538.2466916713111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250000</v>
      </c>
      <c r="S26">
        <f t="shared" si="1"/>
        <v>3446.0693318695307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2574.4370249002495</v>
      </c>
      <c r="AC26">
        <f t="shared" si="2"/>
        <v>2444.9775257753081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-2707.2394335827512</v>
      </c>
      <c r="AI26">
        <f t="shared" si="6"/>
        <v>-2716.1081521513388</v>
      </c>
      <c r="AJ26">
        <f t="shared" si="7"/>
        <v>129.45949912494143</v>
      </c>
      <c r="AK26">
        <f t="shared" si="22"/>
        <v>180.21059174301749</v>
      </c>
      <c r="AL26">
        <f t="shared" si="8"/>
        <v>-2406.4380612833797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-199.76166350047743</v>
      </c>
      <c r="AR26">
        <f t="shared" si="9"/>
        <v>-200.41606811367933</v>
      </c>
      <c r="AS26">
        <f t="shared" si="9"/>
        <v>9.5525517914433173</v>
      </c>
      <c r="AT26">
        <f t="shared" si="9"/>
        <v>13.297371167259264</v>
      </c>
      <c r="AU26">
        <f t="shared" si="9"/>
        <v>-177.56614515497674</v>
      </c>
      <c r="AW26">
        <v>23</v>
      </c>
      <c r="AX26">
        <f>IF(Z26&gt;0, (R26*SUMPRODUCT(K26:$K$98, X26:$X$98)-K26*$AZ$3)/Z26, 0)</f>
        <v>3446.0693318695307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250000</v>
      </c>
      <c r="S27">
        <f t="shared" si="1"/>
        <v>3342.752691685565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2444.9775257753081</v>
      </c>
      <c r="AC27">
        <f t="shared" si="2"/>
        <v>2307.803863910337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-3003.0653517832166</v>
      </c>
      <c r="AI27">
        <f t="shared" si="6"/>
        <v>-3011.6952298985289</v>
      </c>
      <c r="AJ27">
        <f t="shared" si="7"/>
        <v>137.17366186497111</v>
      </c>
      <c r="AK27">
        <f t="shared" si="22"/>
        <v>171.14842680427159</v>
      </c>
      <c r="AL27">
        <f t="shared" si="8"/>
        <v>-2703.3731412292864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-197.84826183852309</v>
      </c>
      <c r="AR27">
        <f t="shared" si="9"/>
        <v>-198.41681636031495</v>
      </c>
      <c r="AS27">
        <f t="shared" si="9"/>
        <v>9.0372893663117893</v>
      </c>
      <c r="AT27">
        <f t="shared" si="9"/>
        <v>11.275618340944849</v>
      </c>
      <c r="AU27">
        <f t="shared" si="9"/>
        <v>-178.10390865305834</v>
      </c>
      <c r="AW27">
        <v>24</v>
      </c>
      <c r="AX27">
        <f>IF(Z27&gt;0, (R27*SUMPRODUCT(K27:$K$98, X27:$X$98)-K27*$AZ$3)/Z27, 0)</f>
        <v>3342.752691685565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250000</v>
      </c>
      <c r="S28">
        <f t="shared" si="1"/>
        <v>3231.4334845857334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2307.803863910337</v>
      </c>
      <c r="AC28">
        <f t="shared" si="2"/>
        <v>2165.8377463892311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-3311.44992650522</v>
      </c>
      <c r="AI28">
        <f t="shared" si="6"/>
        <v>-3319.8279333430542</v>
      </c>
      <c r="AJ28">
        <f t="shared" si="7"/>
        <v>141.96611752110584</v>
      </c>
      <c r="AK28">
        <f t="shared" si="22"/>
        <v>161.54627047372361</v>
      </c>
      <c r="AL28">
        <f t="shared" si="8"/>
        <v>-3016.3155453482245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-194.79043415925437</v>
      </c>
      <c r="AR28">
        <f t="shared" si="9"/>
        <v>-195.28325622377318</v>
      </c>
      <c r="AS28">
        <f t="shared" si="9"/>
        <v>8.3509164509772766</v>
      </c>
      <c r="AT28">
        <f t="shared" si="9"/>
        <v>9.5026857904491262</v>
      </c>
      <c r="AU28">
        <f t="shared" si="9"/>
        <v>-177.42965398234676</v>
      </c>
      <c r="AW28">
        <v>25</v>
      </c>
      <c r="AX28">
        <f>IF(Z28&gt;0, (R28*SUMPRODUCT(K28:$K$98, X28:$X$98)-K28*$AZ$3)/Z28, 0)</f>
        <v>3231.4334845857334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250000</v>
      </c>
      <c r="S29">
        <f t="shared" si="1"/>
        <v>3114.5541018286453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2165.8377463892311</v>
      </c>
      <c r="AC29">
        <f t="shared" si="2"/>
        <v>2020.9420839419561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-3666.9259120957831</v>
      </c>
      <c r="AI29">
        <f t="shared" si="6"/>
        <v>-3675.0367925696341</v>
      </c>
      <c r="AJ29">
        <f t="shared" si="7"/>
        <v>144.89566244727507</v>
      </c>
      <c r="AK29">
        <f t="shared" si="22"/>
        <v>151.60864224724619</v>
      </c>
      <c r="AL29">
        <f t="shared" si="8"/>
        <v>-3378.5324878751126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-192.58991699251121</v>
      </c>
      <c r="AR29">
        <f t="shared" si="9"/>
        <v>-193.01590700012017</v>
      </c>
      <c r="AS29">
        <f t="shared" si="9"/>
        <v>7.6100374734177931</v>
      </c>
      <c r="AT29">
        <f t="shared" si="9"/>
        <v>7.9626086061434957</v>
      </c>
      <c r="AU29">
        <f t="shared" si="9"/>
        <v>-177.44326092055886</v>
      </c>
      <c r="AW29">
        <v>26</v>
      </c>
      <c r="AX29">
        <f>IF(Z29&gt;0, (R29*SUMPRODUCT(K29:$K$98, X29:$X$98)-K29*$AZ$3)/Z29, 0)</f>
        <v>3114.5541018286453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250000</v>
      </c>
      <c r="S30">
        <f t="shared" si="1"/>
        <v>2990.3519457949637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2020.9420839419561</v>
      </c>
      <c r="AC30">
        <f t="shared" si="2"/>
        <v>1872.9010702637117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-4016.7844294575561</v>
      </c>
      <c r="AI30">
        <f t="shared" si="6"/>
        <v>-4024.6133619051957</v>
      </c>
      <c r="AJ30">
        <f t="shared" si="7"/>
        <v>148.04101367824433</v>
      </c>
      <c r="AK30">
        <f t="shared" si="22"/>
        <v>141.46594587593694</v>
      </c>
      <c r="AL30">
        <f t="shared" si="8"/>
        <v>-3735.1064023510144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-188.36140134590326</v>
      </c>
      <c r="AR30">
        <f t="shared" si="9"/>
        <v>-188.72852801470458</v>
      </c>
      <c r="AS30">
        <f t="shared" si="9"/>
        <v>6.9421730946283002</v>
      </c>
      <c r="AT30">
        <f t="shared" si="9"/>
        <v>6.6338446276823655</v>
      </c>
      <c r="AU30">
        <f t="shared" si="9"/>
        <v>-175.15251029239391</v>
      </c>
      <c r="AW30">
        <v>27</v>
      </c>
      <c r="AX30">
        <f>IF(Z30&gt;0, (R30*SUMPRODUCT(K30:$K$98, X30:$X$98)-K30*$AZ$3)/Z30, 0)</f>
        <v>2990.3519457949637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250000</v>
      </c>
      <c r="S31">
        <f t="shared" si="1"/>
        <v>2860.7564979757908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1872.9010702637117</v>
      </c>
      <c r="AC31">
        <f t="shared" si="2"/>
        <v>1724.315475448404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-4325.843429269682</v>
      </c>
      <c r="AI31">
        <f t="shared" si="6"/>
        <v>-4333.3777802213817</v>
      </c>
      <c r="AJ31">
        <f t="shared" si="7"/>
        <v>148.58559481530779</v>
      </c>
      <c r="AK31">
        <f t="shared" si="22"/>
        <v>131.10307491845984</v>
      </c>
      <c r="AL31">
        <f t="shared" si="8"/>
        <v>-4053.6891104876145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-181.11989663312468</v>
      </c>
      <c r="AR31">
        <f t="shared" si="9"/>
        <v>-181.43535439017992</v>
      </c>
      <c r="AS31">
        <f t="shared" si="9"/>
        <v>6.2211700479097845</v>
      </c>
      <c r="AT31">
        <f t="shared" si="9"/>
        <v>5.4891897420164142</v>
      </c>
      <c r="AU31">
        <f t="shared" si="9"/>
        <v>-169.72499460025375</v>
      </c>
      <c r="AW31">
        <v>28</v>
      </c>
      <c r="AX31">
        <f>IF(Z31&gt;0, (R31*SUMPRODUCT(K31:$K$98, X31:$X$98)-K31*$AZ$3)/Z31, 0)</f>
        <v>2860.7564979757908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250000</v>
      </c>
      <c r="S32">
        <f t="shared" si="1"/>
        <v>2730.5391685704885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1724.315475448404</v>
      </c>
      <c r="AC32">
        <f t="shared" si="2"/>
        <v>1578.7096917890244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-4638.210939910492</v>
      </c>
      <c r="AI32">
        <f t="shared" si="6"/>
        <v>-4645.4380368056791</v>
      </c>
      <c r="AJ32">
        <f t="shared" si="7"/>
        <v>145.60578365937954</v>
      </c>
      <c r="AK32">
        <f t="shared" si="22"/>
        <v>120.70208328138828</v>
      </c>
      <c r="AL32">
        <f t="shared" si="8"/>
        <v>-4379.1301698649113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-173.39151389428807</v>
      </c>
      <c r="AR32">
        <f t="shared" si="9"/>
        <v>-173.66168644313325</v>
      </c>
      <c r="AS32">
        <f t="shared" si="9"/>
        <v>5.4432210150733731</v>
      </c>
      <c r="AT32">
        <f t="shared" si="9"/>
        <v>4.5122391416631507</v>
      </c>
      <c r="AU32">
        <f t="shared" si="9"/>
        <v>-163.70622628639674</v>
      </c>
      <c r="AW32">
        <v>29</v>
      </c>
      <c r="AX32">
        <f>IF(Z32&gt;0, (R32*SUMPRODUCT(K32:$K$98, X32:$X$98)-K32*$AZ$3)/Z32, 0)</f>
        <v>2730.5391685704885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250000</v>
      </c>
      <c r="S33">
        <f t="shared" si="1"/>
        <v>2600.2431579369404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1578.7096917890244</v>
      </c>
      <c r="AC33">
        <f t="shared" si="2"/>
        <v>1437.0272073355807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-4933.7468095668864</v>
      </c>
      <c r="AI33">
        <f t="shared" si="6"/>
        <v>-4940.6549481526436</v>
      </c>
      <c r="AJ33">
        <f t="shared" si="7"/>
        <v>141.68248445344375</v>
      </c>
      <c r="AK33">
        <f t="shared" si="22"/>
        <v>110.50967842523173</v>
      </c>
      <c r="AL33">
        <f t="shared" si="8"/>
        <v>-4688.4627852739677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-164.67822545250473</v>
      </c>
      <c r="AR33">
        <f t="shared" si="9"/>
        <v>-164.90880477637202</v>
      </c>
      <c r="AS33">
        <f t="shared" si="9"/>
        <v>4.7290671812045071</v>
      </c>
      <c r="AT33">
        <f t="shared" si="9"/>
        <v>3.688583634471442</v>
      </c>
      <c r="AU33">
        <f t="shared" si="9"/>
        <v>-156.49115396069607</v>
      </c>
      <c r="AW33">
        <v>30</v>
      </c>
      <c r="AX33">
        <f>IF(Z33&gt;0, (R33*SUMPRODUCT(K33:$K$98, X33:$X$98)-K33*$AZ$3)/Z33, 0)</f>
        <v>2600.2431579369404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250000</v>
      </c>
      <c r="S34">
        <f t="shared" si="1"/>
        <v>2471.8118649076787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1437.0272073355807</v>
      </c>
      <c r="AC34">
        <f t="shared" si="2"/>
        <v>1300.6606153124017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-5231.830539115721</v>
      </c>
      <c r="AI34">
        <f t="shared" si="6"/>
        <v>-5238.4080047886646</v>
      </c>
      <c r="AJ34">
        <f t="shared" si="7"/>
        <v>136.36659202317901</v>
      </c>
      <c r="AK34">
        <f t="shared" si="22"/>
        <v>100.59190451349066</v>
      </c>
      <c r="AL34">
        <f t="shared" si="8"/>
        <v>-5001.4495082519952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-155.91753704216728</v>
      </c>
      <c r="AR34">
        <f t="shared" si="9"/>
        <v>-156.11355681766216</v>
      </c>
      <c r="AS34">
        <f t="shared" si="9"/>
        <v>4.0639586859940229</v>
      </c>
      <c r="AT34">
        <f t="shared" si="9"/>
        <v>2.9978115462385055</v>
      </c>
      <c r="AU34">
        <f t="shared" ref="AU34:AU89" si="23">AL34*$K34</f>
        <v>-149.05178658542965</v>
      </c>
      <c r="AW34">
        <v>31</v>
      </c>
      <c r="AX34">
        <f>IF(Z34&gt;0, (R34*SUMPRODUCT(K34:$K$98, X34:$X$98)-K34*$AZ$3)/Z34, 0)</f>
        <v>2471.8118649076787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250000</v>
      </c>
      <c r="S35">
        <f t="shared" si="1"/>
        <v>2345.9355396939654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1300.6606153124017</v>
      </c>
      <c r="AC35">
        <f t="shared" si="2"/>
        <v>1170.0213224035608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-5547.8152522738037</v>
      </c>
      <c r="AI35">
        <f t="shared" ref="AI35:AI66" si="25">SUM(AE35:AH35)</f>
        <v>-5554.0495525274046</v>
      </c>
      <c r="AJ35">
        <f t="shared" si="7"/>
        <v>130.63929290884084</v>
      </c>
      <c r="AK35">
        <f t="shared" si="22"/>
        <v>91.046243071868119</v>
      </c>
      <c r="AL35">
        <f t="shared" ref="AL35:AL89" si="26">SUM(AI35:AK35)</f>
        <v>-5332.3640165466959</v>
      </c>
      <c r="AN35">
        <f t="shared" ref="AN35:AT66" si="27">AE35*$K35</f>
        <v>0</v>
      </c>
      <c r="AO35">
        <f t="shared" si="27"/>
        <v>0</v>
      </c>
      <c r="AP35">
        <f t="shared" si="27"/>
        <v>-0.16588647904115267</v>
      </c>
      <c r="AQ35">
        <f t="shared" si="27"/>
        <v>-147.62002167588895</v>
      </c>
      <c r="AR35">
        <f t="shared" si="27"/>
        <v>-147.7859081549301</v>
      </c>
      <c r="AS35">
        <f t="shared" si="27"/>
        <v>3.4761386913563554</v>
      </c>
      <c r="AT35">
        <f t="shared" si="27"/>
        <v>2.4226200341240389</v>
      </c>
      <c r="AU35">
        <f t="shared" si="23"/>
        <v>-141.88714942944972</v>
      </c>
      <c r="AW35">
        <v>32</v>
      </c>
      <c r="AX35">
        <f>IF(Z35&gt;0, (R35*SUMPRODUCT(K35:$K$98, X35:$X$98)-K35*$AZ$3)/Z35, 0)</f>
        <v>2345.9355396939654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250000</v>
      </c>
      <c r="S36">
        <f t="shared" si="1"/>
        <v>2221.3270105296979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1170.0213224035608</v>
      </c>
      <c r="AC36">
        <f t="shared" si="2"/>
        <v>1044.9711615609988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-5832.5120708564546</v>
      </c>
      <c r="AI36">
        <f t="shared" si="25"/>
        <v>-5838.392402503976</v>
      </c>
      <c r="AJ36">
        <f t="shared" si="7"/>
        <v>125.05016084256204</v>
      </c>
      <c r="AK36">
        <f t="shared" si="22"/>
        <v>81.901492568249267</v>
      </c>
      <c r="AL36">
        <f t="shared" si="26"/>
        <v>-5631.4407490931644</v>
      </c>
      <c r="AN36">
        <f t="shared" si="27"/>
        <v>0</v>
      </c>
      <c r="AO36">
        <f t="shared" si="27"/>
        <v>0</v>
      </c>
      <c r="AP36">
        <f t="shared" si="27"/>
        <v>-0.13970343115066583</v>
      </c>
      <c r="AQ36">
        <f t="shared" si="27"/>
        <v>-138.5673457499183</v>
      </c>
      <c r="AR36">
        <f t="shared" si="27"/>
        <v>-138.70704918106895</v>
      </c>
      <c r="AS36">
        <f t="shared" si="27"/>
        <v>2.9709100749464437</v>
      </c>
      <c r="AT36">
        <f t="shared" si="27"/>
        <v>1.9457949336866909</v>
      </c>
      <c r="AU36">
        <f t="shared" si="23"/>
        <v>-133.79034417243582</v>
      </c>
      <c r="AW36">
        <v>33</v>
      </c>
      <c r="AX36">
        <f>IF(Z36&gt;0, (R36*SUMPRODUCT(K36:$K$98, X36:$X$98)-K36*$AZ$3)/Z36, 0)</f>
        <v>2221.3270105296979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250000</v>
      </c>
      <c r="S37">
        <f t="shared" si="1"/>
        <v>2099.0524705003286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1044.9711615609988</v>
      </c>
      <c r="AC37">
        <f t="shared" si="2"/>
        <v>926.55547726940824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-6076.5509053815922</v>
      </c>
      <c r="AI37">
        <f t="shared" si="25"/>
        <v>-6082.0686061673696</v>
      </c>
      <c r="AJ37">
        <f t="shared" si="7"/>
        <v>118.41568429159054</v>
      </c>
      <c r="AK37">
        <f t="shared" si="22"/>
        <v>73.147981309269923</v>
      </c>
      <c r="AL37">
        <f t="shared" si="26"/>
        <v>-5890.5049405665086</v>
      </c>
      <c r="AN37">
        <f t="shared" si="27"/>
        <v>0</v>
      </c>
      <c r="AO37">
        <f t="shared" si="27"/>
        <v>0</v>
      </c>
      <c r="AP37">
        <f t="shared" si="27"/>
        <v>-0.1170429811679171</v>
      </c>
      <c r="AQ37">
        <f t="shared" si="27"/>
        <v>-128.89746305521453</v>
      </c>
      <c r="AR37">
        <f t="shared" si="27"/>
        <v>-129.01450603638244</v>
      </c>
      <c r="AS37">
        <f t="shared" si="27"/>
        <v>2.5118659464558091</v>
      </c>
      <c r="AT37">
        <f t="shared" si="27"/>
        <v>1.5516350253932498</v>
      </c>
      <c r="AU37">
        <f t="shared" si="23"/>
        <v>-124.95100506453336</v>
      </c>
      <c r="AW37">
        <v>34</v>
      </c>
      <c r="AX37">
        <f>IF(Z37&gt;0, (R37*SUMPRODUCT(K37:$K$98, X37:$X$98)-K37*$AZ$3)/Z37, 0)</f>
        <v>2099.0524705003286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250000</v>
      </c>
      <c r="S38">
        <f t="shared" si="1"/>
        <v>1980.8739530851419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926.55547726940824</v>
      </c>
      <c r="AC38">
        <f t="shared" si="2"/>
        <v>815.65056908770111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-6309.7296546264361</v>
      </c>
      <c r="AI38">
        <f t="shared" si="25"/>
        <v>-6314.8766919216241</v>
      </c>
      <c r="AJ38">
        <f t="shared" si="7"/>
        <v>110.90490818170713</v>
      </c>
      <c r="AK38">
        <f t="shared" si="22"/>
        <v>64.858883408858588</v>
      </c>
      <c r="AL38">
        <f t="shared" si="26"/>
        <v>-6139.112900331058</v>
      </c>
      <c r="AN38">
        <f t="shared" si="27"/>
        <v>0</v>
      </c>
      <c r="AO38">
        <f t="shared" si="27"/>
        <v>0</v>
      </c>
      <c r="AP38">
        <f t="shared" si="27"/>
        <v>-9.7482469309777692E-2</v>
      </c>
      <c r="AQ38">
        <f t="shared" si="27"/>
        <v>-119.50331659440906</v>
      </c>
      <c r="AR38">
        <f t="shared" si="27"/>
        <v>-119.60079906371882</v>
      </c>
      <c r="AS38">
        <f t="shared" si="27"/>
        <v>2.1004868797500138</v>
      </c>
      <c r="AT38">
        <f t="shared" si="27"/>
        <v>1.2283967938761993</v>
      </c>
      <c r="AU38">
        <f t="shared" si="23"/>
        <v>-116.2719153900926</v>
      </c>
      <c r="AW38">
        <v>35</v>
      </c>
      <c r="AX38">
        <f>IF(Z38&gt;0, (R38*SUMPRODUCT(K38:$K$98, X38:$X$98)-K38*$AZ$3)/Z38, 0)</f>
        <v>1980.8739530851419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250000</v>
      </c>
      <c r="S39">
        <f t="shared" si="1"/>
        <v>1866.6568486769634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815.65056908770111</v>
      </c>
      <c r="AC39">
        <f t="shared" si="2"/>
        <v>712.21203363035193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-6525.2965303893716</v>
      </c>
      <c r="AI39">
        <f t="shared" si="25"/>
        <v>-6530.0658324850883</v>
      </c>
      <c r="AJ39">
        <f t="shared" si="7"/>
        <v>103.43853545734919</v>
      </c>
      <c r="AK39">
        <f t="shared" si="22"/>
        <v>57.095539836139082</v>
      </c>
      <c r="AL39">
        <f t="shared" si="26"/>
        <v>-6369.5317571915994</v>
      </c>
      <c r="AN39">
        <f t="shared" si="27"/>
        <v>0</v>
      </c>
      <c r="AO39">
        <f t="shared" si="27"/>
        <v>0</v>
      </c>
      <c r="AP39">
        <f t="shared" si="27"/>
        <v>-8.0650305372453671E-2</v>
      </c>
      <c r="AQ39">
        <f t="shared" si="27"/>
        <v>-110.3446892773535</v>
      </c>
      <c r="AR39">
        <f t="shared" si="27"/>
        <v>-110.42533958272594</v>
      </c>
      <c r="AS39">
        <f t="shared" si="27"/>
        <v>1.7491761487296928</v>
      </c>
      <c r="AT39">
        <f t="shared" si="27"/>
        <v>0.9655024216908018</v>
      </c>
      <c r="AU39">
        <f t="shared" si="23"/>
        <v>-107.71066101230544</v>
      </c>
      <c r="AW39">
        <v>36</v>
      </c>
      <c r="AX39">
        <f>IF(Z39&gt;0, (R39*SUMPRODUCT(K39:$K$98, X39:$X$98)-K39*$AZ$3)/Z39, 0)</f>
        <v>1866.6568486769634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250000</v>
      </c>
      <c r="S40">
        <f t="shared" si="1"/>
        <v>1756.4349308283927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712.21203363035193</v>
      </c>
      <c r="AC40">
        <f t="shared" si="2"/>
        <v>616.21089893965882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-6724.5630511356812</v>
      </c>
      <c r="AI40">
        <f t="shared" si="25"/>
        <v>-6728.948432057884</v>
      </c>
      <c r="AJ40">
        <f t="shared" si="7"/>
        <v>96.001134690693107</v>
      </c>
      <c r="AK40">
        <f t="shared" si="22"/>
        <v>49.854842354124642</v>
      </c>
      <c r="AL40">
        <f t="shared" si="26"/>
        <v>-6583.0924550130667</v>
      </c>
      <c r="AN40">
        <f t="shared" si="27"/>
        <v>0</v>
      </c>
      <c r="AO40">
        <f t="shared" si="27"/>
        <v>0</v>
      </c>
      <c r="AP40">
        <f t="shared" si="27"/>
        <v>-6.6212575957509526E-2</v>
      </c>
      <c r="AQ40">
        <f t="shared" si="27"/>
        <v>-101.53066511282987</v>
      </c>
      <c r="AR40">
        <f t="shared" si="27"/>
        <v>-101.59687768878737</v>
      </c>
      <c r="AS40">
        <f t="shared" si="27"/>
        <v>1.4494709890609621</v>
      </c>
      <c r="AT40">
        <f t="shared" si="27"/>
        <v>0.75273222435689591</v>
      </c>
      <c r="AU40">
        <f t="shared" si="23"/>
        <v>-99.394674475369527</v>
      </c>
      <c r="AW40">
        <v>37</v>
      </c>
      <c r="AX40">
        <f>IF(Z40&gt;0, (R40*SUMPRODUCT(K40:$K$98, X40:$X$98)-K40*$AZ$3)/Z40, 0)</f>
        <v>1756.4349308283927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250000</v>
      </c>
      <c r="S41">
        <f t="shared" si="1"/>
        <v>1649.8855762648438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616.21089893965882</v>
      </c>
      <c r="AC41">
        <f t="shared" si="2"/>
        <v>527.48697899349008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-6902.729903736993</v>
      </c>
      <c r="AI41">
        <f t="shared" si="25"/>
        <v>-6906.7262943547876</v>
      </c>
      <c r="AJ41">
        <f t="shared" si="7"/>
        <v>88.723919946168735</v>
      </c>
      <c r="AK41">
        <f t="shared" si="22"/>
        <v>43.134762925776123</v>
      </c>
      <c r="AL41">
        <f t="shared" si="26"/>
        <v>-6774.8676114828431</v>
      </c>
      <c r="AN41">
        <f t="shared" si="27"/>
        <v>0</v>
      </c>
      <c r="AO41">
        <f t="shared" si="27"/>
        <v>0</v>
      </c>
      <c r="AP41">
        <f t="shared" si="27"/>
        <v>-5.387447725889008E-2</v>
      </c>
      <c r="AQ41">
        <f t="shared" si="27"/>
        <v>-93.054208356741626</v>
      </c>
      <c r="AR41">
        <f t="shared" si="27"/>
        <v>-93.108082834000527</v>
      </c>
      <c r="AS41">
        <f t="shared" si="27"/>
        <v>1.1960679684754798</v>
      </c>
      <c r="AT41">
        <f t="shared" si="27"/>
        <v>0.58149040635948968</v>
      </c>
      <c r="AU41">
        <f t="shared" si="23"/>
        <v>-91.330524459165559</v>
      </c>
      <c r="AW41">
        <v>38</v>
      </c>
      <c r="AX41">
        <f>IF(Z41&gt;0, (R41*SUMPRODUCT(K41:$K$98, X41:$X$98)-K41*$AZ$3)/Z41, 0)</f>
        <v>1649.8855762648438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250000</v>
      </c>
      <c r="S42">
        <f t="shared" si="1"/>
        <v>1546.3857862008413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527.48697899349008</v>
      </c>
      <c r="AC42">
        <f t="shared" si="2"/>
        <v>445.86736453555301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-7046.3655208918635</v>
      </c>
      <c r="AI42">
        <f t="shared" si="25"/>
        <v>-7049.9696293274355</v>
      </c>
      <c r="AJ42">
        <f t="shared" si="7"/>
        <v>81.619614457937075</v>
      </c>
      <c r="AK42">
        <f t="shared" si="22"/>
        <v>36.924088529544306</v>
      </c>
      <c r="AL42">
        <f t="shared" si="26"/>
        <v>-6931.4259263399545</v>
      </c>
      <c r="AN42">
        <f t="shared" si="27"/>
        <v>0</v>
      </c>
      <c r="AO42">
        <f t="shared" si="27"/>
        <v>0</v>
      </c>
      <c r="AP42">
        <f t="shared" si="27"/>
        <v>-4.3380541102296333E-2</v>
      </c>
      <c r="AQ42">
        <f t="shared" si="27"/>
        <v>-84.812972352308648</v>
      </c>
      <c r="AR42">
        <f t="shared" si="27"/>
        <v>-84.856352893410943</v>
      </c>
      <c r="AS42">
        <f t="shared" si="27"/>
        <v>0.98240746721168315</v>
      </c>
      <c r="AT42">
        <f t="shared" si="27"/>
        <v>0.44443361479125537</v>
      </c>
      <c r="AU42">
        <f t="shared" si="23"/>
        <v>-83.42951181140802</v>
      </c>
      <c r="AW42">
        <v>39</v>
      </c>
      <c r="AX42">
        <f>IF(Z42&gt;0, (R42*SUMPRODUCT(K42:$K$98, X42:$X$98)-K42*$AZ$3)/Z42, 0)</f>
        <v>1546.3857862008413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250000</v>
      </c>
      <c r="S43">
        <f t="shared" si="1"/>
        <v>1445.8554255216243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445.86736453555301</v>
      </c>
      <c r="AC43">
        <f t="shared" si="2"/>
        <v>371.26385102146276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-7166.8493470126441</v>
      </c>
      <c r="AI43">
        <f t="shared" si="25"/>
        <v>-7170.0590718965095</v>
      </c>
      <c r="AJ43">
        <f t="shared" si="7"/>
        <v>74.603513514090253</v>
      </c>
      <c r="AK43">
        <f t="shared" si="22"/>
        <v>31.210715517488712</v>
      </c>
      <c r="AL43">
        <f t="shared" si="26"/>
        <v>-7064.2448428649304</v>
      </c>
      <c r="AN43">
        <f t="shared" si="27"/>
        <v>0</v>
      </c>
      <c r="AO43">
        <f t="shared" si="27"/>
        <v>0</v>
      </c>
      <c r="AP43">
        <f t="shared" si="27"/>
        <v>-3.4494265547588478E-2</v>
      </c>
      <c r="AQ43">
        <f t="shared" si="27"/>
        <v>-77.020683535254847</v>
      </c>
      <c r="AR43">
        <f t="shared" si="27"/>
        <v>-77.05517780080244</v>
      </c>
      <c r="AS43">
        <f t="shared" si="27"/>
        <v>0.80174890342601701</v>
      </c>
      <c r="AT43">
        <f t="shared" si="27"/>
        <v>0.33541526079146211</v>
      </c>
      <c r="AU43">
        <f t="shared" si="23"/>
        <v>-75.918013636584959</v>
      </c>
      <c r="AW43">
        <v>40</v>
      </c>
      <c r="AX43">
        <f>IF(Z43&gt;0, (R43*SUMPRODUCT(K43:$K$98, X43:$X$98)-K43*$AZ$3)/Z43, 0)</f>
        <v>1445.8554255216243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250000</v>
      </c>
      <c r="S44">
        <f t="shared" si="1"/>
        <v>1346.2065993122665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371.26385102146276</v>
      </c>
      <c r="AC44">
        <f t="shared" si="2"/>
        <v>303.35875573461715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-7216.7057566829817</v>
      </c>
      <c r="AI44">
        <f t="shared" si="25"/>
        <v>-7219.5225490301746</v>
      </c>
      <c r="AJ44">
        <f t="shared" si="7"/>
        <v>67.905095286845608</v>
      </c>
      <c r="AK44">
        <f t="shared" si="22"/>
        <v>25.988469571502396</v>
      </c>
      <c r="AL44">
        <f t="shared" si="26"/>
        <v>-7125.6289841718262</v>
      </c>
      <c r="AN44">
        <f t="shared" si="27"/>
        <v>0</v>
      </c>
      <c r="AO44">
        <f t="shared" si="27"/>
        <v>0</v>
      </c>
      <c r="AP44">
        <f t="shared" si="27"/>
        <v>-2.7028123997061431E-2</v>
      </c>
      <c r="AQ44">
        <f t="shared" si="27"/>
        <v>-69.246857417924787</v>
      </c>
      <c r="AR44">
        <f t="shared" si="27"/>
        <v>-69.273885541921857</v>
      </c>
      <c r="AS44">
        <f t="shared" si="27"/>
        <v>0.65157353089037062</v>
      </c>
      <c r="AT44">
        <f t="shared" si="27"/>
        <v>0.24936860495682225</v>
      </c>
      <c r="AU44">
        <f t="shared" si="23"/>
        <v>-68.372943406074668</v>
      </c>
      <c r="AW44">
        <v>41</v>
      </c>
      <c r="AX44">
        <f>IF(Z44&gt;0, (R44*SUMPRODUCT(K44:$K$98, X44:$X$98)-K44*$AZ$3)/Z44, 0)</f>
        <v>1346.2065993122665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250000</v>
      </c>
      <c r="S45">
        <f t="shared" si="1"/>
        <v>1246.1820360448717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303.35875573461715</v>
      </c>
      <c r="AC45">
        <f t="shared" si="2"/>
        <v>242.25081639562927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-7173.887028411531</v>
      </c>
      <c r="AI45">
        <f t="shared" si="25"/>
        <v>-7176.3169584838306</v>
      </c>
      <c r="AJ45">
        <f t="shared" si="7"/>
        <v>61.107939338987876</v>
      </c>
      <c r="AK45">
        <f t="shared" si="22"/>
        <v>21.235112901423204</v>
      </c>
      <c r="AL45">
        <f t="shared" si="26"/>
        <v>-7093.9739062434192</v>
      </c>
      <c r="AN45">
        <f t="shared" si="27"/>
        <v>0</v>
      </c>
      <c r="AO45">
        <f t="shared" si="27"/>
        <v>0</v>
      </c>
      <c r="AP45">
        <f t="shared" si="27"/>
        <v>-2.0817895475203851E-2</v>
      </c>
      <c r="AQ45">
        <f t="shared" si="27"/>
        <v>-61.460711158258896</v>
      </c>
      <c r="AR45">
        <f t="shared" si="27"/>
        <v>-61.4815290537341</v>
      </c>
      <c r="AS45">
        <f t="shared" si="27"/>
        <v>0.52352893129145772</v>
      </c>
      <c r="AT45">
        <f t="shared" si="27"/>
        <v>0.18192719445937167</v>
      </c>
      <c r="AU45">
        <f t="shared" si="23"/>
        <v>-60.776072927983265</v>
      </c>
      <c r="AW45">
        <v>42</v>
      </c>
      <c r="AX45">
        <f>IF(Z45&gt;0, (R45*SUMPRODUCT(K45:$K$98, X45:$X$98)-K45*$AZ$3)/Z45, 0)</f>
        <v>1246.1820360448717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250000</v>
      </c>
      <c r="S46">
        <f t="shared" si="1"/>
        <v>1144.2799279015373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242.25081639562927</v>
      </c>
      <c r="AC46">
        <f t="shared" si="2"/>
        <v>188.0569963792783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-7026.2973476077923</v>
      </c>
      <c r="AI46">
        <f t="shared" si="25"/>
        <v>-7028.3516635119886</v>
      </c>
      <c r="AJ46">
        <f t="shared" si="7"/>
        <v>54.193820016350969</v>
      </c>
      <c r="AK46">
        <f t="shared" si="22"/>
        <v>16.95755714769405</v>
      </c>
      <c r="AL46">
        <f t="shared" si="26"/>
        <v>-6957.2002863479429</v>
      </c>
      <c r="AN46">
        <f t="shared" si="27"/>
        <v>0</v>
      </c>
      <c r="AO46">
        <f t="shared" si="27"/>
        <v>0</v>
      </c>
      <c r="AP46">
        <f t="shared" si="27"/>
        <v>-1.5714199179657683E-2</v>
      </c>
      <c r="AQ46">
        <f t="shared" si="27"/>
        <v>-53.746668557771571</v>
      </c>
      <c r="AR46">
        <f t="shared" si="27"/>
        <v>-53.762382756951226</v>
      </c>
      <c r="AS46">
        <f t="shared" si="27"/>
        <v>0.4145479671864481</v>
      </c>
      <c r="AT46">
        <f t="shared" si="27"/>
        <v>0.12971443684729431</v>
      </c>
      <c r="AU46">
        <f t="shared" si="23"/>
        <v>-53.218120352917481</v>
      </c>
      <c r="AW46">
        <v>43</v>
      </c>
      <c r="AX46">
        <f>IF(Z46&gt;0, (R46*SUMPRODUCT(K46:$K$98, X46:$X$98)-K46*$AZ$3)/Z46, 0)</f>
        <v>1144.2799279015373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250000</v>
      </c>
      <c r="S47">
        <f t="shared" si="1"/>
        <v>1037.0098346875889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188.0569963792783</v>
      </c>
      <c r="AC47">
        <f t="shared" si="2"/>
        <v>140.79862348392444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-6732.0392347282586</v>
      </c>
      <c r="AI47">
        <f t="shared" si="25"/>
        <v>-6733.7364055116768</v>
      </c>
      <c r="AJ47">
        <f t="shared" si="7"/>
        <v>47.258372895353858</v>
      </c>
      <c r="AK47">
        <f t="shared" si="22"/>
        <v>13.163989746549483</v>
      </c>
      <c r="AL47">
        <f t="shared" si="26"/>
        <v>-6673.3140428697734</v>
      </c>
      <c r="AN47">
        <f t="shared" si="27"/>
        <v>0</v>
      </c>
      <c r="AO47">
        <f t="shared" si="27"/>
        <v>0</v>
      </c>
      <c r="AP47">
        <f t="shared" si="27"/>
        <v>-1.1591310761045635E-2</v>
      </c>
      <c r="AQ47">
        <f t="shared" si="27"/>
        <v>-45.978377419464145</v>
      </c>
      <c r="AR47">
        <f t="shared" si="27"/>
        <v>-45.989968730225193</v>
      </c>
      <c r="AS47">
        <f t="shared" si="27"/>
        <v>0.32276450410498281</v>
      </c>
      <c r="AT47">
        <f t="shared" si="27"/>
        <v>8.9907213521645463E-2</v>
      </c>
      <c r="AU47">
        <f t="shared" si="23"/>
        <v>-45.577297012598564</v>
      </c>
      <c r="AW47">
        <v>44</v>
      </c>
      <c r="AX47">
        <f>IF(Z47&gt;0, (R47*SUMPRODUCT(K47:$K$98, X47:$X$98)-K47*$AZ$3)/Z47, 0)</f>
        <v>1037.0098346875889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250000</v>
      </c>
      <c r="S48">
        <f t="shared" si="1"/>
        <v>920.88765701773229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140.79862348392444</v>
      </c>
      <c r="AC48">
        <f t="shared" si="2"/>
        <v>100.61336719161906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-6289.746592554462</v>
      </c>
      <c r="AI48">
        <f t="shared" si="25"/>
        <v>-6291.1123043004181</v>
      </c>
      <c r="AJ48">
        <f t="shared" si="7"/>
        <v>40.185256292305382</v>
      </c>
      <c r="AK48">
        <f t="shared" si="22"/>
        <v>9.8559036438747114</v>
      </c>
      <c r="AL48">
        <f t="shared" si="26"/>
        <v>-6241.0711443642385</v>
      </c>
      <c r="AN48">
        <f t="shared" si="27"/>
        <v>0</v>
      </c>
      <c r="AO48">
        <f t="shared" si="27"/>
        <v>0</v>
      </c>
      <c r="AP48">
        <f t="shared" si="27"/>
        <v>-8.328140138143288E-3</v>
      </c>
      <c r="AQ48">
        <f t="shared" si="27"/>
        <v>-38.355012477048142</v>
      </c>
      <c r="AR48">
        <f t="shared" si="27"/>
        <v>-38.363340617186289</v>
      </c>
      <c r="AS48">
        <f t="shared" si="27"/>
        <v>0.24505057299276312</v>
      </c>
      <c r="AT48">
        <f t="shared" si="27"/>
        <v>6.0101516280622012E-2</v>
      </c>
      <c r="AU48">
        <f t="shared" si="23"/>
        <v>-38.058188527912904</v>
      </c>
      <c r="AW48">
        <v>45</v>
      </c>
      <c r="AX48">
        <f>IF(Z48&gt;0, (R48*SUMPRODUCT(K48:$K$98, X48:$X$98)-K48*$AZ$3)/Z48, 0)</f>
        <v>920.88765701773229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250000</v>
      </c>
      <c r="S49">
        <f t="shared" si="1"/>
        <v>789.94792353386265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100.61336719161906</v>
      </c>
      <c r="AC49">
        <f t="shared" si="2"/>
        <v>67.430784292391309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-5700.8300401147872</v>
      </c>
      <c r="AI49">
        <f t="shared" si="25"/>
        <v>-5701.8970532412777</v>
      </c>
      <c r="AJ49">
        <f t="shared" si="7"/>
        <v>33.182582899227754</v>
      </c>
      <c r="AK49">
        <f t="shared" si="22"/>
        <v>7.0429357034133346</v>
      </c>
      <c r="AL49">
        <f t="shared" si="26"/>
        <v>-5661.6715346386363</v>
      </c>
      <c r="AN49">
        <f t="shared" si="27"/>
        <v>0</v>
      </c>
      <c r="AO49">
        <f t="shared" si="27"/>
        <v>0</v>
      </c>
      <c r="AP49">
        <f t="shared" si="27"/>
        <v>-5.8095262630890026E-3</v>
      </c>
      <c r="AQ49">
        <f t="shared" si="27"/>
        <v>-31.039095037538754</v>
      </c>
      <c r="AR49">
        <f t="shared" si="27"/>
        <v>-31.04490456380184</v>
      </c>
      <c r="AS49">
        <f t="shared" si="27"/>
        <v>0.18066796184988532</v>
      </c>
      <c r="AT49">
        <f t="shared" si="27"/>
        <v>3.8346407295650524E-2</v>
      </c>
      <c r="AU49">
        <f t="shared" si="23"/>
        <v>-30.825890194656303</v>
      </c>
      <c r="AW49">
        <v>46</v>
      </c>
      <c r="AX49">
        <f>IF(Z49&gt;0, (R49*SUMPRODUCT(K49:$K$98, X49:$X$98)-K49*$AZ$3)/Z49, 0)</f>
        <v>789.94792353386265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250000</v>
      </c>
      <c r="S50">
        <f t="shared" si="1"/>
        <v>635.86411598205075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67.430784292391309</v>
      </c>
      <c r="AC50">
        <f t="shared" si="2"/>
        <v>41.009929949334968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-5003.1595263360814</v>
      </c>
      <c r="AI50">
        <f t="shared" si="25"/>
        <v>-5003.9657113549911</v>
      </c>
      <c r="AJ50">
        <f t="shared" si="7"/>
        <v>26.420854343056341</v>
      </c>
      <c r="AK50">
        <f t="shared" si="22"/>
        <v>4.7201549004673922</v>
      </c>
      <c r="AL50">
        <f t="shared" si="26"/>
        <v>-4972.8247021114676</v>
      </c>
      <c r="AN50">
        <f t="shared" si="27"/>
        <v>0</v>
      </c>
      <c r="AO50">
        <f t="shared" si="27"/>
        <v>0</v>
      </c>
      <c r="AP50">
        <f t="shared" si="27"/>
        <v>-3.9191118479494818E-3</v>
      </c>
      <c r="AQ50">
        <f t="shared" si="27"/>
        <v>-24.321888049190949</v>
      </c>
      <c r="AR50">
        <f t="shared" si="27"/>
        <v>-24.325807161038902</v>
      </c>
      <c r="AS50">
        <f t="shared" si="27"/>
        <v>0.12843985048111986</v>
      </c>
      <c r="AT50">
        <f t="shared" si="27"/>
        <v>2.2946116041212994E-2</v>
      </c>
      <c r="AU50">
        <f t="shared" si="23"/>
        <v>-24.174421194516569</v>
      </c>
      <c r="AW50">
        <v>47</v>
      </c>
      <c r="AX50">
        <f>IF(Z50&gt;0, (R50*SUMPRODUCT(K50:$K$98, X50:$X$98)-K50*$AZ$3)/Z50, 0)</f>
        <v>635.86411598205075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250000</v>
      </c>
      <c r="S51">
        <f t="shared" si="1"/>
        <v>444.10011283402821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41.009929949334968</v>
      </c>
      <c r="AC51">
        <f t="shared" si="2"/>
        <v>20.811471091646176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-4246.9343246363624</v>
      </c>
      <c r="AI51">
        <f t="shared" si="25"/>
        <v>-4247.5201010888504</v>
      </c>
      <c r="AJ51">
        <f t="shared" si="7"/>
        <v>20.198458857688792</v>
      </c>
      <c r="AK51">
        <f t="shared" si="22"/>
        <v>2.8706950964534479</v>
      </c>
      <c r="AL51">
        <f t="shared" si="26"/>
        <v>-4224.4509471347083</v>
      </c>
      <c r="AN51">
        <f t="shared" si="27"/>
        <v>0</v>
      </c>
      <c r="AO51">
        <f t="shared" si="27"/>
        <v>0</v>
      </c>
      <c r="AP51">
        <f t="shared" si="27"/>
        <v>-2.5425343054790409E-3</v>
      </c>
      <c r="AQ51">
        <f t="shared" si="27"/>
        <v>-18.43361263095467</v>
      </c>
      <c r="AR51">
        <f t="shared" si="27"/>
        <v>-18.43615516526015</v>
      </c>
      <c r="AS51">
        <f t="shared" si="27"/>
        <v>8.7670431860702405E-2</v>
      </c>
      <c r="AT51">
        <f t="shared" si="27"/>
        <v>1.2460112953155893E-2</v>
      </c>
      <c r="AU51">
        <f t="shared" si="23"/>
        <v>-18.336024620446292</v>
      </c>
      <c r="AW51">
        <v>48</v>
      </c>
      <c r="AX51">
        <f>IF(Z51&gt;0, (R51*SUMPRODUCT(K51:$K$98, X51:$X$98)-K51*$AZ$3)/Z51, 0)</f>
        <v>444.10011283402821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250000</v>
      </c>
      <c r="S52">
        <f t="shared" si="1"/>
        <v>186.29955929417031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20.811471091646176</v>
      </c>
      <c r="AC52">
        <f t="shared" si="2"/>
        <v>6.0594916673898505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-3466.9915778676959</v>
      </c>
      <c r="AI52">
        <f t="shared" si="25"/>
        <v>-3467.3981469767659</v>
      </c>
      <c r="AJ52">
        <f t="shared" si="7"/>
        <v>14.751979424256326</v>
      </c>
      <c r="AK52">
        <f t="shared" si="22"/>
        <v>1.4568029764152324</v>
      </c>
      <c r="AL52">
        <f t="shared" si="26"/>
        <v>-3451.1893645760947</v>
      </c>
      <c r="AN52">
        <f t="shared" si="27"/>
        <v>0</v>
      </c>
      <c r="AO52">
        <f t="shared" si="27"/>
        <v>0</v>
      </c>
      <c r="AP52">
        <f t="shared" si="27"/>
        <v>-1.5756192104506436E-3</v>
      </c>
      <c r="AQ52">
        <f t="shared" si="27"/>
        <v>-13.435990119991594</v>
      </c>
      <c r="AR52">
        <f t="shared" si="27"/>
        <v>-13.437565739202045</v>
      </c>
      <c r="AS52">
        <f t="shared" si="27"/>
        <v>5.716986769161142E-2</v>
      </c>
      <c r="AT52">
        <f t="shared" si="27"/>
        <v>5.6456988597381472E-3</v>
      </c>
      <c r="AU52">
        <f t="shared" si="23"/>
        <v>-13.374750172650696</v>
      </c>
      <c r="AW52">
        <v>49</v>
      </c>
      <c r="AX52">
        <f>IF(Z52&gt;0, (R52*SUMPRODUCT(K52:$K$98, X52:$X$98)-K52*$AZ$3)/Z52, 0)</f>
        <v>186.29955929417031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250000</v>
      </c>
      <c r="S53">
        <f t="shared" si="1"/>
        <v>-191.25517050328926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6.0594916673898505</v>
      </c>
      <c r="AC53">
        <f t="shared" si="2"/>
        <v>-4.0893259466210949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-2704.6887603583014</v>
      </c>
      <c r="AI53">
        <f t="shared" si="25"/>
        <v>-2704.9560293382629</v>
      </c>
      <c r="AJ53">
        <f t="shared" si="7"/>
        <v>10.148817614010945</v>
      </c>
      <c r="AK53">
        <f t="shared" si="22"/>
        <v>0.42416441671728955</v>
      </c>
      <c r="AL53">
        <f t="shared" si="26"/>
        <v>-2694.3830473075345</v>
      </c>
      <c r="AN53">
        <f t="shared" si="27"/>
        <v>0</v>
      </c>
      <c r="AO53">
        <f t="shared" si="27"/>
        <v>0</v>
      </c>
      <c r="AP53">
        <f t="shared" si="27"/>
        <v>-9.2479915158652103E-4</v>
      </c>
      <c r="AQ53">
        <f t="shared" si="27"/>
        <v>-9.3587137244505989</v>
      </c>
      <c r="AR53">
        <f t="shared" si="27"/>
        <v>-9.359638523602186</v>
      </c>
      <c r="AS53">
        <f t="shared" si="27"/>
        <v>3.5116749876465576E-2</v>
      </c>
      <c r="AT53">
        <f t="shared" si="27"/>
        <v>1.4676858226119174E-3</v>
      </c>
      <c r="AU53">
        <f t="shared" si="23"/>
        <v>-9.3230540879031079</v>
      </c>
      <c r="AW53">
        <v>50</v>
      </c>
      <c r="AX53">
        <f>IF(Z53&gt;0, (R53*SUMPRODUCT(K53:$K$98, X53:$X$98)-K53*$AZ$3)/Z53, 0)</f>
        <v>-191.25517050328926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250000</v>
      </c>
      <c r="S54">
        <f t="shared" si="1"/>
        <v>-795.94828008750221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-4.0893259466210949</v>
      </c>
      <c r="AC54">
        <f t="shared" si="2"/>
        <v>-10.513064219303224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-1989.8694754849009</v>
      </c>
      <c r="AI54">
        <f t="shared" si="25"/>
        <v>-1990.0345783012885</v>
      </c>
      <c r="AJ54">
        <f t="shared" si="7"/>
        <v>6.4237382726821295</v>
      </c>
      <c r="AK54">
        <f t="shared" si="22"/>
        <v>-0.28625281626347665</v>
      </c>
      <c r="AL54">
        <f t="shared" si="26"/>
        <v>-1983.8970928448698</v>
      </c>
      <c r="AN54">
        <f t="shared" si="27"/>
        <v>0</v>
      </c>
      <c r="AO54">
        <f t="shared" si="27"/>
        <v>0</v>
      </c>
      <c r="AP54">
        <f t="shared" si="27"/>
        <v>-5.1007651189144095E-4</v>
      </c>
      <c r="AQ54">
        <f t="shared" si="27"/>
        <v>-6.1475976205757457</v>
      </c>
      <c r="AR54">
        <f t="shared" si="27"/>
        <v>-6.1481076970876369</v>
      </c>
      <c r="AS54">
        <f t="shared" si="27"/>
        <v>1.9845803258386464E-2</v>
      </c>
      <c r="AT54">
        <f t="shared" si="27"/>
        <v>-8.8436309708988658E-4</v>
      </c>
      <c r="AU54">
        <f t="shared" si="23"/>
        <v>-6.1291462569263402</v>
      </c>
      <c r="AW54">
        <v>51</v>
      </c>
      <c r="AX54">
        <f>IF(Z54&gt;0, (R54*SUMPRODUCT(K54:$K$98, X54:$X$98)-K54*$AZ$3)/Z54, 0)</f>
        <v>-795.94828008750221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250000</v>
      </c>
      <c r="S55">
        <f t="shared" si="1"/>
        <v>-1844.418140498319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-10.513064219303224</v>
      </c>
      <c r="AC55">
        <f t="shared" si="2"/>
        <v>-14.040148043657139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-1365.9765102605791</v>
      </c>
      <c r="AI55">
        <f t="shared" si="25"/>
        <v>-1366.0716632232898</v>
      </c>
      <c r="AJ55">
        <f t="shared" si="7"/>
        <v>3.5270838243539142</v>
      </c>
      <c r="AK55">
        <f t="shared" si="22"/>
        <v>-0.73591449535122577</v>
      </c>
      <c r="AL55">
        <f t="shared" si="26"/>
        <v>-1363.280493894287</v>
      </c>
      <c r="AN55">
        <f t="shared" si="27"/>
        <v>0</v>
      </c>
      <c r="AO55">
        <f t="shared" si="27"/>
        <v>0</v>
      </c>
      <c r="AP55">
        <f t="shared" si="27"/>
        <v>-2.6247330287844741E-4</v>
      </c>
      <c r="AQ55">
        <f t="shared" si="27"/>
        <v>-3.7679579919404542</v>
      </c>
      <c r="AR55">
        <f t="shared" si="27"/>
        <v>-3.7682204652433327</v>
      </c>
      <c r="AS55">
        <f t="shared" si="27"/>
        <v>9.7292329585396738E-3</v>
      </c>
      <c r="AT55">
        <f t="shared" si="27"/>
        <v>-2.0299726117651239E-3</v>
      </c>
      <c r="AU55">
        <f t="shared" si="23"/>
        <v>-3.7605212048965582</v>
      </c>
      <c r="AW55">
        <v>52</v>
      </c>
      <c r="AX55">
        <f>IF(Z55&gt;0, (R55*SUMPRODUCT(K55:$K$98, X55:$X$98)-K55*$AZ$3)/Z55, 0)</f>
        <v>-1844.418140498319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250000</v>
      </c>
      <c r="S56">
        <f t="shared" si="1"/>
        <v>-3571.4055860303433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-14.040148043657139</v>
      </c>
      <c r="AC56">
        <f t="shared" si="2"/>
        <v>-15.468361574685243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-801.23638268795401</v>
      </c>
      <c r="AI56">
        <f t="shared" si="25"/>
        <v>-801.29052230190314</v>
      </c>
      <c r="AJ56">
        <f t="shared" si="7"/>
        <v>1.4282135310281046</v>
      </c>
      <c r="AK56">
        <f t="shared" si="22"/>
        <v>-0.98281036305599978</v>
      </c>
      <c r="AL56">
        <f t="shared" si="26"/>
        <v>-800.84511913393112</v>
      </c>
      <c r="AN56">
        <f t="shared" si="27"/>
        <v>0</v>
      </c>
      <c r="AO56">
        <f t="shared" si="27"/>
        <v>0</v>
      </c>
      <c r="AP56">
        <f t="shared" si="27"/>
        <v>-1.3333984720297472E-4</v>
      </c>
      <c r="AQ56">
        <f t="shared" si="27"/>
        <v>-1.9733560889702004</v>
      </c>
      <c r="AR56">
        <f t="shared" si="27"/>
        <v>-1.9734894288174032</v>
      </c>
      <c r="AS56">
        <f t="shared" si="27"/>
        <v>3.5175310666110526E-3</v>
      </c>
      <c r="AT56">
        <f t="shared" si="27"/>
        <v>-2.4205526061275903E-3</v>
      </c>
      <c r="AU56">
        <f t="shared" si="23"/>
        <v>-1.9723924503569201</v>
      </c>
      <c r="AW56">
        <v>53</v>
      </c>
      <c r="AX56">
        <f>IF(Z56&gt;0, (R56*SUMPRODUCT(K56:$K$98, X56:$X$98)-K56*$AZ$3)/Z56, 0)</f>
        <v>-3571.4055860303433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250000</v>
      </c>
      <c r="S57">
        <f t="shared" si="1"/>
        <v>-6318.1390984989412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-15.468361574685243</v>
      </c>
      <c r="AC57">
        <f t="shared" si="2"/>
        <v>-15.352660109269417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-464.48089192001891</v>
      </c>
      <c r="AI57">
        <f t="shared" si="25"/>
        <v>-464.51126609323256</v>
      </c>
      <c r="AJ57">
        <f t="shared" si="7"/>
        <v>-0.11570146541582638</v>
      </c>
      <c r="AK57">
        <f t="shared" si="22"/>
        <v>-1.0827853102279672</v>
      </c>
      <c r="AL57">
        <f t="shared" si="26"/>
        <v>-465.70975286887636</v>
      </c>
      <c r="AN57">
        <f t="shared" si="27"/>
        <v>0</v>
      </c>
      <c r="AO57">
        <f t="shared" si="27"/>
        <v>0</v>
      </c>
      <c r="AP57">
        <f t="shared" si="27"/>
        <v>-6.679304473520375E-5</v>
      </c>
      <c r="AQ57">
        <f t="shared" si="27"/>
        <v>-1.0213971183485138</v>
      </c>
      <c r="AR57">
        <f t="shared" si="27"/>
        <v>-1.0214639113932489</v>
      </c>
      <c r="AS57">
        <f t="shared" si="27"/>
        <v>-2.544284284245104E-4</v>
      </c>
      <c r="AT57">
        <f t="shared" si="27"/>
        <v>-2.3810533757056824E-3</v>
      </c>
      <c r="AU57">
        <f t="shared" si="23"/>
        <v>-1.0240993931973792</v>
      </c>
      <c r="AW57">
        <v>54</v>
      </c>
      <c r="AX57">
        <f>IF(Z57&gt;0, (R57*SUMPRODUCT(K57:$K$98, X57:$X$98)-K57*$AZ$3)/Z57, 0)</f>
        <v>-6318.1390984989412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250000</v>
      </c>
      <c r="S58">
        <f t="shared" si="1"/>
        <v>-10811.223901827381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-15.352660109269417</v>
      </c>
      <c r="AC58">
        <f t="shared" si="2"/>
        <v>-14.508827268344691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-265.9048189591399</v>
      </c>
      <c r="AI58">
        <f t="shared" si="25"/>
        <v>-265.92159414967347</v>
      </c>
      <c r="AJ58">
        <f t="shared" si="7"/>
        <v>-0.84383284092472621</v>
      </c>
      <c r="AK58">
        <f t="shared" si="22"/>
        <v>-1.0746862076488592</v>
      </c>
      <c r="AL58">
        <f t="shared" si="26"/>
        <v>-267.84011319824708</v>
      </c>
      <c r="AN58">
        <f t="shared" si="27"/>
        <v>0</v>
      </c>
      <c r="AO58">
        <f t="shared" si="27"/>
        <v>0</v>
      </c>
      <c r="AP58">
        <f t="shared" si="27"/>
        <v>-3.2936406551614E-5</v>
      </c>
      <c r="AQ58">
        <f t="shared" si="27"/>
        <v>-0.52207748125078601</v>
      </c>
      <c r="AR58">
        <f t="shared" si="27"/>
        <v>-0.52211041765733757</v>
      </c>
      <c r="AS58">
        <f t="shared" si="27"/>
        <v>-1.6567812720023418E-3</v>
      </c>
      <c r="AT58">
        <f t="shared" si="27"/>
        <v>-2.1100387372463979E-3</v>
      </c>
      <c r="AU58">
        <f t="shared" si="23"/>
        <v>-0.52587723766658645</v>
      </c>
      <c r="AW58">
        <v>55</v>
      </c>
      <c r="AX58">
        <f>IF(Z58&gt;0, (R58*SUMPRODUCT(K58:$K$98, X58:$X$98)-K58*$AZ$3)/Z58, 0)</f>
        <v>-10811.223901827381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250000</v>
      </c>
      <c r="S59">
        <f t="shared" si="1"/>
        <v>-18354.463700794033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-14.508827268344691</v>
      </c>
      <c r="AC59">
        <f t="shared" si="2"/>
        <v>-13.365520857387226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-150.10149137934897</v>
      </c>
      <c r="AI59">
        <f t="shared" si="25"/>
        <v>-150.11059374340823</v>
      </c>
      <c r="AJ59">
        <f t="shared" si="7"/>
        <v>-1.1433064109574644</v>
      </c>
      <c r="AK59">
        <f t="shared" si="22"/>
        <v>-1.0156179087841284</v>
      </c>
      <c r="AL59">
        <f t="shared" si="26"/>
        <v>-152.2695180631498</v>
      </c>
      <c r="AN59">
        <f t="shared" si="27"/>
        <v>0</v>
      </c>
      <c r="AO59">
        <f t="shared" si="27"/>
        <v>0</v>
      </c>
      <c r="AP59">
        <f t="shared" si="27"/>
        <v>-1.5956768048803794E-5</v>
      </c>
      <c r="AQ59">
        <f t="shared" si="27"/>
        <v>-0.26313325484710015</v>
      </c>
      <c r="AR59">
        <f t="shared" si="27"/>
        <v>-0.26314921161514893</v>
      </c>
      <c r="AS59">
        <f t="shared" si="27"/>
        <v>-2.0042568160930606E-3</v>
      </c>
      <c r="AT59">
        <f t="shared" si="27"/>
        <v>-1.7804143287555661E-3</v>
      </c>
      <c r="AU59">
        <f t="shared" si="23"/>
        <v>-0.26693388275999752</v>
      </c>
      <c r="AW59">
        <v>56</v>
      </c>
      <c r="AX59">
        <f>IF(Z59&gt;0, (R59*SUMPRODUCT(K59:$K$98, X59:$X$98)-K59*$AZ$3)/Z59, 0)</f>
        <v>-18354.463700794033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250000</v>
      </c>
      <c r="S60">
        <f t="shared" si="1"/>
        <v>-31283.068821130277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-13.365520857387226</v>
      </c>
      <c r="AC60">
        <f t="shared" si="2"/>
        <v>-12.141704208476964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-83.195853083538452</v>
      </c>
      <c r="AI60">
        <f t="shared" si="25"/>
        <v>-83.200704631302955</v>
      </c>
      <c r="AJ60">
        <f t="shared" si="7"/>
        <v>-1.2238166489102618</v>
      </c>
      <c r="AK60">
        <f t="shared" si="22"/>
        <v>-0.93558646001710588</v>
      </c>
      <c r="AL60">
        <f t="shared" si="26"/>
        <v>-85.360107740230319</v>
      </c>
      <c r="AN60">
        <f t="shared" si="27"/>
        <v>0</v>
      </c>
      <c r="AO60">
        <f t="shared" si="27"/>
        <v>0</v>
      </c>
      <c r="AP60">
        <f t="shared" si="27"/>
        <v>-7.59369271815386E-6</v>
      </c>
      <c r="AQ60">
        <f t="shared" si="27"/>
        <v>-0.13021900935684699</v>
      </c>
      <c r="AR60">
        <f t="shared" si="27"/>
        <v>-0.13022660304956513</v>
      </c>
      <c r="AS60">
        <f t="shared" si="27"/>
        <v>-1.9155304711581003E-3</v>
      </c>
      <c r="AT60">
        <f t="shared" si="27"/>
        <v>-1.4643895996687961E-3</v>
      </c>
      <c r="AU60">
        <f t="shared" si="23"/>
        <v>-0.13360652312039203</v>
      </c>
      <c r="AW60">
        <v>57</v>
      </c>
      <c r="AX60">
        <f>IF(Z60&gt;0, (R60*SUMPRODUCT(K60:$K$98, X60:$X$98)-K60*$AZ$3)/Z60, 0)</f>
        <v>-31283.068821130277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250000</v>
      </c>
      <c r="S61">
        <f t="shared" si="1"/>
        <v>-53954.937795501646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-12.141704208476964</v>
      </c>
      <c r="AC61">
        <f t="shared" si="2"/>
        <v>-10.944289375193307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-45.35032235270797</v>
      </c>
      <c r="AI61">
        <f t="shared" si="25"/>
        <v>-45.352857868877194</v>
      </c>
      <c r="AJ61">
        <f t="shared" si="7"/>
        <v>-1.1974148332836574</v>
      </c>
      <c r="AK61">
        <f t="shared" si="22"/>
        <v>-0.84991929459338755</v>
      </c>
      <c r="AL61">
        <f t="shared" si="26"/>
        <v>-47.400191996754238</v>
      </c>
      <c r="AN61">
        <f t="shared" si="27"/>
        <v>0</v>
      </c>
      <c r="AO61">
        <f t="shared" si="27"/>
        <v>0</v>
      </c>
      <c r="AP61">
        <f t="shared" si="27"/>
        <v>-3.5434072510732637E-6</v>
      </c>
      <c r="AQ61">
        <f t="shared" si="27"/>
        <v>-6.3377494103040471E-2</v>
      </c>
      <c r="AR61">
        <f t="shared" si="27"/>
        <v>-6.3381037510291546E-2</v>
      </c>
      <c r="AS61">
        <f t="shared" si="27"/>
        <v>-1.6733982824886507E-3</v>
      </c>
      <c r="AT61">
        <f t="shared" si="27"/>
        <v>-1.1877700595426151E-3</v>
      </c>
      <c r="AU61">
        <f t="shared" si="23"/>
        <v>-6.6242205852322808E-2</v>
      </c>
      <c r="AW61">
        <v>58</v>
      </c>
      <c r="AX61">
        <f>IF(Z61&gt;0, (R61*SUMPRODUCT(K61:$K$98, X61:$X$98)-K61*$AZ$3)/Z61, 0)</f>
        <v>-53954.937795501646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250000</v>
      </c>
      <c r="S62">
        <f t="shared" si="1"/>
        <v>-94624.177075470056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-10.944289375193307</v>
      </c>
      <c r="AC62">
        <f t="shared" si="2"/>
        <v>-9.8222795097958979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-24.252454148281316</v>
      </c>
      <c r="AI62">
        <f t="shared" si="25"/>
        <v>-24.253751686581435</v>
      </c>
      <c r="AJ62">
        <f t="shared" si="7"/>
        <v>-1.1220098653974091</v>
      </c>
      <c r="AK62">
        <f t="shared" si="22"/>
        <v>-0.76610025626353151</v>
      </c>
      <c r="AL62">
        <f t="shared" si="26"/>
        <v>-26.141861808242375</v>
      </c>
      <c r="AN62">
        <f t="shared" si="27"/>
        <v>0</v>
      </c>
      <c r="AO62">
        <f t="shared" si="27"/>
        <v>0</v>
      </c>
      <c r="AP62">
        <f t="shared" si="27"/>
        <v>-1.6190372782119113E-6</v>
      </c>
      <c r="AQ62">
        <f t="shared" si="27"/>
        <v>-3.0261632624378396E-2</v>
      </c>
      <c r="AR62">
        <f t="shared" si="27"/>
        <v>-3.0263251661656613E-2</v>
      </c>
      <c r="AS62">
        <f t="shared" si="27"/>
        <v>-1.400017092702795E-3</v>
      </c>
      <c r="AT62">
        <f t="shared" si="27"/>
        <v>-9.5592158907893709E-4</v>
      </c>
      <c r="AU62">
        <f t="shared" si="23"/>
        <v>-3.2619190343438347E-2</v>
      </c>
      <c r="AW62">
        <v>59</v>
      </c>
      <c r="AX62">
        <f>IF(Z62&gt;0, (R62*SUMPRODUCT(K62:$K$98, X62:$X$98)-K62*$AZ$3)/Z62, 0)</f>
        <v>-94624.177075470056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250000</v>
      </c>
      <c r="S63">
        <f t="shared" si="1"/>
        <v>-169266.95380672641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-9.8222795097958979</v>
      </c>
      <c r="AC63">
        <f t="shared" si="2"/>
        <v>-8.7941595714377314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-12.702663442861324</v>
      </c>
      <c r="AI63">
        <f t="shared" si="25"/>
        <v>-12.703312872606297</v>
      </c>
      <c r="AJ63">
        <f t="shared" si="7"/>
        <v>-1.0281199383581665</v>
      </c>
      <c r="AK63">
        <f t="shared" si="22"/>
        <v>-0.68755956568571297</v>
      </c>
      <c r="AL63">
        <f t="shared" si="26"/>
        <v>-14.418992376650177</v>
      </c>
      <c r="AN63">
        <f t="shared" si="27"/>
        <v>0</v>
      </c>
      <c r="AO63">
        <f t="shared" si="27"/>
        <v>0</v>
      </c>
      <c r="AP63">
        <f t="shared" si="27"/>
        <v>-7.2352045861679926E-7</v>
      </c>
      <c r="AQ63">
        <f t="shared" si="27"/>
        <v>-1.4151856996053161E-2</v>
      </c>
      <c r="AR63">
        <f t="shared" si="27"/>
        <v>-1.4152580516511777E-2</v>
      </c>
      <c r="AS63">
        <f t="shared" si="27"/>
        <v>-1.1454138266264546E-3</v>
      </c>
      <c r="AT63">
        <f t="shared" si="27"/>
        <v>-7.6600035052655502E-4</v>
      </c>
      <c r="AU63">
        <f t="shared" si="23"/>
        <v>-1.6063994693664787E-2</v>
      </c>
      <c r="AW63">
        <v>60</v>
      </c>
      <c r="AX63">
        <f>IF(Z63&gt;0, (R63*SUMPRODUCT(K63:$K$98, X63:$X$98)-K63*$AZ$3)/Z63, 0)</f>
        <v>-169266.95380672641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250000</v>
      </c>
      <c r="S64">
        <f t="shared" si="1"/>
        <v>-309857.09133022121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-8.7941595714377314</v>
      </c>
      <c r="AC64">
        <f t="shared" si="2"/>
        <v>-7.8633278829136586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-6.514390793045699</v>
      </c>
      <c r="AI64">
        <f t="shared" si="25"/>
        <v>-6.5147080089535692</v>
      </c>
      <c r="AJ64">
        <f t="shared" si="7"/>
        <v>-0.93083168852407283</v>
      </c>
      <c r="AK64">
        <f t="shared" si="22"/>
        <v>-0.61559117000064123</v>
      </c>
      <c r="AL64">
        <f t="shared" si="26"/>
        <v>-8.0611308674782833</v>
      </c>
      <c r="AN64">
        <f t="shared" si="27"/>
        <v>0</v>
      </c>
      <c r="AO64">
        <f t="shared" si="27"/>
        <v>0</v>
      </c>
      <c r="AP64">
        <f t="shared" si="27"/>
        <v>-3.1554083865738561E-7</v>
      </c>
      <c r="AQ64">
        <f t="shared" si="27"/>
        <v>-6.479991334542131E-3</v>
      </c>
      <c r="AR64">
        <f t="shared" si="27"/>
        <v>-6.4803068753807877E-3</v>
      </c>
      <c r="AS64">
        <f t="shared" si="27"/>
        <v>-9.25916400654427E-4</v>
      </c>
      <c r="AT64">
        <f t="shared" si="27"/>
        <v>-6.1234052023455623E-4</v>
      </c>
      <c r="AU64">
        <f t="shared" si="23"/>
        <v>-8.0185637962697717E-3</v>
      </c>
      <c r="AW64">
        <v>61</v>
      </c>
      <c r="AX64">
        <f>IF(Z64&gt;0, (R64*SUMPRODUCT(K64:$K$98, X64:$X$98)-K64*$AZ$3)/Z64, 0)</f>
        <v>-309857.09133022121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250000</v>
      </c>
      <c r="S65">
        <f t="shared" si="1"/>
        <v>-581582.23867497314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-7.8633278829136586</v>
      </c>
      <c r="AC65">
        <f t="shared" si="2"/>
        <v>-7.026072565748084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-3.2606346303961709</v>
      </c>
      <c r="AI65">
        <f t="shared" si="25"/>
        <v>-3.2607856424134427</v>
      </c>
      <c r="AJ65">
        <f t="shared" si="7"/>
        <v>-0.83725531716557455</v>
      </c>
      <c r="AK65">
        <f t="shared" si="22"/>
        <v>-0.55043295180395613</v>
      </c>
      <c r="AL65">
        <f t="shared" si="26"/>
        <v>-4.6484739113829736</v>
      </c>
      <c r="AN65">
        <f t="shared" si="27"/>
        <v>0</v>
      </c>
      <c r="AO65">
        <f t="shared" si="27"/>
        <v>0</v>
      </c>
      <c r="AP65">
        <f t="shared" si="27"/>
        <v>-1.3412017255631099E-7</v>
      </c>
      <c r="AQ65">
        <f t="shared" si="27"/>
        <v>-2.8959078037097039E-3</v>
      </c>
      <c r="AR65">
        <f t="shared" si="27"/>
        <v>-2.89604192388226E-3</v>
      </c>
      <c r="AS65">
        <f t="shared" si="27"/>
        <v>-7.43601930763594E-4</v>
      </c>
      <c r="AT65">
        <f t="shared" si="27"/>
        <v>-4.8886283231138069E-4</v>
      </c>
      <c r="AU65">
        <f t="shared" si="23"/>
        <v>-4.1285066869572347E-3</v>
      </c>
      <c r="AW65">
        <v>62</v>
      </c>
      <c r="AX65">
        <f>IF(Z65&gt;0, (R65*SUMPRODUCT(K65:$K$98, X65:$X$98)-K65*$AZ$3)/Z65, 0)</f>
        <v>-581582.23867497314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250000</v>
      </c>
      <c r="S66">
        <f t="shared" si="1"/>
        <v>-1122142.4653708546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-7.026072565748084</v>
      </c>
      <c r="AC66">
        <f t="shared" si="2"/>
        <v>-6.2756333766766916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-1.5919014374094862</v>
      </c>
      <c r="AI66">
        <f t="shared" si="25"/>
        <v>-1.591971344234715</v>
      </c>
      <c r="AJ66">
        <f t="shared" si="7"/>
        <v>-0.7504391890713924</v>
      </c>
      <c r="AK66">
        <f t="shared" si="22"/>
        <v>-0.49182507960236593</v>
      </c>
      <c r="AL66">
        <f t="shared" si="26"/>
        <v>-2.8342356129084734</v>
      </c>
      <c r="AN66">
        <f t="shared" si="27"/>
        <v>0</v>
      </c>
      <c r="AO66">
        <f t="shared" si="27"/>
        <v>0</v>
      </c>
      <c r="AP66">
        <f t="shared" si="27"/>
        <v>-5.5435012675070069E-8</v>
      </c>
      <c r="AQ66">
        <f t="shared" si="27"/>
        <v>-1.2623527970476677E-3</v>
      </c>
      <c r="AR66">
        <f t="shared" si="27"/>
        <v>-1.2624082320603427E-3</v>
      </c>
      <c r="AS66">
        <f t="shared" si="27"/>
        <v>-5.9508647148408603E-4</v>
      </c>
      <c r="AT66">
        <f t="shared" si="27"/>
        <v>-3.9000955103386526E-4</v>
      </c>
      <c r="AU66">
        <f t="shared" si="23"/>
        <v>-2.2475042545782942E-3</v>
      </c>
      <c r="AW66">
        <v>63</v>
      </c>
      <c r="AX66">
        <f>IF(Z66&gt;0, (R66*SUMPRODUCT(K66:$K$98, X66:$X$98)-K66*$AZ$3)/Z66, 0)</f>
        <v>-1122142.4653708546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250000</v>
      </c>
      <c r="S67">
        <f t="shared" ref="S67:S89" si="29">AX67</f>
        <v>-2231741.0934531703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-6.2756333766766916</v>
      </c>
      <c r="AC67">
        <f t="shared" ref="AC67:AC89" si="30">S67*Z67</f>
        <v>-5.6042751072638266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-0.75636333118498078</v>
      </c>
      <c r="AI67">
        <f t="shared" ref="AI67:AI89" si="34">SUM(AE67:AH67)</f>
        <v>-0.75639472077539804</v>
      </c>
      <c r="AJ67">
        <f t="shared" ref="AJ67:AJ89" si="35">AB67-AC67</f>
        <v>-0.67135826941286503</v>
      </c>
      <c r="AK67">
        <f t="shared" si="22"/>
        <v>-0.43929433636736848</v>
      </c>
      <c r="AL67">
        <f t="shared" si="26"/>
        <v>-1.8670473265556315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-5.3552162766534609E-4</v>
      </c>
      <c r="AR67">
        <f t="shared" si="36"/>
        <v>-5.3554385217552381E-4</v>
      </c>
      <c r="AS67">
        <f t="shared" si="36"/>
        <v>-4.7533620200665086E-4</v>
      </c>
      <c r="AT67">
        <f t="shared" si="36"/>
        <v>-3.1102990895533862E-4</v>
      </c>
      <c r="AU67">
        <f t="shared" si="23"/>
        <v>-1.3219099631375133E-3</v>
      </c>
      <c r="AW67">
        <v>64</v>
      </c>
      <c r="AX67">
        <f>IF(Z67&gt;0, (R67*SUMPRODUCT(K67:$K$98, X67:$X$98)-K67*$AZ$3)/Z67, 0)</f>
        <v>-2231741.0934531703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250000</v>
      </c>
      <c r="S68">
        <f t="shared" si="29"/>
        <v>-4582606.1142659849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-5.6042751072638266</v>
      </c>
      <c r="AC68">
        <f t="shared" si="30"/>
        <v>-5.0042565019183556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-0.34851112845169741</v>
      </c>
      <c r="AI68">
        <f t="shared" si="34"/>
        <v>-0.34852477858978786</v>
      </c>
      <c r="AJ68">
        <f t="shared" si="35"/>
        <v>-0.60001860534547102</v>
      </c>
      <c r="AK68">
        <f t="shared" si="22"/>
        <v>-0.39229925750846789</v>
      </c>
      <c r="AL68">
        <f t="shared" si="26"/>
        <v>-1.3408426414437267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-2.2031556305696437E-4</v>
      </c>
      <c r="AR68">
        <f t="shared" si="36"/>
        <v>-2.2032419215834361E-4</v>
      </c>
      <c r="AS68">
        <f t="shared" si="36"/>
        <v>-3.7930908395558894E-4</v>
      </c>
      <c r="AT68">
        <f t="shared" si="36"/>
        <v>-2.4799676322756519E-4</v>
      </c>
      <c r="AU68">
        <f t="shared" si="23"/>
        <v>-8.4763003934149766E-4</v>
      </c>
      <c r="AW68">
        <v>65</v>
      </c>
      <c r="AX68">
        <f>IF(Z68&gt;0, (R68*SUMPRODUCT(K68:$K$98, X68:$X$98)-K68*$AZ$3)/Z68, 0)</f>
        <v>-4582606.1142659849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250000</v>
      </c>
      <c r="S69">
        <f t="shared" si="29"/>
        <v>-9740808.5576859899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-5.0042565019183556</v>
      </c>
      <c r="AC69">
        <f t="shared" si="30"/>
        <v>-4.4682677755411122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-0.15559365624113347</v>
      </c>
      <c r="AI69">
        <f t="shared" si="34"/>
        <v>-0.155599390195031</v>
      </c>
      <c r="AJ69">
        <f t="shared" si="35"/>
        <v>-0.53598872637724337</v>
      </c>
      <c r="AK69">
        <f t="shared" si="22"/>
        <v>-0.35029795513428491</v>
      </c>
      <c r="AL69">
        <f t="shared" si="26"/>
        <v>-1.0418860717065592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-8.7821811292216484E-5</v>
      </c>
      <c r="AR69">
        <f t="shared" si="36"/>
        <v>-8.7825047710906766E-5</v>
      </c>
      <c r="AS69">
        <f t="shared" si="36"/>
        <v>-3.0252840584778083E-4</v>
      </c>
      <c r="AT69">
        <f t="shared" si="36"/>
        <v>-1.9771886370595888E-4</v>
      </c>
      <c r="AU69">
        <f t="shared" si="23"/>
        <v>-5.8807231726464644E-4</v>
      </c>
      <c r="AW69">
        <v>66</v>
      </c>
      <c r="AX69">
        <f>IF(Z69&gt;0, (R69*SUMPRODUCT(K69:$K$98, X69:$X$98)-K69*$AZ$3)/Z69, 0)</f>
        <v>-9740808.5576859899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250000</v>
      </c>
      <c r="S70">
        <f t="shared" si="29"/>
        <v>-21465854.490606498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-4.4682677755411122</v>
      </c>
      <c r="AC70">
        <f t="shared" si="30"/>
        <v>-3.9895975241914221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-6.7067825134799128E-2</v>
      </c>
      <c r="AI70">
        <f t="shared" si="34"/>
        <v>-6.7070148357900927E-2</v>
      </c>
      <c r="AJ70">
        <f t="shared" si="35"/>
        <v>-0.4786702513496901</v>
      </c>
      <c r="AK70">
        <f t="shared" si="22"/>
        <v>-0.31277874428787789</v>
      </c>
      <c r="AL70">
        <f t="shared" si="26"/>
        <v>-0.85851914399546891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-3.3799222058483702E-5</v>
      </c>
      <c r="AR70">
        <f t="shared" si="36"/>
        <v>-3.3800392860330213E-5</v>
      </c>
      <c r="AS70">
        <f t="shared" si="36"/>
        <v>-2.4122866792893567E-4</v>
      </c>
      <c r="AT70">
        <f t="shared" si="36"/>
        <v>-1.57626674371977E-4</v>
      </c>
      <c r="AU70">
        <f t="shared" si="23"/>
        <v>-4.3265573516124291E-4</v>
      </c>
      <c r="AW70">
        <v>67</v>
      </c>
      <c r="AX70">
        <f>IF(Z70&gt;0, (R70*SUMPRODUCT(K70:$K$98, X70:$X$98)-K70*$AZ$3)/Z70, 0)</f>
        <v>-21465854.490606498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250000</v>
      </c>
      <c r="S71">
        <f t="shared" si="29"/>
        <v>-49078741.381840907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-3.9895975241914221</v>
      </c>
      <c r="AC71">
        <f t="shared" si="30"/>
        <v>-3.5621687580911745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-2.7854645708871702E-2</v>
      </c>
      <c r="AI71">
        <f t="shared" si="34"/>
        <v>-2.7855552967457037E-2</v>
      </c>
      <c r="AJ71">
        <f t="shared" si="35"/>
        <v>-0.4274287661002476</v>
      </c>
      <c r="AK71">
        <f t="shared" si="22"/>
        <v>-0.27927182669339956</v>
      </c>
      <c r="AL71">
        <f t="shared" si="26"/>
        <v>-0.73455614576110417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-1.2533492265136882E-5</v>
      </c>
      <c r="AR71">
        <f t="shared" si="36"/>
        <v>-1.2533900495727234E-5</v>
      </c>
      <c r="AS71">
        <f t="shared" si="36"/>
        <v>-1.9232609130290232E-4</v>
      </c>
      <c r="AT71">
        <f t="shared" si="36"/>
        <v>-1.2566131037227809E-4</v>
      </c>
      <c r="AU71">
        <f t="shared" si="23"/>
        <v>-3.3052130217090761E-4</v>
      </c>
      <c r="AW71">
        <v>68</v>
      </c>
      <c r="AX71">
        <f>IF(Z71&gt;0, (R71*SUMPRODUCT(K71:$K$98, X71:$X$98)-K71*$AZ$3)/Z71, 0)</f>
        <v>-49078741.381840907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250000</v>
      </c>
      <c r="S72">
        <f t="shared" si="29"/>
        <v>-116694414.46579245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-3.5621687580911745</v>
      </c>
      <c r="AC72">
        <f t="shared" si="30"/>
        <v>-3.180518286831381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-1.1149944237413154E-2</v>
      </c>
      <c r="AI72">
        <f t="shared" si="34"/>
        <v>-1.1150284926200765E-2</v>
      </c>
      <c r="AJ72">
        <f t="shared" si="35"/>
        <v>-0.38165047125979346</v>
      </c>
      <c r="AK72">
        <f t="shared" ref="AK72:AK89" si="49">G72*SUM(AB72:AB72, AE72:AF72)</f>
        <v>-0.24935181306638224</v>
      </c>
      <c r="AL72">
        <f t="shared" si="26"/>
        <v>-0.6421525692523764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-4.4794957736303618E-6</v>
      </c>
      <c r="AR72">
        <f t="shared" si="36"/>
        <v>-4.4796326455242236E-6</v>
      </c>
      <c r="AS72">
        <f t="shared" si="36"/>
        <v>-1.5332827112047668E-4</v>
      </c>
      <c r="AT72">
        <f t="shared" si="36"/>
        <v>-1.0017721784024548E-4</v>
      </c>
      <c r="AU72">
        <f t="shared" si="23"/>
        <v>-2.5798512160624636E-4</v>
      </c>
      <c r="AW72">
        <v>69</v>
      </c>
      <c r="AX72">
        <f>IF(Z72&gt;0, (R72*SUMPRODUCT(K72:$K$98, X72:$X$98)-K72*$AZ$3)/Z72, 0)</f>
        <v>-116694414.46579245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250000</v>
      </c>
      <c r="S73">
        <f t="shared" si="29"/>
        <v>-289220825.21878839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-3.180518286831381</v>
      </c>
      <c r="AC73">
        <f t="shared" si="30"/>
        <v>-2.8397522263699591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-4.2909805333887618E-3</v>
      </c>
      <c r="AI73">
        <f t="shared" si="34"/>
        <v>-4.2911032662618278E-3</v>
      </c>
      <c r="AJ73">
        <f t="shared" si="35"/>
        <v>-0.34076606046142199</v>
      </c>
      <c r="AK73">
        <f t="shared" si="49"/>
        <v>-0.22263628007819669</v>
      </c>
      <c r="AL73">
        <f t="shared" si="26"/>
        <v>-0.56769344380588049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-1.53919965513854E-6</v>
      </c>
      <c r="AR73">
        <f t="shared" si="36"/>
        <v>-1.5392436801333932E-6</v>
      </c>
      <c r="AS73">
        <f t="shared" si="36"/>
        <v>-1.2223476631130628E-4</v>
      </c>
      <c r="AT73">
        <f t="shared" si="36"/>
        <v>-7.9860927555189379E-5</v>
      </c>
      <c r="AU73">
        <f t="shared" si="23"/>
        <v>-2.0363493754662902E-4</v>
      </c>
      <c r="AW73">
        <v>70</v>
      </c>
      <c r="AX73">
        <f>IF(Z73&gt;0, (R73*SUMPRODUCT(K73:$K$98, X73:$X$98)-K73*$AZ$3)/Z73, 0)</f>
        <v>-289220825.21878839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250000</v>
      </c>
      <c r="S74">
        <f t="shared" si="29"/>
        <v>-748892378.71934772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-2.8397522263699591</v>
      </c>
      <c r="AC74">
        <f t="shared" si="30"/>
        <v>-2.5354943548935469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-1.5836960923578606E-3</v>
      </c>
      <c r="AI74">
        <f t="shared" si="34"/>
        <v>-1.5837384130975782E-3</v>
      </c>
      <c r="AJ74">
        <f t="shared" si="35"/>
        <v>-0.30425787147641215</v>
      </c>
      <c r="AK74">
        <f t="shared" si="49"/>
        <v>-0.19878265584589716</v>
      </c>
      <c r="AL74">
        <f t="shared" si="26"/>
        <v>-0.50462426573540686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-5.072151716660495E-7</v>
      </c>
      <c r="AR74">
        <f t="shared" si="36"/>
        <v>-5.0722872585827393E-7</v>
      </c>
      <c r="AS74">
        <f t="shared" si="36"/>
        <v>-9.7445595311087792E-5</v>
      </c>
      <c r="AT74">
        <f t="shared" si="36"/>
        <v>-6.3664726708391006E-5</v>
      </c>
      <c r="AU74">
        <f t="shared" si="23"/>
        <v>-1.6161755074533705E-4</v>
      </c>
      <c r="AW74">
        <v>71</v>
      </c>
      <c r="AX74">
        <f>IF(Z74&gt;0, (R74*SUMPRODUCT(K74:$K$98, X74:$X$98)-K74*$AZ$3)/Z74, 0)</f>
        <v>-748892378.71934772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250000</v>
      </c>
      <c r="S75">
        <f t="shared" si="29"/>
        <v>-2030383278.3383062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-2.5354943548935469</v>
      </c>
      <c r="AC75">
        <f t="shared" si="30"/>
        <v>-2.2638346740050874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-5.5920590173634229E-4</v>
      </c>
      <c r="AI75">
        <f t="shared" si="34"/>
        <v>-5.5921983897357574E-4</v>
      </c>
      <c r="AJ75">
        <f t="shared" si="35"/>
        <v>-0.27165968088845949</v>
      </c>
      <c r="AK75">
        <f t="shared" si="49"/>
        <v>-0.1774846048425483</v>
      </c>
      <c r="AL75">
        <f t="shared" si="26"/>
        <v>-0.44970350556998134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-1.5990944425972161E-7</v>
      </c>
      <c r="AR75">
        <f t="shared" si="36"/>
        <v>-1.599134297252784E-7</v>
      </c>
      <c r="AS75">
        <f t="shared" si="36"/>
        <v>-7.7683279922050378E-5</v>
      </c>
      <c r="AT75">
        <f t="shared" si="36"/>
        <v>-5.0753156282691839E-5</v>
      </c>
      <c r="AU75">
        <f t="shared" si="23"/>
        <v>-1.2859634963446748E-4</v>
      </c>
      <c r="AW75">
        <v>72</v>
      </c>
      <c r="AX75">
        <f>IF(Z75&gt;0, (R75*SUMPRODUCT(K75:$K$98, X75:$X$98)-K75*$AZ$3)/Z75, 0)</f>
        <v>-2030383278.3383062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250000</v>
      </c>
      <c r="S76">
        <f t="shared" si="29"/>
        <v>-5778059631.4388733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-2.2638346740050874</v>
      </c>
      <c r="AC76">
        <f t="shared" si="30"/>
        <v>-2.0212810945362891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-1.885022853559139E-4</v>
      </c>
      <c r="AI76">
        <f t="shared" si="34"/>
        <v>-1.8850665810650724E-4</v>
      </c>
      <c r="AJ76">
        <f t="shared" si="35"/>
        <v>-0.2425535794687983</v>
      </c>
      <c r="AK76">
        <f t="shared" si="49"/>
        <v>-0.15846842718035614</v>
      </c>
      <c r="AL76">
        <f t="shared" si="26"/>
        <v>-0.40121051330726099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-4.8128349119956609E-8</v>
      </c>
      <c r="AR76">
        <f t="shared" si="36"/>
        <v>-4.8129465569376692E-8</v>
      </c>
      <c r="AS76">
        <f t="shared" si="36"/>
        <v>-6.1928709940721276E-5</v>
      </c>
      <c r="AT76">
        <f t="shared" si="36"/>
        <v>-4.046011311441813E-5</v>
      </c>
      <c r="AU76">
        <f t="shared" si="23"/>
        <v>-1.024369525207088E-4</v>
      </c>
      <c r="AW76">
        <v>73</v>
      </c>
      <c r="AX76">
        <f>IF(Z76&gt;0, (R76*SUMPRODUCT(K76:$K$98, X76:$X$98)-K76*$AZ$3)/Z76, 0)</f>
        <v>-5778059631.4388733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250000</v>
      </c>
      <c r="S77">
        <f t="shared" si="29"/>
        <v>-17308712427.984425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-2.0212810945362891</v>
      </c>
      <c r="AC77">
        <f t="shared" si="30"/>
        <v>-1.8047153039340644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-6.0513888173570878E-5</v>
      </c>
      <c r="AI77">
        <f t="shared" si="34"/>
        <v>-6.0515191502249604E-5</v>
      </c>
      <c r="AJ77">
        <f t="shared" si="35"/>
        <v>-0.21656579060222469</v>
      </c>
      <c r="AK77">
        <f t="shared" si="49"/>
        <v>-0.14148967661754025</v>
      </c>
      <c r="AL77">
        <f t="shared" si="26"/>
        <v>-0.35811598241126719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-1.3794989707213745E-8</v>
      </c>
      <c r="AR77">
        <f t="shared" si="36"/>
        <v>-1.3795286819269354E-8</v>
      </c>
      <c r="AS77">
        <f t="shared" si="36"/>
        <v>-4.9369209985701788E-5</v>
      </c>
      <c r="AT77">
        <f t="shared" si="36"/>
        <v>-3.2254556623721107E-5</v>
      </c>
      <c r="AU77">
        <f t="shared" si="23"/>
        <v>-8.1637561896242159E-5</v>
      </c>
      <c r="AW77">
        <v>74</v>
      </c>
      <c r="AX77">
        <f>IF(Z77&gt;0, (R77*SUMPRODUCT(K77:$K$98, X77:$X$98)-K77*$AZ$3)/Z77, 0)</f>
        <v>-17308712427.984425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250000</v>
      </c>
      <c r="S78">
        <f t="shared" si="29"/>
        <v>-54734952063.205307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-1.8047153039340644</v>
      </c>
      <c r="AC78">
        <f t="shared" si="30"/>
        <v>-1.6113529617196138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-1.8446108930627979E-5</v>
      </c>
      <c r="AI78">
        <f t="shared" si="34"/>
        <v>-1.8446476920573382E-5</v>
      </c>
      <c r="AJ78">
        <f t="shared" si="35"/>
        <v>-0.19336234221445059</v>
      </c>
      <c r="AK78">
        <f t="shared" si="49"/>
        <v>-0.12633007127538451</v>
      </c>
      <c r="AL78">
        <f t="shared" si="26"/>
        <v>-0.31971085996675563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-3.7545082996113574E-9</v>
      </c>
      <c r="AR78">
        <f t="shared" si="36"/>
        <v>-3.7545832000312449E-9</v>
      </c>
      <c r="AS78">
        <f t="shared" si="36"/>
        <v>-3.9356837878747741E-5</v>
      </c>
      <c r="AT78">
        <f t="shared" si="36"/>
        <v>-2.5713135647073194E-5</v>
      </c>
      <c r="AU78">
        <f t="shared" si="23"/>
        <v>-6.5073728109020957E-5</v>
      </c>
      <c r="AW78">
        <v>75</v>
      </c>
      <c r="AX78">
        <f>IF(Z78&gt;0, (R78*SUMPRODUCT(K78:$K$98, X78:$X$98)-K78*$AZ$3)/Z78, 0)</f>
        <v>-54734952063.205307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250000</v>
      </c>
      <c r="S79">
        <f t="shared" si="29"/>
        <v>-183237926613.69785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-1.6113529617196138</v>
      </c>
      <c r="AC79">
        <f t="shared" si="30"/>
        <v>-1.4387080047514071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-5.3233048754210155E-6</v>
      </c>
      <c r="AI79">
        <f t="shared" si="34"/>
        <v>-5.3234030202231958E-6</v>
      </c>
      <c r="AJ79">
        <f t="shared" si="35"/>
        <v>-0.1726449569682067</v>
      </c>
      <c r="AK79">
        <f t="shared" si="49"/>
        <v>-0.11279470732037299</v>
      </c>
      <c r="AL79">
        <f t="shared" si="26"/>
        <v>-0.28544498769159993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-9.6741232659798885E-10</v>
      </c>
      <c r="AR79">
        <f t="shared" si="36"/>
        <v>-9.6743016260280975E-10</v>
      </c>
      <c r="AS79">
        <f t="shared" si="36"/>
        <v>-3.1375031752772405E-5</v>
      </c>
      <c r="AT79">
        <f t="shared" si="36"/>
        <v>-2.0498354460322191E-5</v>
      </c>
      <c r="AU79">
        <f t="shared" si="23"/>
        <v>-5.1874353643257207E-5</v>
      </c>
      <c r="AW79">
        <v>76</v>
      </c>
      <c r="AX79">
        <f>IF(Z79&gt;0, (R79*SUMPRODUCT(K79:$K$98, X79:$X$98)-K79*$AZ$3)/Z79, 0)</f>
        <v>-183237926613.69785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250000</v>
      </c>
      <c r="S80">
        <f t="shared" si="29"/>
        <v>-658249787266.61902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-1.4387080047514071</v>
      </c>
      <c r="AC80">
        <f t="shared" si="30"/>
        <v>-1.284560719359253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-1.4553973017363797E-6</v>
      </c>
      <c r="AI80">
        <f t="shared" si="34"/>
        <v>-1.4554216952254511E-6</v>
      </c>
      <c r="AJ80">
        <f t="shared" si="35"/>
        <v>-0.15414728539215417</v>
      </c>
      <c r="AK80">
        <f t="shared" si="49"/>
        <v>-0.10070956033259851</v>
      </c>
      <c r="AL80">
        <f t="shared" si="26"/>
        <v>-0.25485830114644792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-2.3615319181198085E-10</v>
      </c>
      <c r="AR80">
        <f t="shared" si="36"/>
        <v>-2.3615714990665149E-10</v>
      </c>
      <c r="AS80">
        <f t="shared" si="36"/>
        <v>-2.5011983608241709E-5</v>
      </c>
      <c r="AT80">
        <f t="shared" si="36"/>
        <v>-1.6341162712167963E-5</v>
      </c>
      <c r="AU80">
        <f t="shared" si="23"/>
        <v>-4.1353382477559582E-5</v>
      </c>
      <c r="AW80">
        <v>77</v>
      </c>
      <c r="AX80">
        <f>IF(Z80&gt;0, (R80*SUMPRODUCT(K80:$K$98, X80:$X$98)-K80*$AZ$3)/Z80, 0)</f>
        <v>-658249787266.61902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250000</v>
      </c>
      <c r="S81">
        <f t="shared" si="29"/>
        <v>-2549936687728.2866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-1.284560719359253</v>
      </c>
      <c r="AC81">
        <f t="shared" si="30"/>
        <v>-1.1469292139172214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-3.7054425116673907E-7</v>
      </c>
      <c r="AI81">
        <f t="shared" si="34"/>
        <v>-3.705498735083615E-7</v>
      </c>
      <c r="AJ81">
        <f t="shared" si="35"/>
        <v>-0.13763150544203162</v>
      </c>
      <c r="AK81">
        <f t="shared" si="49"/>
        <v>-8.9919250355147723E-2</v>
      </c>
      <c r="AL81">
        <f t="shared" si="26"/>
        <v>-0.22755112634705285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-5.3682695143134856E-11</v>
      </c>
      <c r="AR81">
        <f t="shared" si="36"/>
        <v>-5.3683509681345496E-11</v>
      </c>
      <c r="AS81">
        <f t="shared" si="36"/>
        <v>-1.9939400288821678E-5</v>
      </c>
      <c r="AT81">
        <f t="shared" si="36"/>
        <v>-1.3027074874634861E-5</v>
      </c>
      <c r="AU81">
        <f t="shared" si="23"/>
        <v>-3.2966528846966222E-5</v>
      </c>
      <c r="AW81">
        <v>78</v>
      </c>
      <c r="AX81">
        <f>IF(Z81&gt;0, (R81*SUMPRODUCT(K81:$K$98, X81:$X$98)-K81*$AZ$3)/Z81, 0)</f>
        <v>-2549936687728.2866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250000</v>
      </c>
      <c r="S82">
        <f t="shared" si="29"/>
        <v>-10711710756064.654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-1.1469292139172214</v>
      </c>
      <c r="AC82">
        <f t="shared" si="30"/>
        <v>-1.0240439410439532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-8.742226160156053E-8</v>
      </c>
      <c r="AI82">
        <f t="shared" si="34"/>
        <v>-8.7423456606686648E-8</v>
      </c>
      <c r="AJ82">
        <f t="shared" si="35"/>
        <v>-0.12288527287326811</v>
      </c>
      <c r="AK82">
        <f t="shared" si="49"/>
        <v>-8.0285044974205508E-2</v>
      </c>
      <c r="AL82">
        <f t="shared" si="26"/>
        <v>-0.20317040527093022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-1.1308324086565212E-11</v>
      </c>
      <c r="AR82">
        <f t="shared" si="36"/>
        <v>-1.1308478663957786E-11</v>
      </c>
      <c r="AS82">
        <f t="shared" si="36"/>
        <v>-1.5895567852617883E-5</v>
      </c>
      <c r="AT82">
        <f t="shared" si="36"/>
        <v>-1.0385104334301198E-5</v>
      </c>
      <c r="AU82">
        <f t="shared" si="23"/>
        <v>-2.6280683495397744E-5</v>
      </c>
      <c r="AW82">
        <v>79</v>
      </c>
      <c r="AX82">
        <f>IF(Z82&gt;0, (R82*SUMPRODUCT(K82:$K$98, X82:$X$98)-K82*$AZ$3)/Z82, 0)</f>
        <v>-10711710756064.654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250000</v>
      </c>
      <c r="S83">
        <f t="shared" si="29"/>
        <v>-49109332417614.203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-1.0240439410439532</v>
      </c>
      <c r="AC83">
        <f t="shared" si="30"/>
        <v>-0.91432494737048442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-1.9006563844425521E-8</v>
      </c>
      <c r="AI83">
        <f t="shared" si="34"/>
        <v>-1.9006796571308163E-8</v>
      </c>
      <c r="AJ83">
        <f t="shared" si="35"/>
        <v>-0.10971899367346882</v>
      </c>
      <c r="AK83">
        <f t="shared" si="49"/>
        <v>-7.1683075873076735E-2</v>
      </c>
      <c r="AL83">
        <f t="shared" si="26"/>
        <v>-0.18140208855334211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-2.1951378347381447E-12</v>
      </c>
      <c r="AR83">
        <f t="shared" si="36"/>
        <v>-2.1951647132202013E-12</v>
      </c>
      <c r="AS83">
        <f t="shared" si="36"/>
        <v>-1.267184937653344E-5</v>
      </c>
      <c r="AT83">
        <f t="shared" si="36"/>
        <v>-8.2789415934088789E-6</v>
      </c>
      <c r="AU83">
        <f t="shared" si="23"/>
        <v>-2.095079316510703E-5</v>
      </c>
      <c r="AW83">
        <v>80</v>
      </c>
      <c r="AX83">
        <f>IF(Z83&gt;0, (R83*SUMPRODUCT(K83:$K$98, X83:$X$98)-K83*$AZ$3)/Z83, 0)</f>
        <v>-49109332417614.203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250000</v>
      </c>
      <c r="S84">
        <f t="shared" si="29"/>
        <v>-247560507202164.94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-0.91432494737048442</v>
      </c>
      <c r="AC84">
        <f t="shared" si="30"/>
        <v>-0.81636156015412842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-3.7835861852509691E-9</v>
      </c>
      <c r="AI84">
        <f t="shared" si="34"/>
        <v>-3.7836274055555209E-9</v>
      </c>
      <c r="AJ84">
        <f t="shared" si="35"/>
        <v>-9.7963387216356002E-2</v>
      </c>
      <c r="AK84">
        <f t="shared" si="49"/>
        <v>-6.4002746315933917E-2</v>
      </c>
      <c r="AL84">
        <f t="shared" si="26"/>
        <v>-0.16196613731591733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-3.9016094529143165E-13</v>
      </c>
      <c r="AR84">
        <f t="shared" si="36"/>
        <v>-3.9016519590241331E-13</v>
      </c>
      <c r="AS84">
        <f t="shared" si="36"/>
        <v>-1.010192074103599E-5</v>
      </c>
      <c r="AT84">
        <f t="shared" si="36"/>
        <v>-6.5999215509388731E-6</v>
      </c>
      <c r="AU84">
        <f t="shared" si="23"/>
        <v>-1.6701842682140059E-5</v>
      </c>
      <c r="AW84">
        <v>81</v>
      </c>
      <c r="AX84">
        <f>IF(Z84&gt;0, (R84*SUMPRODUCT(K84:$K$98, X84:$X$98)-K84*$AZ$3)/Z84, 0)</f>
        <v>-247560507202164.94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250000</v>
      </c>
      <c r="S85">
        <f t="shared" si="29"/>
        <v>-1385134036475424.3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-0.81636156015412842</v>
      </c>
      <c r="AC85">
        <f t="shared" si="30"/>
        <v>-0.72889425013795539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-6.8460540258651391E-10</v>
      </c>
      <c r="AI85">
        <f t="shared" si="34"/>
        <v>-6.8461198041789114E-10</v>
      </c>
      <c r="AJ85">
        <f t="shared" si="35"/>
        <v>-8.7467310016173028E-2</v>
      </c>
      <c r="AK85">
        <f t="shared" si="49"/>
        <v>-5.7145309210788996E-2</v>
      </c>
      <c r="AL85">
        <f t="shared" si="26"/>
        <v>-0.14461261991157401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-6.3032199655769253E-14</v>
      </c>
      <c r="AR85">
        <f t="shared" si="36"/>
        <v>-6.3032805282279225E-14</v>
      </c>
      <c r="AS85">
        <f t="shared" si="36"/>
        <v>-8.0531893664040601E-6</v>
      </c>
      <c r="AT85">
        <f t="shared" si="36"/>
        <v>-5.2614170527378154E-6</v>
      </c>
      <c r="AU85">
        <f t="shared" si="23"/>
        <v>-1.3314606482174682E-5</v>
      </c>
      <c r="AW85">
        <v>82</v>
      </c>
      <c r="AX85">
        <f>IF(Z85&gt;0, (R85*SUMPRODUCT(K85:$K$98, X85:$X$98)-K85*$AZ$3)/Z85, 0)</f>
        <v>-1385134036475424.3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250000</v>
      </c>
      <c r="S86">
        <f t="shared" si="29"/>
        <v>-8707091842441748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-0.72889425013795539</v>
      </c>
      <c r="AC86">
        <f t="shared" si="30"/>
        <v>-0.65079843762322931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-1.1155518860822569E-10</v>
      </c>
      <c r="AI86">
        <f t="shared" si="34"/>
        <v>-1.1155612290185868E-10</v>
      </c>
      <c r="AJ86">
        <f t="shared" si="35"/>
        <v>-7.8095812514726082E-2</v>
      </c>
      <c r="AK86">
        <f t="shared" si="49"/>
        <v>-5.1022597509656882E-2</v>
      </c>
      <c r="AL86">
        <f t="shared" si="26"/>
        <v>-0.12911841013593908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-9.1705185394084601E-15</v>
      </c>
      <c r="AR86">
        <f t="shared" si="36"/>
        <v>-9.1705953440572588E-15</v>
      </c>
      <c r="AS86">
        <f t="shared" si="36"/>
        <v>-6.4199532576797978E-6</v>
      </c>
      <c r="AT86">
        <f t="shared" si="36"/>
        <v>-4.194369461687081E-6</v>
      </c>
      <c r="AU86">
        <f t="shared" si="23"/>
        <v>-1.0614322728537474E-5</v>
      </c>
      <c r="AW86">
        <v>83</v>
      </c>
      <c r="AX86">
        <f>IF(Z86&gt;0, (R86*SUMPRODUCT(K86:$K$98, X86:$X$98)-K86*$AZ$3)/Z86, 0)</f>
        <v>-8707091842441748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250000</v>
      </c>
      <c r="S87">
        <f t="shared" si="29"/>
        <v>-6.2445598548166168E+16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-0.65079843762322931</v>
      </c>
      <c r="AC87">
        <f t="shared" si="30"/>
        <v>-0.58107003359217713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-1.6172708929005153E-11</v>
      </c>
      <c r="AI87">
        <f t="shared" si="34"/>
        <v>-1.6172825244255368E-11</v>
      </c>
      <c r="AJ87">
        <f t="shared" si="35"/>
        <v>-6.9728404031052182E-2</v>
      </c>
      <c r="AK87">
        <f t="shared" si="49"/>
        <v>-4.5555890633626056E-2</v>
      </c>
      <c r="AL87">
        <f t="shared" si="26"/>
        <v>-0.11528429468085107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-1.1870496000699636E-15</v>
      </c>
      <c r="AR87">
        <f t="shared" si="36"/>
        <v>-1.1870581374134511E-15</v>
      </c>
      <c r="AS87">
        <f t="shared" si="36"/>
        <v>-5.1179474311894952E-6</v>
      </c>
      <c r="AT87">
        <f t="shared" si="36"/>
        <v>-3.3437256550441921E-6</v>
      </c>
      <c r="AU87">
        <f t="shared" si="23"/>
        <v>-8.4616730874207459E-6</v>
      </c>
      <c r="AW87">
        <v>84</v>
      </c>
      <c r="AX87">
        <f>IF(Z87&gt;0, (R87*SUMPRODUCT(K87:$K$98, X87:$X$98)-K87*$AZ$3)/Z87, 0)</f>
        <v>-6.2445598548166168E+16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250000</v>
      </c>
      <c r="S88">
        <f t="shared" si="29"/>
        <v>-5.212986008339607E+17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-0.58107003359217713</v>
      </c>
      <c r="AC88">
        <f t="shared" si="30"/>
        <v>-0.5188125299930163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-2.0542342031915886E-12</v>
      </c>
      <c r="AI88">
        <f t="shared" si="34"/>
        <v>-2.0542466435791411E-12</v>
      </c>
      <c r="AJ88">
        <f t="shared" si="35"/>
        <v>-6.2257503599160824E-2</v>
      </c>
      <c r="AK88">
        <f t="shared" si="49"/>
        <v>-4.0674902351452401E-2</v>
      </c>
      <c r="AL88">
        <f t="shared" si="26"/>
        <v>-0.10293240595266748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-1.3462261707433386E-16</v>
      </c>
      <c r="AR88">
        <f t="shared" si="36"/>
        <v>-1.3462343234531276E-16</v>
      </c>
      <c r="AS88">
        <f t="shared" si="36"/>
        <v>-4.0799963577727017E-6</v>
      </c>
      <c r="AT88">
        <f t="shared" si="36"/>
        <v>-2.6655976204115417E-6</v>
      </c>
      <c r="AU88">
        <f t="shared" si="23"/>
        <v>-6.7455939783188675E-6</v>
      </c>
      <c r="AW88">
        <v>85</v>
      </c>
      <c r="AX88">
        <f>IF(Z88&gt;0, (R88*SUMPRODUCT(K88:$K$98, X88:$X$98)-K88*$AZ$3)/Z88, 0)</f>
        <v>-5.212986008339607E+17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-0.5188125299930163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-2.4880775104855103E-13</v>
      </c>
      <c r="AI89">
        <f t="shared" si="34"/>
        <v>-2.4880775104855103E-13</v>
      </c>
      <c r="AJ89">
        <f t="shared" si="35"/>
        <v>-0.5188125299930163</v>
      </c>
      <c r="AK89">
        <f t="shared" si="49"/>
        <v>-3.6316877099511147E-2</v>
      </c>
      <c r="AL89">
        <f t="shared" si="26"/>
        <v>-0.55512940709277625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-1.4558410337507787E-17</v>
      </c>
      <c r="AR89">
        <f t="shared" si="36"/>
        <v>-1.4558410337507787E-17</v>
      </c>
      <c r="AS89">
        <f t="shared" si="36"/>
        <v>-3.0357115757237916E-5</v>
      </c>
      <c r="AT89">
        <f t="shared" si="36"/>
        <v>-2.1249981030066543E-6</v>
      </c>
      <c r="AU89">
        <f t="shared" si="23"/>
        <v>-3.248211386025913E-5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16654.716413829945</v>
      </c>
      <c r="AO91" s="8">
        <f t="shared" si="50"/>
        <v>-1665.4716413829947</v>
      </c>
      <c r="AP91" s="8">
        <f t="shared" si="50"/>
        <v>-705.7116477642943</v>
      </c>
      <c r="AQ91" s="8">
        <f t="shared" si="50"/>
        <v>-7916.6671048115168</v>
      </c>
      <c r="AR91" s="8">
        <f t="shared" si="50"/>
        <v>6366.8660198711377</v>
      </c>
      <c r="AS91" s="8">
        <f t="shared" si="50"/>
        <v>-1770.5183005353972</v>
      </c>
      <c r="AT91" s="8">
        <f t="shared" si="50"/>
        <v>1032.8023419789815</v>
      </c>
      <c r="AU91" s="8">
        <f t="shared" si="50"/>
        <v>5629.1500613147173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42760.867861503597</v>
      </c>
      <c r="K3">
        <v>1</v>
      </c>
      <c r="L3" s="2">
        <v>0</v>
      </c>
      <c r="O3">
        <f>$C$3</f>
        <v>42760.867861503597</v>
      </c>
      <c r="P3">
        <f>O3*C5</f>
        <v>4276.0867861503602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42760.867861503597</v>
      </c>
      <c r="AF3">
        <f t="shared" ref="AF3:AG34" si="4">-$Z3*P3</f>
        <v>-4276.0867861503602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37859.824104653242</v>
      </c>
      <c r="AJ3">
        <f t="shared" ref="AJ3:AJ66" si="7">AB3-AC3</f>
        <v>0</v>
      </c>
      <c r="AL3">
        <f t="shared" ref="AL3:AL34" si="8">SUM(AI3:AK3)</f>
        <v>37859.824104653242</v>
      </c>
      <c r="AN3">
        <f t="shared" ref="AN3:AU34" si="9">AE3*$K3</f>
        <v>42760.867861503597</v>
      </c>
      <c r="AO3">
        <f t="shared" si="9"/>
        <v>-4276.0867861503602</v>
      </c>
      <c r="AP3">
        <f t="shared" si="9"/>
        <v>-624.95697070000006</v>
      </c>
      <c r="AQ3">
        <f t="shared" si="9"/>
        <v>0</v>
      </c>
      <c r="AR3">
        <f t="shared" si="9"/>
        <v>37859.824104653242</v>
      </c>
      <c r="AS3">
        <f t="shared" si="9"/>
        <v>0</v>
      </c>
      <c r="AT3">
        <f t="shared" si="9"/>
        <v>0</v>
      </c>
      <c r="AU3">
        <f t="shared" si="9"/>
        <v>37859.824104653242</v>
      </c>
      <c r="AW3">
        <v>0</v>
      </c>
      <c r="AX3">
        <f>IF(Z3&gt;0, (R3*SUMPRODUCT(K3:$K$98, X3:$X$98)-K3*$AZ$3)/Z3, 0)</f>
        <v>0</v>
      </c>
      <c r="AZ3">
        <f>C6*ABS(SUMPRODUCT(X4:X79, K4:K79))/1</f>
        <v>17674.498134601945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250000</v>
      </c>
      <c r="S4">
        <f t="shared" si="1"/>
        <v>1917.8503008908265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1893.6962287073529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-648.58674999999994</v>
      </c>
      <c r="AI4">
        <f t="shared" si="6"/>
        <v>-648.58674999999994</v>
      </c>
      <c r="AJ4">
        <f t="shared" si="7"/>
        <v>-1893.6962287073529</v>
      </c>
      <c r="AK4">
        <f>G4*SUM(AB4, AE4:AF4)</f>
        <v>0</v>
      </c>
      <c r="AL4">
        <f t="shared" si="8"/>
        <v>-2542.2829787073529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-579.09531249999986</v>
      </c>
      <c r="AR4">
        <f t="shared" si="9"/>
        <v>-579.09531249999986</v>
      </c>
      <c r="AS4">
        <f t="shared" si="9"/>
        <v>-1690.8002042029937</v>
      </c>
      <c r="AT4">
        <f t="shared" si="9"/>
        <v>0</v>
      </c>
      <c r="AU4">
        <f t="shared" si="9"/>
        <v>-2269.8955167029935</v>
      </c>
      <c r="AW4">
        <v>1</v>
      </c>
      <c r="AX4">
        <f>IF(Z4&gt;0, (R4*SUMPRODUCT(K4:$K$98, X4:$X$98)-K4*$AZ$3)/Z4, 0)</f>
        <v>1917.8503008908265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250000</v>
      </c>
      <c r="S5">
        <f t="shared" si="1"/>
        <v>3082.8633329312156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1893.6962287073529</v>
      </c>
      <c r="AC5">
        <f t="shared" si="2"/>
        <v>3005.4011204103426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-664.57658382002217</v>
      </c>
      <c r="AI5">
        <f t="shared" si="6"/>
        <v>-676.76249994670616</v>
      </c>
      <c r="AJ5">
        <f t="shared" si="7"/>
        <v>-1111.7048917029897</v>
      </c>
      <c r="AK5">
        <f>G5*SUM(AB5, AE5:AF5)</f>
        <v>132.55873600951472</v>
      </c>
      <c r="AL5">
        <f t="shared" si="8"/>
        <v>-1655.9086556401812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-529.79638378509412</v>
      </c>
      <c r="AR5">
        <f t="shared" si="9"/>
        <v>-539.51092151363684</v>
      </c>
      <c r="AS5">
        <f t="shared" si="9"/>
        <v>-886.24433330914349</v>
      </c>
      <c r="AT5">
        <f t="shared" si="9"/>
        <v>105.6750127626871</v>
      </c>
      <c r="AU5">
        <f t="shared" si="9"/>
        <v>-1320.0802420600933</v>
      </c>
      <c r="AW5">
        <v>2</v>
      </c>
      <c r="AX5">
        <f>IF(Z5&gt;0, (R5*SUMPRODUCT(K5:$K$98, X5:$X$98)-K5*$AZ$3)/Z5, 0)</f>
        <v>3082.8633329312156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250000</v>
      </c>
      <c r="S6">
        <f t="shared" si="1"/>
        <v>4140.9994210517762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3005.4011204103426</v>
      </c>
      <c r="AC6">
        <f t="shared" si="2"/>
        <v>3985.2477760922065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-684.16193180506332</v>
      </c>
      <c r="AI6">
        <f t="shared" si="6"/>
        <v>-696.19178067389021</v>
      </c>
      <c r="AJ6">
        <f t="shared" si="7"/>
        <v>-979.84665568186392</v>
      </c>
      <c r="AK6">
        <f>G6*SUM(AB6, AE6:AF6)</f>
        <v>210.378078428724</v>
      </c>
      <c r="AL6">
        <f t="shared" si="8"/>
        <v>-1465.6603579270302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-486.97294936470996</v>
      </c>
      <c r="AR6">
        <f t="shared" si="9"/>
        <v>-495.53555817372143</v>
      </c>
      <c r="AS6">
        <f t="shared" si="9"/>
        <v>-697.43549540037907</v>
      </c>
      <c r="AT6">
        <f t="shared" si="9"/>
        <v>149.74296079850637</v>
      </c>
      <c r="AU6">
        <f t="shared" si="9"/>
        <v>-1043.2280927755942</v>
      </c>
      <c r="AW6">
        <v>3</v>
      </c>
      <c r="AX6">
        <f>IF(Z6&gt;0, (R6*SUMPRODUCT(K6:$K$98, X6:$X$98)-K6*$AZ$3)/Z6, 0)</f>
        <v>4140.9994210517762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250000</v>
      </c>
      <c r="S7">
        <f t="shared" si="1"/>
        <v>5101.5792973093048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3985.2477760922065</v>
      </c>
      <c r="AC7">
        <f t="shared" si="2"/>
        <v>4846.1703976801346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-707.17586873887649</v>
      </c>
      <c r="AI7">
        <f t="shared" si="6"/>
        <v>-719.05006032557822</v>
      </c>
      <c r="AJ7">
        <f t="shared" si="7"/>
        <v>-860.92262158792801</v>
      </c>
      <c r="AK7">
        <f>G7*SUM(AB7, AE7:AF7)</f>
        <v>278.96734432645451</v>
      </c>
      <c r="AL7">
        <f t="shared" si="8"/>
        <v>-1301.0053375870516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-449.4230491951979</v>
      </c>
      <c r="AR7">
        <f t="shared" si="9"/>
        <v>-456.96931261498941</v>
      </c>
      <c r="AS7">
        <f t="shared" si="9"/>
        <v>-547.13189012680971</v>
      </c>
      <c r="AT7">
        <f t="shared" si="9"/>
        <v>177.28879060404725</v>
      </c>
      <c r="AU7">
        <f t="shared" si="9"/>
        <v>-826.81241213775172</v>
      </c>
      <c r="AW7">
        <v>4</v>
      </c>
      <c r="AX7">
        <f>IF(Z7&gt;0, (R7*SUMPRODUCT(K7:$K$98, X7:$X$98)-K7*$AZ$3)/Z7, 0)</f>
        <v>5101.5792973093048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250000</v>
      </c>
      <c r="S8">
        <f t="shared" si="1"/>
        <v>5977.7061222093971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4846.1703976801346</v>
      </c>
      <c r="AC8">
        <f t="shared" si="2"/>
        <v>5600.225536835509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-896.01011074812016</v>
      </c>
      <c r="AI8">
        <f t="shared" si="6"/>
        <v>-907.7207599134174</v>
      </c>
      <c r="AJ8">
        <f t="shared" si="7"/>
        <v>-754.05513915537449</v>
      </c>
      <c r="AK8">
        <f t="shared" ref="AK8:AK71" si="22">G8*SUM(AB8:AB8, AE8:AF8)</f>
        <v>339.23192783760948</v>
      </c>
      <c r="AL8">
        <f t="shared" si="8"/>
        <v>-1322.5439712311825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-508.42019983387974</v>
      </c>
      <c r="AR8">
        <f t="shared" si="9"/>
        <v>-515.06513666816795</v>
      </c>
      <c r="AS8">
        <f t="shared" si="9"/>
        <v>-427.87113664938499</v>
      </c>
      <c r="AT8">
        <f t="shared" si="9"/>
        <v>192.48930617225352</v>
      </c>
      <c r="AU8">
        <f t="shared" si="9"/>
        <v>-750.44696714529948</v>
      </c>
      <c r="AW8">
        <v>5</v>
      </c>
      <c r="AX8">
        <f>IF(Z8&gt;0, (R8*SUMPRODUCT(K8:$K$98, X8:$X$98)-K8*$AZ$3)/Z8, 0)</f>
        <v>5977.7061222093971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250000</v>
      </c>
      <c r="S9">
        <f t="shared" si="1"/>
        <v>6680.0983444364783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5600.225536835509</v>
      </c>
      <c r="AC9">
        <f t="shared" si="2"/>
        <v>6166.3394337432201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-1098.0745481992788</v>
      </c>
      <c r="AI9">
        <f t="shared" si="6"/>
        <v>-1109.6131871455132</v>
      </c>
      <c r="AJ9">
        <f t="shared" si="7"/>
        <v>-566.11389690771102</v>
      </c>
      <c r="AK9">
        <f t="shared" si="22"/>
        <v>392.01578757848569</v>
      </c>
      <c r="AL9">
        <f t="shared" si="8"/>
        <v>-1283.7112964747384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-556.31873949048054</v>
      </c>
      <c r="AR9">
        <f t="shared" si="9"/>
        <v>-562.16457307667156</v>
      </c>
      <c r="AS9">
        <f t="shared" si="9"/>
        <v>-286.81091830441585</v>
      </c>
      <c r="AT9">
        <f t="shared" si="9"/>
        <v>198.60739798009863</v>
      </c>
      <c r="AU9">
        <f t="shared" si="9"/>
        <v>-650.36809340098876</v>
      </c>
      <c r="AW9">
        <v>6</v>
      </c>
      <c r="AX9">
        <f>IF(Z9&gt;0, (R9*SUMPRODUCT(K9:$K$98, X9:$X$98)-K9*$AZ$3)/Z9, 0)</f>
        <v>6680.0983444364783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250000</v>
      </c>
      <c r="S10">
        <f t="shared" si="1"/>
        <v>7230.0733978137341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6166.3394337432201</v>
      </c>
      <c r="AC10">
        <f t="shared" si="2"/>
        <v>6569.4261377720095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-1308.7770456599972</v>
      </c>
      <c r="AI10">
        <f t="shared" si="6"/>
        <v>-1320.1348593644861</v>
      </c>
      <c r="AJ10">
        <f t="shared" si="7"/>
        <v>-403.08670402878943</v>
      </c>
      <c r="AK10">
        <f t="shared" si="22"/>
        <v>431.64376036202543</v>
      </c>
      <c r="AL10">
        <f t="shared" si="8"/>
        <v>-1291.5778030312501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-592.02426965523739</v>
      </c>
      <c r="AR10">
        <f t="shared" si="9"/>
        <v>-597.16196777240566</v>
      </c>
      <c r="AS10">
        <f t="shared" si="9"/>
        <v>-182.33595428015755</v>
      </c>
      <c r="AT10">
        <f t="shared" si="9"/>
        <v>195.25371630482832</v>
      </c>
      <c r="AU10">
        <f t="shared" si="9"/>
        <v>-584.2442057477349</v>
      </c>
      <c r="AW10">
        <v>7</v>
      </c>
      <c r="AX10">
        <f>IF(Z10&gt;0, (R10*SUMPRODUCT(K10:$K$98, X10:$X$98)-K10*$AZ$3)/Z10, 0)</f>
        <v>7230.0733978137341</v>
      </c>
    </row>
    <row r="11" spans="1:52" x14ac:dyDescent="0.25">
      <c r="A11" t="s">
        <v>33</v>
      </c>
      <c r="C11" s="12">
        <f>AU81</f>
        <v>18354.600714767064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250000</v>
      </c>
      <c r="S11">
        <f t="shared" si="1"/>
        <v>7649.8049127348067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6569.4261377720095</v>
      </c>
      <c r="AC11">
        <f t="shared" si="2"/>
        <v>6834.0138712589787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-1545.2291915580829</v>
      </c>
      <c r="AI11">
        <f t="shared" si="6"/>
        <v>-1556.3961656659492</v>
      </c>
      <c r="AJ11">
        <f t="shared" si="7"/>
        <v>-264.58773348696923</v>
      </c>
      <c r="AK11">
        <f t="shared" si="22"/>
        <v>459.8598296440407</v>
      </c>
      <c r="AL11">
        <f t="shared" si="8"/>
        <v>-1361.1240695088777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-624.09215385442963</v>
      </c>
      <c r="AR11">
        <f t="shared" si="9"/>
        <v>-628.60230740387669</v>
      </c>
      <c r="AS11">
        <f t="shared" si="9"/>
        <v>-106.86254788446217</v>
      </c>
      <c r="AT11">
        <f t="shared" si="9"/>
        <v>185.72967241467796</v>
      </c>
      <c r="AU11">
        <f t="shared" si="9"/>
        <v>-549.73518287366085</v>
      </c>
      <c r="AW11">
        <v>8</v>
      </c>
      <c r="AX11">
        <f>IF(Z11&gt;0, (R11*SUMPRODUCT(K11:$K$98, X11:$X$98)-K11*$AZ$3)/Z11, 0)</f>
        <v>7649.8049127348067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250000</v>
      </c>
      <c r="S12">
        <f t="shared" si="1"/>
        <v>7951.1867391968062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6834.0138712589787</v>
      </c>
      <c r="AC12">
        <f t="shared" si="2"/>
        <v>6974.7538630672343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-1806.9408107443126</v>
      </c>
      <c r="AI12">
        <f t="shared" si="6"/>
        <v>-1817.9057680705628</v>
      </c>
      <c r="AJ12">
        <f t="shared" si="7"/>
        <v>-140.73999180825558</v>
      </c>
      <c r="AK12">
        <f t="shared" si="22"/>
        <v>478.38097098812858</v>
      </c>
      <c r="AL12">
        <f t="shared" si="8"/>
        <v>-1480.2647888906897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-651.60097090274235</v>
      </c>
      <c r="AR12">
        <f t="shared" si="9"/>
        <v>-655.55504443808331</v>
      </c>
      <c r="AS12">
        <f t="shared" si="9"/>
        <v>-50.752251961882358</v>
      </c>
      <c r="AT12">
        <f t="shared" si="9"/>
        <v>172.50897389874137</v>
      </c>
      <c r="AU12">
        <f t="shared" si="9"/>
        <v>-533.79832250122433</v>
      </c>
      <c r="AW12">
        <v>9</v>
      </c>
      <c r="AX12">
        <f>IF(Z12&gt;0, (R12*SUMPRODUCT(K12:$K$98, X12:$X$98)-K12*$AZ$3)/Z12, 0)</f>
        <v>7951.1867391968062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250000</v>
      </c>
      <c r="S13">
        <f t="shared" si="1"/>
        <v>8145.8251166065029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6974.7538630672343</v>
      </c>
      <c r="AC13">
        <f t="shared" si="2"/>
        <v>7006.0387365061724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-2086.8465116481771</v>
      </c>
      <c r="AI13">
        <f t="shared" si="6"/>
        <v>-2097.5974770755824</v>
      </c>
      <c r="AJ13">
        <f t="shared" si="7"/>
        <v>-31.284873438938121</v>
      </c>
      <c r="AK13">
        <f t="shared" si="22"/>
        <v>488.23277041470647</v>
      </c>
      <c r="AL13">
        <f t="shared" si="8"/>
        <v>-1640.6495800998141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-671.90872562336722</v>
      </c>
      <c r="AR13">
        <f t="shared" si="9"/>
        <v>-675.37024875850364</v>
      </c>
      <c r="AS13">
        <f t="shared" si="9"/>
        <v>-10.072891957465206</v>
      </c>
      <c r="AT13">
        <f t="shared" si="9"/>
        <v>157.19788530006528</v>
      </c>
      <c r="AU13">
        <f t="shared" si="9"/>
        <v>-528.24525541590356</v>
      </c>
      <c r="AW13">
        <v>10</v>
      </c>
      <c r="AX13">
        <f>IF(Z13&gt;0, (R13*SUMPRODUCT(K13:$K$98, X13:$X$98)-K13*$AZ$3)/Z13, 0)</f>
        <v>8145.8251166065029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250000</v>
      </c>
      <c r="S14">
        <f t="shared" si="1"/>
        <v>8247.8393517024488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7006.0387365061724</v>
      </c>
      <c r="AC14">
        <f t="shared" si="2"/>
        <v>6943.8495147593076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-2394.3105270163887</v>
      </c>
      <c r="AI14">
        <f t="shared" si="6"/>
        <v>-2404.8342672631693</v>
      </c>
      <c r="AJ14">
        <f t="shared" si="7"/>
        <v>62.18922174686486</v>
      </c>
      <c r="AK14">
        <f t="shared" si="22"/>
        <v>490.4227115554321</v>
      </c>
      <c r="AL14">
        <f t="shared" si="8"/>
        <v>-1852.2223339608722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-688.30706230950159</v>
      </c>
      <c r="AR14">
        <f t="shared" si="9"/>
        <v>-691.33238615619416</v>
      </c>
      <c r="AS14">
        <f t="shared" si="9"/>
        <v>17.8779151847273</v>
      </c>
      <c r="AT14">
        <f t="shared" si="9"/>
        <v>140.98481047954269</v>
      </c>
      <c r="AU14">
        <f t="shared" si="9"/>
        <v>-532.46966049192417</v>
      </c>
      <c r="AW14">
        <v>11</v>
      </c>
      <c r="AX14">
        <f>IF(Z14&gt;0, (R14*SUMPRODUCT(K14:$K$98, X14:$X$98)-K14*$AZ$3)/Z14, 0)</f>
        <v>8247.8393517024488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250000</v>
      </c>
      <c r="S15">
        <f t="shared" si="1"/>
        <v>8266.7868603654351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6943.8495147593076</v>
      </c>
      <c r="AC15">
        <f t="shared" si="2"/>
        <v>6799.9348666252527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-2729.855273367602</v>
      </c>
      <c r="AI15">
        <f t="shared" si="6"/>
        <v>-2740.1372834482463</v>
      </c>
      <c r="AJ15">
        <f t="shared" si="7"/>
        <v>143.91464813405491</v>
      </c>
      <c r="AK15">
        <f t="shared" si="22"/>
        <v>486.06946603315157</v>
      </c>
      <c r="AL15">
        <f t="shared" si="8"/>
        <v>-2110.1531692810399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-700.68585601908967</v>
      </c>
      <c r="AR15">
        <f t="shared" si="9"/>
        <v>-703.3249919122045</v>
      </c>
      <c r="AS15">
        <f t="shared" si="9"/>
        <v>36.939305686011501</v>
      </c>
      <c r="AT15">
        <f t="shared" si="9"/>
        <v>124.7619253719748</v>
      </c>
      <c r="AU15">
        <f t="shared" si="9"/>
        <v>-541.62376085421818</v>
      </c>
      <c r="AW15">
        <v>12</v>
      </c>
      <c r="AX15">
        <f>IF(Z15&gt;0, (R15*SUMPRODUCT(K15:$K$98, X15:$X$98)-K15*$AZ$3)/Z15, 0)</f>
        <v>8266.7868603654351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250000</v>
      </c>
      <c r="S16">
        <f t="shared" si="1"/>
        <v>8210.1625614742443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6799.9348666252527</v>
      </c>
      <c r="AC16">
        <f t="shared" si="2"/>
        <v>6585.3136661199569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-3060.5573097785086</v>
      </c>
      <c r="AI16">
        <f t="shared" si="6"/>
        <v>-3070.5834718928577</v>
      </c>
      <c r="AJ16">
        <f t="shared" si="7"/>
        <v>214.62120050529575</v>
      </c>
      <c r="AK16">
        <f t="shared" si="22"/>
        <v>475.99544066376774</v>
      </c>
      <c r="AL16">
        <f t="shared" si="8"/>
        <v>-2379.9668307237944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-701.40074281436478</v>
      </c>
      <c r="AR16">
        <f t="shared" si="9"/>
        <v>-703.69848039703083</v>
      </c>
      <c r="AS16">
        <f t="shared" si="9"/>
        <v>49.185639810489072</v>
      </c>
      <c r="AT16">
        <f t="shared" si="9"/>
        <v>109.08586961960178</v>
      </c>
      <c r="AU16">
        <f t="shared" si="9"/>
        <v>-545.42697096694008</v>
      </c>
      <c r="AW16">
        <v>13</v>
      </c>
      <c r="AX16">
        <f>IF(Z16&gt;0, (R16*SUMPRODUCT(K16:$K$98, X16:$X$98)-K16*$AZ$3)/Z16, 0)</f>
        <v>8210.1625614742443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250000</v>
      </c>
      <c r="S17">
        <f t="shared" si="1"/>
        <v>8094.764088924343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6585.3136661199569</v>
      </c>
      <c r="AC17">
        <f t="shared" si="2"/>
        <v>6317.8992228714778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-3394.9910377817164</v>
      </c>
      <c r="AI17">
        <f t="shared" si="6"/>
        <v>-3404.7471887230327</v>
      </c>
      <c r="AJ17">
        <f t="shared" si="7"/>
        <v>267.41444324847907</v>
      </c>
      <c r="AK17">
        <f t="shared" si="22"/>
        <v>460.97195662839704</v>
      </c>
      <c r="AL17">
        <f t="shared" si="8"/>
        <v>-2676.3607888461565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-694.68242998356561</v>
      </c>
      <c r="AR17">
        <f t="shared" si="9"/>
        <v>-696.67873176103024</v>
      </c>
      <c r="AS17">
        <f t="shared" si="9"/>
        <v>54.718293268289877</v>
      </c>
      <c r="AT17">
        <f t="shared" si="9"/>
        <v>94.323995386488875</v>
      </c>
      <c r="AU17">
        <f t="shared" si="9"/>
        <v>-547.63644310625148</v>
      </c>
      <c r="AW17">
        <v>14</v>
      </c>
      <c r="AX17">
        <f>IF(Z17&gt;0, (R17*SUMPRODUCT(K17:$K$98, X17:$X$98)-K17*$AZ$3)/Z17, 0)</f>
        <v>8094.764088924343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250000</v>
      </c>
      <c r="S18">
        <f t="shared" si="1"/>
        <v>7932.6964421584971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6317.8992228714778</v>
      </c>
      <c r="AC18">
        <f t="shared" si="2"/>
        <v>6010.7045603574525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-3743.6224342811779</v>
      </c>
      <c r="AI18">
        <f t="shared" si="6"/>
        <v>-3753.0938425913669</v>
      </c>
      <c r="AJ18">
        <f t="shared" si="7"/>
        <v>307.19466251402537</v>
      </c>
      <c r="AK18">
        <f t="shared" si="22"/>
        <v>442.25294560100349</v>
      </c>
      <c r="AL18">
        <f t="shared" si="8"/>
        <v>-3003.6462344763381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-683.94582232795187</v>
      </c>
      <c r="AR18">
        <f t="shared" si="9"/>
        <v>-685.67621321513002</v>
      </c>
      <c r="AS18">
        <f t="shared" si="9"/>
        <v>56.123316321629908</v>
      </c>
      <c r="AT18">
        <f t="shared" si="9"/>
        <v>80.797959694382655</v>
      </c>
      <c r="AU18">
        <f t="shared" si="9"/>
        <v>-548.75493719911753</v>
      </c>
      <c r="AW18">
        <v>15</v>
      </c>
      <c r="AX18">
        <f>IF(Z18&gt;0, (R18*SUMPRODUCT(K18:$K$98, X18:$X$98)-K18*$AZ$3)/Z18, 0)</f>
        <v>7932.6964421584971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250000</v>
      </c>
      <c r="S19">
        <f t="shared" si="1"/>
        <v>7733.2183510764908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6010.7045603574525</v>
      </c>
      <c r="AC19">
        <f t="shared" si="2"/>
        <v>5672.7299589844506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-4145.4910731071586</v>
      </c>
      <c r="AI19">
        <f t="shared" si="6"/>
        <v>-4154.6604927805902</v>
      </c>
      <c r="AJ19">
        <f t="shared" si="7"/>
        <v>337.97460137300186</v>
      </c>
      <c r="AK19">
        <f t="shared" si="22"/>
        <v>420.74931922502174</v>
      </c>
      <c r="AL19">
        <f t="shared" si="8"/>
        <v>-3395.9365721825666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-676.21939300070653</v>
      </c>
      <c r="AR19">
        <f t="shared" si="9"/>
        <v>-677.71512397597292</v>
      </c>
      <c r="AS19">
        <f t="shared" si="9"/>
        <v>55.130978636701393</v>
      </c>
      <c r="AT19">
        <f t="shared" si="9"/>
        <v>68.63332817131122</v>
      </c>
      <c r="AU19">
        <f t="shared" si="9"/>
        <v>-553.95081716796039</v>
      </c>
      <c r="AW19">
        <v>16</v>
      </c>
      <c r="AX19">
        <f>IF(Z19&gt;0, (R19*SUMPRODUCT(K19:$K$98, X19:$X$98)-K19*$AZ$3)/Z19, 0)</f>
        <v>7733.2183510764908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250000</v>
      </c>
      <c r="S20">
        <f t="shared" si="1"/>
        <v>7492.9502966055816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5672.7299589844506</v>
      </c>
      <c r="AC20">
        <f t="shared" si="2"/>
        <v>5305.4134418363747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-4541.0091161059636</v>
      </c>
      <c r="AI20">
        <f t="shared" si="6"/>
        <v>-4549.8597911268562</v>
      </c>
      <c r="AJ20">
        <f t="shared" si="7"/>
        <v>367.31651714807595</v>
      </c>
      <c r="AK20">
        <f t="shared" si="22"/>
        <v>397.0910971289116</v>
      </c>
      <c r="AL20">
        <f t="shared" si="8"/>
        <v>-3785.4521768498685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-661.37227987819335</v>
      </c>
      <c r="AR20">
        <f t="shared" si="9"/>
        <v>-662.66133060840821</v>
      </c>
      <c r="AS20">
        <f t="shared" si="9"/>
        <v>53.497572053205211</v>
      </c>
      <c r="AT20">
        <f t="shared" si="9"/>
        <v>57.834071131019741</v>
      </c>
      <c r="AU20">
        <f t="shared" si="9"/>
        <v>-551.32968742418325</v>
      </c>
      <c r="AW20">
        <v>17</v>
      </c>
      <c r="AX20">
        <f>IF(Z20&gt;0, (R20*SUMPRODUCT(K20:$K$98, X20:$X$98)-K20*$AZ$3)/Z20, 0)</f>
        <v>7492.9502966055816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250000</v>
      </c>
      <c r="S21">
        <f t="shared" si="1"/>
        <v>7220.0788734931984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5305.4134418363747</v>
      </c>
      <c r="AC21">
        <f t="shared" si="2"/>
        <v>4919.8473011123151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-4890.4029559319597</v>
      </c>
      <c r="AI21">
        <f t="shared" si="6"/>
        <v>-4898.9206040548461</v>
      </c>
      <c r="AJ21">
        <f t="shared" si="7"/>
        <v>385.56614072405955</v>
      </c>
      <c r="AK21">
        <f t="shared" si="22"/>
        <v>371.37894092854629</v>
      </c>
      <c r="AL21">
        <f t="shared" si="8"/>
        <v>-4141.9755224022401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-635.94599589741085</v>
      </c>
      <c r="AR21">
        <f t="shared" si="9"/>
        <v>-637.05362736807365</v>
      </c>
      <c r="AS21">
        <f t="shared" si="9"/>
        <v>50.13886290283331</v>
      </c>
      <c r="AT21">
        <f t="shared" si="9"/>
        <v>48.293965256513722</v>
      </c>
      <c r="AU21">
        <f t="shared" si="9"/>
        <v>-538.62079920872657</v>
      </c>
      <c r="AW21">
        <v>18</v>
      </c>
      <c r="AX21">
        <f>IF(Z21&gt;0, (R21*SUMPRODUCT(K21:$K$98, X21:$X$98)-K21*$AZ$3)/Z21, 0)</f>
        <v>7220.0788734931984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250000</v>
      </c>
      <c r="S22">
        <f t="shared" si="1"/>
        <v>6930.834359055164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4919.8473011123151</v>
      </c>
      <c r="AC22">
        <f t="shared" si="2"/>
        <v>4530.1567866025252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-5243.537095517042</v>
      </c>
      <c r="AI22">
        <f t="shared" si="6"/>
        <v>-5251.7073903039236</v>
      </c>
      <c r="AJ22">
        <f t="shared" si="7"/>
        <v>389.69051450978986</v>
      </c>
      <c r="AK22">
        <f t="shared" si="22"/>
        <v>344.38931107786209</v>
      </c>
      <c r="AL22">
        <f t="shared" si="8"/>
        <v>-4517.627564716272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-608.81019166558076</v>
      </c>
      <c r="AR22">
        <f t="shared" si="9"/>
        <v>-609.75881825952979</v>
      </c>
      <c r="AS22">
        <f t="shared" si="9"/>
        <v>45.245709624482025</v>
      </c>
      <c r="AT22">
        <f t="shared" si="9"/>
        <v>39.98593290474588</v>
      </c>
      <c r="AU22">
        <f t="shared" si="9"/>
        <v>-524.52717573030191</v>
      </c>
      <c r="AW22">
        <v>19</v>
      </c>
      <c r="AX22">
        <f>IF(Z22&gt;0, (R22*SUMPRODUCT(K22:$K$98, X22:$X$98)-K22*$AZ$3)/Z22, 0)</f>
        <v>6930.834359055164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250000</v>
      </c>
      <c r="S23">
        <f t="shared" si="1"/>
        <v>6628.3154612604749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4530.1567866025252</v>
      </c>
      <c r="AC23">
        <f t="shared" si="2"/>
        <v>4141.2175604616068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-5577.6429211630602</v>
      </c>
      <c r="AI23">
        <f t="shared" si="6"/>
        <v>-5585.4526308560153</v>
      </c>
      <c r="AJ23">
        <f t="shared" si="7"/>
        <v>388.93922614091844</v>
      </c>
      <c r="AK23">
        <f t="shared" si="22"/>
        <v>317.11097506217681</v>
      </c>
      <c r="AL23">
        <f t="shared" si="8"/>
        <v>-4879.4024296529196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-578.21619841217512</v>
      </c>
      <c r="AR23">
        <f t="shared" si="9"/>
        <v>-579.02580575226307</v>
      </c>
      <c r="AS23">
        <f t="shared" si="9"/>
        <v>40.320071387015304</v>
      </c>
      <c r="AT23">
        <f t="shared" si="9"/>
        <v>32.873868956278699</v>
      </c>
      <c r="AU23">
        <f t="shared" si="9"/>
        <v>-505.83186540896907</v>
      </c>
      <c r="AW23">
        <v>20</v>
      </c>
      <c r="AX23">
        <f>IF(Z23&gt;0, (R23*SUMPRODUCT(K23:$K$98, X23:$X$98)-K23*$AZ$3)/Z23, 0)</f>
        <v>6628.3154612604749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250000</v>
      </c>
      <c r="S24">
        <f t="shared" si="1"/>
        <v>6319.5515323586715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4141.2175604616068</v>
      </c>
      <c r="AC24">
        <f t="shared" si="2"/>
        <v>3759.3147241250203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-5914.629124185888</v>
      </c>
      <c r="AI24">
        <f t="shared" si="6"/>
        <v>-5922.0650053257041</v>
      </c>
      <c r="AJ24">
        <f t="shared" si="7"/>
        <v>381.90283633658646</v>
      </c>
      <c r="AK24">
        <f t="shared" si="22"/>
        <v>289.8852292323125</v>
      </c>
      <c r="AL24">
        <f t="shared" si="8"/>
        <v>-5250.2769397568054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-547.45577496104977</v>
      </c>
      <c r="AR24">
        <f t="shared" si="9"/>
        <v>-548.14403723184375</v>
      </c>
      <c r="AS24">
        <f t="shared" si="9"/>
        <v>35.348778230494169</v>
      </c>
      <c r="AT24">
        <f t="shared" si="9"/>
        <v>26.831664249274663</v>
      </c>
      <c r="AU24">
        <f t="shared" si="9"/>
        <v>-485.96359475207493</v>
      </c>
      <c r="AW24">
        <v>21</v>
      </c>
      <c r="AX24">
        <f>IF(Z24&gt;0, (R24*SUMPRODUCT(K24:$K$98, X24:$X$98)-K24*$AZ$3)/Z24, 0)</f>
        <v>6319.5515323586715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250000</v>
      </c>
      <c r="S25">
        <f t="shared" si="1"/>
        <v>6007.3292446803962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3759.3147241250203</v>
      </c>
      <c r="AC25">
        <f t="shared" si="2"/>
        <v>3387.1387367314624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-6271.8525421214017</v>
      </c>
      <c r="AI25">
        <f t="shared" si="6"/>
        <v>-6278.9004718227134</v>
      </c>
      <c r="AJ25">
        <f t="shared" si="7"/>
        <v>372.17598739355799</v>
      </c>
      <c r="AK25">
        <f t="shared" si="22"/>
        <v>263.15203068875144</v>
      </c>
      <c r="AL25">
        <f t="shared" si="8"/>
        <v>-5643.5724537404039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-518.32163911417183</v>
      </c>
      <c r="AR25">
        <f t="shared" si="9"/>
        <v>-518.90409771800716</v>
      </c>
      <c r="AS25">
        <f t="shared" si="9"/>
        <v>30.757557919165489</v>
      </c>
      <c r="AT25">
        <f t="shared" si="9"/>
        <v>21.747544440303631</v>
      </c>
      <c r="AU25">
        <f t="shared" si="9"/>
        <v>-466.39899535853806</v>
      </c>
      <c r="AW25">
        <v>22</v>
      </c>
      <c r="AX25">
        <f>IF(Z25&gt;0, (R25*SUMPRODUCT(K25:$K$98, X25:$X$98)-K25*$AZ$3)/Z25, 0)</f>
        <v>6007.3292446803962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250000</v>
      </c>
      <c r="S26">
        <f t="shared" si="1"/>
        <v>5688.597655631037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3387.1387367314624</v>
      </c>
      <c r="AC26">
        <f t="shared" si="2"/>
        <v>3025.3169079454065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-6593.7047279218659</v>
      </c>
      <c r="AI26">
        <f t="shared" si="6"/>
        <v>-6600.3524930897684</v>
      </c>
      <c r="AJ26">
        <f t="shared" si="7"/>
        <v>361.8218287860559</v>
      </c>
      <c r="AK26">
        <f t="shared" si="22"/>
        <v>237.09971157120239</v>
      </c>
      <c r="AL26">
        <f t="shared" si="8"/>
        <v>-6001.4309527325104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-486.5359926209029</v>
      </c>
      <c r="AR26">
        <f t="shared" si="9"/>
        <v>-487.02651762287638</v>
      </c>
      <c r="AS26">
        <f t="shared" si="9"/>
        <v>26.698093087922715</v>
      </c>
      <c r="AT26">
        <f t="shared" si="9"/>
        <v>17.495103023180402</v>
      </c>
      <c r="AU26">
        <f t="shared" si="9"/>
        <v>-442.83332151177325</v>
      </c>
      <c r="AW26">
        <v>23</v>
      </c>
      <c r="AX26">
        <f>IF(Z26&gt;0, (R26*SUMPRODUCT(K26:$K$98, X26:$X$98)-K26*$AZ$3)/Z26, 0)</f>
        <v>5688.597655631037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250000</v>
      </c>
      <c r="S27">
        <f t="shared" si="1"/>
        <v>5367.4963628334144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3025.3169079454065</v>
      </c>
      <c r="AC27">
        <f t="shared" si="2"/>
        <v>2678.5128888317518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-6869.5927153716138</v>
      </c>
      <c r="AI27">
        <f t="shared" si="6"/>
        <v>-6875.8305232520688</v>
      </c>
      <c r="AJ27">
        <f t="shared" si="7"/>
        <v>346.8040191136547</v>
      </c>
      <c r="AK27">
        <f t="shared" si="22"/>
        <v>211.77218355617848</v>
      </c>
      <c r="AL27">
        <f t="shared" si="8"/>
        <v>-6317.2543205822349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-452.58321716768501</v>
      </c>
      <c r="AR27">
        <f t="shared" si="9"/>
        <v>-452.99417707107102</v>
      </c>
      <c r="AS27">
        <f t="shared" si="9"/>
        <v>22.848178225461286</v>
      </c>
      <c r="AT27">
        <f t="shared" si="9"/>
        <v>13.951996881273043</v>
      </c>
      <c r="AU27">
        <f t="shared" si="9"/>
        <v>-416.19400196433662</v>
      </c>
      <c r="AW27">
        <v>24</v>
      </c>
      <c r="AX27">
        <f>IF(Z27&gt;0, (R27*SUMPRODUCT(K27:$K$98, X27:$X$98)-K27*$AZ$3)/Z27, 0)</f>
        <v>5367.4963628334144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250000</v>
      </c>
      <c r="S28">
        <f t="shared" si="1"/>
        <v>5049.8011365635402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2678.5128888317518</v>
      </c>
      <c r="AC28">
        <f t="shared" si="2"/>
        <v>2350.6903622955388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-7133.2032836255876</v>
      </c>
      <c r="AI28">
        <f t="shared" si="6"/>
        <v>-7139.0220532630574</v>
      </c>
      <c r="AJ28">
        <f t="shared" si="7"/>
        <v>327.82252653621299</v>
      </c>
      <c r="AK28">
        <f t="shared" si="22"/>
        <v>187.49590221822265</v>
      </c>
      <c r="AL28">
        <f t="shared" si="8"/>
        <v>-6623.7036245086219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-419.5986034522503</v>
      </c>
      <c r="AR28">
        <f t="shared" si="9"/>
        <v>-419.94088272239213</v>
      </c>
      <c r="AS28">
        <f t="shared" si="9"/>
        <v>19.283604973173965</v>
      </c>
      <c r="AT28">
        <f t="shared" si="9"/>
        <v>11.029128933473887</v>
      </c>
      <c r="AU28">
        <f t="shared" si="9"/>
        <v>-389.62814881574428</v>
      </c>
      <c r="AW28">
        <v>25</v>
      </c>
      <c r="AX28">
        <f>IF(Z28&gt;0, (R28*SUMPRODUCT(K28:$K$98, X28:$X$98)-K28*$AZ$3)/Z28, 0)</f>
        <v>5049.8011365635402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250000</v>
      </c>
      <c r="S29">
        <f t="shared" si="1"/>
        <v>4735.2210447681755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2350.6903622955388</v>
      </c>
      <c r="AC29">
        <f t="shared" si="2"/>
        <v>2042.4852326213872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-7376.903478435931</v>
      </c>
      <c r="AI29">
        <f t="shared" si="6"/>
        <v>-7382.2952152031039</v>
      </c>
      <c r="AJ29">
        <f t="shared" si="7"/>
        <v>308.20512967415152</v>
      </c>
      <c r="AK29">
        <f t="shared" si="22"/>
        <v>164.54832536068773</v>
      </c>
      <c r="AL29">
        <f t="shared" si="8"/>
        <v>-6909.5417601682648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-387.44094171287765</v>
      </c>
      <c r="AR29">
        <f t="shared" si="9"/>
        <v>-387.72412009207807</v>
      </c>
      <c r="AS29">
        <f t="shared" si="9"/>
        <v>16.187182878392591</v>
      </c>
      <c r="AT29">
        <f t="shared" si="9"/>
        <v>8.6422112369211668</v>
      </c>
      <c r="AU29">
        <f t="shared" si="9"/>
        <v>-362.89472597676433</v>
      </c>
      <c r="AW29">
        <v>26</v>
      </c>
      <c r="AX29">
        <f>IF(Z29&gt;0, (R29*SUMPRODUCT(K29:$K$98, X29:$X$98)-K29*$AZ$3)/Z29, 0)</f>
        <v>4735.2210447681755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250000</v>
      </c>
      <c r="S30">
        <f t="shared" si="1"/>
        <v>4423.6717586646537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2042.4852326213872</v>
      </c>
      <c r="AC30">
        <f t="shared" si="2"/>
        <v>1754.5027496389548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-7602.1759826330026</v>
      </c>
      <c r="AI30">
        <f t="shared" si="6"/>
        <v>-7607.1336932333725</v>
      </c>
      <c r="AJ30">
        <f t="shared" si="7"/>
        <v>287.98248298243243</v>
      </c>
      <c r="AK30">
        <f t="shared" si="22"/>
        <v>142.97396628349713</v>
      </c>
      <c r="AL30">
        <f t="shared" si="8"/>
        <v>-7176.1772439674432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-356.49324640513481</v>
      </c>
      <c r="AR30">
        <f t="shared" si="9"/>
        <v>-356.72573120300069</v>
      </c>
      <c r="AS30">
        <f t="shared" si="9"/>
        <v>13.504529558477989</v>
      </c>
      <c r="AT30">
        <f t="shared" si="9"/>
        <v>6.7045611030657906</v>
      </c>
      <c r="AU30">
        <f t="shared" si="9"/>
        <v>-336.51664054145692</v>
      </c>
      <c r="AW30">
        <v>27</v>
      </c>
      <c r="AX30">
        <f>IF(Z30&gt;0, (R30*SUMPRODUCT(K30:$K$98, X30:$X$98)-K30*$AZ$3)/Z30, 0)</f>
        <v>4423.6717586646537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250000</v>
      </c>
      <c r="S31">
        <f t="shared" si="1"/>
        <v>4113.6203047408744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1754.5027496389548</v>
      </c>
      <c r="AC31">
        <f t="shared" si="2"/>
        <v>1486.8116985288611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-7803.5951317208019</v>
      </c>
      <c r="AI31">
        <f t="shared" si="6"/>
        <v>-7808.1130854585817</v>
      </c>
      <c r="AJ31">
        <f t="shared" si="7"/>
        <v>267.69105111009367</v>
      </c>
      <c r="AK31">
        <f t="shared" si="22"/>
        <v>122.81519247472684</v>
      </c>
      <c r="AL31">
        <f t="shared" si="8"/>
        <v>-7417.6068418737614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-326.73081370923404</v>
      </c>
      <c r="AR31">
        <f t="shared" si="9"/>
        <v>-326.91997712380498</v>
      </c>
      <c r="AS31">
        <f t="shared" si="9"/>
        <v>11.208028283829517</v>
      </c>
      <c r="AT31">
        <f t="shared" si="9"/>
        <v>5.14218217318958</v>
      </c>
      <c r="AU31">
        <f t="shared" si="9"/>
        <v>-310.56976666678588</v>
      </c>
      <c r="AW31">
        <v>28</v>
      </c>
      <c r="AX31">
        <f>IF(Z31&gt;0, (R31*SUMPRODUCT(K31:$K$98, X31:$X$98)-K31*$AZ$3)/Z31, 0)</f>
        <v>4113.6203047408744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250000</v>
      </c>
      <c r="S32">
        <f t="shared" si="1"/>
        <v>3802.2335510915295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1486.8116985288611</v>
      </c>
      <c r="AC32">
        <f t="shared" si="2"/>
        <v>1239.368559190199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-7965.9764241084195</v>
      </c>
      <c r="AI32">
        <f t="shared" si="6"/>
        <v>-7970.0508994876163</v>
      </c>
      <c r="AJ32">
        <f t="shared" si="7"/>
        <v>247.44313933866215</v>
      </c>
      <c r="AK32">
        <f t="shared" si="22"/>
        <v>104.07681889702029</v>
      </c>
      <c r="AL32">
        <f t="shared" si="8"/>
        <v>-7618.5309412519337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-297.79428527867282</v>
      </c>
      <c r="AR32">
        <f t="shared" si="9"/>
        <v>-297.94660251121712</v>
      </c>
      <c r="AS32">
        <f t="shared" si="9"/>
        <v>9.2502348617878667</v>
      </c>
      <c r="AT32">
        <f t="shared" si="9"/>
        <v>3.890732315465637</v>
      </c>
      <c r="AU32">
        <f t="shared" si="9"/>
        <v>-284.80563533396361</v>
      </c>
      <c r="AW32">
        <v>29</v>
      </c>
      <c r="AX32">
        <f>IF(Z32&gt;0, (R32*SUMPRODUCT(K32:$K$98, X32:$X$98)-K32*$AZ$3)/Z32, 0)</f>
        <v>3802.2335510915295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250000</v>
      </c>
      <c r="S33">
        <f t="shared" si="1"/>
        <v>3487.4361619470997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1239.368559190199</v>
      </c>
      <c r="AC33">
        <f t="shared" si="2"/>
        <v>1012.3668403138223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-8102.184418927719</v>
      </c>
      <c r="AI33">
        <f t="shared" si="6"/>
        <v>-8105.8130403321775</v>
      </c>
      <c r="AJ33">
        <f t="shared" si="7"/>
        <v>227.00171887637669</v>
      </c>
      <c r="AK33">
        <f t="shared" si="22"/>
        <v>86.755799143313936</v>
      </c>
      <c r="AL33">
        <f t="shared" si="8"/>
        <v>-7792.0555223124866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-270.43409479601542</v>
      </c>
      <c r="AR33">
        <f t="shared" si="9"/>
        <v>-270.55521064504245</v>
      </c>
      <c r="AS33">
        <f t="shared" si="9"/>
        <v>7.5768460932659192</v>
      </c>
      <c r="AT33">
        <f t="shared" si="9"/>
        <v>2.8957284599468629</v>
      </c>
      <c r="AU33">
        <f t="shared" si="9"/>
        <v>-260.08263609182967</v>
      </c>
      <c r="AW33">
        <v>30</v>
      </c>
      <c r="AX33">
        <f>IF(Z33&gt;0, (R33*SUMPRODUCT(K33:$K$98, X33:$X$98)-K33*$AZ$3)/Z33, 0)</f>
        <v>3487.4361619470997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250000</v>
      </c>
      <c r="S34">
        <f t="shared" si="1"/>
        <v>3160.4792828226114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1012.3668403138223</v>
      </c>
      <c r="AC34">
        <f t="shared" si="2"/>
        <v>805.140394091286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-8158.5475160232436</v>
      </c>
      <c r="AI34">
        <f t="shared" si="6"/>
        <v>-8161.7319238378559</v>
      </c>
      <c r="AJ34">
        <f t="shared" si="7"/>
        <v>207.22644622253631</v>
      </c>
      <c r="AK34">
        <f t="shared" si="22"/>
        <v>70.865678821967563</v>
      </c>
      <c r="AL34">
        <f t="shared" si="8"/>
        <v>-7883.6397987933515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-243.13873032188047</v>
      </c>
      <c r="AR34">
        <f t="shared" si="9"/>
        <v>-243.2336311447722</v>
      </c>
      <c r="AS34">
        <f t="shared" si="9"/>
        <v>6.1757040606441418</v>
      </c>
      <c r="AT34">
        <f t="shared" si="9"/>
        <v>2.1119189584091504</v>
      </c>
      <c r="AU34">
        <f t="shared" ref="AU34:AU79" si="23">AL34*$K34</f>
        <v>-234.94600812571892</v>
      </c>
      <c r="AW34">
        <v>31</v>
      </c>
      <c r="AX34">
        <f>IF(Z34&gt;0, (R34*SUMPRODUCT(K34:$K$98, X34:$X$98)-K34*$AZ$3)/Z34, 0)</f>
        <v>3160.4792828226114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250000</v>
      </c>
      <c r="S35">
        <f t="shared" si="1"/>
        <v>2814.0894515240552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805.140394091286</v>
      </c>
      <c r="AC35">
        <f t="shared" si="2"/>
        <v>618.43706428144037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-8110.1405778777043</v>
      </c>
      <c r="AI35">
        <f t="shared" ref="AI35:AI66" si="25">SUM(AE35:AH35)</f>
        <v>-8112.8876345852768</v>
      </c>
      <c r="AJ35">
        <f t="shared" si="7"/>
        <v>186.70332980984563</v>
      </c>
      <c r="AK35">
        <f t="shared" si="22"/>
        <v>56.359827586390026</v>
      </c>
      <c r="AL35">
        <f t="shared" ref="AL35:AL79" si="26">SUM(AI35:AK35)</f>
        <v>-7869.8244771890413</v>
      </c>
      <c r="AN35">
        <f t="shared" ref="AN35:AT66" si="27">AE35*$K35</f>
        <v>0</v>
      </c>
      <c r="AO35">
        <f t="shared" si="27"/>
        <v>0</v>
      </c>
      <c r="AP35">
        <f t="shared" si="27"/>
        <v>-7.3095543430458459E-2</v>
      </c>
      <c r="AQ35">
        <f t="shared" si="27"/>
        <v>-215.8001075126152</v>
      </c>
      <c r="AR35">
        <f t="shared" si="27"/>
        <v>-215.87320305604564</v>
      </c>
      <c r="AS35">
        <f t="shared" si="27"/>
        <v>4.9679285160395272</v>
      </c>
      <c r="AT35">
        <f t="shared" si="27"/>
        <v>1.4996604233607682</v>
      </c>
      <c r="AU35">
        <f t="shared" si="23"/>
        <v>-209.40561411664535</v>
      </c>
      <c r="AW35">
        <v>32</v>
      </c>
      <c r="AX35">
        <f>IF(Z35&gt;0, (R35*SUMPRODUCT(K35:$K$98, X35:$X$98)-K35*$AZ$3)/Z35, 0)</f>
        <v>2814.0894515240552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250000</v>
      </c>
      <c r="S36">
        <f t="shared" si="1"/>
        <v>2438.3260739329057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618.43706428144037</v>
      </c>
      <c r="AC36">
        <f t="shared" si="2"/>
        <v>453.02570722599933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-7943.2891827523126</v>
      </c>
      <c r="AI36">
        <f t="shared" si="25"/>
        <v>-7945.6116044336713</v>
      </c>
      <c r="AJ36">
        <f t="shared" si="7"/>
        <v>165.41135705544104</v>
      </c>
      <c r="AK36">
        <f t="shared" si="22"/>
        <v>43.290594499700831</v>
      </c>
      <c r="AL36">
        <f t="shared" si="26"/>
        <v>-7736.9096528785294</v>
      </c>
      <c r="AN36">
        <f t="shared" si="27"/>
        <v>0</v>
      </c>
      <c r="AO36">
        <f t="shared" si="27"/>
        <v>0</v>
      </c>
      <c r="AP36">
        <f t="shared" si="27"/>
        <v>-5.5175506572202888E-2</v>
      </c>
      <c r="AQ36">
        <f t="shared" si="27"/>
        <v>-188.71465420154718</v>
      </c>
      <c r="AR36">
        <f t="shared" si="27"/>
        <v>-188.76982970811937</v>
      </c>
      <c r="AS36">
        <f t="shared" si="27"/>
        <v>3.9298011603941334</v>
      </c>
      <c r="AT36">
        <f t="shared" si="27"/>
        <v>1.028486988605358</v>
      </c>
      <c r="AU36">
        <f t="shared" si="23"/>
        <v>-183.81154155911986</v>
      </c>
      <c r="AW36">
        <v>33</v>
      </c>
      <c r="AX36">
        <f>IF(Z36&gt;0, (R36*SUMPRODUCT(K36:$K$98, X36:$X$98)-K36*$AZ$3)/Z36, 0)</f>
        <v>2438.3260739329057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250000</v>
      </c>
      <c r="S37">
        <f t="shared" si="1"/>
        <v>2015.078427885599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453.02570722599933</v>
      </c>
      <c r="AC37">
        <f t="shared" si="2"/>
        <v>309.30100878978618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-7610.6278720594328</v>
      </c>
      <c r="AI37">
        <f t="shared" si="25"/>
        <v>-7612.5465381303757</v>
      </c>
      <c r="AJ37">
        <f t="shared" si="7"/>
        <v>143.72469843621315</v>
      </c>
      <c r="AK37">
        <f t="shared" si="22"/>
        <v>31.711799505819958</v>
      </c>
      <c r="AL37">
        <f t="shared" si="26"/>
        <v>-7437.1100401883432</v>
      </c>
      <c r="AN37">
        <f t="shared" si="27"/>
        <v>0</v>
      </c>
      <c r="AO37">
        <f t="shared" si="27"/>
        <v>0</v>
      </c>
      <c r="AP37">
        <f t="shared" si="27"/>
        <v>-4.0699270498266119E-2</v>
      </c>
      <c r="AQ37">
        <f t="shared" si="27"/>
        <v>-161.43872407897862</v>
      </c>
      <c r="AR37">
        <f t="shared" si="27"/>
        <v>-161.47942334947689</v>
      </c>
      <c r="AS37">
        <f t="shared" si="27"/>
        <v>3.0487276903081026</v>
      </c>
      <c r="AT37">
        <f t="shared" si="27"/>
        <v>0.67267938158729357</v>
      </c>
      <c r="AU37">
        <f t="shared" si="23"/>
        <v>-157.7580162775815</v>
      </c>
      <c r="AW37">
        <v>34</v>
      </c>
      <c r="AX37">
        <f>IF(Z37&gt;0, (R37*SUMPRODUCT(K37:$K$98, X37:$X$98)-K37*$AZ$3)/Z37, 0)</f>
        <v>2015.078427885599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250000</v>
      </c>
      <c r="S38">
        <f t="shared" si="1"/>
        <v>1522.3293707757887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309.30100878978618</v>
      </c>
      <c r="AC38">
        <f t="shared" si="2"/>
        <v>188.03188807271283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-7110.6122612219278</v>
      </c>
      <c r="AI38">
        <f t="shared" si="25"/>
        <v>-7112.1562100190995</v>
      </c>
      <c r="AJ38">
        <f t="shared" si="7"/>
        <v>121.26912071707335</v>
      </c>
      <c r="AK38">
        <f t="shared" si="22"/>
        <v>21.651070615285036</v>
      </c>
      <c r="AL38">
        <f t="shared" si="26"/>
        <v>-6969.2360186867409</v>
      </c>
      <c r="AN38">
        <f t="shared" si="27"/>
        <v>0</v>
      </c>
      <c r="AO38">
        <f t="shared" si="27"/>
        <v>0</v>
      </c>
      <c r="AP38">
        <f t="shared" si="27"/>
        <v>-2.9241665176370866E-2</v>
      </c>
      <c r="AQ38">
        <f t="shared" si="27"/>
        <v>-134.67165706693012</v>
      </c>
      <c r="AR38">
        <f t="shared" si="27"/>
        <v>-134.70089873210651</v>
      </c>
      <c r="AS38">
        <f t="shared" si="27"/>
        <v>2.2967801981107256</v>
      </c>
      <c r="AT38">
        <f t="shared" si="27"/>
        <v>0.41006111005868423</v>
      </c>
      <c r="AU38">
        <f t="shared" si="23"/>
        <v>-131.99405742393708</v>
      </c>
      <c r="AW38">
        <v>35</v>
      </c>
      <c r="AX38">
        <f>IF(Z38&gt;0, (R38*SUMPRODUCT(K38:$K$98, X38:$X$98)-K38*$AZ$3)/Z38, 0)</f>
        <v>1522.3293707757887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250000</v>
      </c>
      <c r="S39">
        <f t="shared" si="1"/>
        <v>924.6078456817595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188.03188807271283</v>
      </c>
      <c r="AC39">
        <f t="shared" si="2"/>
        <v>89.225948293198144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-6444.8370671034309</v>
      </c>
      <c r="AI39">
        <f t="shared" si="25"/>
        <v>-6446.0433345592755</v>
      </c>
      <c r="AJ39">
        <f t="shared" si="7"/>
        <v>98.805939779514688</v>
      </c>
      <c r="AK39">
        <f t="shared" si="22"/>
        <v>13.1622321650899</v>
      </c>
      <c r="AL39">
        <f t="shared" si="26"/>
        <v>-6334.0751626146703</v>
      </c>
      <c r="AN39">
        <f t="shared" si="27"/>
        <v>0</v>
      </c>
      <c r="AO39">
        <f t="shared" si="27"/>
        <v>0</v>
      </c>
      <c r="AP39">
        <f t="shared" si="27"/>
        <v>-2.0398338524651134E-2</v>
      </c>
      <c r="AQ39">
        <f t="shared" si="27"/>
        <v>-108.98409601781928</v>
      </c>
      <c r="AR39">
        <f t="shared" si="27"/>
        <v>-109.00449435634393</v>
      </c>
      <c r="AS39">
        <f t="shared" si="27"/>
        <v>1.6708375892117309</v>
      </c>
      <c r="AT39">
        <f t="shared" si="27"/>
        <v>0.22257722874190478</v>
      </c>
      <c r="AU39">
        <f t="shared" si="23"/>
        <v>-107.11107953839027</v>
      </c>
      <c r="AW39">
        <v>36</v>
      </c>
      <c r="AX39">
        <f>IF(Z39&gt;0, (R39*SUMPRODUCT(K39:$K$98, X39:$X$98)-K39*$AZ$3)/Z39, 0)</f>
        <v>924.6078456817595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250000</v>
      </c>
      <c r="S40">
        <f t="shared" si="1"/>
        <v>168.2141060418106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89.225948293198144</v>
      </c>
      <c r="AC40">
        <f t="shared" si="2"/>
        <v>12.264814139142686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-5656.114590519026</v>
      </c>
      <c r="AI40">
        <f t="shared" si="25"/>
        <v>-5657.0259895707868</v>
      </c>
      <c r="AJ40">
        <f t="shared" si="7"/>
        <v>76.961134154055458</v>
      </c>
      <c r="AK40">
        <f t="shared" si="22"/>
        <v>6.2458163805238707</v>
      </c>
      <c r="AL40">
        <f t="shared" si="26"/>
        <v>-5573.819039036207</v>
      </c>
      <c r="AN40">
        <f t="shared" si="27"/>
        <v>0</v>
      </c>
      <c r="AO40">
        <f t="shared" si="27"/>
        <v>0</v>
      </c>
      <c r="AP40">
        <f t="shared" si="27"/>
        <v>-1.3760738237533614E-2</v>
      </c>
      <c r="AQ40">
        <f t="shared" si="27"/>
        <v>-85.398719881553106</v>
      </c>
      <c r="AR40">
        <f t="shared" si="27"/>
        <v>-85.412480619790642</v>
      </c>
      <c r="AS40">
        <f t="shared" si="27"/>
        <v>1.1619959659950427</v>
      </c>
      <c r="AT40">
        <f t="shared" si="27"/>
        <v>9.4302319193824632E-2</v>
      </c>
      <c r="AU40">
        <f t="shared" si="23"/>
        <v>-84.156182334601766</v>
      </c>
      <c r="AW40">
        <v>37</v>
      </c>
      <c r="AX40">
        <f>IF(Z40&gt;0, (R40*SUMPRODUCT(K40:$K$98, X40:$X$98)-K40*$AZ$3)/Z40, 0)</f>
        <v>168.2141060418106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250000</v>
      </c>
      <c r="S41">
        <f t="shared" si="1"/>
        <v>-840.7632674868272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12.264814139142686</v>
      </c>
      <c r="AC41">
        <f t="shared" si="2"/>
        <v>-44.54197550690705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-4801.1955389603545</v>
      </c>
      <c r="AI41">
        <f t="shared" si="25"/>
        <v>-4801.8577642446498</v>
      </c>
      <c r="AJ41">
        <f t="shared" si="7"/>
        <v>56.806789646049737</v>
      </c>
      <c r="AK41">
        <f t="shared" si="22"/>
        <v>0.85853698973998815</v>
      </c>
      <c r="AL41">
        <f t="shared" si="26"/>
        <v>-4744.19243760886</v>
      </c>
      <c r="AN41">
        <f t="shared" si="27"/>
        <v>0</v>
      </c>
      <c r="AO41">
        <f t="shared" si="27"/>
        <v>0</v>
      </c>
      <c r="AP41">
        <f t="shared" si="27"/>
        <v>-8.9273157784338381E-3</v>
      </c>
      <c r="AQ41">
        <f t="shared" si="27"/>
        <v>-64.723878273435346</v>
      </c>
      <c r="AR41">
        <f t="shared" si="27"/>
        <v>-64.732805589213783</v>
      </c>
      <c r="AS41">
        <f t="shared" si="27"/>
        <v>0.76580004049402484</v>
      </c>
      <c r="AT41">
        <f t="shared" si="27"/>
        <v>1.1573751405510388E-2</v>
      </c>
      <c r="AU41">
        <f t="shared" si="23"/>
        <v>-63.955431797314247</v>
      </c>
      <c r="AW41">
        <v>38</v>
      </c>
      <c r="AX41">
        <f>IF(Z41&gt;0, (R41*SUMPRODUCT(K41:$K$98, X41:$X$98)-K41*$AZ$3)/Z41, 0)</f>
        <v>-840.7632674868272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250000</v>
      </c>
      <c r="S42">
        <f t="shared" si="1"/>
        <v>-2277.303801567673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-44.54197550690705</v>
      </c>
      <c r="AC42">
        <f t="shared" si="2"/>
        <v>-83.737344641500073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-3919.4636000632686</v>
      </c>
      <c r="AI42">
        <f t="shared" si="25"/>
        <v>-3919.9232299147175</v>
      </c>
      <c r="AJ42">
        <f t="shared" si="7"/>
        <v>39.195369134593022</v>
      </c>
      <c r="AK42">
        <f t="shared" si="22"/>
        <v>-3.1179382854834938</v>
      </c>
      <c r="AL42">
        <f t="shared" si="26"/>
        <v>-3883.8457990656079</v>
      </c>
      <c r="AN42">
        <f t="shared" si="27"/>
        <v>0</v>
      </c>
      <c r="AO42">
        <f t="shared" si="27"/>
        <v>0</v>
      </c>
      <c r="AP42">
        <f t="shared" si="27"/>
        <v>-5.5322951623298939E-3</v>
      </c>
      <c r="AQ42">
        <f t="shared" si="27"/>
        <v>-47.17628640785744</v>
      </c>
      <c r="AR42">
        <f t="shared" si="27"/>
        <v>-47.181818703019765</v>
      </c>
      <c r="AS42">
        <f t="shared" si="27"/>
        <v>0.47177168838241218</v>
      </c>
      <c r="AT42">
        <f t="shared" si="27"/>
        <v>-3.7528795918813709E-2</v>
      </c>
      <c r="AU42">
        <f t="shared" si="23"/>
        <v>-46.747575810556171</v>
      </c>
      <c r="AW42">
        <v>39</v>
      </c>
      <c r="AX42">
        <f>IF(Z42&gt;0, (R42*SUMPRODUCT(K42:$K$98, X42:$X$98)-K42*$AZ$3)/Z42, 0)</f>
        <v>-2277.303801567673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250000</v>
      </c>
      <c r="S43">
        <f t="shared" si="1"/>
        <v>-4472.959105776441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-83.737344641500073</v>
      </c>
      <c r="AC43">
        <f t="shared" si="2"/>
        <v>-108.12031931824829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-3057.6737519058224</v>
      </c>
      <c r="AI43">
        <f t="shared" si="25"/>
        <v>-3057.9759017711617</v>
      </c>
      <c r="AJ43">
        <f t="shared" si="7"/>
        <v>24.382974676748219</v>
      </c>
      <c r="AK43">
        <f t="shared" si="22"/>
        <v>-5.8616141249050058</v>
      </c>
      <c r="AL43">
        <f t="shared" si="26"/>
        <v>-3039.4545412193183</v>
      </c>
      <c r="AN43">
        <f t="shared" si="27"/>
        <v>0</v>
      </c>
      <c r="AO43">
        <f t="shared" si="27"/>
        <v>0</v>
      </c>
      <c r="AP43">
        <f t="shared" si="27"/>
        <v>-3.2471436236078863E-3</v>
      </c>
      <c r="AQ43">
        <f t="shared" si="27"/>
        <v>-32.860202719031456</v>
      </c>
      <c r="AR43">
        <f t="shared" si="27"/>
        <v>-32.86344986265506</v>
      </c>
      <c r="AS43">
        <f t="shared" si="27"/>
        <v>0.26203890793501344</v>
      </c>
      <c r="AT43">
        <f t="shared" si="27"/>
        <v>-6.2993584022841567E-2</v>
      </c>
      <c r="AU43">
        <f t="shared" si="23"/>
        <v>-32.664404538742886</v>
      </c>
      <c r="AW43">
        <v>40</v>
      </c>
      <c r="AX43">
        <f>IF(Z43&gt;0, (R43*SUMPRODUCT(K43:$K$98, X43:$X$98)-K43*$AZ$3)/Z43, 0)</f>
        <v>-4472.959105776441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250000</v>
      </c>
      <c r="S44">
        <f t="shared" si="1"/>
        <v>-8078.5733619091152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-108.12031931824829</v>
      </c>
      <c r="AC44">
        <f t="shared" si="2"/>
        <v>-120.62935084878944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-2249.5644430831908</v>
      </c>
      <c r="AI44">
        <f t="shared" si="25"/>
        <v>-2249.7510932277223</v>
      </c>
      <c r="AJ44">
        <f t="shared" si="7"/>
        <v>12.509031530541151</v>
      </c>
      <c r="AK44">
        <f t="shared" si="22"/>
        <v>-7.5684223522773815</v>
      </c>
      <c r="AL44">
        <f t="shared" si="26"/>
        <v>-2244.8104840494589</v>
      </c>
      <c r="AN44">
        <f t="shared" si="27"/>
        <v>0</v>
      </c>
      <c r="AO44">
        <f t="shared" si="27"/>
        <v>0</v>
      </c>
      <c r="AP44">
        <f t="shared" si="27"/>
        <v>-1.7909744946229963E-3</v>
      </c>
      <c r="AQ44">
        <f t="shared" si="27"/>
        <v>-21.585370596322356</v>
      </c>
      <c r="AR44">
        <f t="shared" si="27"/>
        <v>-21.587161570816978</v>
      </c>
      <c r="AS44">
        <f t="shared" si="27"/>
        <v>0.12002860474525508</v>
      </c>
      <c r="AT44">
        <f t="shared" si="27"/>
        <v>-7.2621703194904033E-2</v>
      </c>
      <c r="AU44">
        <f t="shared" si="23"/>
        <v>-21.539754669266628</v>
      </c>
      <c r="AW44">
        <v>41</v>
      </c>
      <c r="AX44">
        <f>IF(Z44&gt;0, (R44*SUMPRODUCT(K44:$K$98, X44:$X$98)-K44*$AZ$3)/Z44, 0)</f>
        <v>-8078.5733619091152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250000</v>
      </c>
      <c r="S45">
        <f t="shared" si="1"/>
        <v>-14414.172875483397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-120.62935084878944</v>
      </c>
      <c r="AC45">
        <f t="shared" si="2"/>
        <v>-124.04403288395972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-1544.2481154801637</v>
      </c>
      <c r="AI45">
        <f t="shared" si="25"/>
        <v>-1544.3556867174761</v>
      </c>
      <c r="AJ45">
        <f t="shared" si="7"/>
        <v>3.4146820351702729</v>
      </c>
      <c r="AK45">
        <f t="shared" si="22"/>
        <v>-8.4440545594152621</v>
      </c>
      <c r="AL45">
        <f t="shared" si="26"/>
        <v>-1549.3850592417211</v>
      </c>
      <c r="AN45">
        <f t="shared" si="27"/>
        <v>0</v>
      </c>
      <c r="AO45">
        <f t="shared" si="27"/>
        <v>0</v>
      </c>
      <c r="AP45">
        <f t="shared" si="27"/>
        <v>-9.2159309439993032E-4</v>
      </c>
      <c r="AQ45">
        <f t="shared" si="27"/>
        <v>-13.230008641943646</v>
      </c>
      <c r="AR45">
        <f t="shared" si="27"/>
        <v>-13.230930235038047</v>
      </c>
      <c r="AS45">
        <f t="shared" si="27"/>
        <v>2.9254542959727334E-2</v>
      </c>
      <c r="AT45">
        <f t="shared" si="27"/>
        <v>-7.2342594220599882E-2</v>
      </c>
      <c r="AU45">
        <f t="shared" si="23"/>
        <v>-13.274018286298919</v>
      </c>
      <c r="AW45">
        <v>42</v>
      </c>
      <c r="AX45">
        <f>IF(Z45&gt;0, (R45*SUMPRODUCT(K45:$K$98, X45:$X$98)-K45*$AZ$3)/Z45, 0)</f>
        <v>-14414.172875483397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250000</v>
      </c>
      <c r="S46">
        <f t="shared" si="1"/>
        <v>-24722.168691317293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-124.04403288395972</v>
      </c>
      <c r="AC46">
        <f t="shared" si="2"/>
        <v>-121.05021245344615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-905.80457623241455</v>
      </c>
      <c r="AI46">
        <f t="shared" si="25"/>
        <v>-905.86578152854213</v>
      </c>
      <c r="AJ46">
        <f t="shared" si="7"/>
        <v>-2.9938204305135656</v>
      </c>
      <c r="AK46">
        <f t="shared" si="22"/>
        <v>-8.6830823018771817</v>
      </c>
      <c r="AL46">
        <f t="shared" si="26"/>
        <v>-917.5426842609329</v>
      </c>
      <c r="AN46">
        <f t="shared" si="27"/>
        <v>0</v>
      </c>
      <c r="AO46">
        <f t="shared" si="27"/>
        <v>0</v>
      </c>
      <c r="AP46">
        <f t="shared" si="27"/>
        <v>-4.6818126279118001E-4</v>
      </c>
      <c r="AQ46">
        <f t="shared" si="27"/>
        <v>-6.9288240916037385</v>
      </c>
      <c r="AR46">
        <f t="shared" si="27"/>
        <v>-6.9292922728665296</v>
      </c>
      <c r="AS46">
        <f t="shared" si="27"/>
        <v>-2.2900806276734232E-2</v>
      </c>
      <c r="AT46">
        <f t="shared" si="27"/>
        <v>-6.6420010917661435E-2</v>
      </c>
      <c r="AU46">
        <f t="shared" si="23"/>
        <v>-7.0186130900609252</v>
      </c>
      <c r="AW46">
        <v>43</v>
      </c>
      <c r="AX46">
        <f>IF(Z46&gt;0, (R46*SUMPRODUCT(K46:$K$98, X46:$X$98)-K46*$AZ$3)/Z46, 0)</f>
        <v>-24722.168691317293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250000</v>
      </c>
      <c r="S47">
        <f t="shared" si="1"/>
        <v>-41314.508647111128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-121.05021245344615</v>
      </c>
      <c r="AC47">
        <f t="shared" si="2"/>
        <v>-113.49347487321306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-525.09961674758586</v>
      </c>
      <c r="AI47">
        <f t="shared" si="25"/>
        <v>-525.13395500991476</v>
      </c>
      <c r="AJ47">
        <f t="shared" si="7"/>
        <v>-7.5567375802330901</v>
      </c>
      <c r="AK47">
        <f t="shared" si="22"/>
        <v>-8.4735148717412319</v>
      </c>
      <c r="AL47">
        <f t="shared" si="26"/>
        <v>-541.16420746188908</v>
      </c>
      <c r="AN47">
        <f t="shared" si="27"/>
        <v>0</v>
      </c>
      <c r="AO47">
        <f t="shared" si="27"/>
        <v>0</v>
      </c>
      <c r="AP47">
        <f t="shared" si="27"/>
        <v>-2.3452293283487299E-4</v>
      </c>
      <c r="AQ47">
        <f t="shared" si="27"/>
        <v>-3.5863172390751861</v>
      </c>
      <c r="AR47">
        <f t="shared" si="27"/>
        <v>-3.5865517620080207</v>
      </c>
      <c r="AS47">
        <f t="shared" si="27"/>
        <v>-5.1610889421358226E-2</v>
      </c>
      <c r="AT47">
        <f t="shared" si="27"/>
        <v>-5.7872280784187526E-2</v>
      </c>
      <c r="AU47">
        <f t="shared" si="23"/>
        <v>-3.6960349322135668</v>
      </c>
      <c r="AW47">
        <v>44</v>
      </c>
      <c r="AX47">
        <f>IF(Z47&gt;0, (R47*SUMPRODUCT(K47:$K$98, X47:$X$98)-K47*$AZ$3)/Z47, 0)</f>
        <v>-41314.508647111128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250000</v>
      </c>
      <c r="S48">
        <f t="shared" si="1"/>
        <v>-68645.545395505236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-113.49347487321306</v>
      </c>
      <c r="AC48">
        <f t="shared" si="2"/>
        <v>-104.1462549052911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-300.60766967099153</v>
      </c>
      <c r="AI48">
        <f t="shared" si="25"/>
        <v>-300.62663416721364</v>
      </c>
      <c r="AJ48">
        <f t="shared" si="7"/>
        <v>-9.3472199679219585</v>
      </c>
      <c r="AK48">
        <f t="shared" si="22"/>
        <v>-7.9445432411249151</v>
      </c>
      <c r="AL48">
        <f t="shared" si="26"/>
        <v>-317.91839737626049</v>
      </c>
      <c r="AN48">
        <f t="shared" si="27"/>
        <v>0</v>
      </c>
      <c r="AO48">
        <f t="shared" si="27"/>
        <v>0</v>
      </c>
      <c r="AP48">
        <f t="shared" si="27"/>
        <v>-1.156459133155083E-4</v>
      </c>
      <c r="AQ48">
        <f t="shared" si="27"/>
        <v>-1.833112153449195</v>
      </c>
      <c r="AR48">
        <f t="shared" si="27"/>
        <v>-1.8332277993625108</v>
      </c>
      <c r="AS48">
        <f t="shared" si="27"/>
        <v>-5.699955208366464E-2</v>
      </c>
      <c r="AT48">
        <f t="shared" si="27"/>
        <v>-4.8445998682761102E-2</v>
      </c>
      <c r="AU48">
        <f t="shared" si="23"/>
        <v>-1.9386733501289364</v>
      </c>
      <c r="AW48">
        <v>45</v>
      </c>
      <c r="AX48">
        <f>IF(Z48&gt;0, (R48*SUMPRODUCT(K48:$K$98, X48:$X$98)-K48*$AZ$3)/Z48, 0)</f>
        <v>-68645.545395505236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250000</v>
      </c>
      <c r="S49">
        <f t="shared" si="1"/>
        <v>-114709.43859903676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-104.1462549052911</v>
      </c>
      <c r="AC49">
        <f t="shared" si="2"/>
        <v>-94.431565981064267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-169.69101844152777</v>
      </c>
      <c r="AI49">
        <f t="shared" si="25"/>
        <v>-169.70130874186557</v>
      </c>
      <c r="AJ49">
        <f t="shared" si="7"/>
        <v>-9.7146889242268344</v>
      </c>
      <c r="AK49">
        <f t="shared" si="22"/>
        <v>-7.2902378433703774</v>
      </c>
      <c r="AL49">
        <f t="shared" si="26"/>
        <v>-186.70623550946277</v>
      </c>
      <c r="AN49">
        <f t="shared" si="27"/>
        <v>0</v>
      </c>
      <c r="AO49">
        <f t="shared" si="27"/>
        <v>0</v>
      </c>
      <c r="AP49">
        <f t="shared" si="27"/>
        <v>-5.6027211459023242E-5</v>
      </c>
      <c r="AQ49">
        <f t="shared" si="27"/>
        <v>-0.92391030979012823</v>
      </c>
      <c r="AR49">
        <f t="shared" si="27"/>
        <v>-0.92396633700158726</v>
      </c>
      <c r="AS49">
        <f t="shared" si="27"/>
        <v>-5.2893201631587387E-2</v>
      </c>
      <c r="AT49">
        <f t="shared" si="27"/>
        <v>-3.9692883961521937E-2</v>
      </c>
      <c r="AU49">
        <f t="shared" si="23"/>
        <v>-1.0165524225946965</v>
      </c>
      <c r="AW49">
        <v>46</v>
      </c>
      <c r="AX49">
        <f>IF(Z49&gt;0, (R49*SUMPRODUCT(K49:$K$98, X49:$X$98)-K49*$AZ$3)/Z49, 0)</f>
        <v>-114709.43859903676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250000</v>
      </c>
      <c r="S50">
        <f t="shared" si="1"/>
        <v>-193822.56195579146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-94.431565981064267</v>
      </c>
      <c r="AC50">
        <f t="shared" si="2"/>
        <v>-85.044939614357943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-94.053622719698453</v>
      </c>
      <c r="AI50">
        <f t="shared" si="25"/>
        <v>-94.059107435896877</v>
      </c>
      <c r="AJ50">
        <f t="shared" si="7"/>
        <v>-9.3866263667063237</v>
      </c>
      <c r="AK50">
        <f t="shared" si="22"/>
        <v>-6.6102096186744994</v>
      </c>
      <c r="AL50">
        <f t="shared" si="26"/>
        <v>-110.0559434212777</v>
      </c>
      <c r="AN50">
        <f t="shared" si="27"/>
        <v>0</v>
      </c>
      <c r="AO50">
        <f t="shared" si="27"/>
        <v>0</v>
      </c>
      <c r="AP50">
        <f t="shared" si="27"/>
        <v>-2.6662882256206364E-5</v>
      </c>
      <c r="AQ50">
        <f t="shared" si="27"/>
        <v>-0.45722341459789062</v>
      </c>
      <c r="AR50">
        <f t="shared" si="27"/>
        <v>-0.45725007748014679</v>
      </c>
      <c r="AS50">
        <f t="shared" si="27"/>
        <v>-4.563126049626573E-2</v>
      </c>
      <c r="AT50">
        <f t="shared" si="27"/>
        <v>-3.2134249863670375E-2</v>
      </c>
      <c r="AU50">
        <f t="shared" si="23"/>
        <v>-0.53501558784008296</v>
      </c>
      <c r="AW50">
        <v>47</v>
      </c>
      <c r="AX50">
        <f>IF(Z50&gt;0, (R50*SUMPRODUCT(K50:$K$98, X50:$X$98)-K50*$AZ$3)/Z50, 0)</f>
        <v>-193822.56195579146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250000</v>
      </c>
      <c r="S51">
        <f t="shared" si="1"/>
        <v>-332715.78768252209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-85.044939614357943</v>
      </c>
      <c r="AC51">
        <f t="shared" si="2"/>
        <v>-76.296326710655435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-51.268926883836102</v>
      </c>
      <c r="AI51">
        <f t="shared" si="25"/>
        <v>-51.271793306528352</v>
      </c>
      <c r="AJ51">
        <f t="shared" si="7"/>
        <v>-8.748612903702508</v>
      </c>
      <c r="AK51">
        <f t="shared" si="22"/>
        <v>-5.9531457730050565</v>
      </c>
      <c r="AL51">
        <f t="shared" si="26"/>
        <v>-65.973551983235922</v>
      </c>
      <c r="AN51">
        <f t="shared" si="27"/>
        <v>0</v>
      </c>
      <c r="AO51">
        <f t="shared" si="27"/>
        <v>0</v>
      </c>
      <c r="AP51">
        <f t="shared" si="27"/>
        <v>-1.244156878975255E-5</v>
      </c>
      <c r="AQ51">
        <f t="shared" si="27"/>
        <v>-0.22253029266288291</v>
      </c>
      <c r="AR51">
        <f t="shared" si="27"/>
        <v>-0.22254273423167267</v>
      </c>
      <c r="AS51">
        <f t="shared" si="27"/>
        <v>-3.7972930353433701E-2</v>
      </c>
      <c r="AT51">
        <f t="shared" si="27"/>
        <v>-2.5839340740117657E-2</v>
      </c>
      <c r="AU51">
        <f t="shared" si="23"/>
        <v>-0.28635500532522407</v>
      </c>
      <c r="AW51">
        <v>48</v>
      </c>
      <c r="AX51">
        <f>IF(Z51&gt;0, (R51*SUMPRODUCT(K51:$K$98, X51:$X$98)-K51*$AZ$3)/Z51, 0)</f>
        <v>-332715.78768252209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250000</v>
      </c>
      <c r="S52">
        <f t="shared" si="1"/>
        <v>-582012.90463930333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-76.296326710655435</v>
      </c>
      <c r="AC52">
        <f t="shared" si="2"/>
        <v>-68.299360290550112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-27.417606622758136</v>
      </c>
      <c r="AI52">
        <f t="shared" si="25"/>
        <v>-27.419073500892328</v>
      </c>
      <c r="AJ52">
        <f t="shared" si="7"/>
        <v>-7.9969664201053234</v>
      </c>
      <c r="AK52">
        <f t="shared" si="22"/>
        <v>-5.3407428697458812</v>
      </c>
      <c r="AL52">
        <f t="shared" si="26"/>
        <v>-40.756782790743529</v>
      </c>
      <c r="AN52">
        <f t="shared" si="27"/>
        <v>0</v>
      </c>
      <c r="AO52">
        <f t="shared" si="27"/>
        <v>0</v>
      </c>
      <c r="AP52">
        <f t="shared" si="27"/>
        <v>-5.6847441580264302E-6</v>
      </c>
      <c r="AQ52">
        <f t="shared" si="27"/>
        <v>-0.10625427937259682</v>
      </c>
      <c r="AR52">
        <f t="shared" si="27"/>
        <v>-0.10625996411675485</v>
      </c>
      <c r="AS52">
        <f t="shared" si="27"/>
        <v>-3.0991468942801099E-2</v>
      </c>
      <c r="AT52">
        <f t="shared" si="27"/>
        <v>-2.0697531799444016E-2</v>
      </c>
      <c r="AU52">
        <f t="shared" si="23"/>
        <v>-0.15794896485899995</v>
      </c>
      <c r="AW52">
        <v>49</v>
      </c>
      <c r="AX52">
        <f>IF(Z52&gt;0, (R52*SUMPRODUCT(K52:$K$98, X52:$X$98)-K52*$AZ$3)/Z52, 0)</f>
        <v>-582012.90463930333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250000</v>
      </c>
      <c r="S53">
        <f t="shared" si="1"/>
        <v>-1039702.2789896289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-68.299360290550112</v>
      </c>
      <c r="AC53">
        <f t="shared" si="2"/>
        <v>-61.066778219236795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-14.360469551175022</v>
      </c>
      <c r="AI53">
        <f t="shared" si="25"/>
        <v>-14.361203737050312</v>
      </c>
      <c r="AJ53">
        <f t="shared" si="7"/>
        <v>-7.2325820713133169</v>
      </c>
      <c r="AK53">
        <f t="shared" si="22"/>
        <v>-4.7809552203385079</v>
      </c>
      <c r="AL53">
        <f t="shared" si="26"/>
        <v>-26.374741028702136</v>
      </c>
      <c r="AN53">
        <f t="shared" si="27"/>
        <v>0</v>
      </c>
      <c r="AO53">
        <f t="shared" si="27"/>
        <v>0</v>
      </c>
      <c r="AP53">
        <f t="shared" si="27"/>
        <v>-2.5404163052236468E-6</v>
      </c>
      <c r="AQ53">
        <f t="shared" si="27"/>
        <v>-4.9689829546351455E-2</v>
      </c>
      <c r="AR53">
        <f t="shared" si="27"/>
        <v>-4.9692369962656677E-2</v>
      </c>
      <c r="AS53">
        <f t="shared" si="27"/>
        <v>-2.5026045911858787E-2</v>
      </c>
      <c r="AT53">
        <f t="shared" si="27"/>
        <v>-1.6542972297721368E-2</v>
      </c>
      <c r="AU53">
        <f t="shared" si="23"/>
        <v>-9.1261388172236835E-2</v>
      </c>
      <c r="AW53">
        <v>50</v>
      </c>
      <c r="AX53">
        <f>IF(Z53&gt;0, (R53*SUMPRODUCT(K53:$K$98, X53:$X$98)-K53*$AZ$3)/Z53, 0)</f>
        <v>-1039702.2789896289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250000</v>
      </c>
      <c r="S54">
        <f t="shared" si="1"/>
        <v>-1901896.562068572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-61.066778219236795</v>
      </c>
      <c r="AC54">
        <f t="shared" si="2"/>
        <v>-54.563935592813586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-7.364574449192463</v>
      </c>
      <c r="AI54">
        <f t="shared" si="25"/>
        <v>-7.3649330644865403</v>
      </c>
      <c r="AJ54">
        <f t="shared" si="7"/>
        <v>-6.5028426264232095</v>
      </c>
      <c r="AK54">
        <f t="shared" si="22"/>
        <v>-4.2746744753465764</v>
      </c>
      <c r="AL54">
        <f t="shared" si="26"/>
        <v>-18.142450166256324</v>
      </c>
      <c r="AN54">
        <f t="shared" si="27"/>
        <v>0</v>
      </c>
      <c r="AO54">
        <f t="shared" si="27"/>
        <v>0</v>
      </c>
      <c r="AP54">
        <f t="shared" si="27"/>
        <v>-1.1079231857819841E-6</v>
      </c>
      <c r="AQ54">
        <f t="shared" si="27"/>
        <v>-2.2752467394564071E-2</v>
      </c>
      <c r="AR54">
        <f t="shared" si="27"/>
        <v>-2.2753575317749852E-2</v>
      </c>
      <c r="AS54">
        <f t="shared" si="27"/>
        <v>-2.0090192019974626E-2</v>
      </c>
      <c r="AT54">
        <f t="shared" si="27"/>
        <v>-1.3206383110617191E-2</v>
      </c>
      <c r="AU54">
        <f t="shared" si="23"/>
        <v>-5.6050150448341662E-2</v>
      </c>
      <c r="AW54">
        <v>51</v>
      </c>
      <c r="AX54">
        <f>IF(Z54&gt;0, (R54*SUMPRODUCT(K54:$K$98, X54:$X$98)-K54*$AZ$3)/Z54, 0)</f>
        <v>-1901896.562068572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250000</v>
      </c>
      <c r="S55">
        <f t="shared" si="1"/>
        <v>-3568423.8364294907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-54.563935592813586</v>
      </c>
      <c r="AC55">
        <f t="shared" si="2"/>
        <v>-48.73621265309248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-3.6861753078741488</v>
      </c>
      <c r="AI55">
        <f t="shared" si="25"/>
        <v>-3.6863460282498912</v>
      </c>
      <c r="AJ55">
        <f t="shared" si="7"/>
        <v>-5.8277229397211059</v>
      </c>
      <c r="AK55">
        <f t="shared" si="22"/>
        <v>-3.8194754914969513</v>
      </c>
      <c r="AL55">
        <f t="shared" si="26"/>
        <v>-13.333544459467948</v>
      </c>
      <c r="AN55">
        <f t="shared" si="27"/>
        <v>0</v>
      </c>
      <c r="AO55">
        <f t="shared" si="27"/>
        <v>0</v>
      </c>
      <c r="AP55">
        <f t="shared" si="27"/>
        <v>-4.7092113175740734E-7</v>
      </c>
      <c r="AQ55">
        <f t="shared" si="27"/>
        <v>-1.016807654206907E-2</v>
      </c>
      <c r="AR55">
        <f t="shared" si="27"/>
        <v>-1.0168547463200827E-2</v>
      </c>
      <c r="AS55">
        <f t="shared" si="27"/>
        <v>-1.6075397388310833E-2</v>
      </c>
      <c r="AT55">
        <f t="shared" si="27"/>
        <v>-1.0535776490374077E-2</v>
      </c>
      <c r="AU55">
        <f t="shared" si="23"/>
        <v>-3.6779721341885736E-2</v>
      </c>
      <c r="AW55">
        <v>52</v>
      </c>
      <c r="AX55">
        <f>IF(Z55&gt;0, (R55*SUMPRODUCT(K55:$K$98, X55:$X$98)-K55*$AZ$3)/Z55, 0)</f>
        <v>-3568423.8364294907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250000</v>
      </c>
      <c r="S56">
        <f t="shared" si="1"/>
        <v>-6883872.7431623414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-48.73621265309248</v>
      </c>
      <c r="AC56">
        <f t="shared" si="2"/>
        <v>-43.522741973281263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-1.799658175879473</v>
      </c>
      <c r="AI56">
        <f t="shared" si="25"/>
        <v>-1.799737206142664</v>
      </c>
      <c r="AJ56">
        <f t="shared" si="7"/>
        <v>-5.2134706798112163</v>
      </c>
      <c r="AK56">
        <f t="shared" si="22"/>
        <v>-3.411534885716474</v>
      </c>
      <c r="AL56">
        <f t="shared" si="26"/>
        <v>-10.424742771670354</v>
      </c>
      <c r="AN56">
        <f t="shared" si="27"/>
        <v>0</v>
      </c>
      <c r="AO56">
        <f t="shared" si="27"/>
        <v>0</v>
      </c>
      <c r="AP56">
        <f t="shared" si="27"/>
        <v>-1.9464274769680674E-7</v>
      </c>
      <c r="AQ56">
        <f t="shared" si="27"/>
        <v>-4.4323579110608878E-3</v>
      </c>
      <c r="AR56">
        <f t="shared" si="27"/>
        <v>-4.4325525538085843E-3</v>
      </c>
      <c r="AS56">
        <f t="shared" si="27"/>
        <v>-1.2840198389592857E-2</v>
      </c>
      <c r="AT56">
        <f t="shared" si="27"/>
        <v>-8.4022309582074267E-3</v>
      </c>
      <c r="AU56">
        <f t="shared" si="23"/>
        <v>-2.567498190160887E-2</v>
      </c>
      <c r="AW56">
        <v>53</v>
      </c>
      <c r="AX56">
        <f>IF(Z56&gt;0, (R56*SUMPRODUCT(K56:$K$98, X56:$X$98)-K56*$AZ$3)/Z56, 0)</f>
        <v>-6883872.7431623414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250000</v>
      </c>
      <c r="S57">
        <f t="shared" si="1"/>
        <v>-13689550.793067807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-43.522741973281263</v>
      </c>
      <c r="AC57">
        <f t="shared" si="2"/>
        <v>-38.863211155876897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-0.85507520812191018</v>
      </c>
      <c r="AI57">
        <f t="shared" si="25"/>
        <v>-0.85511069432206321</v>
      </c>
      <c r="AJ57">
        <f t="shared" si="7"/>
        <v>-4.6595308174043666</v>
      </c>
      <c r="AK57">
        <f t="shared" si="22"/>
        <v>-3.0465919381296889</v>
      </c>
      <c r="AL57">
        <f t="shared" si="26"/>
        <v>-8.5612334498561182</v>
      </c>
      <c r="AN57">
        <f t="shared" si="27"/>
        <v>0</v>
      </c>
      <c r="AO57">
        <f t="shared" si="27"/>
        <v>0</v>
      </c>
      <c r="AP57">
        <f t="shared" si="27"/>
        <v>-7.8034432003563376E-8</v>
      </c>
      <c r="AQ57">
        <f t="shared" si="27"/>
        <v>-1.880317078140137E-3</v>
      </c>
      <c r="AR57">
        <f t="shared" si="27"/>
        <v>-1.8803951125721404E-3</v>
      </c>
      <c r="AS57">
        <f t="shared" si="27"/>
        <v>-1.0246344752912738E-2</v>
      </c>
      <c r="AT57">
        <f t="shared" si="27"/>
        <v>-6.6994795276213628E-3</v>
      </c>
      <c r="AU57">
        <f t="shared" si="23"/>
        <v>-1.882621939310624E-2</v>
      </c>
      <c r="AW57">
        <v>54</v>
      </c>
      <c r="AX57">
        <f>IF(Z57&gt;0, (R57*SUMPRODUCT(K57:$K$98, X57:$X$98)-K57*$AZ$3)/Z57, 0)</f>
        <v>-13689550.793067807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250000</v>
      </c>
      <c r="S58">
        <f t="shared" si="1"/>
        <v>-28108591.891294185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-38.863211155876897</v>
      </c>
      <c r="AC58">
        <f t="shared" si="2"/>
        <v>-34.700838637851973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-0.39399480832414324</v>
      </c>
      <c r="AI58">
        <f t="shared" si="25"/>
        <v>-0.39401023992187856</v>
      </c>
      <c r="AJ58">
        <f t="shared" si="7"/>
        <v>-4.1623725180249238</v>
      </c>
      <c r="AK58">
        <f t="shared" si="22"/>
        <v>-2.7204247809113831</v>
      </c>
      <c r="AL58">
        <f t="shared" si="26"/>
        <v>-7.2768075388581854</v>
      </c>
      <c r="AN58">
        <f t="shared" si="27"/>
        <v>0</v>
      </c>
      <c r="AO58">
        <f t="shared" si="27"/>
        <v>0</v>
      </c>
      <c r="AP58">
        <f t="shared" si="27"/>
        <v>-3.0298396655146737E-8</v>
      </c>
      <c r="AQ58">
        <f t="shared" si="27"/>
        <v>-7.7356934696006039E-4</v>
      </c>
      <c r="AR58">
        <f t="shared" si="27"/>
        <v>-7.7359964535671547E-4</v>
      </c>
      <c r="AS58">
        <f t="shared" si="27"/>
        <v>-8.172401571149672E-3</v>
      </c>
      <c r="AT58">
        <f t="shared" si="27"/>
        <v>-5.3412816026048842E-3</v>
      </c>
      <c r="AU58">
        <f t="shared" si="23"/>
        <v>-1.4287282819111272E-2</v>
      </c>
      <c r="AW58">
        <v>55</v>
      </c>
      <c r="AX58">
        <f>IF(Z58&gt;0, (R58*SUMPRODUCT(K58:$K$98, X58:$X$98)-K58*$AZ$3)/Z58, 0)</f>
        <v>-28108591.891294185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250000</v>
      </c>
      <c r="S59">
        <f t="shared" si="1"/>
        <v>-59746552.942992613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-34.700838637851973</v>
      </c>
      <c r="AC59">
        <f t="shared" si="2"/>
        <v>-30.983529318714059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-0.17589995774173517</v>
      </c>
      <c r="AI59">
        <f t="shared" si="25"/>
        <v>-0.17590644002560607</v>
      </c>
      <c r="AJ59">
        <f t="shared" si="7"/>
        <v>-3.7173093191379145</v>
      </c>
      <c r="AK59">
        <f t="shared" si="22"/>
        <v>-2.4290587046496381</v>
      </c>
      <c r="AL59">
        <f t="shared" si="26"/>
        <v>-6.3222744638131587</v>
      </c>
      <c r="AN59">
        <f t="shared" si="27"/>
        <v>0</v>
      </c>
      <c r="AO59">
        <f t="shared" si="27"/>
        <v>0</v>
      </c>
      <c r="AP59">
        <f t="shared" si="27"/>
        <v>-1.1363674258776158E-8</v>
      </c>
      <c r="AQ59">
        <f t="shared" si="27"/>
        <v>-3.0835888426367813E-4</v>
      </c>
      <c r="AR59">
        <f t="shared" si="27"/>
        <v>-3.0837024793793692E-4</v>
      </c>
      <c r="AS59">
        <f t="shared" si="27"/>
        <v>-6.5165754945509568E-3</v>
      </c>
      <c r="AT59">
        <f t="shared" si="27"/>
        <v>-4.2582263327003624E-3</v>
      </c>
      <c r="AU59">
        <f t="shared" si="23"/>
        <v>-1.1083172075189256E-2</v>
      </c>
      <c r="AW59">
        <v>56</v>
      </c>
      <c r="AX59">
        <f>IF(Z59&gt;0, (R59*SUMPRODUCT(K59:$K$98, X59:$X$98)-K59*$AZ$3)/Z59, 0)</f>
        <v>-59746552.942992613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250000</v>
      </c>
      <c r="S60">
        <f t="shared" si="1"/>
        <v>-131662506.63917291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-30.983529318714059</v>
      </c>
      <c r="AC60">
        <f t="shared" si="2"/>
        <v>-27.66412081287968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-7.5820749328997891E-2</v>
      </c>
      <c r="AI60">
        <f t="shared" si="25"/>
        <v>-7.5823375752563621E-2</v>
      </c>
      <c r="AJ60">
        <f t="shared" si="7"/>
        <v>-3.3194085058343781</v>
      </c>
      <c r="AK60">
        <f t="shared" si="22"/>
        <v>-2.1688470523099843</v>
      </c>
      <c r="AL60">
        <f t="shared" si="26"/>
        <v>-5.5640789338969263</v>
      </c>
      <c r="AN60">
        <f t="shared" si="27"/>
        <v>0</v>
      </c>
      <c r="AO60">
        <f t="shared" si="27"/>
        <v>0</v>
      </c>
      <c r="AP60">
        <f t="shared" si="27"/>
        <v>-4.1109053180595506E-9</v>
      </c>
      <c r="AQ60">
        <f t="shared" si="27"/>
        <v>-1.1867542071360173E-4</v>
      </c>
      <c r="AR60">
        <f t="shared" si="27"/>
        <v>-1.1867953161891979E-4</v>
      </c>
      <c r="AS60">
        <f t="shared" si="27"/>
        <v>-5.1955725106444216E-3</v>
      </c>
      <c r="AT60">
        <f t="shared" si="27"/>
        <v>-3.3947018286444603E-3</v>
      </c>
      <c r="AU60">
        <f t="shared" si="23"/>
        <v>-8.7089538709078027E-3</v>
      </c>
      <c r="AW60">
        <v>57</v>
      </c>
      <c r="AX60">
        <f>IF(Z60&gt;0, (R60*SUMPRODUCT(K60:$K$98, X60:$X$98)-K60*$AZ$3)/Z60, 0)</f>
        <v>-131662506.63917291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250000</v>
      </c>
      <c r="S61">
        <f t="shared" si="1"/>
        <v>-301027147.24210143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-27.66412081287968</v>
      </c>
      <c r="AC61">
        <f t="shared" si="2"/>
        <v>-24.700206573373038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-3.148991495841106E-2</v>
      </c>
      <c r="AI61">
        <f t="shared" si="25"/>
        <v>-3.1490940621993216E-2</v>
      </c>
      <c r="AJ61">
        <f t="shared" si="7"/>
        <v>-2.9639142395066429</v>
      </c>
      <c r="AK61">
        <f t="shared" si="22"/>
        <v>-1.9364884569015779</v>
      </c>
      <c r="AL61">
        <f t="shared" si="26"/>
        <v>-4.931893637030214</v>
      </c>
      <c r="AN61">
        <f t="shared" si="27"/>
        <v>0</v>
      </c>
      <c r="AO61">
        <f t="shared" si="27"/>
        <v>0</v>
      </c>
      <c r="AP61">
        <f t="shared" si="27"/>
        <v>-1.4333743236567281E-9</v>
      </c>
      <c r="AQ61">
        <f t="shared" si="27"/>
        <v>-4.4007446828275349E-5</v>
      </c>
      <c r="AR61">
        <f t="shared" si="27"/>
        <v>-4.4008880202599002E-5</v>
      </c>
      <c r="AS61">
        <f t="shared" si="27"/>
        <v>-4.1420975087078579E-3</v>
      </c>
      <c r="AT61">
        <f t="shared" si="27"/>
        <v>-2.7062604936601343E-3</v>
      </c>
      <c r="AU61">
        <f t="shared" si="23"/>
        <v>-6.8923668825705909E-3</v>
      </c>
      <c r="AW61">
        <v>58</v>
      </c>
      <c r="AX61">
        <f>IF(Z61&gt;0, (R61*SUMPRODUCT(K61:$K$98, X61:$X$98)-K61*$AZ$3)/Z61, 0)</f>
        <v>-301027147.24210143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250000</v>
      </c>
      <c r="S62">
        <f t="shared" si="1"/>
        <v>-715750417.1773982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-24.700206573373038</v>
      </c>
      <c r="AC62">
        <f t="shared" si="2"/>
        <v>-22.053792621063298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-1.2605107223292984E-2</v>
      </c>
      <c r="AI62">
        <f t="shared" si="25"/>
        <v>-1.2605492374878156E-2</v>
      </c>
      <c r="AJ62">
        <f t="shared" si="7"/>
        <v>-2.6464139523097394</v>
      </c>
      <c r="AK62">
        <f t="shared" si="22"/>
        <v>-1.7290144601361128</v>
      </c>
      <c r="AL62">
        <f t="shared" si="26"/>
        <v>-4.3880339048207304</v>
      </c>
      <c r="AN62">
        <f t="shared" si="27"/>
        <v>0</v>
      </c>
      <c r="AO62">
        <f t="shared" si="27"/>
        <v>0</v>
      </c>
      <c r="AP62">
        <f t="shared" si="27"/>
        <v>-4.8058294240682538E-10</v>
      </c>
      <c r="AQ62">
        <f t="shared" si="27"/>
        <v>-1.5728351516509218E-5</v>
      </c>
      <c r="AR62">
        <f t="shared" si="27"/>
        <v>-1.5728832099451628E-5</v>
      </c>
      <c r="AS62">
        <f t="shared" si="27"/>
        <v>-3.3021320773222412E-3</v>
      </c>
      <c r="AT62">
        <f t="shared" si="27"/>
        <v>-2.1574229179023071E-3</v>
      </c>
      <c r="AU62">
        <f t="shared" si="23"/>
        <v>-5.4752838273240002E-3</v>
      </c>
      <c r="AW62">
        <v>59</v>
      </c>
      <c r="AX62">
        <f>IF(Z62&gt;0, (R62*SUMPRODUCT(K62:$K$98, X62:$X$98)-K62*$AZ$3)/Z62, 0)</f>
        <v>-715750417.1773982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250000</v>
      </c>
      <c r="S63">
        <f t="shared" si="1"/>
        <v>-1773947725.7620869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-22.053792621063298</v>
      </c>
      <c r="AC63">
        <f t="shared" si="2"/>
        <v>-19.690899456775025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-4.8509901542769535E-3</v>
      </c>
      <c r="AI63">
        <f t="shared" si="25"/>
        <v>-4.8511289048385597E-3</v>
      </c>
      <c r="AJ63">
        <f t="shared" si="7"/>
        <v>-2.3628931642882733</v>
      </c>
      <c r="AK63">
        <f t="shared" si="22"/>
        <v>-1.543765483474431</v>
      </c>
      <c r="AL63">
        <f t="shared" si="26"/>
        <v>-3.9115097766675433</v>
      </c>
      <c r="AN63">
        <f t="shared" si="27"/>
        <v>0</v>
      </c>
      <c r="AO63">
        <f t="shared" si="27"/>
        <v>0</v>
      </c>
      <c r="AP63">
        <f t="shared" si="27"/>
        <v>-1.545800307791163E-10</v>
      </c>
      <c r="AQ63">
        <f t="shared" si="27"/>
        <v>-5.4044192591097661E-6</v>
      </c>
      <c r="AR63">
        <f t="shared" si="27"/>
        <v>-5.4045738391405452E-6</v>
      </c>
      <c r="AS63">
        <f t="shared" si="27"/>
        <v>-2.6324657272370315E-3</v>
      </c>
      <c r="AT63">
        <f t="shared" si="27"/>
        <v>-1.7198872075801341E-3</v>
      </c>
      <c r="AU63">
        <f t="shared" si="23"/>
        <v>-4.3577575086563066E-3</v>
      </c>
      <c r="AW63">
        <v>60</v>
      </c>
      <c r="AX63">
        <f>IF(Z63&gt;0, (R63*SUMPRODUCT(K63:$K$98, X63:$X$98)-K63*$AZ$3)/Z63, 0)</f>
        <v>-1773947725.7620869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250000</v>
      </c>
      <c r="S64">
        <f t="shared" si="1"/>
        <v>-4593360785.6901979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-19.690899456775025</v>
      </c>
      <c r="AC64">
        <f t="shared" si="2"/>
        <v>-17.581164778480183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-1.7903819631937803E-3</v>
      </c>
      <c r="AI64">
        <f t="shared" si="25"/>
        <v>-1.7904298071516108E-3</v>
      </c>
      <c r="AJ64">
        <f t="shared" si="7"/>
        <v>-2.1097346782948421</v>
      </c>
      <c r="AK64">
        <f t="shared" si="22"/>
        <v>-1.3783629619742519</v>
      </c>
      <c r="AL64">
        <f t="shared" si="26"/>
        <v>-3.4898880700762458</v>
      </c>
      <c r="AN64">
        <f t="shared" si="27"/>
        <v>0</v>
      </c>
      <c r="AO64">
        <f t="shared" si="27"/>
        <v>0</v>
      </c>
      <c r="AP64">
        <f t="shared" si="27"/>
        <v>-4.7591316210725435E-11</v>
      </c>
      <c r="AQ64">
        <f t="shared" si="27"/>
        <v>-1.7809277913448687E-6</v>
      </c>
      <c r="AR64">
        <f t="shared" si="27"/>
        <v>-1.7809753826610794E-6</v>
      </c>
      <c r="AS64">
        <f t="shared" si="27"/>
        <v>-2.0985941537507795E-3</v>
      </c>
      <c r="AT64">
        <f t="shared" si="27"/>
        <v>-1.371084470244234E-3</v>
      </c>
      <c r="AU64">
        <f t="shared" si="23"/>
        <v>-3.4714595993776748E-3</v>
      </c>
      <c r="AW64">
        <v>61</v>
      </c>
      <c r="AX64">
        <f>IF(Z64&gt;0, (R64*SUMPRODUCT(K64:$K$98, X64:$X$98)-K64*$AZ$3)/Z64, 0)</f>
        <v>-4593360785.6901979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250000</v>
      </c>
      <c r="S65">
        <f t="shared" si="1"/>
        <v>-12453434330.661367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-17.581164778480183</v>
      </c>
      <c r="AC65">
        <f t="shared" si="2"/>
        <v>-15.69747005698467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-6.3218704965651077E-4</v>
      </c>
      <c r="AI65">
        <f t="shared" si="25"/>
        <v>-6.3220280582228022E-4</v>
      </c>
      <c r="AJ65">
        <f t="shared" si="7"/>
        <v>-1.8836947214955124</v>
      </c>
      <c r="AK65">
        <f t="shared" si="22"/>
        <v>-1.2306815344936128</v>
      </c>
      <c r="AL65">
        <f t="shared" si="26"/>
        <v>-3.1150084587949474</v>
      </c>
      <c r="AN65">
        <f t="shared" si="27"/>
        <v>0</v>
      </c>
      <c r="AO65">
        <f t="shared" si="27"/>
        <v>0</v>
      </c>
      <c r="AP65">
        <f t="shared" si="27"/>
        <v>-1.3993718579447758E-11</v>
      </c>
      <c r="AQ65">
        <f t="shared" si="27"/>
        <v>-5.6147211142208371E-7</v>
      </c>
      <c r="AR65">
        <f t="shared" si="27"/>
        <v>-5.614861051406632E-7</v>
      </c>
      <c r="AS65">
        <f t="shared" si="27"/>
        <v>-1.6729891147364898E-3</v>
      </c>
      <c r="AT65">
        <f t="shared" si="27"/>
        <v>-1.093020428108642E-3</v>
      </c>
      <c r="AU65">
        <f t="shared" si="23"/>
        <v>-2.7665710289502725E-3</v>
      </c>
      <c r="AW65">
        <v>62</v>
      </c>
      <c r="AX65">
        <f>IF(Z65&gt;0, (R65*SUMPRODUCT(K65:$K$98, X65:$X$98)-K65*$AZ$3)/Z65, 0)</f>
        <v>-12453434330.661367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250000</v>
      </c>
      <c r="S66">
        <f t="shared" si="1"/>
        <v>-35439950950.892006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-15.69747005698467</v>
      </c>
      <c r="AC66">
        <f t="shared" si="2"/>
        <v>-14.015598741293118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-2.1310344412075121E-4</v>
      </c>
      <c r="AI66">
        <f t="shared" si="25"/>
        <v>-2.131083875526569E-4</v>
      </c>
      <c r="AJ66">
        <f t="shared" si="7"/>
        <v>-1.6818713156915521</v>
      </c>
      <c r="AK66">
        <f t="shared" si="22"/>
        <v>-1.098822903988927</v>
      </c>
      <c r="AL66">
        <f t="shared" si="26"/>
        <v>-2.7809073280680319</v>
      </c>
      <c r="AN66">
        <f t="shared" si="27"/>
        <v>0</v>
      </c>
      <c r="AO66">
        <f t="shared" si="27"/>
        <v>0</v>
      </c>
      <c r="AP66">
        <f t="shared" si="27"/>
        <v>-3.920063734157647E-12</v>
      </c>
      <c r="AQ66">
        <f t="shared" si="27"/>
        <v>-1.6898767877494134E-7</v>
      </c>
      <c r="AR66">
        <f t="shared" si="27"/>
        <v>-1.6899159883867552E-7</v>
      </c>
      <c r="AS66">
        <f t="shared" si="27"/>
        <v>-1.3336974951743453E-3</v>
      </c>
      <c r="AT66">
        <f t="shared" si="27"/>
        <v>-8.7134927685454265E-4</v>
      </c>
      <c r="AU66">
        <f t="shared" si="23"/>
        <v>-2.205215763627727E-3</v>
      </c>
      <c r="AW66">
        <v>63</v>
      </c>
      <c r="AX66">
        <f>IF(Z66&gt;0, (R66*SUMPRODUCT(K66:$K$98, X66:$X$98)-K66*$AZ$3)/Z66, 0)</f>
        <v>-35439950950.892006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250000</v>
      </c>
      <c r="S67">
        <f t="shared" ref="S67:S79" si="29">AX67</f>
        <v>-106163652112.82701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-14.015598741293118</v>
      </c>
      <c r="AC67">
        <f t="shared" ref="AC67:AC79" si="30">S67*Z67</f>
        <v>-12.513927591384668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-6.841146759880052E-5</v>
      </c>
      <c r="AI67">
        <f t="shared" ref="AI67:AI79" si="34">SUM(AE67:AH67)</f>
        <v>-6.8412941023007193E-5</v>
      </c>
      <c r="AJ67">
        <f t="shared" ref="AJ67:AJ79" si="35">AB67-AC67</f>
        <v>-1.5016711499084501</v>
      </c>
      <c r="AK67">
        <f t="shared" si="22"/>
        <v>-0.98109191189051836</v>
      </c>
      <c r="AL67">
        <f t="shared" si="26"/>
        <v>-2.4828314747399913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-4.8436801427282387E-8</v>
      </c>
      <c r="AR67">
        <f t="shared" si="36"/>
        <v>-4.8437844643547459E-8</v>
      </c>
      <c r="AS67">
        <f t="shared" si="36"/>
        <v>-1.0632157129526294E-3</v>
      </c>
      <c r="AT67">
        <f t="shared" si="36"/>
        <v>-6.9463433231458792E-4</v>
      </c>
      <c r="AU67">
        <f t="shared" si="23"/>
        <v>-1.7578984831118608E-3</v>
      </c>
      <c r="AW67">
        <v>64</v>
      </c>
      <c r="AX67">
        <f>IF(Z67&gt;0, (R67*SUMPRODUCT(K67:$K$98, X67:$X$98)-K67*$AZ$3)/Z67, 0)</f>
        <v>-106163652112.82701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250000</v>
      </c>
      <c r="S68">
        <f t="shared" si="29"/>
        <v>-335718928398.64441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-12.513927591384668</v>
      </c>
      <c r="AC68">
        <f t="shared" si="30"/>
        <v>-11.173149676521357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-2.0853483745946771E-5</v>
      </c>
      <c r="AI68">
        <f t="shared" si="34"/>
        <v>-2.0853899761724086E-5</v>
      </c>
      <c r="AJ68">
        <f t="shared" si="35"/>
        <v>-1.3407779148633114</v>
      </c>
      <c r="AK68">
        <f t="shared" si="22"/>
        <v>-0.87597493139692684</v>
      </c>
      <c r="AL68">
        <f t="shared" si="26"/>
        <v>-2.2167737001600001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-1.3182784244504491E-8</v>
      </c>
      <c r="AR68">
        <f t="shared" si="36"/>
        <v>-1.3183047233955149E-8</v>
      </c>
      <c r="AS68">
        <f t="shared" si="36"/>
        <v>-8.4758912164376932E-4</v>
      </c>
      <c r="AT68">
        <f t="shared" si="36"/>
        <v>-5.537582432213427E-4</v>
      </c>
      <c r="AU68">
        <f t="shared" si="23"/>
        <v>-1.4013605479123461E-3</v>
      </c>
      <c r="AW68">
        <v>65</v>
      </c>
      <c r="AX68">
        <f>IF(Z68&gt;0, (R68*SUMPRODUCT(K68:$K$98, X68:$X$98)-K68*$AZ$3)/Z68, 0)</f>
        <v>-335718928398.64441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250000</v>
      </c>
      <c r="S69">
        <f t="shared" si="29"/>
        <v>-1123896851609.9939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-11.173149676521357</v>
      </c>
      <c r="AC69">
        <f t="shared" si="30"/>
        <v>-9.9760265081861821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-6.0180416429174856E-6</v>
      </c>
      <c r="AI69">
        <f t="shared" si="34"/>
        <v>-6.0181525964548802E-6</v>
      </c>
      <c r="AJ69">
        <f t="shared" si="35"/>
        <v>-1.1971231683351746</v>
      </c>
      <c r="AK69">
        <f t="shared" si="22"/>
        <v>-0.78212047735649504</v>
      </c>
      <c r="AL69">
        <f t="shared" si="26"/>
        <v>-1.979249663844266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-3.3967664895921325E-9</v>
      </c>
      <c r="AR69">
        <f t="shared" si="36"/>
        <v>-3.3968291151570729E-9</v>
      </c>
      <c r="AS69">
        <f t="shared" si="36"/>
        <v>-6.7569287542250346E-4</v>
      </c>
      <c r="AT69">
        <f t="shared" si="36"/>
        <v>-4.4145268277346326E-4</v>
      </c>
      <c r="AU69">
        <f t="shared" si="23"/>
        <v>-1.1171489550250817E-3</v>
      </c>
      <c r="AW69">
        <v>66</v>
      </c>
      <c r="AX69">
        <f>IF(Z69&gt;0, (R69*SUMPRODUCT(K69:$K$98, X69:$X$98)-K69*$AZ$3)/Z69, 0)</f>
        <v>-1123896851609.9939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250000</v>
      </c>
      <c r="S70">
        <f t="shared" si="29"/>
        <v>-4037400318359.0488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-9.9760265081861821</v>
      </c>
      <c r="AC70">
        <f t="shared" si="30"/>
        <v>-8.9071665280847707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-1.6453390842369444E-6</v>
      </c>
      <c r="AI70">
        <f t="shared" si="34"/>
        <v>-1.6453666612847528E-6</v>
      </c>
      <c r="AJ70">
        <f t="shared" si="35"/>
        <v>-1.0688599801014114</v>
      </c>
      <c r="AK70">
        <f t="shared" si="22"/>
        <v>-0.69832185557303283</v>
      </c>
      <c r="AL70">
        <f t="shared" si="26"/>
        <v>-1.7671834810411056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-8.2917823796811969E-10</v>
      </c>
      <c r="AR70">
        <f t="shared" si="36"/>
        <v>-8.2919213558237393E-10</v>
      </c>
      <c r="AS70">
        <f t="shared" si="36"/>
        <v>-5.3865822761157707E-4</v>
      </c>
      <c r="AT70">
        <f t="shared" si="36"/>
        <v>-3.519233763338286E-4</v>
      </c>
      <c r="AU70">
        <f t="shared" si="23"/>
        <v>-8.9058243313754125E-4</v>
      </c>
      <c r="AW70">
        <v>67</v>
      </c>
      <c r="AX70">
        <f>IF(Z70&gt;0, (R70*SUMPRODUCT(K70:$K$98, X70:$X$98)-K70*$AZ$3)/Z70, 0)</f>
        <v>-4037400318359.0488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250000</v>
      </c>
      <c r="S71">
        <f t="shared" si="29"/>
        <v>-15640134479462.424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-8.9071665280847707</v>
      </c>
      <c r="AC71">
        <f t="shared" si="30"/>
        <v>-7.9528272579334311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-4.1890344180009908E-7</v>
      </c>
      <c r="AI71">
        <f t="shared" si="34"/>
        <v>-4.189097979053394E-7</v>
      </c>
      <c r="AJ71">
        <f t="shared" si="35"/>
        <v>-0.95433927015133957</v>
      </c>
      <c r="AK71">
        <f t="shared" si="22"/>
        <v>-0.62350165696593396</v>
      </c>
      <c r="AL71">
        <f t="shared" si="26"/>
        <v>-1.5778413460270713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-1.884900315198959E-10</v>
      </c>
      <c r="AR71">
        <f t="shared" si="36"/>
        <v>-1.8849289151663391E-10</v>
      </c>
      <c r="AS71">
        <f t="shared" si="36"/>
        <v>-4.2941504213598919E-4</v>
      </c>
      <c r="AT71">
        <f t="shared" si="36"/>
        <v>-2.8055116107233763E-4</v>
      </c>
      <c r="AU71">
        <f t="shared" si="23"/>
        <v>-7.0996639170121825E-4</v>
      </c>
      <c r="AW71">
        <v>68</v>
      </c>
      <c r="AX71">
        <f>IF(Z71&gt;0, (R71*SUMPRODUCT(K71:$K$98, X71:$X$98)-K71*$AZ$3)/Z71, 0)</f>
        <v>-15640134479462.424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250000</v>
      </c>
      <c r="S72">
        <f t="shared" si="29"/>
        <v>-65700688778849.094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-7.9528272579334311</v>
      </c>
      <c r="AC72">
        <f t="shared" si="30"/>
        <v>-7.1007386233178895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-9.8831613658912919E-8</v>
      </c>
      <c r="AI72">
        <f t="shared" si="34"/>
        <v>-9.8832964622417886E-8</v>
      </c>
      <c r="AJ72">
        <f t="shared" si="35"/>
        <v>-0.85208863461554163</v>
      </c>
      <c r="AK72">
        <f t="shared" ref="AK72:AK79" si="49">G72*SUM(AB72:AB72, AE72:AF72)</f>
        <v>-0.55669790805534025</v>
      </c>
      <c r="AL72">
        <f t="shared" si="26"/>
        <v>-1.4087866415038466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-3.9705651100985377E-11</v>
      </c>
      <c r="AR72">
        <f t="shared" si="36"/>
        <v>-3.9706193851261246E-11</v>
      </c>
      <c r="AS72">
        <f t="shared" si="36"/>
        <v>-3.4232704274082826E-4</v>
      </c>
      <c r="AT72">
        <f t="shared" si="36"/>
        <v>-2.2365366796680213E-4</v>
      </c>
      <c r="AU72">
        <f t="shared" si="23"/>
        <v>-5.6598075041382429E-4</v>
      </c>
      <c r="AW72">
        <v>69</v>
      </c>
      <c r="AX72">
        <f>IF(Z72&gt;0, (R72*SUMPRODUCT(K72:$K$98, X72:$X$98)-K72*$AZ$3)/Z72, 0)</f>
        <v>-65700688778849.094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250000</v>
      </c>
      <c r="S73">
        <f t="shared" si="29"/>
        <v>-301213974010908.13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-7.1007386233178895</v>
      </c>
      <c r="AC73">
        <f t="shared" si="30"/>
        <v>-6.3399451994254239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-2.1487082814409763E-8</v>
      </c>
      <c r="AI73">
        <f t="shared" si="34"/>
        <v>-2.148734591413896E-8</v>
      </c>
      <c r="AJ73">
        <f t="shared" si="35"/>
        <v>-0.76079342389246563</v>
      </c>
      <c r="AK73">
        <f t="shared" si="49"/>
        <v>-0.49705170363225232</v>
      </c>
      <c r="AL73">
        <f t="shared" si="26"/>
        <v>-1.2578451490120639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-7.7075414816095044E-12</v>
      </c>
      <c r="AR73">
        <f t="shared" si="36"/>
        <v>-7.7076358570114192E-12</v>
      </c>
      <c r="AS73">
        <f t="shared" si="36"/>
        <v>-2.729010226392604E-4</v>
      </c>
      <c r="AT73">
        <f t="shared" si="36"/>
        <v>-1.7829533479905727E-4</v>
      </c>
      <c r="AU73">
        <f t="shared" si="23"/>
        <v>-4.5119636514595352E-4</v>
      </c>
      <c r="AW73">
        <v>70</v>
      </c>
      <c r="AX73">
        <f>IF(Z73&gt;0, (R73*SUMPRODUCT(K73:$K$98, X73:$X$98)-K73*$AZ$3)/Z73, 0)</f>
        <v>-301213974010908.13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250000</v>
      </c>
      <c r="S74">
        <f t="shared" si="29"/>
        <v>-1518421866302711.3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-6.3399451994254239</v>
      </c>
      <c r="AC74">
        <f t="shared" si="30"/>
        <v>-5.6606653566365486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-4.2773765086311707E-9</v>
      </c>
      <c r="AI74">
        <f t="shared" si="34"/>
        <v>-4.2774231085376447E-9</v>
      </c>
      <c r="AJ74">
        <f t="shared" si="35"/>
        <v>-0.67927984278887532</v>
      </c>
      <c r="AK74">
        <f t="shared" si="49"/>
        <v>-0.44379616395977972</v>
      </c>
      <c r="AL74">
        <f t="shared" si="26"/>
        <v>-1.123076011026078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-1.3699284039247621E-12</v>
      </c>
      <c r="AR74">
        <f t="shared" si="36"/>
        <v>-1.3699433286187585E-12</v>
      </c>
      <c r="AS74">
        <f t="shared" si="36"/>
        <v>-2.1755502443431685E-4</v>
      </c>
      <c r="AT74">
        <f t="shared" si="36"/>
        <v>-1.4213594929849018E-4</v>
      </c>
      <c r="AU74">
        <f t="shared" si="23"/>
        <v>-3.596909751027503E-4</v>
      </c>
      <c r="AW74">
        <v>71</v>
      </c>
      <c r="AX74">
        <f>IF(Z74&gt;0, (R74*SUMPRODUCT(K74:$K$98, X74:$X$98)-K74*$AZ$3)/Z74, 0)</f>
        <v>-1518421866302711.3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250000</v>
      </c>
      <c r="S75">
        <f t="shared" si="29"/>
        <v>-8495772740626953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-5.6606653566365486</v>
      </c>
      <c r="AC75">
        <f t="shared" si="30"/>
        <v>-5.054165496998114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-7.7395225675592785E-10</v>
      </c>
      <c r="AI75">
        <f t="shared" si="34"/>
        <v>-7.7395969305049946E-10</v>
      </c>
      <c r="AJ75">
        <f t="shared" si="35"/>
        <v>-0.60649985963843456</v>
      </c>
      <c r="AK75">
        <f t="shared" si="49"/>
        <v>-0.39624657496455845</v>
      </c>
      <c r="AL75">
        <f t="shared" si="26"/>
        <v>-1.0027464353769526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-2.2131789896550478E-13</v>
      </c>
      <c r="AR75">
        <f t="shared" si="36"/>
        <v>-2.2132002543399984E-13</v>
      </c>
      <c r="AS75">
        <f t="shared" si="36"/>
        <v>-1.7343353351107572E-4</v>
      </c>
      <c r="AT75">
        <f t="shared" si="36"/>
        <v>-1.1330990856079285E-4</v>
      </c>
      <c r="AU75">
        <f t="shared" si="23"/>
        <v>-2.8674344229318857E-4</v>
      </c>
      <c r="AW75">
        <v>72</v>
      </c>
      <c r="AX75">
        <f>IF(Z75&gt;0, (R75*SUMPRODUCT(K75:$K$98, X75:$X$98)-K75*$AZ$3)/Z75, 0)</f>
        <v>-8495772740626953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250000</v>
      </c>
      <c r="S76">
        <f t="shared" si="29"/>
        <v>-5.3405281782967232E+16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-5.054165496998114</v>
      </c>
      <c r="AC76">
        <f t="shared" si="30"/>
        <v>-4.5126477651770802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-1.2611409382685796E-10</v>
      </c>
      <c r="AI76">
        <f t="shared" si="34"/>
        <v>-1.2611515005379246E-10</v>
      </c>
      <c r="AJ76">
        <f t="shared" si="35"/>
        <v>-0.5415177318210338</v>
      </c>
      <c r="AK76">
        <f t="shared" si="49"/>
        <v>-0.353791584789868</v>
      </c>
      <c r="AL76">
        <f t="shared" si="26"/>
        <v>-0.89530931673701697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-3.2199414055833671E-14</v>
      </c>
      <c r="AR76">
        <f t="shared" si="36"/>
        <v>-3.21996837313899E-14</v>
      </c>
      <c r="AS76">
        <f t="shared" si="36"/>
        <v>-1.3826015107732534E-4</v>
      </c>
      <c r="AT76">
        <f t="shared" si="36"/>
        <v>-9.0329965370551383E-5</v>
      </c>
      <c r="AU76">
        <f t="shared" si="23"/>
        <v>-2.285901164800764E-4</v>
      </c>
      <c r="AW76">
        <v>73</v>
      </c>
      <c r="AX76">
        <f>IF(Z76&gt;0, (R76*SUMPRODUCT(K76:$K$98, X76:$X$98)-K76*$AZ$3)/Z76, 0)</f>
        <v>-5.3405281782967232E+16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250000</v>
      </c>
      <c r="S77">
        <f t="shared" si="29"/>
        <v>-3.8301247384518477E+17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-4.5126477651770802</v>
      </c>
      <c r="AC77">
        <f t="shared" si="30"/>
        <v>-4.0291497903367075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-1.8283385620636437E-11</v>
      </c>
      <c r="AI77">
        <f t="shared" si="34"/>
        <v>-1.8283517116020577E-11</v>
      </c>
      <c r="AJ77">
        <f t="shared" si="35"/>
        <v>-0.48349797484037271</v>
      </c>
      <c r="AK77">
        <f t="shared" si="49"/>
        <v>-0.31588534356239567</v>
      </c>
      <c r="AL77">
        <f t="shared" si="26"/>
        <v>-0.79938331842105192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-4.1679542343447503E-15</v>
      </c>
      <c r="AR77">
        <f t="shared" si="36"/>
        <v>-4.1679842105622018E-15</v>
      </c>
      <c r="AS77">
        <f t="shared" si="36"/>
        <v>-1.1022014594816027E-4</v>
      </c>
      <c r="AT77">
        <f t="shared" si="36"/>
        <v>-7.2010495352802325E-5</v>
      </c>
      <c r="AU77">
        <f t="shared" si="23"/>
        <v>-1.8223064130513058E-4</v>
      </c>
      <c r="AW77">
        <v>74</v>
      </c>
      <c r="AX77">
        <f>IF(Z77&gt;0, (R77*SUMPRODUCT(K77:$K$98, X77:$X$98)-K77*$AZ$3)/Z77, 0)</f>
        <v>-3.8301247384518477E+17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250000</v>
      </c>
      <c r="S78">
        <f t="shared" si="29"/>
        <v>-3.1974049630326108E+18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-4.0291497903367075</v>
      </c>
      <c r="AC78">
        <f t="shared" si="30"/>
        <v>-3.5974551699434922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-2.3223293176749819E-12</v>
      </c>
      <c r="AI78">
        <f t="shared" si="34"/>
        <v>-2.3223433816393982E-12</v>
      </c>
      <c r="AJ78">
        <f t="shared" si="35"/>
        <v>-0.43169462039321527</v>
      </c>
      <c r="AK78">
        <f t="shared" si="49"/>
        <v>-0.28204048532356957</v>
      </c>
      <c r="AL78">
        <f t="shared" si="26"/>
        <v>-0.71373510571910725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-4.7268530888723661E-16</v>
      </c>
      <c r="AR78">
        <f t="shared" si="36"/>
        <v>-4.7268817145686174E-16</v>
      </c>
      <c r="AS78">
        <f t="shared" si="36"/>
        <v>-8.7866825532658416E-5</v>
      </c>
      <c r="AT78">
        <f t="shared" si="36"/>
        <v>-5.7406326014670628E-5</v>
      </c>
      <c r="AU78">
        <f t="shared" si="23"/>
        <v>-1.4527315154780175E-4</v>
      </c>
      <c r="AW78">
        <v>75</v>
      </c>
      <c r="AX78">
        <f>IF(Z78&gt;0, (R78*SUMPRODUCT(K78:$K$98, X78:$X$98)-K78*$AZ$3)/Z78, 0)</f>
        <v>-3.1974049630326108E+18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-3.5974551699434922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-2.8127928832413597E-13</v>
      </c>
      <c r="AI79">
        <f t="shared" si="34"/>
        <v>-2.8127928832413597E-13</v>
      </c>
      <c r="AJ79">
        <f t="shared" si="35"/>
        <v>-3.5974551699434922</v>
      </c>
      <c r="AK79">
        <f t="shared" si="49"/>
        <v>-0.2518218618960445</v>
      </c>
      <c r="AL79">
        <f t="shared" si="26"/>
        <v>-3.8492770318398177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-5.1117314733914753E-17</v>
      </c>
      <c r="AR79">
        <f t="shared" si="36"/>
        <v>-5.1117314733914753E-17</v>
      </c>
      <c r="AS79">
        <f t="shared" si="36"/>
        <v>-6.5377102330847617E-4</v>
      </c>
      <c r="AT79">
        <f t="shared" si="36"/>
        <v>-4.5763971631593341E-5</v>
      </c>
      <c r="AU79">
        <f t="shared" si="23"/>
        <v>-6.9953499494012055E-4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42760.867861503597</v>
      </c>
      <c r="AO81" s="8">
        <f t="shared" si="50"/>
        <v>-4276.0867861503602</v>
      </c>
      <c r="AP81" s="8">
        <f t="shared" si="50"/>
        <v>-701.51549604940112</v>
      </c>
      <c r="AQ81" s="8">
        <f t="shared" si="50"/>
        <v>-17674.498134601956</v>
      </c>
      <c r="AR81" s="8">
        <f t="shared" si="50"/>
        <v>20108.767444701898</v>
      </c>
      <c r="AS81" s="8">
        <f t="shared" si="50"/>
        <v>-4210.0001518435893</v>
      </c>
      <c r="AT81" s="8">
        <f t="shared" si="50"/>
        <v>2455.8334219087578</v>
      </c>
      <c r="AU81" s="8">
        <f t="shared" si="50"/>
        <v>18354.600714767064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102655.29058732581</v>
      </c>
      <c r="K3">
        <v>1</v>
      </c>
      <c r="L3" s="2">
        <v>0</v>
      </c>
      <c r="O3">
        <f>$C$3</f>
        <v>102655.29058732581</v>
      </c>
      <c r="P3" s="2">
        <f>O3*C5</f>
        <v>10265.529058732582</v>
      </c>
      <c r="Q3" s="4">
        <f>B8</f>
        <v>624.95697070000006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102655.29058732581</v>
      </c>
      <c r="AF3">
        <f t="shared" ref="AF3:AG34" si="4">-$Z3*P3</f>
        <v>-10265.529058732582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91764.804557893221</v>
      </c>
      <c r="AJ3">
        <f t="shared" ref="AJ3:AJ66" si="7">AB3-AC3</f>
        <v>0</v>
      </c>
      <c r="AL3">
        <f t="shared" ref="AL3:AL34" si="8">SUM(AI3:AK3)</f>
        <v>91764.804557893221</v>
      </c>
      <c r="AN3">
        <f t="shared" ref="AN3:AU34" si="9">AE3*$K3</f>
        <v>102655.29058732581</v>
      </c>
      <c r="AO3">
        <f t="shared" si="9"/>
        <v>-10265.529058732582</v>
      </c>
      <c r="AP3">
        <f t="shared" si="9"/>
        <v>-624.95697070000006</v>
      </c>
      <c r="AQ3">
        <f t="shared" si="9"/>
        <v>0</v>
      </c>
      <c r="AR3">
        <f t="shared" si="9"/>
        <v>91764.804557893221</v>
      </c>
      <c r="AS3">
        <f t="shared" si="9"/>
        <v>0</v>
      </c>
      <c r="AT3">
        <f t="shared" si="9"/>
        <v>0</v>
      </c>
      <c r="AU3">
        <f t="shared" si="9"/>
        <v>91764.804557893221</v>
      </c>
      <c r="AW3">
        <v>0</v>
      </c>
      <c r="AX3">
        <f>IF(Z3&gt;0, (R3*SUMPRODUCT(K3:$K$98, X3:$X$98)-K3*$AZ$3)/Z3, 0)</f>
        <v>0</v>
      </c>
      <c r="AZ3">
        <f>C6*ABS(SUMPRODUCT(X4:X69, K4:K69))/1</f>
        <v>43423.245024487602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250000</v>
      </c>
      <c r="S4">
        <f t="shared" si="1"/>
        <v>4752.945602615393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4652.4905383379592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-2783.8319999999999</v>
      </c>
      <c r="AI4">
        <f t="shared" si="6"/>
        <v>-2783.8319999999999</v>
      </c>
      <c r="AJ4">
        <f t="shared" si="7"/>
        <v>-4652.4905383379592</v>
      </c>
      <c r="AK4">
        <f>G4*SUM(AB4, AE4:AF4)</f>
        <v>0</v>
      </c>
      <c r="AL4">
        <f t="shared" si="8"/>
        <v>-7436.3225383379595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-2485.5642857142852</v>
      </c>
      <c r="AR4">
        <f t="shared" si="9"/>
        <v>-2485.5642857142852</v>
      </c>
      <c r="AS4">
        <f t="shared" si="9"/>
        <v>-4154.0094092303207</v>
      </c>
      <c r="AT4">
        <f t="shared" si="9"/>
        <v>0</v>
      </c>
      <c r="AU4">
        <f t="shared" si="9"/>
        <v>-6639.5736949446064</v>
      </c>
      <c r="AW4">
        <v>1</v>
      </c>
      <c r="AX4">
        <f>IF(Z4&gt;0, (R4*SUMPRODUCT(K4:$K$98, X4:$X$98)-K4*$AZ$3)/Z4, 0)</f>
        <v>4752.945602615393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250000</v>
      </c>
      <c r="S5">
        <f t="shared" si="1"/>
        <v>6609.2291523203394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4652.4905383379592</v>
      </c>
      <c r="AC5">
        <f t="shared" si="2"/>
        <v>6320.9356618539969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-3173.9652729336481</v>
      </c>
      <c r="AI5">
        <f t="shared" si="6"/>
        <v>-3185.9200249860014</v>
      </c>
      <c r="AJ5">
        <f t="shared" si="7"/>
        <v>-1668.4451235160377</v>
      </c>
      <c r="AK5">
        <f>G5*SUM(AB5, AE5:AF5)</f>
        <v>325.6743376836572</v>
      </c>
      <c r="AL5">
        <f t="shared" si="8"/>
        <v>-4528.6908108183816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-2530.2656831422573</v>
      </c>
      <c r="AR5">
        <f t="shared" si="9"/>
        <v>-2539.795938286034</v>
      </c>
      <c r="AS5">
        <f t="shared" si="9"/>
        <v>-1330.0742374968411</v>
      </c>
      <c r="AT5">
        <f t="shared" si="9"/>
        <v>259.62558807689504</v>
      </c>
      <c r="AU5">
        <f t="shared" si="9"/>
        <v>-3610.2445877059799</v>
      </c>
      <c r="AW5">
        <v>2</v>
      </c>
      <c r="AX5">
        <f>IF(Z5&gt;0, (R5*SUMPRODUCT(K5:$K$98, X5:$X$98)-K5*$AZ$3)/Z5, 0)</f>
        <v>6609.2291523203394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250000</v>
      </c>
      <c r="S6">
        <f t="shared" si="1"/>
        <v>8041.7625540391637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6320.9356618539969</v>
      </c>
      <c r="AC6">
        <f t="shared" si="2"/>
        <v>7499.6069512388131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-3558.4679934613209</v>
      </c>
      <c r="AI6">
        <f t="shared" si="6"/>
        <v>-3570.1252745934776</v>
      </c>
      <c r="AJ6">
        <f t="shared" si="7"/>
        <v>-1178.6712893848162</v>
      </c>
      <c r="AK6">
        <f>G6*SUM(AB6, AE6:AF6)</f>
        <v>442.4654963297798</v>
      </c>
      <c r="AL6">
        <f t="shared" si="8"/>
        <v>-4306.3310676485144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-2532.8472302219902</v>
      </c>
      <c r="AR6">
        <f t="shared" si="9"/>
        <v>-2541.1446526750674</v>
      </c>
      <c r="AS6">
        <f t="shared" si="9"/>
        <v>-838.95494244887709</v>
      </c>
      <c r="AT6">
        <f t="shared" si="9"/>
        <v>314.93820062649456</v>
      </c>
      <c r="AU6">
        <f t="shared" si="9"/>
        <v>-3065.1613944974501</v>
      </c>
      <c r="AW6">
        <v>3</v>
      </c>
      <c r="AX6">
        <f>IF(Z6&gt;0, (R6*SUMPRODUCT(K6:$K$98, X6:$X$98)-K6*$AZ$3)/Z6, 0)</f>
        <v>8041.7625540391637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250000</v>
      </c>
      <c r="S7">
        <f t="shared" si="1"/>
        <v>9122.4327584417861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7499.6069512388131</v>
      </c>
      <c r="AC7">
        <f t="shared" si="2"/>
        <v>8278.3105893445572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-3947.3095006048325</v>
      </c>
      <c r="AI7">
        <f t="shared" si="6"/>
        <v>-3958.6528434506372</v>
      </c>
      <c r="AJ7">
        <f t="shared" si="7"/>
        <v>-778.70363810574418</v>
      </c>
      <c r="AK7">
        <f>G7*SUM(AB7, AE7:AF7)</f>
        <v>524.97248658671697</v>
      </c>
      <c r="AL7">
        <f t="shared" si="8"/>
        <v>-4212.3839949696649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-2508.5865486935172</v>
      </c>
      <c r="AR7">
        <f t="shared" si="9"/>
        <v>-2515.79544814157</v>
      </c>
      <c r="AS7">
        <f t="shared" si="9"/>
        <v>-494.88023973581363</v>
      </c>
      <c r="AT7">
        <f t="shared" si="9"/>
        <v>333.62950589099637</v>
      </c>
      <c r="AU7">
        <f t="shared" si="9"/>
        <v>-2677.0461819863876</v>
      </c>
      <c r="AW7">
        <v>4</v>
      </c>
      <c r="AX7">
        <f>IF(Z7&gt;0, (R7*SUMPRODUCT(K7:$K$98, X7:$X$98)-K7*$AZ$3)/Z7, 0)</f>
        <v>9122.4327584417861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250000</v>
      </c>
      <c r="S8">
        <f t="shared" si="1"/>
        <v>9905.3836542601439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8278.3105893445572</v>
      </c>
      <c r="AC8">
        <f t="shared" si="2"/>
        <v>8726.4658873722401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-4352.6584421179823</v>
      </c>
      <c r="AI8">
        <f t="shared" si="6"/>
        <v>-4363.6707186132235</v>
      </c>
      <c r="AJ8">
        <f t="shared" si="7"/>
        <v>-448.15529802768287</v>
      </c>
      <c r="AK8">
        <f t="shared" ref="AK8:AK69" si="22">G8*SUM(AB8:AB8, AE8:AF8)</f>
        <v>579.48174125411902</v>
      </c>
      <c r="AL8">
        <f t="shared" si="8"/>
        <v>-4232.3442753867876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-2469.8152938280236</v>
      </c>
      <c r="AR8">
        <f t="shared" si="9"/>
        <v>-2476.0639552540219</v>
      </c>
      <c r="AS8">
        <f t="shared" si="9"/>
        <v>-254.29535163347987</v>
      </c>
      <c r="AT8">
        <f t="shared" si="9"/>
        <v>328.81350238616369</v>
      </c>
      <c r="AU8">
        <f t="shared" si="9"/>
        <v>-2401.5458045013384</v>
      </c>
      <c r="AW8">
        <v>5</v>
      </c>
      <c r="AX8">
        <f>IF(Z8&gt;0, (R8*SUMPRODUCT(K8:$K$98, X8:$X$98)-K8*$AZ$3)/Z8, 0)</f>
        <v>9905.3836542601439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250000</v>
      </c>
      <c r="S9">
        <f t="shared" si="1"/>
        <v>10431.088132030287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8726.4658873722401</v>
      </c>
      <c r="AC9">
        <f t="shared" si="2"/>
        <v>8896.5986709738572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-4819.9055948731811</v>
      </c>
      <c r="AI9">
        <f t="shared" si="6"/>
        <v>-4830.5667533237256</v>
      </c>
      <c r="AJ9">
        <f t="shared" si="7"/>
        <v>-170.13278360161712</v>
      </c>
      <c r="AK9">
        <f t="shared" si="22"/>
        <v>610.85261211605689</v>
      </c>
      <c r="AL9">
        <f t="shared" si="8"/>
        <v>-4389.8469248092861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-2441.9141754994412</v>
      </c>
      <c r="AR9">
        <f t="shared" si="9"/>
        <v>-2447.3154501582894</v>
      </c>
      <c r="AS9">
        <f t="shared" si="9"/>
        <v>-86.194562905105784</v>
      </c>
      <c r="AT9">
        <f t="shared" si="9"/>
        <v>309.47694375045296</v>
      </c>
      <c r="AU9">
        <f t="shared" si="9"/>
        <v>-2224.0330693129426</v>
      </c>
      <c r="AW9">
        <v>6</v>
      </c>
      <c r="AX9">
        <f>IF(Z9&gt;0, (R9*SUMPRODUCT(K9:$K$98, X9:$X$98)-K9*$AZ$3)/Z9, 0)</f>
        <v>10431.088132030287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250000</v>
      </c>
      <c r="S10">
        <f t="shared" si="1"/>
        <v>10703.720630111819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8896.5986709738572</v>
      </c>
      <c r="AC10">
        <f t="shared" si="2"/>
        <v>8811.7809931794545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-5279.7689969898247</v>
      </c>
      <c r="AI10">
        <f t="shared" si="6"/>
        <v>-5290.0595554060146</v>
      </c>
      <c r="AJ10">
        <f t="shared" si="7"/>
        <v>84.817677794402698</v>
      </c>
      <c r="AK10">
        <f t="shared" si="22"/>
        <v>622.76190696817002</v>
      </c>
      <c r="AL10">
        <f t="shared" si="8"/>
        <v>-4582.4799706434424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-2388.2993629484045</v>
      </c>
      <c r="AR10">
        <f t="shared" si="9"/>
        <v>-2392.9542889733466</v>
      </c>
      <c r="AS10">
        <f t="shared" si="9"/>
        <v>38.36720999699552</v>
      </c>
      <c r="AT10">
        <f t="shared" si="9"/>
        <v>281.70585995875922</v>
      </c>
      <c r="AU10">
        <f t="shared" si="9"/>
        <v>-2072.8812190175922</v>
      </c>
      <c r="AW10">
        <v>7</v>
      </c>
      <c r="AX10">
        <f>IF(Z10&gt;0, (R10*SUMPRODUCT(K10:$K$98, X10:$X$98)-K10*$AZ$3)/Z10, 0)</f>
        <v>10703.720630111819</v>
      </c>
    </row>
    <row r="11" spans="1:52" x14ac:dyDescent="0.25">
      <c r="A11" t="s">
        <v>33</v>
      </c>
      <c r="C11" s="12">
        <f>AU71</f>
        <v>46038.336459750455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250000</v>
      </c>
      <c r="S11">
        <f t="shared" si="1"/>
        <v>10764.072039039429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8811.7809931794545</v>
      </c>
      <c r="AC11">
        <f t="shared" si="2"/>
        <v>8528.0320746105463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-5686.0044208980735</v>
      </c>
      <c r="AI11">
        <f t="shared" si="6"/>
        <v>-5695.9077735090568</v>
      </c>
      <c r="AJ11">
        <f t="shared" si="7"/>
        <v>283.74891856890827</v>
      </c>
      <c r="AK11">
        <f t="shared" si="22"/>
        <v>616.82466952256186</v>
      </c>
      <c r="AL11">
        <f t="shared" si="8"/>
        <v>-4795.3341854175869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-2296.4818198172779</v>
      </c>
      <c r="AR11">
        <f t="shared" si="9"/>
        <v>-2300.4816178376195</v>
      </c>
      <c r="AS11">
        <f t="shared" si="9"/>
        <v>114.60142916726585</v>
      </c>
      <c r="AT11">
        <f t="shared" si="9"/>
        <v>249.12513862407991</v>
      </c>
      <c r="AU11">
        <f t="shared" si="9"/>
        <v>-1936.7550500462739</v>
      </c>
      <c r="AW11">
        <v>8</v>
      </c>
      <c r="AX11">
        <f>IF(Z11&gt;0, (R11*SUMPRODUCT(K11:$K$98, X11:$X$98)-K11*$AZ$3)/Z11, 0)</f>
        <v>10764.072039039429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250000</v>
      </c>
      <c r="S12">
        <f t="shared" si="1"/>
        <v>10672.432741042419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8528.0320746105463</v>
      </c>
      <c r="AC12">
        <f t="shared" si="2"/>
        <v>8110.6131515606739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-6096.5886400195768</v>
      </c>
      <c r="AI12">
        <f t="shared" si="6"/>
        <v>-6106.0881296724492</v>
      </c>
      <c r="AJ12">
        <f t="shared" si="7"/>
        <v>417.41892304987232</v>
      </c>
      <c r="AK12">
        <f t="shared" si="22"/>
        <v>596.96224522273826</v>
      </c>
      <c r="AL12">
        <f t="shared" si="8"/>
        <v>-5091.7069613998383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-2198.4909817798743</v>
      </c>
      <c r="AR12">
        <f t="shared" si="9"/>
        <v>-2201.9165929809087</v>
      </c>
      <c r="AS12">
        <f t="shared" si="9"/>
        <v>150.52544826879853</v>
      </c>
      <c r="AT12">
        <f t="shared" si="9"/>
        <v>215.27057016283152</v>
      </c>
      <c r="AU12">
        <f t="shared" si="9"/>
        <v>-1836.1205745492787</v>
      </c>
      <c r="AW12">
        <v>9</v>
      </c>
      <c r="AX12">
        <f>IF(Z12&gt;0, (R12*SUMPRODUCT(K12:$K$98, X12:$X$98)-K12*$AZ$3)/Z12, 0)</f>
        <v>10672.432741042419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250000</v>
      </c>
      <c r="S13">
        <f t="shared" si="1"/>
        <v>10448.312719500062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8110.6131515606739</v>
      </c>
      <c r="AC13">
        <f t="shared" si="2"/>
        <v>7589.856899037417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-6485.0488995911783</v>
      </c>
      <c r="AI13">
        <f t="shared" si="6"/>
        <v>-6494.129141902542</v>
      </c>
      <c r="AJ13">
        <f t="shared" si="7"/>
        <v>520.75625252325699</v>
      </c>
      <c r="AK13">
        <f t="shared" si="22"/>
        <v>567.74292060924722</v>
      </c>
      <c r="AL13">
        <f t="shared" si="8"/>
        <v>-5405.6299687700375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-2088.0121836503035</v>
      </c>
      <c r="AR13">
        <f t="shared" si="9"/>
        <v>-2090.935778656321</v>
      </c>
      <c r="AS13">
        <f t="shared" si="9"/>
        <v>167.66957609975486</v>
      </c>
      <c r="AT13">
        <f t="shared" si="9"/>
        <v>182.79802570001391</v>
      </c>
      <c r="AU13">
        <f t="shared" si="9"/>
        <v>-1740.4681768565522</v>
      </c>
      <c r="AW13">
        <v>10</v>
      </c>
      <c r="AX13">
        <f>IF(Z13&gt;0, (R13*SUMPRODUCT(K13:$K$98, X13:$X$98)-K13*$AZ$3)/Z13, 0)</f>
        <v>10448.312719500062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250000</v>
      </c>
      <c r="S14">
        <f t="shared" si="1"/>
        <v>10120.501463314093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7589.856899037417</v>
      </c>
      <c r="AC14">
        <f t="shared" si="2"/>
        <v>6999.822152223378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-6876.8581344202348</v>
      </c>
      <c r="AI14">
        <f t="shared" si="6"/>
        <v>-6885.5037314017645</v>
      </c>
      <c r="AJ14">
        <f t="shared" si="7"/>
        <v>590.03474681403895</v>
      </c>
      <c r="AK14">
        <f t="shared" si="22"/>
        <v>531.28998293261918</v>
      </c>
      <c r="AL14">
        <f t="shared" si="8"/>
        <v>-5764.1790016551067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-1976.9323849235168</v>
      </c>
      <c r="AR14">
        <f t="shared" si="9"/>
        <v>-1979.4177874613754</v>
      </c>
      <c r="AS14">
        <f t="shared" si="9"/>
        <v>169.62089029704285</v>
      </c>
      <c r="AT14">
        <f t="shared" si="9"/>
        <v>152.73317444020628</v>
      </c>
      <c r="AU14">
        <f t="shared" si="9"/>
        <v>-1657.0637227241264</v>
      </c>
      <c r="AW14">
        <v>11</v>
      </c>
      <c r="AX14">
        <f>IF(Z14&gt;0, (R14*SUMPRODUCT(K14:$K$98, X14:$X$98)-K14*$AZ$3)/Z14, 0)</f>
        <v>10120.501463314093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250000</v>
      </c>
      <c r="S15">
        <f t="shared" si="1"/>
        <v>9702.1560664551944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6999.822152223378</v>
      </c>
      <c r="AC15">
        <f t="shared" si="2"/>
        <v>6360.3696216179469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-7292.1969013751905</v>
      </c>
      <c r="AI15">
        <f t="shared" si="6"/>
        <v>-7300.3914325418355</v>
      </c>
      <c r="AJ15">
        <f t="shared" si="7"/>
        <v>639.45253060543109</v>
      </c>
      <c r="AK15">
        <f t="shared" si="22"/>
        <v>489.98755065563648</v>
      </c>
      <c r="AL15">
        <f t="shared" si="8"/>
        <v>-6170.951351280768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-1871.7253174365549</v>
      </c>
      <c r="AR15">
        <f t="shared" si="9"/>
        <v>-1873.8286494853974</v>
      </c>
      <c r="AS15">
        <f t="shared" si="9"/>
        <v>164.13153772731326</v>
      </c>
      <c r="AT15">
        <f t="shared" si="9"/>
        <v>125.76760010661901</v>
      </c>
      <c r="AU15">
        <f t="shared" si="9"/>
        <v>-1583.9295116514652</v>
      </c>
      <c r="AW15">
        <v>12</v>
      </c>
      <c r="AX15">
        <f>IF(Z15&gt;0, (R15*SUMPRODUCT(K15:$K$98, X15:$X$98)-K15*$AZ$3)/Z15, 0)</f>
        <v>9702.1560664551944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250000</v>
      </c>
      <c r="S16">
        <f t="shared" si="1"/>
        <v>9190.431569744158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6360.3696216179469</v>
      </c>
      <c r="AC16">
        <f t="shared" si="2"/>
        <v>5682.8227455368287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-7666.4100220173905</v>
      </c>
      <c r="AI16">
        <f t="shared" si="6"/>
        <v>-7674.1392873712684</v>
      </c>
      <c r="AJ16">
        <f t="shared" si="7"/>
        <v>677.54687608111817</v>
      </c>
      <c r="AK16">
        <f t="shared" si="22"/>
        <v>445.22587351325632</v>
      </c>
      <c r="AL16">
        <f t="shared" si="8"/>
        <v>-6551.3665377768939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-1756.9433079989069</v>
      </c>
      <c r="AR16">
        <f t="shared" si="9"/>
        <v>-1758.7146561266802</v>
      </c>
      <c r="AS16">
        <f t="shared" si="9"/>
        <v>155.27625660087409</v>
      </c>
      <c r="AT16">
        <f t="shared" si="9"/>
        <v>102.03427898723847</v>
      </c>
      <c r="AU16">
        <f t="shared" si="9"/>
        <v>-1501.4041205385677</v>
      </c>
      <c r="AW16">
        <v>13</v>
      </c>
      <c r="AX16">
        <f>IF(Z16&gt;0, (R16*SUMPRODUCT(K16:$K$98, X16:$X$98)-K16*$AZ$3)/Z16, 0)</f>
        <v>9190.431569744158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250000</v>
      </c>
      <c r="S17">
        <f t="shared" si="1"/>
        <v>8603.9847775999315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5682.8227455368287</v>
      </c>
      <c r="AC17">
        <f t="shared" si="2"/>
        <v>4992.1101887481291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-7987.1811998625899</v>
      </c>
      <c r="AI17">
        <f t="shared" si="6"/>
        <v>-7994.4338135029357</v>
      </c>
      <c r="AJ17">
        <f t="shared" si="7"/>
        <v>690.71255678869966</v>
      </c>
      <c r="AK17">
        <f t="shared" si="22"/>
        <v>397.79759218757806</v>
      </c>
      <c r="AL17">
        <f t="shared" si="8"/>
        <v>-6905.9236645266583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-1634.3355204451482</v>
      </c>
      <c r="AR17">
        <f t="shared" si="9"/>
        <v>-1635.8195488892113</v>
      </c>
      <c r="AS17">
        <f t="shared" si="9"/>
        <v>141.33347394155516</v>
      </c>
      <c r="AT17">
        <f t="shared" si="9"/>
        <v>81.39726877247972</v>
      </c>
      <c r="AU17">
        <f t="shared" si="9"/>
        <v>-1413.0888061751766</v>
      </c>
      <c r="AW17">
        <v>14</v>
      </c>
      <c r="AX17">
        <f>IF(Z17&gt;0, (R17*SUMPRODUCT(K17:$K$98, X17:$X$98)-K17*$AZ$3)/Z17, 0)</f>
        <v>8603.9847775999315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250000</v>
      </c>
      <c r="S18">
        <f t="shared" si="1"/>
        <v>7962.8774750989205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4992.1101887481291</v>
      </c>
      <c r="AC18">
        <f t="shared" si="2"/>
        <v>4309.7664104549558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-8293.6775908541385</v>
      </c>
      <c r="AI18">
        <f t="shared" si="6"/>
        <v>-8300.4429944785388</v>
      </c>
      <c r="AJ18">
        <f t="shared" si="7"/>
        <v>682.34377829317327</v>
      </c>
      <c r="AK18">
        <f t="shared" si="22"/>
        <v>349.44771321236908</v>
      </c>
      <c r="AL18">
        <f t="shared" si="8"/>
        <v>-7268.6515029729962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-1515.2238879797228</v>
      </c>
      <c r="AR18">
        <f t="shared" si="9"/>
        <v>-1516.4599019278439</v>
      </c>
      <c r="AS18">
        <f t="shared" si="9"/>
        <v>124.66165719105047</v>
      </c>
      <c r="AT18">
        <f t="shared" si="9"/>
        <v>63.842790711223969</v>
      </c>
      <c r="AU18">
        <f t="shared" si="9"/>
        <v>-1327.9554540255695</v>
      </c>
      <c r="AW18">
        <v>15</v>
      </c>
      <c r="AX18">
        <f>IF(Z18&gt;0, (R18*SUMPRODUCT(K18:$K$98, X18:$X$98)-K18*$AZ$3)/Z18, 0)</f>
        <v>7962.8774750989205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250000</v>
      </c>
      <c r="S19">
        <f t="shared" si="1"/>
        <v>7267.0965000897204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4309.7664104549558</v>
      </c>
      <c r="AC19">
        <f t="shared" si="2"/>
        <v>3644.53514939664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-8577.0244638116201</v>
      </c>
      <c r="AI19">
        <f t="shared" si="6"/>
        <v>-8583.293362176586</v>
      </c>
      <c r="AJ19">
        <f t="shared" si="7"/>
        <v>665.23126105831579</v>
      </c>
      <c r="AK19">
        <f t="shared" si="22"/>
        <v>301.68364873184692</v>
      </c>
      <c r="AL19">
        <f t="shared" si="8"/>
        <v>-7616.3784523864233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-1399.0984842053185</v>
      </c>
      <c r="AR19">
        <f t="shared" si="9"/>
        <v>-1400.1210773245368</v>
      </c>
      <c r="AS19">
        <f t="shared" si="9"/>
        <v>108.51362881377038</v>
      </c>
      <c r="AT19">
        <f t="shared" si="9"/>
        <v>49.21113813200931</v>
      </c>
      <c r="AU19">
        <f t="shared" si="9"/>
        <v>-1242.3963103787571</v>
      </c>
      <c r="AW19">
        <v>16</v>
      </c>
      <c r="AX19">
        <f>IF(Z19&gt;0, (R19*SUMPRODUCT(K19:$K$98, X19:$X$98)-K19*$AZ$3)/Z19, 0)</f>
        <v>7267.0965000897204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250000</v>
      </c>
      <c r="S20">
        <f t="shared" si="1"/>
        <v>6515.0547539116269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3644.53514939664</v>
      </c>
      <c r="AC20">
        <f t="shared" si="2"/>
        <v>3004.3586535140084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-8838.9457137195895</v>
      </c>
      <c r="AI20">
        <f t="shared" si="6"/>
        <v>-8844.7099758152199</v>
      </c>
      <c r="AJ20">
        <f t="shared" si="7"/>
        <v>640.17649588263157</v>
      </c>
      <c r="AK20">
        <f t="shared" si="22"/>
        <v>255.11746045776482</v>
      </c>
      <c r="AL20">
        <f t="shared" si="8"/>
        <v>-7949.4160194748238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-1287.3424230020635</v>
      </c>
      <c r="AR20">
        <f t="shared" si="9"/>
        <v>-1288.1819551559367</v>
      </c>
      <c r="AS20">
        <f t="shared" si="9"/>
        <v>93.238083822522995</v>
      </c>
      <c r="AT20">
        <f t="shared" si="9"/>
        <v>37.156414388433376</v>
      </c>
      <c r="AU20">
        <f t="shared" si="9"/>
        <v>-1157.7874569449805</v>
      </c>
      <c r="AW20">
        <v>17</v>
      </c>
      <c r="AX20">
        <f>IF(Z20&gt;0, (R20*SUMPRODUCT(K20:$K$98, X20:$X$98)-K20*$AZ$3)/Z20, 0)</f>
        <v>6515.0547539116269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250000</v>
      </c>
      <c r="S21">
        <f t="shared" si="1"/>
        <v>5698.2726426633553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3004.3586535140084</v>
      </c>
      <c r="AC21">
        <f t="shared" si="2"/>
        <v>2394.6251486571982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-9073.1329949082628</v>
      </c>
      <c r="AI21">
        <f t="shared" si="6"/>
        <v>-9078.3859577331914</v>
      </c>
      <c r="AJ21">
        <f t="shared" si="7"/>
        <v>609.73350485681021</v>
      </c>
      <c r="AK21">
        <f t="shared" si="22"/>
        <v>210.3051057459806</v>
      </c>
      <c r="AL21">
        <f t="shared" si="8"/>
        <v>-8258.3473471304005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-1179.8664957368539</v>
      </c>
      <c r="AR21">
        <f t="shared" si="9"/>
        <v>-1180.5495888695086</v>
      </c>
      <c r="AS21">
        <f t="shared" si="9"/>
        <v>79.289495052312787</v>
      </c>
      <c r="AT21">
        <f t="shared" si="9"/>
        <v>27.347989750764967</v>
      </c>
      <c r="AU21">
        <f t="shared" si="9"/>
        <v>-1073.9121040664309</v>
      </c>
      <c r="AW21">
        <v>18</v>
      </c>
      <c r="AX21">
        <f>IF(Z21&gt;0, (R21*SUMPRODUCT(K21:$K$98, X21:$X$98)-K21*$AZ$3)/Z21, 0)</f>
        <v>5698.2726426633553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250000</v>
      </c>
      <c r="S22">
        <f t="shared" si="1"/>
        <v>4801.6606185955061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2394.6251486571982</v>
      </c>
      <c r="AC22">
        <f t="shared" si="2"/>
        <v>1819.766615550041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-9261.9314957081169</v>
      </c>
      <c r="AI22">
        <f t="shared" si="6"/>
        <v>-9266.6688323300095</v>
      </c>
      <c r="AJ22">
        <f t="shared" si="7"/>
        <v>574.8585331071572</v>
      </c>
      <c r="AK22">
        <f t="shared" si="22"/>
        <v>167.6237604060039</v>
      </c>
      <c r="AL22">
        <f t="shared" si="8"/>
        <v>-8524.186538816848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-1075.3730137460818</v>
      </c>
      <c r="AR22">
        <f t="shared" si="9"/>
        <v>-1075.9230506322945</v>
      </c>
      <c r="AS22">
        <f t="shared" si="9"/>
        <v>66.744971446998605</v>
      </c>
      <c r="AT22">
        <f t="shared" si="9"/>
        <v>19.462254550984888</v>
      </c>
      <c r="AU22">
        <f t="shared" si="9"/>
        <v>-989.71582463431093</v>
      </c>
      <c r="AW22">
        <v>19</v>
      </c>
      <c r="AX22">
        <f>IF(Z22&gt;0, (R22*SUMPRODUCT(K22:$K$98, X22:$X$98)-K22*$AZ$3)/Z22, 0)</f>
        <v>4801.6606185955061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250000</v>
      </c>
      <c r="S23">
        <f t="shared" si="1"/>
        <v>3805.9819192908649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1819.766615550041</v>
      </c>
      <c r="AC23">
        <f t="shared" si="2"/>
        <v>1284.5792827233254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-9420.2986625209796</v>
      </c>
      <c r="AI23">
        <f t="shared" si="6"/>
        <v>-9424.517610843528</v>
      </c>
      <c r="AJ23">
        <f t="shared" si="7"/>
        <v>535.18733282671565</v>
      </c>
      <c r="AK23">
        <f t="shared" si="22"/>
        <v>127.38366308850289</v>
      </c>
      <c r="AL23">
        <f t="shared" si="8"/>
        <v>-8761.9466149283089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-976.57188843748486</v>
      </c>
      <c r="AR23">
        <f t="shared" si="9"/>
        <v>-977.00925316212602</v>
      </c>
      <c r="AS23">
        <f t="shared" si="9"/>
        <v>55.481139506307287</v>
      </c>
      <c r="AT23">
        <f t="shared" si="9"/>
        <v>13.205452276513377</v>
      </c>
      <c r="AU23">
        <f t="shared" si="9"/>
        <v>-908.32266137930526</v>
      </c>
      <c r="AW23">
        <v>20</v>
      </c>
      <c r="AX23">
        <f>IF(Z23&gt;0, (R23*SUMPRODUCT(K23:$K$98, X23:$X$98)-K23*$AZ$3)/Z23, 0)</f>
        <v>3805.9819192908649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250000</v>
      </c>
      <c r="S24">
        <f t="shared" si="1"/>
        <v>2668.2073702634143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1284.5792827233254</v>
      </c>
      <c r="AC24">
        <f t="shared" si="2"/>
        <v>790.31603796384798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-9485.8312622164576</v>
      </c>
      <c r="AI24">
        <f t="shared" si="6"/>
        <v>-9489.5337294926703</v>
      </c>
      <c r="AJ24">
        <f t="shared" si="7"/>
        <v>494.2632447594774</v>
      </c>
      <c r="AK24">
        <f t="shared" si="22"/>
        <v>89.920549790632791</v>
      </c>
      <c r="AL24">
        <f t="shared" si="8"/>
        <v>-8905.3499349425601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-878.00485808503811</v>
      </c>
      <c r="AR24">
        <f t="shared" si="9"/>
        <v>-878.34755701837923</v>
      </c>
      <c r="AS24">
        <f t="shared" si="9"/>
        <v>45.74881400223169</v>
      </c>
      <c r="AT24">
        <f t="shared" si="9"/>
        <v>8.3230111705998802</v>
      </c>
      <c r="AU24">
        <f t="shared" si="9"/>
        <v>-824.27573184554763</v>
      </c>
      <c r="AW24">
        <v>21</v>
      </c>
      <c r="AX24">
        <f>IF(Z24&gt;0, (R24*SUMPRODUCT(K24:$K$98, X24:$X$98)-K24*$AZ$3)/Z24, 0)</f>
        <v>2668.2073702634143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250000</v>
      </c>
      <c r="S25">
        <f t="shared" si="1"/>
        <v>1342.1557606891265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790.31603796384798</v>
      </c>
      <c r="AC25">
        <f t="shared" si="2"/>
        <v>342.94389744845967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-9429.5491793742203</v>
      </c>
      <c r="AI25">
        <f t="shared" si="6"/>
        <v>-9432.7431445187012</v>
      </c>
      <c r="AJ25">
        <f t="shared" si="7"/>
        <v>447.37214051538831</v>
      </c>
      <c r="AK25">
        <f t="shared" si="22"/>
        <v>55.322122657469365</v>
      </c>
      <c r="AL25">
        <f t="shared" si="8"/>
        <v>-8930.0488813458433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-779.28161638630786</v>
      </c>
      <c r="AR25">
        <f t="shared" si="9"/>
        <v>-779.54557368406677</v>
      </c>
      <c r="AS25">
        <f t="shared" si="9"/>
        <v>36.971956787670152</v>
      </c>
      <c r="AT25">
        <f t="shared" si="9"/>
        <v>4.5719590986104119</v>
      </c>
      <c r="AU25">
        <f t="shared" si="9"/>
        <v>-738.00165779778615</v>
      </c>
      <c r="AW25">
        <v>22</v>
      </c>
      <c r="AX25">
        <f>IF(Z25&gt;0, (R25*SUMPRODUCT(K25:$K$98, X25:$X$98)-K25*$AZ$3)/Z25, 0)</f>
        <v>1342.1557606891265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250000</v>
      </c>
      <c r="S26">
        <f t="shared" si="1"/>
        <v>-239.99751346387376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342.94389744845967</v>
      </c>
      <c r="AC26">
        <f t="shared" si="2"/>
        <v>-51.84422110780497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-9235.5533514506333</v>
      </c>
      <c r="AI26">
        <f t="shared" si="6"/>
        <v>-9238.2535992760968</v>
      </c>
      <c r="AJ26">
        <f t="shared" si="7"/>
        <v>394.78811855626464</v>
      </c>
      <c r="AK26">
        <f t="shared" si="22"/>
        <v>24.006072821392181</v>
      </c>
      <c r="AL26">
        <f t="shared" si="8"/>
        <v>-8819.4594078984392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-681.47260192337001</v>
      </c>
      <c r="AR26">
        <f t="shared" si="9"/>
        <v>-681.67184769040011</v>
      </c>
      <c r="AS26">
        <f t="shared" si="9"/>
        <v>29.130608218370771</v>
      </c>
      <c r="AT26">
        <f t="shared" si="9"/>
        <v>1.771359038815626</v>
      </c>
      <c r="AU26">
        <f t="shared" si="9"/>
        <v>-650.76988043321364</v>
      </c>
      <c r="AW26">
        <v>23</v>
      </c>
      <c r="AX26">
        <f>IF(Z26&gt;0, (R26*SUMPRODUCT(K26:$K$98, X26:$X$98)-K26*$AZ$3)/Z26, 0)</f>
        <v>-239.99751346387376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250000</v>
      </c>
      <c r="S27">
        <f t="shared" si="1"/>
        <v>-2185.4148893012334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-51.84422110780497</v>
      </c>
      <c r="AC27">
        <f t="shared" si="2"/>
        <v>-390.01905711149317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-8848.7726095964081</v>
      </c>
      <c r="AI27">
        <f t="shared" si="6"/>
        <v>-8851.0034163131368</v>
      </c>
      <c r="AJ27">
        <f t="shared" si="7"/>
        <v>338.1748360036882</v>
      </c>
      <c r="AK27">
        <f t="shared" si="22"/>
        <v>-3.6290954775463482</v>
      </c>
      <c r="AL27">
        <f t="shared" si="8"/>
        <v>-8516.4576757869945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-582.97575148453211</v>
      </c>
      <c r="AR27">
        <f t="shared" si="9"/>
        <v>-583.12272172317194</v>
      </c>
      <c r="AS27">
        <f t="shared" si="9"/>
        <v>22.279669492083425</v>
      </c>
      <c r="AT27">
        <f t="shared" si="9"/>
        <v>-0.23909244327707896</v>
      </c>
      <c r="AU27">
        <f t="shared" si="9"/>
        <v>-561.08214467436551</v>
      </c>
      <c r="AW27">
        <v>24</v>
      </c>
      <c r="AX27">
        <f>IF(Z27&gt;0, (R27*SUMPRODUCT(K27:$K$98, X27:$X$98)-K27*$AZ$3)/Z27, 0)</f>
        <v>-2185.4148893012334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250000</v>
      </c>
      <c r="S28">
        <f t="shared" si="1"/>
        <v>-4640.8871339951802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-390.01905711149317</v>
      </c>
      <c r="AC28">
        <f t="shared" si="2"/>
        <v>-666.47894616773806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-8267.4113190525495</v>
      </c>
      <c r="AI28">
        <f t="shared" si="6"/>
        <v>-8269.2064471361591</v>
      </c>
      <c r="AJ28">
        <f t="shared" si="7"/>
        <v>276.45988905624489</v>
      </c>
      <c r="AK28">
        <f t="shared" si="22"/>
        <v>-27.301333997804523</v>
      </c>
      <c r="AL28">
        <f t="shared" si="8"/>
        <v>-8020.0478920777186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-486.31647041419984</v>
      </c>
      <c r="AR28">
        <f t="shared" si="9"/>
        <v>-486.42206578376255</v>
      </c>
      <c r="AS28">
        <f t="shared" si="9"/>
        <v>16.262284803357527</v>
      </c>
      <c r="AT28">
        <f t="shared" si="9"/>
        <v>-1.6059547390383202</v>
      </c>
      <c r="AU28">
        <f t="shared" si="9"/>
        <v>-471.76573571944334</v>
      </c>
      <c r="AW28">
        <v>25</v>
      </c>
      <c r="AX28">
        <f>IF(Z28&gt;0, (R28*SUMPRODUCT(K28:$K$98, X28:$X$98)-K28*$AZ$3)/Z28, 0)</f>
        <v>-4640.8871339951802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250000</v>
      </c>
      <c r="S29">
        <f t="shared" si="1"/>
        <v>-7835.2395896631933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-666.47894616773806</v>
      </c>
      <c r="AC29">
        <f t="shared" si="2"/>
        <v>-879.12053941382396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-7493.3236352370086</v>
      </c>
      <c r="AI29">
        <f t="shared" si="6"/>
        <v>-7494.7261458580206</v>
      </c>
      <c r="AJ29">
        <f t="shared" si="7"/>
        <v>212.6415932460859</v>
      </c>
      <c r="AK29">
        <f t="shared" si="22"/>
        <v>-46.653526231741665</v>
      </c>
      <c r="AL29">
        <f t="shared" si="8"/>
        <v>-7328.7380788436767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-393.5554225810663</v>
      </c>
      <c r="AR29">
        <f t="shared" si="9"/>
        <v>-393.6290835741043</v>
      </c>
      <c r="AS29">
        <f t="shared" si="9"/>
        <v>11.168108593994766</v>
      </c>
      <c r="AT29">
        <f t="shared" si="9"/>
        <v>-2.4502809600654882</v>
      </c>
      <c r="AU29">
        <f t="shared" si="9"/>
        <v>-384.91125594017501</v>
      </c>
      <c r="AW29">
        <v>26</v>
      </c>
      <c r="AX29">
        <f>IF(Z29&gt;0, (R29*SUMPRODUCT(K29:$K$98, X29:$X$98)-K29*$AZ$3)/Z29, 0)</f>
        <v>-7835.2395896631933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250000</v>
      </c>
      <c r="S30">
        <f t="shared" si="1"/>
        <v>-12130.218070774115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-879.12053941382396</v>
      </c>
      <c r="AC30">
        <f t="shared" si="2"/>
        <v>-1028.323393094789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-6576.286832925909</v>
      </c>
      <c r="AI30">
        <f t="shared" si="6"/>
        <v>-6577.3465040990641</v>
      </c>
      <c r="AJ30">
        <f t="shared" si="7"/>
        <v>149.20285368096506</v>
      </c>
      <c r="AK30">
        <f t="shared" si="22"/>
        <v>-61.538437758967682</v>
      </c>
      <c r="AL30">
        <f t="shared" si="8"/>
        <v>-6489.6820881770673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-308.38563165557235</v>
      </c>
      <c r="AR30">
        <f t="shared" si="9"/>
        <v>-308.43532343033564</v>
      </c>
      <c r="AS30">
        <f t="shared" si="9"/>
        <v>6.9966559315580774</v>
      </c>
      <c r="AT30">
        <f t="shared" si="9"/>
        <v>-2.8857576443260013</v>
      </c>
      <c r="AU30">
        <f t="shared" si="9"/>
        <v>-304.32442514310361</v>
      </c>
      <c r="AW30">
        <v>27</v>
      </c>
      <c r="AX30">
        <f>IF(Z30&gt;0, (R30*SUMPRODUCT(K30:$K$98, X30:$X$98)-K30*$AZ$3)/Z30, 0)</f>
        <v>-12130.218070774115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250000</v>
      </c>
      <c r="S31">
        <f t="shared" si="1"/>
        <v>-18159.006987565797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-1028.323393094789</v>
      </c>
      <c r="AC31">
        <f t="shared" si="2"/>
        <v>-1118.5370882324148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-5582.2841811043018</v>
      </c>
      <c r="AI31">
        <f t="shared" si="6"/>
        <v>-5583.0541413566698</v>
      </c>
      <c r="AJ31">
        <f t="shared" si="7"/>
        <v>90.213695137625791</v>
      </c>
      <c r="AK31">
        <f t="shared" si="22"/>
        <v>-71.982637516635236</v>
      </c>
      <c r="AL31">
        <f t="shared" si="8"/>
        <v>-5564.8230837356787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-233.72615083968321</v>
      </c>
      <c r="AR31">
        <f t="shared" si="9"/>
        <v>-233.7583885116195</v>
      </c>
      <c r="AS31">
        <f t="shared" si="9"/>
        <v>3.7771813532737015</v>
      </c>
      <c r="AT31">
        <f t="shared" si="9"/>
        <v>-3.0138603210134525</v>
      </c>
      <c r="AU31">
        <f t="shared" si="9"/>
        <v>-232.99506747935922</v>
      </c>
      <c r="AW31">
        <v>28</v>
      </c>
      <c r="AX31">
        <f>IF(Z31&gt;0, (R31*SUMPRODUCT(K31:$K$98, X31:$X$98)-K31*$AZ$3)/Z31, 0)</f>
        <v>-18159.006987565797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250000</v>
      </c>
      <c r="S32">
        <f t="shared" si="1"/>
        <v>-27073.712103775775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-1118.5370882324148</v>
      </c>
      <c r="AC32">
        <f t="shared" si="2"/>
        <v>-1157.4668671810732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-4557.106553045136</v>
      </c>
      <c r="AI32">
        <f t="shared" si="6"/>
        <v>-4557.6409583673285</v>
      </c>
      <c r="AJ32">
        <f t="shared" si="7"/>
        <v>38.929778948658395</v>
      </c>
      <c r="AK32">
        <f t="shared" si="22"/>
        <v>-78.297596176269039</v>
      </c>
      <c r="AL32">
        <f t="shared" si="8"/>
        <v>-4597.0087755949389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-170.35956631703462</v>
      </c>
      <c r="AR32">
        <f t="shared" si="9"/>
        <v>-170.37954413801961</v>
      </c>
      <c r="AS32">
        <f t="shared" si="9"/>
        <v>1.4553226222195337</v>
      </c>
      <c r="AT32">
        <f t="shared" si="9"/>
        <v>-2.9270205497701882</v>
      </c>
      <c r="AU32">
        <f t="shared" si="9"/>
        <v>-171.85124206557026</v>
      </c>
      <c r="AW32">
        <v>29</v>
      </c>
      <c r="AX32">
        <f>IF(Z32&gt;0, (R32*SUMPRODUCT(K32:$K$98, X32:$X$98)-K32*$AZ$3)/Z32, 0)</f>
        <v>-27073.712103775775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250000</v>
      </c>
      <c r="S33">
        <f t="shared" si="1"/>
        <v>-41057.608397192598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-1157.4668671810732</v>
      </c>
      <c r="AC33">
        <f t="shared" si="2"/>
        <v>-1153.9011014525504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-3555.1153202849496</v>
      </c>
      <c r="AI33">
        <f t="shared" si="6"/>
        <v>-3555.4666257879057</v>
      </c>
      <c r="AJ33">
        <f t="shared" si="7"/>
        <v>-3.5657657285228197</v>
      </c>
      <c r="AK33">
        <f t="shared" si="22"/>
        <v>-81.022680702675132</v>
      </c>
      <c r="AL33">
        <f t="shared" si="8"/>
        <v>-3640.0550722191037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-118.66236854479622</v>
      </c>
      <c r="AR33">
        <f t="shared" si="9"/>
        <v>-118.67409439313249</v>
      </c>
      <c r="AS33">
        <f t="shared" si="9"/>
        <v>-0.11901785706024989</v>
      </c>
      <c r="AT33">
        <f t="shared" si="9"/>
        <v>-2.7043688690406751</v>
      </c>
      <c r="AU33">
        <f t="shared" si="9"/>
        <v>-121.49748111923343</v>
      </c>
      <c r="AW33">
        <v>30</v>
      </c>
      <c r="AX33">
        <f>IF(Z33&gt;0, (R33*SUMPRODUCT(K33:$K$98, X33:$X$98)-K33*$AZ$3)/Z33, 0)</f>
        <v>-41057.608397192598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250000</v>
      </c>
      <c r="S34">
        <f t="shared" si="1"/>
        <v>-64354.428290925222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-1153.9011014525504</v>
      </c>
      <c r="AC34">
        <f t="shared" si="2"/>
        <v>-1117.2729949566701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-2615.5377141163549</v>
      </c>
      <c r="AI34">
        <f t="shared" si="6"/>
        <v>-2615.7547296785756</v>
      </c>
      <c r="AJ34">
        <f t="shared" si="7"/>
        <v>-36.628106495880274</v>
      </c>
      <c r="AK34">
        <f t="shared" si="22"/>
        <v>-80.773077101678538</v>
      </c>
      <c r="AL34">
        <f t="shared" si="8"/>
        <v>-2733.1559132761345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-77.947516720380932</v>
      </c>
      <c r="AR34">
        <f t="shared" si="9"/>
        <v>-77.953984156913577</v>
      </c>
      <c r="AS34">
        <f t="shared" si="9"/>
        <v>-1.0915804915044367</v>
      </c>
      <c r="AT34">
        <f t="shared" si="9"/>
        <v>-2.407176445577194</v>
      </c>
      <c r="AU34">
        <f t="shared" ref="AU34:AU69" si="23">AL34*$K34</f>
        <v>-81.452741093995215</v>
      </c>
      <c r="AW34">
        <v>31</v>
      </c>
      <c r="AX34">
        <f>IF(Z34&gt;0, (R34*SUMPRODUCT(K34:$K$98, X34:$X$98)-K34*$AZ$3)/Z34, 0)</f>
        <v>-64354.428290925222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250000</v>
      </c>
      <c r="S35">
        <f t="shared" si="1"/>
        <v>-105596.34311513441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-1117.2729949566701</v>
      </c>
      <c r="AC35">
        <f t="shared" si="2"/>
        <v>-1056.5683018193042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-1795.4760968997539</v>
      </c>
      <c r="AI35">
        <f t="shared" ref="AI35:AI66" si="25">SUM(AE35:AH35)</f>
        <v>-1795.6011685015076</v>
      </c>
      <c r="AJ35">
        <f t="shared" si="7"/>
        <v>-60.704693137365894</v>
      </c>
      <c r="AK35">
        <f t="shared" si="22"/>
        <v>-78.209109646966922</v>
      </c>
      <c r="AL35">
        <f t="shared" ref="AL35:AL69" si="26">SUM(AI35:AK35)</f>
        <v>-1934.5149712858404</v>
      </c>
      <c r="AN35">
        <f t="shared" ref="AN35:AT69" si="27">AE35*$K35</f>
        <v>0</v>
      </c>
      <c r="AO35">
        <f t="shared" si="27"/>
        <v>0</v>
      </c>
      <c r="AP35">
        <f t="shared" si="27"/>
        <v>-3.3279897982092252E-3</v>
      </c>
      <c r="AQ35">
        <f t="shared" si="27"/>
        <v>-47.775242737986026</v>
      </c>
      <c r="AR35">
        <f t="shared" si="27"/>
        <v>-47.778570727784235</v>
      </c>
      <c r="AS35">
        <f t="shared" si="27"/>
        <v>-1.6152715455139444</v>
      </c>
      <c r="AT35">
        <f t="shared" si="27"/>
        <v>-2.0810409028320387</v>
      </c>
      <c r="AU35">
        <f t="shared" si="23"/>
        <v>-51.47488317613022</v>
      </c>
      <c r="AW35">
        <v>32</v>
      </c>
      <c r="AX35">
        <f>IF(Z35&gt;0, (R35*SUMPRODUCT(K35:$K$98, X35:$X$98)-K35*$AZ$3)/Z35, 0)</f>
        <v>-105596.34311513441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250000</v>
      </c>
      <c r="S36">
        <f t="shared" si="1"/>
        <v>-172237.1558744105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-1056.5683018193042</v>
      </c>
      <c r="AC36">
        <f t="shared" si="2"/>
        <v>-980.54692861287356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-1053.1665532141633</v>
      </c>
      <c r="AI36">
        <f t="shared" si="25"/>
        <v>-1053.2377157722387</v>
      </c>
      <c r="AJ36">
        <f t="shared" si="7"/>
        <v>-76.021373206430667</v>
      </c>
      <c r="AK36">
        <f t="shared" si="22"/>
        <v>-73.959781127351306</v>
      </c>
      <c r="AL36">
        <f t="shared" si="26"/>
        <v>-1203.2188701060206</v>
      </c>
      <c r="AN36">
        <f t="shared" si="27"/>
        <v>0</v>
      </c>
      <c r="AO36">
        <f t="shared" si="27"/>
        <v>0</v>
      </c>
      <c r="AP36">
        <f t="shared" si="27"/>
        <v>-1.6906620457006296E-3</v>
      </c>
      <c r="AQ36">
        <f t="shared" si="27"/>
        <v>-25.020864447186209</v>
      </c>
      <c r="AR36">
        <f t="shared" si="27"/>
        <v>-25.022555109231913</v>
      </c>
      <c r="AS36">
        <f t="shared" si="27"/>
        <v>-1.8060965459660356</v>
      </c>
      <c r="AT36">
        <f t="shared" si="27"/>
        <v>-1.7571177630768415</v>
      </c>
      <c r="AU36">
        <f t="shared" si="23"/>
        <v>-28.585769418274786</v>
      </c>
      <c r="AW36">
        <v>33</v>
      </c>
      <c r="AX36">
        <f>IF(Z36&gt;0, (R36*SUMPRODUCT(K36:$K$98, X36:$X$98)-K36*$AZ$3)/Z36, 0)</f>
        <v>-172237.1558744105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250000</v>
      </c>
      <c r="S37">
        <f t="shared" si="1"/>
        <v>-280226.51021055714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-980.54692861287356</v>
      </c>
      <c r="AC37">
        <f t="shared" si="2"/>
        <v>-895.03510025254468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-610.52612006481854</v>
      </c>
      <c r="AI37">
        <f t="shared" si="25"/>
        <v>-610.56604469131003</v>
      </c>
      <c r="AJ37">
        <f t="shared" si="7"/>
        <v>-85.511828360328877</v>
      </c>
      <c r="AK37">
        <f t="shared" si="22"/>
        <v>-68.638285002901156</v>
      </c>
      <c r="AL37">
        <f t="shared" si="26"/>
        <v>-764.71615805454007</v>
      </c>
      <c r="AN37">
        <f t="shared" si="27"/>
        <v>0</v>
      </c>
      <c r="AO37">
        <f t="shared" si="27"/>
        <v>0</v>
      </c>
      <c r="AP37">
        <f t="shared" si="27"/>
        <v>-8.4689211829300768E-4</v>
      </c>
      <c r="AQ37">
        <f t="shared" si="27"/>
        <v>-12.950647370633119</v>
      </c>
      <c r="AR37">
        <f t="shared" si="27"/>
        <v>-12.951494262751412</v>
      </c>
      <c r="AS37">
        <f t="shared" si="27"/>
        <v>-1.8139003372945768</v>
      </c>
      <c r="AT37">
        <f t="shared" si="27"/>
        <v>-1.4559741114814455</v>
      </c>
      <c r="AU37">
        <f t="shared" si="23"/>
        <v>-16.221368711527436</v>
      </c>
      <c r="AW37">
        <v>34</v>
      </c>
      <c r="AX37">
        <f>IF(Z37&gt;0, (R37*SUMPRODUCT(K37:$K$98, X37:$X$98)-K37*$AZ$3)/Z37, 0)</f>
        <v>-280226.51021055714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250000</v>
      </c>
      <c r="S38">
        <f t="shared" si="1"/>
        <v>-458789.49434252281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-895.03510025254468</v>
      </c>
      <c r="AC38">
        <f t="shared" si="2"/>
        <v>-809.29584333075377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-349.51241321164207</v>
      </c>
      <c r="AI38">
        <f t="shared" si="25"/>
        <v>-349.53446297120803</v>
      </c>
      <c r="AJ38">
        <f t="shared" si="7"/>
        <v>-85.739256921790911</v>
      </c>
      <c r="AK38">
        <f t="shared" si="22"/>
        <v>-62.652457017678131</v>
      </c>
      <c r="AL38">
        <f t="shared" si="26"/>
        <v>-497.9261769106771</v>
      </c>
      <c r="AN38">
        <f t="shared" si="27"/>
        <v>0</v>
      </c>
      <c r="AO38">
        <f t="shared" si="27"/>
        <v>0</v>
      </c>
      <c r="AP38">
        <f t="shared" si="27"/>
        <v>-4.1761209155890698E-4</v>
      </c>
      <c r="AQ38">
        <f t="shared" si="27"/>
        <v>-6.6196009743589599</v>
      </c>
      <c r="AR38">
        <f t="shared" si="27"/>
        <v>-6.6200185864505192</v>
      </c>
      <c r="AS38">
        <f t="shared" si="27"/>
        <v>-1.6238612627375353</v>
      </c>
      <c r="AT38">
        <f t="shared" si="27"/>
        <v>-1.1866081141703795</v>
      </c>
      <c r="AU38">
        <f t="shared" si="23"/>
        <v>-9.4304879633584342</v>
      </c>
      <c r="AW38">
        <v>35</v>
      </c>
      <c r="AX38">
        <f>IF(Z38&gt;0, (R38*SUMPRODUCT(K38:$K$98, X38:$X$98)-K38*$AZ$3)/Z38, 0)</f>
        <v>-458789.49434252281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250000</v>
      </c>
      <c r="S39">
        <f t="shared" si="1"/>
        <v>-760380.80111743626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-809.29584333075377</v>
      </c>
      <c r="AC39">
        <f t="shared" si="2"/>
        <v>-727.79945832973397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-197.29741899384049</v>
      </c>
      <c r="AI39">
        <f t="shared" si="25"/>
        <v>-197.30938338486109</v>
      </c>
      <c r="AJ39">
        <f t="shared" si="7"/>
        <v>-81.496385001019803</v>
      </c>
      <c r="AK39">
        <f t="shared" si="22"/>
        <v>-56.650709033152772</v>
      </c>
      <c r="AL39">
        <f t="shared" si="26"/>
        <v>-335.45647741903372</v>
      </c>
      <c r="AN39">
        <f t="shared" si="27"/>
        <v>0</v>
      </c>
      <c r="AO39">
        <f t="shared" si="27"/>
        <v>0</v>
      </c>
      <c r="AP39">
        <f t="shared" si="27"/>
        <v>-2.0232138162791605E-4</v>
      </c>
      <c r="AQ39">
        <f t="shared" si="27"/>
        <v>-3.3363575575009259</v>
      </c>
      <c r="AR39">
        <f t="shared" si="27"/>
        <v>-3.3365598788825541</v>
      </c>
      <c r="AS39">
        <f t="shared" si="27"/>
        <v>-1.3781279116258796</v>
      </c>
      <c r="AT39">
        <f t="shared" si="27"/>
        <v>-0.95798020158817132</v>
      </c>
      <c r="AU39">
        <f t="shared" si="23"/>
        <v>-5.6726679920966054</v>
      </c>
      <c r="AW39">
        <v>36</v>
      </c>
      <c r="AX39">
        <f>IF(Z39&gt;0, (R39*SUMPRODUCT(K39:$K$98, X39:$X$98)-K39*$AZ$3)/Z39, 0)</f>
        <v>-760380.80111743626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250000</v>
      </c>
      <c r="S40">
        <f t="shared" si="1"/>
        <v>-1278932.8663853304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-727.79945832973397</v>
      </c>
      <c r="AC40">
        <f t="shared" si="2"/>
        <v>-652.46082840921838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-109.35485672750066</v>
      </c>
      <c r="AI40">
        <f t="shared" si="25"/>
        <v>-109.36123373177467</v>
      </c>
      <c r="AJ40">
        <f t="shared" si="7"/>
        <v>-75.338629920515586</v>
      </c>
      <c r="AK40">
        <f t="shared" si="22"/>
        <v>-50.945962083081383</v>
      </c>
      <c r="AL40">
        <f t="shared" si="26"/>
        <v>-235.64582573537166</v>
      </c>
      <c r="AN40">
        <f t="shared" si="27"/>
        <v>0</v>
      </c>
      <c r="AO40">
        <f t="shared" si="27"/>
        <v>0</v>
      </c>
      <c r="AP40">
        <f t="shared" si="27"/>
        <v>-9.6283056675120922E-5</v>
      </c>
      <c r="AQ40">
        <f t="shared" si="27"/>
        <v>-1.6510918631339544</v>
      </c>
      <c r="AR40">
        <f t="shared" si="27"/>
        <v>-1.6511881461906295</v>
      </c>
      <c r="AS40">
        <f t="shared" si="27"/>
        <v>-1.137498622044663</v>
      </c>
      <c r="AT40">
        <f t="shared" si="27"/>
        <v>-0.76920647122710684</v>
      </c>
      <c r="AU40">
        <f t="shared" si="23"/>
        <v>-3.5578932394623997</v>
      </c>
      <c r="AW40">
        <v>37</v>
      </c>
      <c r="AX40">
        <f>IF(Z40&gt;0, (R40*SUMPRODUCT(K40:$K$98, X40:$X$98)-K40*$AZ$3)/Z40, 0)</f>
        <v>-1278932.8663853304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250000</v>
      </c>
      <c r="S41">
        <f t="shared" si="1"/>
        <v>-2189881.9918562057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-652.46082840921838</v>
      </c>
      <c r="AC41">
        <f t="shared" si="2"/>
        <v>-583.86639573840887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-59.609677881981099</v>
      </c>
      <c r="AI41">
        <f t="shared" si="25"/>
        <v>-59.613010632318272</v>
      </c>
      <c r="AJ41">
        <f t="shared" si="7"/>
        <v>-68.59443267080951</v>
      </c>
      <c r="AK41">
        <f t="shared" si="22"/>
        <v>-45.672257988645292</v>
      </c>
      <c r="AL41">
        <f t="shared" si="26"/>
        <v>-173.87970129177307</v>
      </c>
      <c r="AN41">
        <f t="shared" si="27"/>
        <v>0</v>
      </c>
      <c r="AO41">
        <f t="shared" si="27"/>
        <v>0</v>
      </c>
      <c r="AP41">
        <f t="shared" si="27"/>
        <v>-4.4928086221148149E-5</v>
      </c>
      <c r="AQ41">
        <f t="shared" si="27"/>
        <v>-0.8035851703693534</v>
      </c>
      <c r="AR41">
        <f t="shared" si="27"/>
        <v>-0.80363009845557454</v>
      </c>
      <c r="AS41">
        <f t="shared" si="27"/>
        <v>-0.92470670573483849</v>
      </c>
      <c r="AT41">
        <f t="shared" si="27"/>
        <v>-0.61569782828926822</v>
      </c>
      <c r="AU41">
        <f t="shared" si="23"/>
        <v>-2.3440346324796812</v>
      </c>
      <c r="AW41">
        <v>38</v>
      </c>
      <c r="AX41">
        <f>IF(Z41&gt;0, (R41*SUMPRODUCT(K41:$K$98, X41:$X$98)-K41*$AZ$3)/Z41, 0)</f>
        <v>-2189881.9918562057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250000</v>
      </c>
      <c r="S42">
        <f t="shared" si="1"/>
        <v>-3825453.8481813115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-583.86639573840887</v>
      </c>
      <c r="AC42">
        <f t="shared" si="2"/>
        <v>-521.95076257490007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-31.878075052761798</v>
      </c>
      <c r="AI42">
        <f t="shared" si="25"/>
        <v>-31.879780571842961</v>
      </c>
      <c r="AJ42">
        <f t="shared" si="7"/>
        <v>-61.915633163508801</v>
      </c>
      <c r="AK42">
        <f t="shared" si="22"/>
        <v>-40.870647701688625</v>
      </c>
      <c r="AL42">
        <f t="shared" si="26"/>
        <v>-134.66606143704038</v>
      </c>
      <c r="AN42">
        <f t="shared" si="27"/>
        <v>0</v>
      </c>
      <c r="AO42">
        <f t="shared" si="27"/>
        <v>0</v>
      </c>
      <c r="AP42">
        <f t="shared" si="27"/>
        <v>-2.052833368468314E-5</v>
      </c>
      <c r="AQ42">
        <f t="shared" si="27"/>
        <v>-0.38369770771592054</v>
      </c>
      <c r="AR42">
        <f t="shared" si="27"/>
        <v>-0.3837182360496052</v>
      </c>
      <c r="AS42">
        <f t="shared" si="27"/>
        <v>-0.74524219160968275</v>
      </c>
      <c r="AT42">
        <f t="shared" si="27"/>
        <v>-0.49193603472127634</v>
      </c>
      <c r="AU42">
        <f t="shared" si="23"/>
        <v>-1.6208964623805642</v>
      </c>
      <c r="AW42">
        <v>39</v>
      </c>
      <c r="AX42">
        <f>IF(Z42&gt;0, (R42*SUMPRODUCT(K42:$K$98, X42:$X$98)-K42*$AZ$3)/Z42, 0)</f>
        <v>-3825453.8481813115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250000</v>
      </c>
      <c r="S43">
        <f t="shared" si="1"/>
        <v>-6828724.6215437762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-521.95076257490007</v>
      </c>
      <c r="AC43">
        <f t="shared" si="2"/>
        <v>-466.33515819879636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-16.696720922579424</v>
      </c>
      <c r="AI43">
        <f t="shared" si="25"/>
        <v>-16.697574550423646</v>
      </c>
      <c r="AJ43">
        <f t="shared" si="7"/>
        <v>-55.615604376103704</v>
      </c>
      <c r="AK43">
        <f t="shared" si="22"/>
        <v>-36.536553380243006</v>
      </c>
      <c r="AL43">
        <f t="shared" si="26"/>
        <v>-108.84973230677035</v>
      </c>
      <c r="AN43">
        <f t="shared" si="27"/>
        <v>0</v>
      </c>
      <c r="AO43">
        <f t="shared" si="27"/>
        <v>0</v>
      </c>
      <c r="AP43">
        <f t="shared" si="27"/>
        <v>-9.1737661646581351E-6</v>
      </c>
      <c r="AQ43">
        <f t="shared" si="27"/>
        <v>-0.17943629006105705</v>
      </c>
      <c r="AR43">
        <f t="shared" si="27"/>
        <v>-0.17944546382722168</v>
      </c>
      <c r="AS43">
        <f t="shared" si="27"/>
        <v>-0.59768967601632783</v>
      </c>
      <c r="AT43">
        <f t="shared" si="27"/>
        <v>-0.39265096545410577</v>
      </c>
      <c r="AU43">
        <f t="shared" si="23"/>
        <v>-1.1697861052976553</v>
      </c>
      <c r="AW43">
        <v>40</v>
      </c>
      <c r="AX43">
        <f>IF(Z43&gt;0, (R43*SUMPRODUCT(K43:$K$98, X43:$X$98)-K43*$AZ$3)/Z43, 0)</f>
        <v>-6828724.6215437762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250000</v>
      </c>
      <c r="S44">
        <f t="shared" si="1"/>
        <v>-12486753.29432331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-466.33515819879636</v>
      </c>
      <c r="AC44">
        <f t="shared" si="2"/>
        <v>-416.51521762830413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-8.5626896706636071</v>
      </c>
      <c r="AI44">
        <f t="shared" si="25"/>
        <v>-8.5631066277458547</v>
      </c>
      <c r="AJ44">
        <f t="shared" si="7"/>
        <v>-49.819940570492236</v>
      </c>
      <c r="AK44">
        <f t="shared" si="22"/>
        <v>-32.643461073915752</v>
      </c>
      <c r="AL44">
        <f t="shared" si="26"/>
        <v>-91.026508272153848</v>
      </c>
      <c r="AN44">
        <f t="shared" si="27"/>
        <v>0</v>
      </c>
      <c r="AO44">
        <f t="shared" si="27"/>
        <v>0</v>
      </c>
      <c r="AP44">
        <f t="shared" si="27"/>
        <v>-4.0008514407138626E-6</v>
      </c>
      <c r="AQ44">
        <f t="shared" si="27"/>
        <v>-8.2162051596643346E-2</v>
      </c>
      <c r="AR44">
        <f t="shared" si="27"/>
        <v>-8.2166052448084059E-2</v>
      </c>
      <c r="AS44">
        <f t="shared" si="27"/>
        <v>-0.47804004175445697</v>
      </c>
      <c r="AT44">
        <f t="shared" si="27"/>
        <v>-0.31322561440443114</v>
      </c>
      <c r="AU44">
        <f t="shared" si="23"/>
        <v>-0.87343170860697228</v>
      </c>
      <c r="AW44">
        <v>41</v>
      </c>
      <c r="AX44">
        <f>IF(Z44&gt;0, (R44*SUMPRODUCT(K44:$K$98, X44:$X$98)-K44*$AZ$3)/Z44, 0)</f>
        <v>-12486753.29432331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250000</v>
      </c>
      <c r="S45">
        <f t="shared" si="1"/>
        <v>-23423543.771705411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-416.51521762830413</v>
      </c>
      <c r="AC45">
        <f t="shared" si="2"/>
        <v>-371.95507891154961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-4.2858654564148253</v>
      </c>
      <c r="AI45">
        <f t="shared" si="25"/>
        <v>-4.2860639506534302</v>
      </c>
      <c r="AJ45">
        <f t="shared" si="7"/>
        <v>-44.560138716754523</v>
      </c>
      <c r="AK45">
        <f t="shared" si="22"/>
        <v>-29.156065233981291</v>
      </c>
      <c r="AL45">
        <f t="shared" si="26"/>
        <v>-78.002267901389246</v>
      </c>
      <c r="AN45">
        <f t="shared" si="27"/>
        <v>0</v>
      </c>
      <c r="AO45">
        <f t="shared" si="27"/>
        <v>0</v>
      </c>
      <c r="AP45">
        <f t="shared" si="27"/>
        <v>-1.7005560607745726E-6</v>
      </c>
      <c r="AQ45">
        <f t="shared" si="27"/>
        <v>-3.671821675427147E-2</v>
      </c>
      <c r="AR45">
        <f t="shared" si="27"/>
        <v>-3.6719917310332244E-2</v>
      </c>
      <c r="AS45">
        <f t="shared" si="27"/>
        <v>-0.38175926161034235</v>
      </c>
      <c r="AT45">
        <f t="shared" si="27"/>
        <v>-0.2497882245371599</v>
      </c>
      <c r="AU45">
        <f t="shared" si="23"/>
        <v>-0.66826740345783453</v>
      </c>
      <c r="AW45">
        <v>42</v>
      </c>
      <c r="AX45">
        <f>IF(Z45&gt;0, (R45*SUMPRODUCT(K45:$K$98, X45:$X$98)-K45*$AZ$3)/Z45, 0)</f>
        <v>-23423543.771705411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250000</v>
      </c>
      <c r="S46">
        <f t="shared" si="1"/>
        <v>-45182009.471843287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-371.95507891154961</v>
      </c>
      <c r="AC46">
        <f t="shared" si="2"/>
        <v>-332.13260001370463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-2.0924378699190411</v>
      </c>
      <c r="AI46">
        <f t="shared" si="25"/>
        <v>-2.0925297573217643</v>
      </c>
      <c r="AJ46">
        <f t="shared" si="7"/>
        <v>-39.822478897844974</v>
      </c>
      <c r="AK46">
        <f t="shared" si="22"/>
        <v>-26.036855523808473</v>
      </c>
      <c r="AL46">
        <f t="shared" si="26"/>
        <v>-67.951864178975214</v>
      </c>
      <c r="AN46">
        <f t="shared" si="27"/>
        <v>0</v>
      </c>
      <c r="AO46">
        <f t="shared" si="27"/>
        <v>0</v>
      </c>
      <c r="AP46">
        <f t="shared" si="27"/>
        <v>-7.0287970099446319E-7</v>
      </c>
      <c r="AQ46">
        <f t="shared" si="27"/>
        <v>-1.6005807768804073E-2</v>
      </c>
      <c r="AR46">
        <f t="shared" si="27"/>
        <v>-1.6006510648505067E-2</v>
      </c>
      <c r="AS46">
        <f t="shared" si="27"/>
        <v>-0.304616424353295</v>
      </c>
      <c r="AT46">
        <f t="shared" si="27"/>
        <v>-0.19916524662896062</v>
      </c>
      <c r="AU46">
        <f t="shared" si="23"/>
        <v>-0.51978818163076068</v>
      </c>
      <c r="AW46">
        <v>43</v>
      </c>
      <c r="AX46">
        <f>IF(Z46&gt;0, (R46*SUMPRODUCT(K46:$K$98, X46:$X$98)-K46*$AZ$3)/Z46, 0)</f>
        <v>-45182009.471843287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250000</v>
      </c>
      <c r="S47">
        <f t="shared" si="1"/>
        <v>-89846382.279657662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-332.13260001370463</v>
      </c>
      <c r="AC47">
        <f t="shared" si="2"/>
        <v>-296.56003696915269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-0.99418421291522885</v>
      </c>
      <c r="AI47">
        <f t="shared" si="25"/>
        <v>-0.99422547223327884</v>
      </c>
      <c r="AJ47">
        <f t="shared" si="7"/>
        <v>-35.572563044551941</v>
      </c>
      <c r="AK47">
        <f t="shared" si="22"/>
        <v>-23.249282000959326</v>
      </c>
      <c r="AL47">
        <f t="shared" si="26"/>
        <v>-59.816070517744549</v>
      </c>
      <c r="AN47">
        <f t="shared" si="27"/>
        <v>0</v>
      </c>
      <c r="AO47">
        <f t="shared" si="27"/>
        <v>0</v>
      </c>
      <c r="AP47">
        <f t="shared" si="27"/>
        <v>-2.817922521283706E-7</v>
      </c>
      <c r="AQ47">
        <f t="shared" si="27"/>
        <v>-6.7900639571561311E-3</v>
      </c>
      <c r="AR47">
        <f t="shared" si="27"/>
        <v>-6.79034574940826E-3</v>
      </c>
      <c r="AS47">
        <f t="shared" si="27"/>
        <v>-0.24295294076759968</v>
      </c>
      <c r="AT47">
        <f t="shared" si="27"/>
        <v>-0.15878758653949104</v>
      </c>
      <c r="AU47">
        <f t="shared" si="23"/>
        <v>-0.40853087305649899</v>
      </c>
      <c r="AW47">
        <v>44</v>
      </c>
      <c r="AX47">
        <f>IF(Z47&gt;0, (R47*SUMPRODUCT(K47:$K$98, X47:$X$98)-K47*$AZ$3)/Z47, 0)</f>
        <v>-89846382.279657662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250000</v>
      </c>
      <c r="S48">
        <f t="shared" si="1"/>
        <v>-184476187.51214609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-296.56003696915269</v>
      </c>
      <c r="AC48">
        <f t="shared" si="2"/>
        <v>-264.79131912925203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-0.45809235805908038</v>
      </c>
      <c r="AI48">
        <f t="shared" si="25"/>
        <v>-0.45811030016604687</v>
      </c>
      <c r="AJ48">
        <f t="shared" si="7"/>
        <v>-31.76871783990066</v>
      </c>
      <c r="AK48">
        <f t="shared" si="22"/>
        <v>-20.75920258784069</v>
      </c>
      <c r="AL48">
        <f t="shared" si="26"/>
        <v>-52.986030727907398</v>
      </c>
      <c r="AN48">
        <f t="shared" si="27"/>
        <v>0</v>
      </c>
      <c r="AO48">
        <f t="shared" si="27"/>
        <v>0</v>
      </c>
      <c r="AP48">
        <f t="shared" si="27"/>
        <v>-1.0941136124297822E-7</v>
      </c>
      <c r="AQ48">
        <f t="shared" si="27"/>
        <v>-2.793457232409844E-3</v>
      </c>
      <c r="AR48">
        <f t="shared" si="27"/>
        <v>-2.7935666437710867E-3</v>
      </c>
      <c r="AS48">
        <f t="shared" si="27"/>
        <v>-0.19372633717415716</v>
      </c>
      <c r="AT48">
        <f t="shared" si="27"/>
        <v>-0.12659007204085629</v>
      </c>
      <c r="AU48">
        <f t="shared" si="23"/>
        <v>-0.32310997585878454</v>
      </c>
      <c r="AW48">
        <v>45</v>
      </c>
      <c r="AX48">
        <f>IF(Z48&gt;0, (R48*SUMPRODUCT(K48:$K$98, X48:$X$98)-K48*$AZ$3)/Z48, 0)</f>
        <v>-184476187.51214609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250000</v>
      </c>
      <c r="S49">
        <f t="shared" si="1"/>
        <v>-392111310.82690197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-264.79131912925203</v>
      </c>
      <c r="AC49">
        <f t="shared" si="2"/>
        <v>-236.42312338661142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-0.20451646753200725</v>
      </c>
      <c r="AI49">
        <f t="shared" si="25"/>
        <v>-0.20452400439452748</v>
      </c>
      <c r="AJ49">
        <f t="shared" si="7"/>
        <v>-28.368195742640609</v>
      </c>
      <c r="AK49">
        <f t="shared" si="22"/>
        <v>-18.535392339047643</v>
      </c>
      <c r="AL49">
        <f t="shared" si="26"/>
        <v>-47.108112086082784</v>
      </c>
      <c r="AN49">
        <f t="shared" si="27"/>
        <v>0</v>
      </c>
      <c r="AO49">
        <f t="shared" si="27"/>
        <v>0</v>
      </c>
      <c r="AP49">
        <f t="shared" si="27"/>
        <v>-4.1035672069574379E-8</v>
      </c>
      <c r="AQ49">
        <f t="shared" si="27"/>
        <v>-1.1135231234397341E-3</v>
      </c>
      <c r="AR49">
        <f t="shared" si="27"/>
        <v>-1.1135641591118034E-3</v>
      </c>
      <c r="AS49">
        <f t="shared" si="27"/>
        <v>-0.15445524906081828</v>
      </c>
      <c r="AT49">
        <f t="shared" si="27"/>
        <v>-0.100918953963094</v>
      </c>
      <c r="AU49">
        <f t="shared" si="23"/>
        <v>-0.25648776718302413</v>
      </c>
      <c r="AW49">
        <v>46</v>
      </c>
      <c r="AX49">
        <f>IF(Z49&gt;0, (R49*SUMPRODUCT(K49:$K$98, X49:$X$98)-K49*$AZ$3)/Z49, 0)</f>
        <v>-392111310.82690197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250000</v>
      </c>
      <c r="S50">
        <f t="shared" si="1"/>
        <v>-864085114.64508486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-236.42312338661142</v>
      </c>
      <c r="AC50">
        <f t="shared" si="2"/>
        <v>-211.09299655270533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-8.8155744989796947E-2</v>
      </c>
      <c r="AI50">
        <f t="shared" si="25"/>
        <v>-8.8158798696442497E-2</v>
      </c>
      <c r="AJ50">
        <f t="shared" si="7"/>
        <v>-25.330126833906093</v>
      </c>
      <c r="AK50">
        <f t="shared" si="22"/>
        <v>-16.5496186370628</v>
      </c>
      <c r="AL50">
        <f t="shared" si="26"/>
        <v>-41.96790426966534</v>
      </c>
      <c r="AN50">
        <f t="shared" si="27"/>
        <v>0</v>
      </c>
      <c r="AO50">
        <f t="shared" si="27"/>
        <v>0</v>
      </c>
      <c r="AP50">
        <f t="shared" si="27"/>
        <v>-1.4845001598904421E-8</v>
      </c>
      <c r="AQ50">
        <f t="shared" si="27"/>
        <v>-4.2855202782331571E-4</v>
      </c>
      <c r="AR50">
        <f t="shared" si="27"/>
        <v>-4.2856687282491463E-4</v>
      </c>
      <c r="AS50">
        <f t="shared" si="27"/>
        <v>-0.12313749059631471</v>
      </c>
      <c r="AT50">
        <f t="shared" si="27"/>
        <v>-8.045275582931849E-2</v>
      </c>
      <c r="AU50">
        <f t="shared" si="23"/>
        <v>-0.20401881329845814</v>
      </c>
      <c r="AW50">
        <v>47</v>
      </c>
      <c r="AX50">
        <f>IF(Z50&gt;0, (R50*SUMPRODUCT(K50:$K$98, X50:$X$98)-K50*$AZ$3)/Z50, 0)</f>
        <v>-864085114.64508486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250000</v>
      </c>
      <c r="S51">
        <f t="shared" si="1"/>
        <v>-1975600618.1637335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-211.09299655270533</v>
      </c>
      <c r="AC51">
        <f t="shared" si="2"/>
        <v>-188.47624621452829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-3.6612892082858652E-2</v>
      </c>
      <c r="AI51">
        <f t="shared" si="25"/>
        <v>-3.6614084607833601E-2</v>
      </c>
      <c r="AJ51">
        <f t="shared" si="7"/>
        <v>-22.616750338177042</v>
      </c>
      <c r="AK51">
        <f t="shared" si="22"/>
        <v>-14.776509758689375</v>
      </c>
      <c r="AL51">
        <f t="shared" si="26"/>
        <v>-37.429874181474247</v>
      </c>
      <c r="AN51">
        <f t="shared" si="27"/>
        <v>0</v>
      </c>
      <c r="AO51">
        <f t="shared" si="27"/>
        <v>0</v>
      </c>
      <c r="AP51">
        <f t="shared" si="27"/>
        <v>-5.1760968643657861E-9</v>
      </c>
      <c r="AQ51">
        <f t="shared" si="27"/>
        <v>-1.5891648383617319E-4</v>
      </c>
      <c r="AR51">
        <f t="shared" si="27"/>
        <v>-1.5892165993303754E-4</v>
      </c>
      <c r="AS51">
        <f t="shared" si="27"/>
        <v>-9.8166908842101261E-2</v>
      </c>
      <c r="AT51">
        <f t="shared" si="27"/>
        <v>-6.4136724542478998E-2</v>
      </c>
      <c r="AU51">
        <f t="shared" si="23"/>
        <v>-0.16246255504451326</v>
      </c>
      <c r="AW51">
        <v>48</v>
      </c>
      <c r="AX51">
        <f>IF(Z51&gt;0, (R51*SUMPRODUCT(K51:$K$98, X51:$X$98)-K51*$AZ$3)/Z51, 0)</f>
        <v>-1975600618.1637335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250000</v>
      </c>
      <c r="S52">
        <f t="shared" si="1"/>
        <v>-4697369450.9332237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-188.47624621452829</v>
      </c>
      <c r="AC52">
        <f t="shared" si="2"/>
        <v>-168.28249540761487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-1.4655785227391267E-2</v>
      </c>
      <c r="AI52">
        <f t="shared" si="25"/>
        <v>-1.4656233037855095E-2</v>
      </c>
      <c r="AJ52">
        <f t="shared" si="7"/>
        <v>-20.193750806913414</v>
      </c>
      <c r="AK52">
        <f t="shared" si="22"/>
        <v>-13.193337235016982</v>
      </c>
      <c r="AL52">
        <f t="shared" si="26"/>
        <v>-33.401744274968252</v>
      </c>
      <c r="AN52">
        <f t="shared" si="27"/>
        <v>0</v>
      </c>
      <c r="AO52">
        <f t="shared" si="27"/>
        <v>0</v>
      </c>
      <c r="AP52">
        <f t="shared" si="27"/>
        <v>-1.7354460870441695E-9</v>
      </c>
      <c r="AQ52">
        <f t="shared" si="27"/>
        <v>-5.6797076397011749E-5</v>
      </c>
      <c r="AR52">
        <f t="shared" si="27"/>
        <v>-5.679881184309879E-5</v>
      </c>
      <c r="AS52">
        <f t="shared" si="27"/>
        <v>-7.8258925709341565E-2</v>
      </c>
      <c r="AT52">
        <f t="shared" si="27"/>
        <v>-5.112950082458205E-2</v>
      </c>
      <c r="AU52">
        <f t="shared" si="23"/>
        <v>-0.12944522534576672</v>
      </c>
      <c r="AW52">
        <v>49</v>
      </c>
      <c r="AX52">
        <f>IF(Z52&gt;0, (R52*SUMPRODUCT(K52:$K$98, X52:$X$98)-K52*$AZ$3)/Z52, 0)</f>
        <v>-4697369450.9332237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250000</v>
      </c>
      <c r="S53">
        <f t="shared" si="1"/>
        <v>-11642165641.514313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-168.28249540761487</v>
      </c>
      <c r="AC53">
        <f t="shared" si="2"/>
        <v>-150.25227566594373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-5.640179697154502E-3</v>
      </c>
      <c r="AI53">
        <f t="shared" si="25"/>
        <v>-5.6403410205288339E-3</v>
      </c>
      <c r="AJ53">
        <f t="shared" si="7"/>
        <v>-18.030219741671146</v>
      </c>
      <c r="AK53">
        <f t="shared" si="22"/>
        <v>-11.779774678533043</v>
      </c>
      <c r="AL53">
        <f t="shared" si="26"/>
        <v>-29.815634761224722</v>
      </c>
      <c r="AN53">
        <f t="shared" si="27"/>
        <v>0</v>
      </c>
      <c r="AO53">
        <f t="shared" si="27"/>
        <v>0</v>
      </c>
      <c r="AP53">
        <f t="shared" si="27"/>
        <v>-5.5820813823993653E-10</v>
      </c>
      <c r="AQ53">
        <f t="shared" si="27"/>
        <v>-1.9516044845446408E-5</v>
      </c>
      <c r="AR53">
        <f t="shared" si="27"/>
        <v>-1.9516603053584646E-5</v>
      </c>
      <c r="AS53">
        <f t="shared" si="27"/>
        <v>-6.2387830875181453E-2</v>
      </c>
      <c r="AT53">
        <f t="shared" si="27"/>
        <v>-4.0760157165114413E-2</v>
      </c>
      <c r="AU53">
        <f t="shared" si="23"/>
        <v>-0.10316750464334946</v>
      </c>
      <c r="AW53">
        <v>50</v>
      </c>
      <c r="AX53">
        <f>IF(Z53&gt;0, (R53*SUMPRODUCT(K53:$K$98, X53:$X$98)-K53*$AZ$3)/Z53, 0)</f>
        <v>-11642165641.514313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250000</v>
      </c>
      <c r="S54">
        <f t="shared" si="1"/>
        <v>-30145566891.711433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-150.25227566594373</v>
      </c>
      <c r="AC54">
        <f t="shared" si="2"/>
        <v>-134.15383398667828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-2.0816525446983327E-3</v>
      </c>
      <c r="AI54">
        <f t="shared" si="25"/>
        <v>-2.0817081722116866E-3</v>
      </c>
      <c r="AJ54">
        <f t="shared" si="7"/>
        <v>-16.098441679265449</v>
      </c>
      <c r="AK54">
        <f t="shared" si="22"/>
        <v>-10.517659296616062</v>
      </c>
      <c r="AL54">
        <f t="shared" si="26"/>
        <v>-26.618182684053721</v>
      </c>
      <c r="AN54">
        <f t="shared" si="27"/>
        <v>0</v>
      </c>
      <c r="AO54">
        <f t="shared" si="27"/>
        <v>0</v>
      </c>
      <c r="AP54">
        <f t="shared" si="27"/>
        <v>-1.7185829168541082E-10</v>
      </c>
      <c r="AQ54">
        <f t="shared" si="27"/>
        <v>-6.4311566101763746E-6</v>
      </c>
      <c r="AR54">
        <f t="shared" si="27"/>
        <v>-6.4313284684680595E-6</v>
      </c>
      <c r="AS54">
        <f t="shared" si="27"/>
        <v>-4.9735293184651211E-2</v>
      </c>
      <c r="AT54">
        <f t="shared" si="27"/>
        <v>-3.2493758039153303E-2</v>
      </c>
      <c r="AU54">
        <f t="shared" si="23"/>
        <v>-8.2235482552272976E-2</v>
      </c>
      <c r="AW54">
        <v>51</v>
      </c>
      <c r="AX54">
        <f>IF(Z54&gt;0, (R54*SUMPRODUCT(K54:$K$98, X54:$X$98)-K54*$AZ$3)/Z54, 0)</f>
        <v>-30145566891.711433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250000</v>
      </c>
      <c r="S55">
        <f t="shared" si="1"/>
        <v>-81730096155.177261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-134.15383398667828</v>
      </c>
      <c r="AC55">
        <f t="shared" si="2"/>
        <v>-119.78021435059355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-7.3503520907642846E-4</v>
      </c>
      <c r="AI55">
        <f t="shared" si="25"/>
        <v>-7.3505352855419515E-4</v>
      </c>
      <c r="AJ55">
        <f t="shared" si="7"/>
        <v>-14.373619636084726</v>
      </c>
      <c r="AK55">
        <f t="shared" si="22"/>
        <v>-9.390768379067481</v>
      </c>
      <c r="AL55">
        <f t="shared" si="26"/>
        <v>-23.765123068680762</v>
      </c>
      <c r="AN55">
        <f t="shared" si="27"/>
        <v>0</v>
      </c>
      <c r="AO55">
        <f t="shared" si="27"/>
        <v>0</v>
      </c>
      <c r="AP55">
        <f t="shared" si="27"/>
        <v>-5.0533096389721108E-11</v>
      </c>
      <c r="AQ55">
        <f t="shared" si="27"/>
        <v>-2.0275471573583758E-6</v>
      </c>
      <c r="AR55">
        <f t="shared" si="27"/>
        <v>-2.0275976904547654E-6</v>
      </c>
      <c r="AS55">
        <f t="shared" si="27"/>
        <v>-3.9648701550926424E-2</v>
      </c>
      <c r="AT55">
        <f t="shared" si="27"/>
        <v>-2.5903828139489035E-2</v>
      </c>
      <c r="AU55">
        <f t="shared" si="23"/>
        <v>-6.5554557288105914E-2</v>
      </c>
      <c r="AW55">
        <v>52</v>
      </c>
      <c r="AX55">
        <f>IF(Z55&gt;0, (R55*SUMPRODUCT(K55:$K$98, X55:$X$98)-K55*$AZ$3)/Z55, 0)</f>
        <v>-81730096155.177261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250000</v>
      </c>
      <c r="S56">
        <f t="shared" si="1"/>
        <v>-232587290398.1268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-119.78021435059355</v>
      </c>
      <c r="AC56">
        <f t="shared" si="2"/>
        <v>-106.94662167524667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-2.4777245071582924E-4</v>
      </c>
      <c r="AI56">
        <f t="shared" si="25"/>
        <v>-2.4777819837628245E-4</v>
      </c>
      <c r="AJ56">
        <f t="shared" si="7"/>
        <v>-12.833592675346878</v>
      </c>
      <c r="AK56">
        <f t="shared" si="22"/>
        <v>-8.3846150045415495</v>
      </c>
      <c r="AL56">
        <f t="shared" si="26"/>
        <v>-21.218455458086805</v>
      </c>
      <c r="AN56">
        <f t="shared" si="27"/>
        <v>0</v>
      </c>
      <c r="AO56">
        <f t="shared" si="27"/>
        <v>0</v>
      </c>
      <c r="AP56">
        <f t="shared" si="27"/>
        <v>-1.4155848383500642E-11</v>
      </c>
      <c r="AQ56">
        <f t="shared" si="27"/>
        <v>-6.1023598636255667E-7</v>
      </c>
      <c r="AR56">
        <f t="shared" si="27"/>
        <v>-6.102501422109401E-7</v>
      </c>
      <c r="AS56">
        <f t="shared" si="27"/>
        <v>-3.1607711277786776E-2</v>
      </c>
      <c r="AT56">
        <f t="shared" si="27"/>
        <v>-2.0650374134753735E-2</v>
      </c>
      <c r="AU56">
        <f t="shared" si="23"/>
        <v>-5.2258695662682722E-2</v>
      </c>
      <c r="AW56">
        <v>53</v>
      </c>
      <c r="AX56">
        <f>IF(Z56&gt;0, (R56*SUMPRODUCT(K56:$K$98, X56:$X$98)-K56*$AZ$3)/Z56, 0)</f>
        <v>-232587290398.1268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250000</v>
      </c>
      <c r="S57">
        <f t="shared" si="1"/>
        <v>-696736744033.37244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-106.94662167524667</v>
      </c>
      <c r="AC57">
        <f t="shared" si="2"/>
        <v>-95.488055586470125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-7.954107477688945E-5</v>
      </c>
      <c r="AI57">
        <f t="shared" si="25"/>
        <v>-7.954278790699928E-5</v>
      </c>
      <c r="AJ57">
        <f t="shared" si="7"/>
        <v>-11.45856608877655</v>
      </c>
      <c r="AK57">
        <f t="shared" si="22"/>
        <v>-7.4862635172672682</v>
      </c>
      <c r="AL57">
        <f t="shared" si="26"/>
        <v>-18.944909148831726</v>
      </c>
      <c r="AN57">
        <f t="shared" si="27"/>
        <v>0</v>
      </c>
      <c r="AO57">
        <f t="shared" si="27"/>
        <v>0</v>
      </c>
      <c r="AP57">
        <f t="shared" si="27"/>
        <v>-3.7671865258156629E-12</v>
      </c>
      <c r="AQ57">
        <f t="shared" si="27"/>
        <v>-1.7491144626343024E-7</v>
      </c>
      <c r="AR57">
        <f t="shared" si="27"/>
        <v>-1.7491521344995603E-7</v>
      </c>
      <c r="AS57">
        <f t="shared" si="27"/>
        <v>-2.5197476553024036E-2</v>
      </c>
      <c r="AT57">
        <f t="shared" si="27"/>
        <v>-1.6462352094025589E-2</v>
      </c>
      <c r="AU57">
        <f t="shared" si="23"/>
        <v>-4.1660003562263077E-2</v>
      </c>
      <c r="AW57">
        <v>54</v>
      </c>
      <c r="AX57">
        <f>IF(Z57&gt;0, (R57*SUMPRODUCT(K57:$K$98, X57:$X$98)-K57*$AZ$3)/Z57, 0)</f>
        <v>-696736744033.37244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250000</v>
      </c>
      <c r="S58">
        <f t="shared" si="1"/>
        <v>-2203274924813.2271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-95.488055586470125</v>
      </c>
      <c r="AC58">
        <f t="shared" si="2"/>
        <v>-85.257192637263216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-2.4246059443169782E-5</v>
      </c>
      <c r="AI58">
        <f t="shared" si="25"/>
        <v>-2.424654313900636E-5</v>
      </c>
      <c r="AJ58">
        <f t="shared" si="7"/>
        <v>-10.230862949206909</v>
      </c>
      <c r="AK58">
        <f t="shared" si="22"/>
        <v>-6.6841638910529095</v>
      </c>
      <c r="AL58">
        <f t="shared" si="26"/>
        <v>-16.915051086802958</v>
      </c>
      <c r="AN58">
        <f t="shared" si="27"/>
        <v>0</v>
      </c>
      <c r="AO58">
        <f t="shared" si="27"/>
        <v>0</v>
      </c>
      <c r="AP58">
        <f t="shared" si="27"/>
        <v>-9.4968833223819872E-13</v>
      </c>
      <c r="AQ58">
        <f t="shared" si="27"/>
        <v>-4.7604709436620058E-8</v>
      </c>
      <c r="AR58">
        <f t="shared" si="27"/>
        <v>-4.7605659124952299E-8</v>
      </c>
      <c r="AS58">
        <f t="shared" si="27"/>
        <v>-2.0087274764150474E-2</v>
      </c>
      <c r="AT58">
        <f t="shared" si="27"/>
        <v>-1.3123686370815985E-2</v>
      </c>
      <c r="AU58">
        <f t="shared" si="23"/>
        <v>-3.3211008740625582E-2</v>
      </c>
      <c r="AW58">
        <v>55</v>
      </c>
      <c r="AX58">
        <f>IF(Z58&gt;0, (R58*SUMPRODUCT(K58:$K$98, X58:$X$98)-K58*$AZ$3)/Z58, 0)</f>
        <v>-2203274924813.2271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250000</v>
      </c>
      <c r="S59">
        <f t="shared" si="1"/>
        <v>-7375972994921.4707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-85.257192637263216</v>
      </c>
      <c r="AC59">
        <f t="shared" si="2"/>
        <v>-76.122493466905127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-6.9970944511374173E-6</v>
      </c>
      <c r="AI59">
        <f t="shared" si="25"/>
        <v>-6.9972234552930715E-6</v>
      </c>
      <c r="AJ59">
        <f t="shared" si="7"/>
        <v>-9.1346991703580898</v>
      </c>
      <c r="AK59">
        <f t="shared" si="22"/>
        <v>-5.9680034846084258</v>
      </c>
      <c r="AL59">
        <f t="shared" si="26"/>
        <v>-15.10270965218997</v>
      </c>
      <c r="AN59">
        <f t="shared" si="27"/>
        <v>0</v>
      </c>
      <c r="AO59">
        <f t="shared" si="27"/>
        <v>0</v>
      </c>
      <c r="AP59">
        <f t="shared" si="27"/>
        <v>-2.2614887469866105E-13</v>
      </c>
      <c r="AQ59">
        <f t="shared" si="27"/>
        <v>-1.2266155522380647E-8</v>
      </c>
      <c r="AR59">
        <f t="shared" si="27"/>
        <v>-1.2266381671255346E-8</v>
      </c>
      <c r="AS59">
        <f t="shared" si="27"/>
        <v>-1.6013452648986296E-2</v>
      </c>
      <c r="AT59">
        <f t="shared" si="27"/>
        <v>-1.0462122444040581E-2</v>
      </c>
      <c r="AU59">
        <f t="shared" si="23"/>
        <v>-2.647558735940855E-2</v>
      </c>
      <c r="AW59">
        <v>56</v>
      </c>
      <c r="AX59">
        <f>IF(Z59&gt;0, (R59*SUMPRODUCT(K59:$K$98, X59:$X$98)-K59*$AZ$3)/Z59, 0)</f>
        <v>-7375972994921.4707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250000</v>
      </c>
      <c r="S60">
        <f t="shared" si="1"/>
        <v>-26496876176940.957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-76.122493466905127</v>
      </c>
      <c r="AC60">
        <f t="shared" si="2"/>
        <v>-67.966512034561632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-1.9130131793127074E-6</v>
      </c>
      <c r="AI60">
        <f t="shared" si="25"/>
        <v>-1.9130452427678393E-6</v>
      </c>
      <c r="AJ60">
        <f t="shared" si="7"/>
        <v>-8.1559814323434949</v>
      </c>
      <c r="AK60">
        <f t="shared" si="22"/>
        <v>-5.3285745426833593</v>
      </c>
      <c r="AL60">
        <f t="shared" si="26"/>
        <v>-13.484557888072096</v>
      </c>
      <c r="AN60">
        <f t="shared" si="27"/>
        <v>0</v>
      </c>
      <c r="AO60">
        <f t="shared" si="27"/>
        <v>0</v>
      </c>
      <c r="AP60">
        <f t="shared" si="27"/>
        <v>-5.0186051456523042E-14</v>
      </c>
      <c r="AQ60">
        <f t="shared" si="27"/>
        <v>-2.9942680057208684E-9</v>
      </c>
      <c r="AR60">
        <f t="shared" si="27"/>
        <v>-2.9943181917723251E-9</v>
      </c>
      <c r="AS60">
        <f t="shared" si="27"/>
        <v>-1.2765826457553966E-2</v>
      </c>
      <c r="AT60">
        <f t="shared" si="27"/>
        <v>-8.3403399630460184E-3</v>
      </c>
      <c r="AU60">
        <f t="shared" si="23"/>
        <v>-2.1106169414918174E-2</v>
      </c>
      <c r="AW60">
        <v>57</v>
      </c>
      <c r="AX60">
        <f>IF(Z60&gt;0, (R60*SUMPRODUCT(K60:$K$98, X60:$X$98)-K60*$AZ$3)/Z60, 0)</f>
        <v>-26496876176940.957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250000</v>
      </c>
      <c r="S61">
        <f t="shared" si="1"/>
        <v>-102643947588985.11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-67.966512034561632</v>
      </c>
      <c r="AC61">
        <f t="shared" si="2"/>
        <v>-60.684385747725862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-4.870532844569799E-7</v>
      </c>
      <c r="AI61">
        <f t="shared" si="25"/>
        <v>-4.8706067461333754E-7</v>
      </c>
      <c r="AJ61">
        <f t="shared" si="7"/>
        <v>-7.2821262868357692</v>
      </c>
      <c r="AK61">
        <f t="shared" si="22"/>
        <v>-4.7576558424193145</v>
      </c>
      <c r="AL61">
        <f t="shared" si="26"/>
        <v>-12.039782616315758</v>
      </c>
      <c r="AN61">
        <f t="shared" si="27"/>
        <v>0</v>
      </c>
      <c r="AO61">
        <f t="shared" si="27"/>
        <v>0</v>
      </c>
      <c r="AP61">
        <f t="shared" si="27"/>
        <v>-1.0327811726084116E-14</v>
      </c>
      <c r="AQ61">
        <f t="shared" si="27"/>
        <v>-6.8066146087042147E-10</v>
      </c>
      <c r="AR61">
        <f t="shared" si="27"/>
        <v>-6.8067178868214763E-10</v>
      </c>
      <c r="AS61">
        <f t="shared" si="27"/>
        <v>-1.0176838704961739E-2</v>
      </c>
      <c r="AT61">
        <f t="shared" si="27"/>
        <v>-6.6488679562653917E-3</v>
      </c>
      <c r="AU61">
        <f t="shared" si="23"/>
        <v>-1.6825707341898918E-2</v>
      </c>
      <c r="AW61">
        <v>58</v>
      </c>
      <c r="AX61">
        <f>IF(Z61&gt;0, (R61*SUMPRODUCT(K61:$K$98, X61:$X$98)-K61*$AZ$3)/Z61, 0)</f>
        <v>-102643947588985.11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250000</v>
      </c>
      <c r="S62">
        <f t="shared" si="1"/>
        <v>-431184147703481.5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-60.684385747725862</v>
      </c>
      <c r="AC62">
        <f t="shared" si="2"/>
        <v>-54.182487275343988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-1.1491016123884582E-7</v>
      </c>
      <c r="AI62">
        <f t="shared" si="25"/>
        <v>-1.1491173198557794E-7</v>
      </c>
      <c r="AJ62">
        <f t="shared" si="7"/>
        <v>-6.5018984723818747</v>
      </c>
      <c r="AK62">
        <f t="shared" si="22"/>
        <v>-4.2479070023408108</v>
      </c>
      <c r="AL62">
        <f t="shared" si="26"/>
        <v>-10.749805589634416</v>
      </c>
      <c r="AN62">
        <f t="shared" si="27"/>
        <v>0</v>
      </c>
      <c r="AO62">
        <f t="shared" si="27"/>
        <v>0</v>
      </c>
      <c r="AP62">
        <f t="shared" si="27"/>
        <v>-1.9599402296508825E-15</v>
      </c>
      <c r="AQ62">
        <f t="shared" si="27"/>
        <v>-1.4338215270739796E-10</v>
      </c>
      <c r="AR62">
        <f t="shared" si="27"/>
        <v>-1.4338411264762761E-10</v>
      </c>
      <c r="AS62">
        <f t="shared" si="27"/>
        <v>-8.1129135109063149E-3</v>
      </c>
      <c r="AT62">
        <f t="shared" si="27"/>
        <v>-5.3004368276054195E-3</v>
      </c>
      <c r="AU62">
        <f t="shared" si="23"/>
        <v>-1.3413350481895845E-2</v>
      </c>
      <c r="AW62">
        <v>59</v>
      </c>
      <c r="AX62">
        <f>IF(Z62&gt;0, (R62*SUMPRODUCT(K62:$K$98, X62:$X$98)-K62*$AZ$3)/Z62, 0)</f>
        <v>-431184147703481.5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250000</v>
      </c>
      <c r="S63">
        <f t="shared" si="1"/>
        <v>-1976823882274304.8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-54.182487275343988</v>
      </c>
      <c r="AC63">
        <f t="shared" si="2"/>
        <v>-48.377220781681537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-2.4982736387139742E-8</v>
      </c>
      <c r="AI63">
        <f t="shared" si="25"/>
        <v>-2.4983042289585172E-8</v>
      </c>
      <c r="AJ63">
        <f t="shared" si="7"/>
        <v>-5.805266493662451</v>
      </c>
      <c r="AK63">
        <f t="shared" si="22"/>
        <v>-3.7927741092740797</v>
      </c>
      <c r="AL63">
        <f t="shared" si="26"/>
        <v>-9.5980406279195734</v>
      </c>
      <c r="AN63">
        <f t="shared" si="27"/>
        <v>0</v>
      </c>
      <c r="AO63">
        <f t="shared" si="27"/>
        <v>0</v>
      </c>
      <c r="AP63">
        <f t="shared" si="27"/>
        <v>-3.4080157141321345E-16</v>
      </c>
      <c r="AQ63">
        <f t="shared" si="27"/>
        <v>-2.7832911917349551E-11</v>
      </c>
      <c r="AR63">
        <f t="shared" si="27"/>
        <v>-2.7833252718920964E-11</v>
      </c>
      <c r="AS63">
        <f t="shared" si="27"/>
        <v>-6.4675649805127919E-3</v>
      </c>
      <c r="AT63">
        <f t="shared" si="27"/>
        <v>-4.2254757873589083E-3</v>
      </c>
      <c r="AU63">
        <f t="shared" si="23"/>
        <v>-1.0693040795704954E-2</v>
      </c>
      <c r="AW63">
        <v>60</v>
      </c>
      <c r="AX63">
        <f>IF(Z63&gt;0, (R63*SUMPRODUCT(K63:$K$98, X63:$X$98)-K63*$AZ$3)/Z63, 0)</f>
        <v>-1976823882274304.8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250000</v>
      </c>
      <c r="S64">
        <f t="shared" si="1"/>
        <v>-9965183781825964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-48.377220781681537</v>
      </c>
      <c r="AC64">
        <f t="shared" si="2"/>
        <v>-43.1939471265256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-4.9732469812986138E-9</v>
      </c>
      <c r="AI64">
        <f t="shared" si="25"/>
        <v>-4.9733011623705243E-9</v>
      </c>
      <c r="AJ64">
        <f t="shared" si="7"/>
        <v>-5.1832736551559364</v>
      </c>
      <c r="AK64">
        <f t="shared" si="22"/>
        <v>-3.3864054547177078</v>
      </c>
      <c r="AL64">
        <f t="shared" si="26"/>
        <v>-8.5696791148469451</v>
      </c>
      <c r="AN64">
        <f t="shared" si="27"/>
        <v>0</v>
      </c>
      <c r="AO64">
        <f t="shared" si="27"/>
        <v>0</v>
      </c>
      <c r="AP64">
        <f t="shared" si="27"/>
        <v>-5.3894966947510429E-17</v>
      </c>
      <c r="AQ64">
        <f t="shared" si="27"/>
        <v>-4.9469855842476712E-12</v>
      </c>
      <c r="AR64">
        <f t="shared" si="27"/>
        <v>-4.9470394792146193E-12</v>
      </c>
      <c r="AS64">
        <f t="shared" si="27"/>
        <v>-5.1559032052278303E-3</v>
      </c>
      <c r="AT64">
        <f t="shared" si="27"/>
        <v>-3.3685234274312614E-3</v>
      </c>
      <c r="AU64">
        <f t="shared" si="23"/>
        <v>-8.524426637606131E-3</v>
      </c>
      <c r="AW64">
        <v>61</v>
      </c>
      <c r="AX64">
        <f>IF(Z64&gt;0, (R64*SUMPRODUCT(K64:$K$98, X64:$X$98)-K64*$AZ$3)/Z64, 0)</f>
        <v>-9965183781825964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250000</v>
      </c>
      <c r="S65">
        <f t="shared" si="1"/>
        <v>-5.5756531572554496E+16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-43.1939471265256</v>
      </c>
      <c r="AC65">
        <f t="shared" si="2"/>
        <v>-38.566024220116454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-8.9986367036284737E-10</v>
      </c>
      <c r="AI65">
        <f t="shared" si="25"/>
        <v>-8.9987231644052034E-10</v>
      </c>
      <c r="AJ65">
        <f t="shared" si="7"/>
        <v>-4.6279229064091467</v>
      </c>
      <c r="AK65">
        <f t="shared" si="22"/>
        <v>-3.0235762988567925</v>
      </c>
      <c r="AL65">
        <f t="shared" si="26"/>
        <v>-7.6514992061658109</v>
      </c>
      <c r="AN65">
        <f t="shared" si="27"/>
        <v>0</v>
      </c>
      <c r="AO65">
        <f t="shared" si="27"/>
        <v>0</v>
      </c>
      <c r="AP65">
        <f t="shared" si="27"/>
        <v>-7.6789480094489032E-18</v>
      </c>
      <c r="AQ65">
        <f t="shared" si="27"/>
        <v>-7.9920706263308127E-13</v>
      </c>
      <c r="AR65">
        <f t="shared" si="27"/>
        <v>-7.9921474158109073E-13</v>
      </c>
      <c r="AS65">
        <f t="shared" si="27"/>
        <v>-4.1102544684709979E-3</v>
      </c>
      <c r="AT65">
        <f t="shared" si="27"/>
        <v>-2.6853662527368868E-3</v>
      </c>
      <c r="AU65">
        <f t="shared" si="23"/>
        <v>-6.7956207220070987E-3</v>
      </c>
      <c r="AW65">
        <v>62</v>
      </c>
      <c r="AX65">
        <f>IF(Z65&gt;0, (R65*SUMPRODUCT(K65:$K$98, X65:$X$98)-K65*$AZ$3)/Z65, 0)</f>
        <v>-5.5756531572554496E+16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250000</v>
      </c>
      <c r="S66">
        <f t="shared" si="1"/>
        <v>-3.5049116434503066E+17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-38.566024220116454</v>
      </c>
      <c r="AC66">
        <f t="shared" si="2"/>
        <v>-34.433950196533239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-1.4663112661652139E-10</v>
      </c>
      <c r="AI66">
        <f t="shared" si="25"/>
        <v>-1.4663235467708679E-10</v>
      </c>
      <c r="AJ66">
        <f t="shared" si="7"/>
        <v>-4.1320740235832147</v>
      </c>
      <c r="AK66">
        <f t="shared" si="22"/>
        <v>-2.699621695408152</v>
      </c>
      <c r="AL66">
        <f t="shared" si="26"/>
        <v>-6.8316957191379988</v>
      </c>
      <c r="AN66">
        <f t="shared" si="27"/>
        <v>0</v>
      </c>
      <c r="AO66">
        <f t="shared" si="27"/>
        <v>0</v>
      </c>
      <c r="AP66">
        <f t="shared" si="27"/>
        <v>-9.7383270927351692E-19</v>
      </c>
      <c r="AQ66">
        <f t="shared" si="27"/>
        <v>-1.1627617669585846E-13</v>
      </c>
      <c r="AR66">
        <f t="shared" si="27"/>
        <v>-1.1627715052856774E-13</v>
      </c>
      <c r="AS66">
        <f t="shared" si="27"/>
        <v>-3.276669697444673E-3</v>
      </c>
      <c r="AT66">
        <f t="shared" si="27"/>
        <v>-2.1407575356642114E-3</v>
      </c>
      <c r="AU66">
        <f t="shared" si="23"/>
        <v>-5.4174272332251612E-3</v>
      </c>
      <c r="AW66">
        <v>63</v>
      </c>
      <c r="AX66">
        <f>IF(Z66&gt;0, (R66*SUMPRODUCT(K66:$K$98, X66:$X$98)-K66*$AZ$3)/Z66, 0)</f>
        <v>-3.5049116434503066E+17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250000</v>
      </c>
      <c r="S67">
        <f t="shared" ref="S67:S69" si="29">AX67</f>
        <v>-2.5136556429421071E+18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-34.433950196533239</v>
      </c>
      <c r="AC67">
        <f t="shared" ref="AC67:AC69" si="30">S67*Z67</f>
        <v>-30.744598389761926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-2.1257841614426186E-11</v>
      </c>
      <c r="AI67">
        <f t="shared" ref="AI67:AI69" si="33">SUM(AE67:AH67)</f>
        <v>-2.1257994502305218E-11</v>
      </c>
      <c r="AJ67">
        <f t="shared" ref="AJ67:AJ69" si="34">AB67-AC67</f>
        <v>-3.6893518067713131</v>
      </c>
      <c r="AK67">
        <f t="shared" si="22"/>
        <v>-2.4103765137573268</v>
      </c>
      <c r="AL67">
        <f t="shared" si="26"/>
        <v>-6.0997283205498984</v>
      </c>
      <c r="AN67">
        <f t="shared" si="27"/>
        <v>0</v>
      </c>
      <c r="AO67">
        <f t="shared" si="27"/>
        <v>0</v>
      </c>
      <c r="AP67">
        <f t="shared" si="27"/>
        <v>-1.0824793119264566E-19</v>
      </c>
      <c r="AQ67">
        <f t="shared" si="27"/>
        <v>-1.5051012486518191E-14</v>
      </c>
      <c r="AR67">
        <f t="shared" si="27"/>
        <v>-1.5051120734449382E-14</v>
      </c>
      <c r="AS67">
        <f t="shared" si="27"/>
        <v>-2.6121410215602624E-3</v>
      </c>
      <c r="AT67">
        <f t="shared" si="27"/>
        <v>-1.7065988007527535E-3</v>
      </c>
      <c r="AU67">
        <f t="shared" si="23"/>
        <v>-4.3187398223280679E-3</v>
      </c>
      <c r="AW67">
        <v>64</v>
      </c>
      <c r="AX67">
        <f>IF(Z67&gt;0, (R67*SUMPRODUCT(K67:$K$98, X67:$X$98)-K67*$AZ$3)/Z67, 0)</f>
        <v>-2.5136556429421071E+18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250000</v>
      </c>
      <c r="S68">
        <f t="shared" si="29"/>
        <v>-2.0984107769154998E+19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-30.744598389761926</v>
      </c>
      <c r="AC68">
        <f t="shared" si="30"/>
        <v>-27.450534276573155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-2.7001404354755793E-12</v>
      </c>
      <c r="AI68">
        <f t="shared" si="33"/>
        <v>-2.7001567874540497E-12</v>
      </c>
      <c r="AJ68">
        <f t="shared" si="34"/>
        <v>-3.2940641131887709</v>
      </c>
      <c r="AK68">
        <f t="shared" si="22"/>
        <v>-2.152121887283335</v>
      </c>
      <c r="AL68">
        <f t="shared" si="26"/>
        <v>-5.4461860004748059</v>
      </c>
      <c r="AN68">
        <f t="shared" si="27"/>
        <v>0</v>
      </c>
      <c r="AO68">
        <f t="shared" si="27"/>
        <v>0</v>
      </c>
      <c r="AP68">
        <f t="shared" si="27"/>
        <v>-1.0337102748362962E-20</v>
      </c>
      <c r="AQ68">
        <f t="shared" si="27"/>
        <v>-1.7069267286170124E-15</v>
      </c>
      <c r="AR68">
        <f t="shared" si="27"/>
        <v>-1.7069370657197609E-15</v>
      </c>
      <c r="AS68">
        <f t="shared" si="27"/>
        <v>-2.0823828296877714E-3</v>
      </c>
      <c r="AT68">
        <f t="shared" si="27"/>
        <v>-1.3604901153960137E-3</v>
      </c>
      <c r="AU68">
        <f t="shared" si="23"/>
        <v>-3.4428729450854921E-3</v>
      </c>
      <c r="AW68">
        <v>65</v>
      </c>
      <c r="AX68">
        <f>IF(Z68&gt;0, (R68*SUMPRODUCT(K68:$K$98, X68:$X$98)-K68*$AZ$3)/Z68, 0)</f>
        <v>-2.0984107769154998E+19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-27.450534276573155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-3.270395694036048E-13</v>
      </c>
      <c r="AI69">
        <f t="shared" si="33"/>
        <v>-3.270395694036048E-13</v>
      </c>
      <c r="AJ69">
        <f t="shared" si="34"/>
        <v>-27.450534276573155</v>
      </c>
      <c r="AK69">
        <f t="shared" si="22"/>
        <v>-1.921537399360121</v>
      </c>
      <c r="AL69">
        <f t="shared" si="26"/>
        <v>-29.372071675933604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-1.8459112050648144E-16</v>
      </c>
      <c r="AR69">
        <f t="shared" si="27"/>
        <v>-1.8459112050648144E-16</v>
      </c>
      <c r="AS69">
        <f t="shared" si="27"/>
        <v>-1.5493919863748335E-2</v>
      </c>
      <c r="AT69">
        <f t="shared" si="27"/>
        <v>-1.0845743904623836E-3</v>
      </c>
      <c r="AU69">
        <f t="shared" si="23"/>
        <v>-1.6578494254210905E-2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102655.29058732581</v>
      </c>
      <c r="AO71" s="8">
        <f t="shared" si="47"/>
        <v>-10265.529058732582</v>
      </c>
      <c r="AP71" s="8">
        <f t="shared" si="47"/>
        <v>-690.51905160703382</v>
      </c>
      <c r="AQ71" s="8">
        <f t="shared" si="47"/>
        <v>-43423.245024487609</v>
      </c>
      <c r="AR71" s="8">
        <f t="shared" si="47"/>
        <v>48275.997452498603</v>
      </c>
      <c r="AS71" s="8">
        <f t="shared" si="47"/>
        <v>-5370.3863825956887</v>
      </c>
      <c r="AT71" s="8">
        <f t="shared" si="47"/>
        <v>3132.7253898474837</v>
      </c>
      <c r="AU71" s="8">
        <f t="shared" si="47"/>
        <v>46038.336459750455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16114.568549937738</v>
      </c>
      <c r="K3">
        <v>1</v>
      </c>
      <c r="L3" s="2">
        <v>0</v>
      </c>
      <c r="O3">
        <f>$C$3</f>
        <v>16114.568549937738</v>
      </c>
      <c r="P3">
        <f>O3*C5</f>
        <v>1611.456854993774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16114.568549937738</v>
      </c>
      <c r="AF3">
        <f t="shared" ref="AF3:AG34" si="4">-$Z3*P3</f>
        <v>-1611.456854993774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13878.154724243963</v>
      </c>
      <c r="AJ3">
        <f t="shared" ref="AJ3:AJ66" si="7">AB3-AC3</f>
        <v>0</v>
      </c>
      <c r="AL3">
        <f t="shared" ref="AL3:AL34" si="8">SUM(AI3:AK3)</f>
        <v>13878.154724243963</v>
      </c>
      <c r="AN3">
        <f t="shared" ref="AN3:AU34" si="9">AE3*$K3</f>
        <v>16114.568549937738</v>
      </c>
      <c r="AO3">
        <f t="shared" si="9"/>
        <v>-1611.456854993774</v>
      </c>
      <c r="AP3">
        <f t="shared" si="9"/>
        <v>-624.95697070000006</v>
      </c>
      <c r="AQ3">
        <f t="shared" si="9"/>
        <v>0</v>
      </c>
      <c r="AR3">
        <f t="shared" si="9"/>
        <v>13878.154724243963</v>
      </c>
      <c r="AS3">
        <f t="shared" si="9"/>
        <v>0</v>
      </c>
      <c r="AT3">
        <f t="shared" si="9"/>
        <v>0</v>
      </c>
      <c r="AU3">
        <f t="shared" si="9"/>
        <v>13878.154724243963</v>
      </c>
      <c r="AW3">
        <v>0</v>
      </c>
      <c r="AX3">
        <f>IF(Z3&gt;0, (R3*SUMPRODUCT(K3:$K$98, X3:$X$98)-K3*$AZ$3)/Z3, 0)</f>
        <v>0</v>
      </c>
      <c r="AZ3">
        <f>C6*SUMPRODUCT(X4:X98, K4:K98)/1</f>
        <v>9805.5736720403147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500000</v>
      </c>
      <c r="S4">
        <f t="shared" si="1"/>
        <v>1063.1259149983828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1050.5971791471766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-892.40449999999998</v>
      </c>
      <c r="AI4">
        <f t="shared" si="6"/>
        <v>-892.40449999999998</v>
      </c>
      <c r="AJ4">
        <f t="shared" si="7"/>
        <v>-1050.5971791471766</v>
      </c>
      <c r="AK4">
        <f>G4*SUM(AB4, AE4:AF4)</f>
        <v>0</v>
      </c>
      <c r="AL4">
        <f t="shared" si="8"/>
        <v>-1943.0016791471767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-796.78973214285702</v>
      </c>
      <c r="AR4">
        <f t="shared" si="9"/>
        <v>-796.78973214285702</v>
      </c>
      <c r="AS4">
        <f t="shared" si="9"/>
        <v>-938.03319566712184</v>
      </c>
      <c r="AT4">
        <f t="shared" si="9"/>
        <v>0</v>
      </c>
      <c r="AU4">
        <f t="shared" si="9"/>
        <v>-1734.8229278099791</v>
      </c>
      <c r="AW4">
        <v>1</v>
      </c>
      <c r="AX4">
        <f>IF(Z4&gt;0, (R4*SUMPRODUCT(K4:$K$98, X4:$X$98)-K4*$AZ$3)/Z4, 0)</f>
        <v>1063.1259149983828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500000</v>
      </c>
      <c r="S5">
        <f t="shared" si="1"/>
        <v>1220.4457525241257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1050.5971791471766</v>
      </c>
      <c r="AC5">
        <f t="shared" si="2"/>
        <v>1191.8406426714419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-885.64339525015498</v>
      </c>
      <c r="AI5">
        <f t="shared" si="6"/>
        <v>-897.85041715389877</v>
      </c>
      <c r="AJ5">
        <f t="shared" si="7"/>
        <v>-141.24346352426528</v>
      </c>
      <c r="AK5">
        <f>G5*SUM(AB5, AE5:AF5)</f>
        <v>73.541802540302371</v>
      </c>
      <c r="AL5">
        <f t="shared" si="8"/>
        <v>-965.55207813786183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-706.0294923869219</v>
      </c>
      <c r="AR5">
        <f t="shared" si="9"/>
        <v>-715.76085551171775</v>
      </c>
      <c r="AS5">
        <f t="shared" si="9"/>
        <v>-112.59842436564514</v>
      </c>
      <c r="AT5">
        <f t="shared" si="9"/>
        <v>58.627074729195122</v>
      </c>
      <c r="AU5">
        <f t="shared" si="9"/>
        <v>-769.73220514816785</v>
      </c>
      <c r="AW5">
        <v>2</v>
      </c>
      <c r="AX5">
        <f>IF(Z5&gt;0, (R5*SUMPRODUCT(K5:$K$98, X5:$X$98)-K5*$AZ$3)/Z5, 0)</f>
        <v>1220.4457525241257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500000</v>
      </c>
      <c r="S6">
        <f t="shared" si="1"/>
        <v>1371.2851409429491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1191.8406426714419</v>
      </c>
      <c r="AC6">
        <f t="shared" si="2"/>
        <v>1323.3407892730238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-879.6072366885769</v>
      </c>
      <c r="AI6">
        <f t="shared" si="6"/>
        <v>-891.670198192366</v>
      </c>
      <c r="AJ6">
        <f t="shared" si="7"/>
        <v>-131.50014660158195</v>
      </c>
      <c r="AK6">
        <f>G6*SUM(AB6, AE6:AF6)</f>
        <v>83.428844987000943</v>
      </c>
      <c r="AL6">
        <f t="shared" si="8"/>
        <v>-939.74149980694699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-626.08705690866486</v>
      </c>
      <c r="AR6">
        <f t="shared" si="9"/>
        <v>-634.67323463719561</v>
      </c>
      <c r="AS6">
        <f t="shared" si="9"/>
        <v>-93.599206935573875</v>
      </c>
      <c r="AT6">
        <f t="shared" si="9"/>
        <v>59.383003959634181</v>
      </c>
      <c r="AU6">
        <f t="shared" si="9"/>
        <v>-668.88943761313521</v>
      </c>
      <c r="AW6">
        <v>3</v>
      </c>
      <c r="AX6">
        <f>IF(Z6&gt;0, (R6*SUMPRODUCT(K6:$K$98, X6:$X$98)-K6*$AZ$3)/Z6, 0)</f>
        <v>1371.2851409429491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500000</v>
      </c>
      <c r="S7">
        <f t="shared" si="1"/>
        <v>1515.2996641651816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1323.3407892730238</v>
      </c>
      <c r="AC7">
        <f t="shared" si="2"/>
        <v>1445.048052889807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-874.04069397698481</v>
      </c>
      <c r="AI7">
        <f t="shared" si="6"/>
        <v>-885.96117484838658</v>
      </c>
      <c r="AJ7">
        <f t="shared" si="7"/>
        <v>-121.70726361678317</v>
      </c>
      <c r="AK7">
        <f>G7*SUM(AB7, AE7:AF7)</f>
        <v>92.633855249111676</v>
      </c>
      <c r="AL7">
        <f t="shared" si="8"/>
        <v>-915.03458321605808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-555.46866228387853</v>
      </c>
      <c r="AR7">
        <f t="shared" si="9"/>
        <v>-563.04434338093336</v>
      </c>
      <c r="AS7">
        <f t="shared" si="9"/>
        <v>-77.347166301648258</v>
      </c>
      <c r="AT7">
        <f t="shared" si="9"/>
        <v>58.870489683146737</v>
      </c>
      <c r="AU7">
        <f t="shared" si="9"/>
        <v>-581.52101999943488</v>
      </c>
      <c r="AW7">
        <v>4</v>
      </c>
      <c r="AX7">
        <f>IF(Z7&gt;0, (R7*SUMPRODUCT(K7:$K$98, X7:$X$98)-K7*$AZ$3)/Z7, 0)</f>
        <v>1515.2996641651816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500000</v>
      </c>
      <c r="S8">
        <f t="shared" si="1"/>
        <v>1652.4981384664866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1445.048052889807</v>
      </c>
      <c r="AC8">
        <f t="shared" si="2"/>
        <v>1557.2528910750789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-869.60670867651754</v>
      </c>
      <c r="AI8">
        <f t="shared" si="6"/>
        <v>-881.38624457148842</v>
      </c>
      <c r="AJ8">
        <f t="shared" si="7"/>
        <v>-112.20483818527191</v>
      </c>
      <c r="AK8">
        <f t="shared" ref="AK8:AK71" si="22">G8*SUM(AB8:AB8, AE8:AF8)</f>
        <v>101.1533637022865</v>
      </c>
      <c r="AL8">
        <f t="shared" si="8"/>
        <v>-892.43771905447386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-493.43820041611633</v>
      </c>
      <c r="AR8">
        <f t="shared" si="9"/>
        <v>-500.12222543082402</v>
      </c>
      <c r="AS8">
        <f t="shared" si="9"/>
        <v>-63.668038527883063</v>
      </c>
      <c r="AT8">
        <f t="shared" si="9"/>
        <v>57.397135110948319</v>
      </c>
      <c r="AU8">
        <f t="shared" si="9"/>
        <v>-506.39312884775882</v>
      </c>
      <c r="AW8">
        <v>5</v>
      </c>
      <c r="AX8">
        <f>IF(Z8&gt;0, (R8*SUMPRODUCT(K8:$K$98, X8:$X$98)-K8*$AZ$3)/Z8, 0)</f>
        <v>1652.4981384664866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500000</v>
      </c>
      <c r="S9">
        <f t="shared" si="1"/>
        <v>1782.5899429821263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1557.2528910750789</v>
      </c>
      <c r="AC9">
        <f t="shared" si="2"/>
        <v>1659.9517446492728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-868.50235444758584</v>
      </c>
      <c r="AI9">
        <f t="shared" si="6"/>
        <v>-880.14238242474585</v>
      </c>
      <c r="AJ9">
        <f t="shared" si="7"/>
        <v>-102.69885357419389</v>
      </c>
      <c r="AK9">
        <f t="shared" si="22"/>
        <v>109.00770237525553</v>
      </c>
      <c r="AL9">
        <f t="shared" si="8"/>
        <v>-873.83353362368416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-440.01032157892325</v>
      </c>
      <c r="AR9">
        <f t="shared" si="9"/>
        <v>-445.90752200352722</v>
      </c>
      <c r="AS9">
        <f t="shared" si="9"/>
        <v>-52.030435329919349</v>
      </c>
      <c r="AT9">
        <f t="shared" si="9"/>
        <v>55.226694471339407</v>
      </c>
      <c r="AU9">
        <f t="shared" si="9"/>
        <v>-442.71126286210716</v>
      </c>
      <c r="AW9">
        <v>6</v>
      </c>
      <c r="AX9">
        <f>IF(Z9&gt;0, (R9*SUMPRODUCT(K9:$K$98, X9:$X$98)-K9*$AZ$3)/Z9, 0)</f>
        <v>1782.5899429821263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500000</v>
      </c>
      <c r="S10">
        <f t="shared" si="1"/>
        <v>1904.2566954739918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1659.9517446492728</v>
      </c>
      <c r="AC10">
        <f t="shared" si="2"/>
        <v>1752.206649847416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-868.83403706893478</v>
      </c>
      <c r="AI10">
        <f t="shared" si="6"/>
        <v>-880.33594391539646</v>
      </c>
      <c r="AJ10">
        <f t="shared" si="7"/>
        <v>-92.254905198143206</v>
      </c>
      <c r="AK10">
        <f t="shared" si="22"/>
        <v>116.19662212544911</v>
      </c>
      <c r="AL10">
        <f t="shared" si="8"/>
        <v>-856.39422698809051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-393.0163949261181</v>
      </c>
      <c r="AR10">
        <f t="shared" si="9"/>
        <v>-398.2192734629931</v>
      </c>
      <c r="AS10">
        <f t="shared" si="9"/>
        <v>-41.731433977359579</v>
      </c>
      <c r="AT10">
        <f t="shared" si="9"/>
        <v>52.56145084324443</v>
      </c>
      <c r="AU10">
        <f t="shared" si="9"/>
        <v>-387.38925659710821</v>
      </c>
      <c r="AW10">
        <v>7</v>
      </c>
      <c r="AX10">
        <f>IF(Z10&gt;0, (R10*SUMPRODUCT(K10:$K$98, X10:$X$98)-K10*$AZ$3)/Z10, 0)</f>
        <v>1904.2566954739918</v>
      </c>
    </row>
    <row r="11" spans="1:52" x14ac:dyDescent="0.25">
      <c r="A11" t="s">
        <v>33</v>
      </c>
      <c r="C11" s="12">
        <f>AU100</f>
        <v>3373.8234756015468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500000</v>
      </c>
      <c r="S11">
        <f t="shared" si="1"/>
        <v>2017.5988290925172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1752.206649847416</v>
      </c>
      <c r="AC11">
        <f t="shared" si="2"/>
        <v>1834.4270645436782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-869.01599003010938</v>
      </c>
      <c r="AI11">
        <f t="shared" si="6"/>
        <v>-880.38115240835566</v>
      </c>
      <c r="AJ11">
        <f t="shared" si="7"/>
        <v>-82.220414696262196</v>
      </c>
      <c r="AK11">
        <f t="shared" si="22"/>
        <v>122.65446548931914</v>
      </c>
      <c r="AL11">
        <f t="shared" si="8"/>
        <v>-839.94710161529872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-350.98098321904791</v>
      </c>
      <c r="AR11">
        <f t="shared" si="9"/>
        <v>-355.57118168688368</v>
      </c>
      <c r="AS11">
        <f t="shared" si="9"/>
        <v>-33.207446493328746</v>
      </c>
      <c r="AT11">
        <f t="shared" si="9"/>
        <v>49.538081447910351</v>
      </c>
      <c r="AU11">
        <f t="shared" si="9"/>
        <v>-339.24054673230211</v>
      </c>
      <c r="AW11">
        <v>8</v>
      </c>
      <c r="AX11">
        <f>IF(Z11&gt;0, (R11*SUMPRODUCT(K11:$K$98, X11:$X$98)-K11*$AZ$3)/Z11, 0)</f>
        <v>2017.5988290925172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500000</v>
      </c>
      <c r="S12">
        <f t="shared" si="1"/>
        <v>2123.5666556783231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1834.4270645436782</v>
      </c>
      <c r="AC12">
        <f t="shared" si="2"/>
        <v>1907.7646613446113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-871.6429456826844</v>
      </c>
      <c r="AI12">
        <f t="shared" si="6"/>
        <v>-882.87266536350614</v>
      </c>
      <c r="AJ12">
        <f t="shared" si="7"/>
        <v>-73.33759680093317</v>
      </c>
      <c r="AK12">
        <f t="shared" si="22"/>
        <v>128.40989451805748</v>
      </c>
      <c r="AL12">
        <f t="shared" si="8"/>
        <v>-827.8003676463818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-314.32318441765045</v>
      </c>
      <c r="AR12">
        <f t="shared" si="9"/>
        <v>-318.37273391228774</v>
      </c>
      <c r="AS12">
        <f t="shared" si="9"/>
        <v>-26.446272614473525</v>
      </c>
      <c r="AT12">
        <f t="shared" si="9"/>
        <v>46.305895270038711</v>
      </c>
      <c r="AU12">
        <f t="shared" si="9"/>
        <v>-298.51311125672254</v>
      </c>
      <c r="AW12">
        <v>9</v>
      </c>
      <c r="AX12">
        <f>IF(Z12&gt;0, (R12*SUMPRODUCT(K12:$K$98, X12:$X$98)-K12*$AZ$3)/Z12, 0)</f>
        <v>2123.5666556783231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500000</v>
      </c>
      <c r="S13">
        <f t="shared" si="1"/>
        <v>2221.945356160636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1907.7646613446113</v>
      </c>
      <c r="AC13">
        <f t="shared" si="2"/>
        <v>1972.2973519448017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-874.69948592433195</v>
      </c>
      <c r="AI13">
        <f t="shared" si="6"/>
        <v>-885.79504092119737</v>
      </c>
      <c r="AJ13">
        <f t="shared" si="7"/>
        <v>-64.532690600190335</v>
      </c>
      <c r="AK13">
        <f t="shared" si="22"/>
        <v>133.54352629412281</v>
      </c>
      <c r="AL13">
        <f t="shared" si="8"/>
        <v>-816.78420522726492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-281.62982452727516</v>
      </c>
      <c r="AR13">
        <f t="shared" si="9"/>
        <v>-285.20229628138594</v>
      </c>
      <c r="AS13">
        <f t="shared" si="9"/>
        <v>-20.777799258449271</v>
      </c>
      <c r="AT13">
        <f t="shared" si="9"/>
        <v>42.997441386653442</v>
      </c>
      <c r="AU13">
        <f t="shared" si="9"/>
        <v>-262.98265415318178</v>
      </c>
      <c r="AW13">
        <v>10</v>
      </c>
      <c r="AX13">
        <f>IF(Z13&gt;0, (R13*SUMPRODUCT(K13:$K$98, X13:$X$98)-K13*$AZ$3)/Z13, 0)</f>
        <v>2221.945356160636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500000</v>
      </c>
      <c r="S14">
        <f t="shared" si="1"/>
        <v>2313.4682291132335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1972.2973519448017</v>
      </c>
      <c r="AC14">
        <f t="shared" si="2"/>
        <v>2028.9317015405977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-879.64139784109318</v>
      </c>
      <c r="AI14">
        <f t="shared" si="6"/>
        <v>-890.60400625304385</v>
      </c>
      <c r="AJ14">
        <f t="shared" si="7"/>
        <v>-56.634349595796039</v>
      </c>
      <c r="AK14">
        <f t="shared" si="22"/>
        <v>138.06081463613614</v>
      </c>
      <c r="AL14">
        <f t="shared" si="8"/>
        <v>-809.17754121270377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-252.87588205541147</v>
      </c>
      <c r="AR14">
        <f t="shared" si="9"/>
        <v>-256.0273700124402</v>
      </c>
      <c r="AS14">
        <f t="shared" si="9"/>
        <v>-16.281022179970918</v>
      </c>
      <c r="AT14">
        <f t="shared" si="9"/>
        <v>39.68918512030794</v>
      </c>
      <c r="AU14">
        <f t="shared" si="9"/>
        <v>-232.61920707210317</v>
      </c>
      <c r="AW14">
        <v>11</v>
      </c>
      <c r="AX14">
        <f>IF(Z14&gt;0, (R14*SUMPRODUCT(K14:$K$98, X14:$X$98)-K14*$AZ$3)/Z14, 0)</f>
        <v>2313.4682291132335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500000</v>
      </c>
      <c r="S15">
        <f t="shared" si="1"/>
        <v>2398.3582357063096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2028.9317015405977</v>
      </c>
      <c r="AC15">
        <f t="shared" si="2"/>
        <v>2078.0774035236427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-890.1423163379111</v>
      </c>
      <c r="AI15">
        <f t="shared" si="6"/>
        <v>-900.97304510783385</v>
      </c>
      <c r="AJ15">
        <f t="shared" si="7"/>
        <v>-49.145701983045001</v>
      </c>
      <c r="AK15">
        <f t="shared" si="22"/>
        <v>142.02521910784185</v>
      </c>
      <c r="AL15">
        <f t="shared" si="8"/>
        <v>-808.09352798303701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-228.47736178065722</v>
      </c>
      <c r="AR15">
        <f t="shared" si="9"/>
        <v>-231.25734009434345</v>
      </c>
      <c r="AS15">
        <f t="shared" si="9"/>
        <v>-12.614477624364467</v>
      </c>
      <c r="AT15">
        <f t="shared" si="9"/>
        <v>36.454336315094551</v>
      </c>
      <c r="AU15">
        <f t="shared" si="9"/>
        <v>-207.41748140361335</v>
      </c>
      <c r="AW15">
        <v>12</v>
      </c>
      <c r="AX15">
        <f>IF(Z15&gt;0, (R15*SUMPRODUCT(K15:$K$98, X15:$X$98)-K15*$AZ$3)/Z15, 0)</f>
        <v>2398.3582357063096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500000</v>
      </c>
      <c r="S16">
        <f t="shared" si="1"/>
        <v>2475.8120616059018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2078.0774035236427</v>
      </c>
      <c r="AC16">
        <f t="shared" si="2"/>
        <v>2119.2621703487512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-903.514557007235</v>
      </c>
      <c r="AI16">
        <f t="shared" si="6"/>
        <v>-914.21439062553338</v>
      </c>
      <c r="AJ16">
        <f t="shared" si="7"/>
        <v>-41.184766825108454</v>
      </c>
      <c r="AK16">
        <f t="shared" si="22"/>
        <v>145.46541824665499</v>
      </c>
      <c r="AL16">
        <f t="shared" si="8"/>
        <v>-809.93373920398687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-207.0622168726286</v>
      </c>
      <c r="AR16">
        <f t="shared" si="9"/>
        <v>-209.51434257662586</v>
      </c>
      <c r="AS16">
        <f t="shared" si="9"/>
        <v>-9.4384855828293635</v>
      </c>
      <c r="AT16">
        <f t="shared" si="9"/>
        <v>33.336919418571483</v>
      </c>
      <c r="AU16">
        <f t="shared" si="9"/>
        <v>-185.61590874088375</v>
      </c>
      <c r="AW16">
        <v>13</v>
      </c>
      <c r="AX16">
        <f>IF(Z16&gt;0, (R16*SUMPRODUCT(K16:$K$98, X16:$X$98)-K16*$AZ$3)/Z16, 0)</f>
        <v>2475.8120616059018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500000</v>
      </c>
      <c r="S17">
        <f t="shared" si="1"/>
        <v>2546.105635015701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2119.2621703487512</v>
      </c>
      <c r="AC17">
        <f t="shared" si="2"/>
        <v>2152.9697111598416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-916.79170394993434</v>
      </c>
      <c r="AI17">
        <f t="shared" si="6"/>
        <v>-927.36161943945092</v>
      </c>
      <c r="AJ17">
        <f t="shared" si="7"/>
        <v>-33.707540811090439</v>
      </c>
      <c r="AK17">
        <f t="shared" si="22"/>
        <v>148.34835192441258</v>
      </c>
      <c r="AL17">
        <f t="shared" si="8"/>
        <v>-812.7208083261288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-187.59374667005019</v>
      </c>
      <c r="AR17">
        <f t="shared" si="9"/>
        <v>-189.75656079688102</v>
      </c>
      <c r="AS17">
        <f t="shared" si="9"/>
        <v>-6.8972306845082363</v>
      </c>
      <c r="AT17">
        <f t="shared" si="9"/>
        <v>30.355011972651369</v>
      </c>
      <c r="AU17">
        <f t="shared" si="9"/>
        <v>-166.29877950873788</v>
      </c>
      <c r="AW17">
        <v>14</v>
      </c>
      <c r="AX17">
        <f>IF(Z17&gt;0, (R17*SUMPRODUCT(K17:$K$98, X17:$X$98)-K17*$AZ$3)/Z17, 0)</f>
        <v>2546.105635015701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500000</v>
      </c>
      <c r="S18">
        <f t="shared" si="1"/>
        <v>2610.3342600422316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2152.9697111598416</v>
      </c>
      <c r="AC18">
        <f t="shared" si="2"/>
        <v>2180.3489624216822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-930.76773215895287</v>
      </c>
      <c r="AI18">
        <f t="shared" si="6"/>
        <v>-941.20867930027032</v>
      </c>
      <c r="AJ18">
        <f t="shared" si="7"/>
        <v>-27.379251261840636</v>
      </c>
      <c r="AK18">
        <f t="shared" si="22"/>
        <v>150.70787978118892</v>
      </c>
      <c r="AL18">
        <f t="shared" si="8"/>
        <v>-817.88005078092203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-170.04778477079833</v>
      </c>
      <c r="AR18">
        <f t="shared" si="9"/>
        <v>-171.95530677757415</v>
      </c>
      <c r="AS18">
        <f t="shared" si="9"/>
        <v>-5.0020868417513951</v>
      </c>
      <c r="AT18">
        <f t="shared" si="9"/>
        <v>27.533766179077631</v>
      </c>
      <c r="AU18">
        <f t="shared" si="9"/>
        <v>-149.42362744024791</v>
      </c>
      <c r="AW18">
        <v>15</v>
      </c>
      <c r="AX18">
        <f>IF(Z18&gt;0, (R18*SUMPRODUCT(K18:$K$98, X18:$X$98)-K18*$AZ$3)/Z18, 0)</f>
        <v>2610.3342600422316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500000</v>
      </c>
      <c r="S19">
        <f t="shared" si="1"/>
        <v>2669.2985108926832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2180.3489624216822</v>
      </c>
      <c r="AC19">
        <f t="shared" si="2"/>
        <v>2202.241354375788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-948.37921058420579</v>
      </c>
      <c r="AI19">
        <f t="shared" si="6"/>
        <v>-958.69203877384552</v>
      </c>
      <c r="AJ19">
        <f t="shared" si="7"/>
        <v>-21.892391954105733</v>
      </c>
      <c r="AK19">
        <f t="shared" si="22"/>
        <v>152.62442736951778</v>
      </c>
      <c r="AL19">
        <f t="shared" si="8"/>
        <v>-827.96000335843348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-154.70119288788138</v>
      </c>
      <c r="AR19">
        <f t="shared" si="9"/>
        <v>-156.38343856047712</v>
      </c>
      <c r="AS19">
        <f t="shared" si="9"/>
        <v>-3.5711233572728176</v>
      </c>
      <c r="AT19">
        <f t="shared" si="9"/>
        <v>24.896350230357349</v>
      </c>
      <c r="AU19">
        <f t="shared" si="9"/>
        <v>-135.05821168739257</v>
      </c>
      <c r="AW19">
        <v>16</v>
      </c>
      <c r="AX19">
        <f>IF(Z19&gt;0, (R19*SUMPRODUCT(K19:$K$98, X19:$X$98)-K19*$AZ$3)/Z19, 0)</f>
        <v>2669.2985108926832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500000</v>
      </c>
      <c r="S20">
        <f t="shared" si="1"/>
        <v>2723.1098070396761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2202.241354375788</v>
      </c>
      <c r="AC20">
        <f t="shared" si="2"/>
        <v>2218.9153192779995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-964.9622584157803</v>
      </c>
      <c r="AI20">
        <f t="shared" si="6"/>
        <v>-975.14783426706322</v>
      </c>
      <c r="AJ20">
        <f t="shared" si="7"/>
        <v>-16.673964902211537</v>
      </c>
      <c r="AK20">
        <f t="shared" si="22"/>
        <v>154.15689480630516</v>
      </c>
      <c r="AL20">
        <f t="shared" si="8"/>
        <v>-837.66490436296954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-140.54129215052708</v>
      </c>
      <c r="AR20">
        <f t="shared" si="9"/>
        <v>-142.02476363239276</v>
      </c>
      <c r="AS20">
        <f t="shared" si="9"/>
        <v>-2.4284686288939157</v>
      </c>
      <c r="AT20">
        <f t="shared" si="9"/>
        <v>22.452079344077177</v>
      </c>
      <c r="AU20">
        <f t="shared" si="9"/>
        <v>-122.0011529172095</v>
      </c>
      <c r="AW20">
        <v>17</v>
      </c>
      <c r="AX20">
        <f>IF(Z20&gt;0, (R20*SUMPRODUCT(K20:$K$98, X20:$X$98)-K20*$AZ$3)/Z20, 0)</f>
        <v>2723.1098070396761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500000</v>
      </c>
      <c r="S21">
        <f t="shared" si="1"/>
        <v>2772.848229209842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2218.9153192779995</v>
      </c>
      <c r="AC21">
        <f t="shared" si="2"/>
        <v>2231.3875608686258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-984.99285331404144</v>
      </c>
      <c r="AI21">
        <f t="shared" si="6"/>
        <v>-995.05194858547873</v>
      </c>
      <c r="AJ21">
        <f t="shared" si="7"/>
        <v>-12.472241590626254</v>
      </c>
      <c r="AK21">
        <f t="shared" si="22"/>
        <v>155.32407234945998</v>
      </c>
      <c r="AL21">
        <f t="shared" si="8"/>
        <v>-852.20011782664506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-128.08806691334448</v>
      </c>
      <c r="AR21">
        <f t="shared" si="9"/>
        <v>-129.39614753939219</v>
      </c>
      <c r="AS21">
        <f t="shared" si="9"/>
        <v>-1.6218851842879252</v>
      </c>
      <c r="AT21">
        <f t="shared" si="9"/>
        <v>20.198278703660492</v>
      </c>
      <c r="AU21">
        <f t="shared" si="9"/>
        <v>-110.81975402001963</v>
      </c>
      <c r="AW21">
        <v>18</v>
      </c>
      <c r="AX21">
        <f>IF(Z21&gt;0, (R21*SUMPRODUCT(K21:$K$98, X21:$X$98)-K21*$AZ$3)/Z21, 0)</f>
        <v>2772.848229209842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500000</v>
      </c>
      <c r="S22">
        <f t="shared" si="1"/>
        <v>2818.6892938202295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2231.3875608686258</v>
      </c>
      <c r="AC22">
        <f t="shared" si="2"/>
        <v>2239.9187205098833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-1006.7870826152032</v>
      </c>
      <c r="AI22">
        <f t="shared" si="6"/>
        <v>-1016.7204172568606</v>
      </c>
      <c r="AJ22">
        <f t="shared" si="7"/>
        <v>-8.5311596412575454</v>
      </c>
      <c r="AK22">
        <f t="shared" si="22"/>
        <v>156.19712926080382</v>
      </c>
      <c r="AL22">
        <f t="shared" si="8"/>
        <v>-869.0544476373143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-116.89480317731083</v>
      </c>
      <c r="AR22">
        <f t="shared" si="9"/>
        <v>-118.04813064632715</v>
      </c>
      <c r="AS22">
        <f t="shared" si="9"/>
        <v>-0.99052544908362672</v>
      </c>
      <c r="AT22">
        <f t="shared" si="9"/>
        <v>18.135545238000578</v>
      </c>
      <c r="AU22">
        <f t="shared" si="9"/>
        <v>-100.9031108574102</v>
      </c>
      <c r="AW22">
        <v>19</v>
      </c>
      <c r="AX22">
        <f>IF(Z22&gt;0, (R22*SUMPRODUCT(K22:$K$98, X22:$X$98)-K22*$AZ$3)/Z22, 0)</f>
        <v>2818.6892938202295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500000</v>
      </c>
      <c r="S23">
        <f t="shared" si="1"/>
        <v>2861.1242694469024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2239.9187205098833</v>
      </c>
      <c r="AC23">
        <f t="shared" si="2"/>
        <v>2245.0053696134669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-1030.8206771032062</v>
      </c>
      <c r="AI23">
        <f t="shared" si="6"/>
        <v>-1040.6289078815196</v>
      </c>
      <c r="AJ23">
        <f t="shared" si="7"/>
        <v>-5.0866491035835679</v>
      </c>
      <c r="AK23">
        <f t="shared" si="22"/>
        <v>156.79431043569184</v>
      </c>
      <c r="AL23">
        <f t="shared" si="8"/>
        <v>-888.92124654941131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-106.86184497357415</v>
      </c>
      <c r="AR23">
        <f t="shared" si="9"/>
        <v>-107.87863252952674</v>
      </c>
      <c r="AS23">
        <f t="shared" si="9"/>
        <v>-0.52731645766909163</v>
      </c>
      <c r="AT23">
        <f t="shared" si="9"/>
        <v>16.254358945925382</v>
      </c>
      <c r="AU23">
        <f t="shared" si="9"/>
        <v>-92.151590041270453</v>
      </c>
      <c r="AW23">
        <v>20</v>
      </c>
      <c r="AX23">
        <f>IF(Z23&gt;0, (R23*SUMPRODUCT(K23:$K$98, X23:$X$98)-K23*$AZ$3)/Z23, 0)</f>
        <v>2861.1242694469024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500000</v>
      </c>
      <c r="S24">
        <f t="shared" si="1"/>
        <v>2900.5515001086087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2245.0053696134669</v>
      </c>
      <c r="AC24">
        <f t="shared" si="2"/>
        <v>2247.0555356049767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-1056.2338563350099</v>
      </c>
      <c r="AI24">
        <f t="shared" si="6"/>
        <v>-1065.9175989591317</v>
      </c>
      <c r="AJ24">
        <f t="shared" si="7"/>
        <v>-2.0501659915098571</v>
      </c>
      <c r="AK24">
        <f t="shared" si="22"/>
        <v>157.1503758729427</v>
      </c>
      <c r="AL24">
        <f t="shared" si="8"/>
        <v>-910.81738907769886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-97.764595584777652</v>
      </c>
      <c r="AR24">
        <f t="shared" si="9"/>
        <v>-98.660919041667555</v>
      </c>
      <c r="AS24">
        <f t="shared" si="9"/>
        <v>-0.18976256805202571</v>
      </c>
      <c r="AT24">
        <f t="shared" si="9"/>
        <v>14.545777766037697</v>
      </c>
      <c r="AU24">
        <f t="shared" si="9"/>
        <v>-84.304903843681871</v>
      </c>
      <c r="AW24">
        <v>21</v>
      </c>
      <c r="AX24">
        <f>IF(Z24&gt;0, (R24*SUMPRODUCT(K24:$K$98, X24:$X$98)-K24*$AZ$3)/Z24, 0)</f>
        <v>2900.5515001086087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500000</v>
      </c>
      <c r="S25">
        <f t="shared" si="1"/>
        <v>2937.4991295562149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2247.0555356049767</v>
      </c>
      <c r="AC25">
        <f t="shared" si="2"/>
        <v>2246.5338069533104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-1087.3615068324061</v>
      </c>
      <c r="AI25">
        <f t="shared" si="6"/>
        <v>-1096.921227992616</v>
      </c>
      <c r="AJ25">
        <f t="shared" si="7"/>
        <v>0.521728651666308</v>
      </c>
      <c r="AK25">
        <f t="shared" si="22"/>
        <v>157.29388749234838</v>
      </c>
      <c r="AL25">
        <f t="shared" si="8"/>
        <v>-939.10561184860126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-89.862284667233979</v>
      </c>
      <c r="AR25">
        <f t="shared" si="9"/>
        <v>-90.652324022903912</v>
      </c>
      <c r="AS25">
        <f t="shared" si="9"/>
        <v>4.311696553583818E-2</v>
      </c>
      <c r="AT25">
        <f t="shared" si="9"/>
        <v>12.999161737322622</v>
      </c>
      <c r="AU25">
        <f t="shared" si="9"/>
        <v>-77.610045320045444</v>
      </c>
      <c r="AW25">
        <v>22</v>
      </c>
      <c r="AX25">
        <f>IF(Z25&gt;0, (R25*SUMPRODUCT(K25:$K$98, X25:$X$98)-K25*$AZ$3)/Z25, 0)</f>
        <v>2937.4991295562149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500000</v>
      </c>
      <c r="S26">
        <f t="shared" si="1"/>
        <v>2971.9815733122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2246.5338069533104</v>
      </c>
      <c r="AC26">
        <f t="shared" si="2"/>
        <v>2243.495510619211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-1123.9383287500966</v>
      </c>
      <c r="AI26">
        <f t="shared" si="6"/>
        <v>-1133.3743542404854</v>
      </c>
      <c r="AJ26">
        <f t="shared" si="7"/>
        <v>3.0382963340994138</v>
      </c>
      <c r="AK26">
        <f t="shared" si="22"/>
        <v>157.25736648673174</v>
      </c>
      <c r="AL26">
        <f t="shared" si="8"/>
        <v>-973.07869141965432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-82.933111655342969</v>
      </c>
      <c r="AR26">
        <f t="shared" si="9"/>
        <v>-83.629376686581253</v>
      </c>
      <c r="AS26">
        <f t="shared" si="9"/>
        <v>0.22418967542294013</v>
      </c>
      <c r="AT26">
        <f t="shared" si="9"/>
        <v>11.60369959797778</v>
      </c>
      <c r="AU26">
        <f t="shared" si="9"/>
        <v>-71.801487413180524</v>
      </c>
      <c r="AW26">
        <v>23</v>
      </c>
      <c r="AX26">
        <f>IF(Z26&gt;0, (R26*SUMPRODUCT(K26:$K$98, X26:$X$98)-K26*$AZ$3)/Z26, 0)</f>
        <v>2971.9815733122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500000</v>
      </c>
      <c r="S27">
        <f t="shared" si="1"/>
        <v>3006.2170675240532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2243.495510619211</v>
      </c>
      <c r="AC27">
        <f t="shared" si="2"/>
        <v>2238.0838171184528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-1424.0589235791449</v>
      </c>
      <c r="AI27">
        <f t="shared" si="6"/>
        <v>-1433.3649873415404</v>
      </c>
      <c r="AJ27">
        <f t="shared" si="7"/>
        <v>5.411693500758247</v>
      </c>
      <c r="AK27">
        <f t="shared" si="22"/>
        <v>157.04468574334479</v>
      </c>
      <c r="AL27">
        <f t="shared" si="8"/>
        <v>-1270.9086080974373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-93.819997163388607</v>
      </c>
      <c r="AR27">
        <f t="shared" si="9"/>
        <v>-94.433100217857643</v>
      </c>
      <c r="AS27">
        <f t="shared" si="9"/>
        <v>0.35653375045337404</v>
      </c>
      <c r="AT27">
        <f t="shared" si="9"/>
        <v>10.346434214909083</v>
      </c>
      <c r="AU27">
        <f t="shared" si="9"/>
        <v>-83.730132252495181</v>
      </c>
      <c r="AW27">
        <v>24</v>
      </c>
      <c r="AX27">
        <f>IF(Z27&gt;0, (R27*SUMPRODUCT(K27:$K$98, X27:$X$98)-K27*$AZ$3)/Z27, 0)</f>
        <v>3006.2170675240532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500000</v>
      </c>
      <c r="S28">
        <f t="shared" si="1"/>
        <v>3017.4901030100596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2238.0838171184528</v>
      </c>
      <c r="AC28">
        <f t="shared" si="2"/>
        <v>2213.4793718788005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-1745.2067118000448</v>
      </c>
      <c r="AI28">
        <f t="shared" si="6"/>
        <v>-1754.3760847570213</v>
      </c>
      <c r="AJ28">
        <f t="shared" si="7"/>
        <v>24.60444523965225</v>
      </c>
      <c r="AK28">
        <f t="shared" si="22"/>
        <v>156.66586719829172</v>
      </c>
      <c r="AL28">
        <f t="shared" si="8"/>
        <v>-1573.1057723190775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-102.65882940526463</v>
      </c>
      <c r="AR28">
        <f t="shared" si="9"/>
        <v>-103.1982022416048</v>
      </c>
      <c r="AS28">
        <f t="shared" si="9"/>
        <v>1.4473148248802024</v>
      </c>
      <c r="AT28">
        <f t="shared" si="9"/>
        <v>9.2156043324797743</v>
      </c>
      <c r="AU28">
        <f t="shared" si="9"/>
        <v>-92.535283084244824</v>
      </c>
      <c r="AW28">
        <v>25</v>
      </c>
      <c r="AX28">
        <f>IF(Z28&gt;0, (R28*SUMPRODUCT(K28:$K$98, X28:$X$98)-K28*$AZ$3)/Z28, 0)</f>
        <v>3017.4901030100596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500000</v>
      </c>
      <c r="S29">
        <f t="shared" si="1"/>
        <v>3008.9434112180843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2213.4793718788005</v>
      </c>
      <c r="AC29">
        <f t="shared" si="2"/>
        <v>2172.6201424054434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-2080.0832585376925</v>
      </c>
      <c r="AI29">
        <f t="shared" si="6"/>
        <v>-2089.108935683636</v>
      </c>
      <c r="AJ29">
        <f t="shared" si="7"/>
        <v>40.859229473357118</v>
      </c>
      <c r="AK29">
        <f t="shared" si="22"/>
        <v>154.94355603151604</v>
      </c>
      <c r="AL29">
        <f t="shared" si="8"/>
        <v>-1893.3061501787629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-109.24765640283336</v>
      </c>
      <c r="AR29">
        <f t="shared" si="9"/>
        <v>-109.72169227211684</v>
      </c>
      <c r="AS29">
        <f t="shared" si="9"/>
        <v>2.1459598042858596</v>
      </c>
      <c r="AT29">
        <f t="shared" si="9"/>
        <v>8.137760977444783</v>
      </c>
      <c r="AU29">
        <f t="shared" si="9"/>
        <v>-99.437971490386204</v>
      </c>
      <c r="AW29">
        <v>26</v>
      </c>
      <c r="AX29">
        <f>IF(Z29&gt;0, (R29*SUMPRODUCT(K29:$K$98, X29:$X$98)-K29*$AZ$3)/Z29, 0)</f>
        <v>3008.9434112180843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500000</v>
      </c>
      <c r="S30">
        <f t="shared" si="1"/>
        <v>2984.2026527755029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2172.6201424054434</v>
      </c>
      <c r="AC30">
        <f t="shared" si="2"/>
        <v>2118.5507002275276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-2455.8845852486847</v>
      </c>
      <c r="AI30">
        <f t="shared" si="6"/>
        <v>-2464.7586085085377</v>
      </c>
      <c r="AJ30">
        <f t="shared" si="7"/>
        <v>54.069442177915789</v>
      </c>
      <c r="AK30">
        <f t="shared" si="22"/>
        <v>152.08340996838106</v>
      </c>
      <c r="AL30">
        <f t="shared" si="8"/>
        <v>-2258.6057563622408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-115.16521987805936</v>
      </c>
      <c r="AR30">
        <f t="shared" si="9"/>
        <v>-115.58135459630407</v>
      </c>
      <c r="AS30">
        <f t="shared" si="9"/>
        <v>2.5355097037156353</v>
      </c>
      <c r="AT30">
        <f t="shared" si="9"/>
        <v>7.1317355278078329</v>
      </c>
      <c r="AU30">
        <f t="shared" si="9"/>
        <v>-105.9141093647806</v>
      </c>
      <c r="AW30">
        <v>27</v>
      </c>
      <c r="AX30">
        <f>IF(Z30&gt;0, (R30*SUMPRODUCT(K30:$K$98, X30:$X$98)-K30*$AZ$3)/Z30, 0)</f>
        <v>2984.2026527755029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500000</v>
      </c>
      <c r="S31">
        <f t="shared" si="1"/>
        <v>2944.6473142672439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2118.5507002275276</v>
      </c>
      <c r="AC31">
        <f t="shared" si="2"/>
        <v>2052.6517430502872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-2871.8316401265797</v>
      </c>
      <c r="AI31">
        <f t="shared" si="6"/>
        <v>-2880.545127362831</v>
      </c>
      <c r="AJ31">
        <f t="shared" si="7"/>
        <v>65.898957177240391</v>
      </c>
      <c r="AK31">
        <f t="shared" si="22"/>
        <v>148.29854901592694</v>
      </c>
      <c r="AL31">
        <f t="shared" si="8"/>
        <v>-2666.3476211696634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-120.2414877727735</v>
      </c>
      <c r="AR31">
        <f t="shared" si="9"/>
        <v>-120.60631510259905</v>
      </c>
      <c r="AS31">
        <f t="shared" si="9"/>
        <v>2.7591410801910463</v>
      </c>
      <c r="AT31">
        <f t="shared" si="9"/>
        <v>6.2091516504890505</v>
      </c>
      <c r="AU31">
        <f t="shared" si="9"/>
        <v>-111.63802237191895</v>
      </c>
      <c r="AW31">
        <v>28</v>
      </c>
      <c r="AX31">
        <f>IF(Z31&gt;0, (R31*SUMPRODUCT(K31:$K$98, X31:$X$98)-K31*$AZ$3)/Z31, 0)</f>
        <v>2944.6473142672439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500000</v>
      </c>
      <c r="S32">
        <f t="shared" si="1"/>
        <v>2891.6910957417963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2052.6517430502872</v>
      </c>
      <c r="AC32">
        <f t="shared" si="2"/>
        <v>1976.3979898318159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-3316.6951593563035</v>
      </c>
      <c r="AI32">
        <f t="shared" si="6"/>
        <v>-3325.2385943412082</v>
      </c>
      <c r="AJ32">
        <f t="shared" si="7"/>
        <v>76.253753218471275</v>
      </c>
      <c r="AK32">
        <f t="shared" si="22"/>
        <v>143.68562201352012</v>
      </c>
      <c r="AL32">
        <f t="shared" si="8"/>
        <v>-3105.2992191092167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-123.98892638930832</v>
      </c>
      <c r="AR32">
        <f t="shared" si="9"/>
        <v>-124.30830796661938</v>
      </c>
      <c r="AS32">
        <f t="shared" si="9"/>
        <v>2.8506150069421659</v>
      </c>
      <c r="AT32">
        <f t="shared" si="9"/>
        <v>5.3714390847104259</v>
      </c>
      <c r="AU32">
        <f t="shared" si="9"/>
        <v>-116.08625387496677</v>
      </c>
      <c r="AW32">
        <v>29</v>
      </c>
      <c r="AX32">
        <f>IF(Z32&gt;0, (R32*SUMPRODUCT(K32:$K$98, X32:$X$98)-K32*$AZ$3)/Z32, 0)</f>
        <v>2891.6910957417963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500000</v>
      </c>
      <c r="S33">
        <f t="shared" si="1"/>
        <v>2827.5050557717605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1976.3979898318159</v>
      </c>
      <c r="AC33">
        <f t="shared" si="2"/>
        <v>1891.6838264374212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-3805.3580321435293</v>
      </c>
      <c r="AI33">
        <f t="shared" si="6"/>
        <v>-3813.7208988277812</v>
      </c>
      <c r="AJ33">
        <f t="shared" si="7"/>
        <v>84.714163394394745</v>
      </c>
      <c r="AK33">
        <f t="shared" si="22"/>
        <v>138.34785928822714</v>
      </c>
      <c r="AL33">
        <f t="shared" si="8"/>
        <v>-3590.6588761451594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-127.01495073271579</v>
      </c>
      <c r="AR33">
        <f t="shared" si="9"/>
        <v>-127.29408586032065</v>
      </c>
      <c r="AS33">
        <f t="shared" si="9"/>
        <v>2.8275828973289219</v>
      </c>
      <c r="AT33">
        <f t="shared" si="9"/>
        <v>4.6177643162718525</v>
      </c>
      <c r="AU33">
        <f t="shared" si="9"/>
        <v>-119.84873864671988</v>
      </c>
      <c r="AW33">
        <v>30</v>
      </c>
      <c r="AX33">
        <f>IF(Z33&gt;0, (R33*SUMPRODUCT(K33:$K$98, X33:$X$98)-K33*$AZ$3)/Z33, 0)</f>
        <v>2827.5050557717605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500000</v>
      </c>
      <c r="S34">
        <f t="shared" si="1"/>
        <v>2753.3133996597549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1891.6838264374212</v>
      </c>
      <c r="AC34">
        <f t="shared" si="2"/>
        <v>1799.7356283787353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-4338.6505525845969</v>
      </c>
      <c r="AI34">
        <f t="shared" si="6"/>
        <v>-4346.8213243381915</v>
      </c>
      <c r="AJ34">
        <f t="shared" si="7"/>
        <v>91.948198058685875</v>
      </c>
      <c r="AK34">
        <f t="shared" si="22"/>
        <v>132.4178678506195</v>
      </c>
      <c r="AL34">
        <f t="shared" si="8"/>
        <v>-4122.4552584288858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-129.29923918368445</v>
      </c>
      <c r="AR34">
        <f t="shared" si="9"/>
        <v>-129.54274221728414</v>
      </c>
      <c r="AS34">
        <f t="shared" si="9"/>
        <v>2.7402142461592041</v>
      </c>
      <c r="AT34">
        <f t="shared" si="9"/>
        <v>3.9462799227310961</v>
      </c>
      <c r="AU34">
        <f t="shared" ref="AU34:AU97" si="23">AL34*$K34</f>
        <v>-122.85624804839384</v>
      </c>
      <c r="AW34">
        <v>31</v>
      </c>
      <c r="AX34">
        <f>IF(Z34&gt;0, (R34*SUMPRODUCT(K34:$K$98, X34:$X$98)-K34*$AZ$3)/Z34, 0)</f>
        <v>2753.3133996597549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500000</v>
      </c>
      <c r="S35">
        <f t="shared" si="1"/>
        <v>2669.838385443401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1799.7356283787353</v>
      </c>
      <c r="AC35">
        <f t="shared" si="2"/>
        <v>1701.7459897968622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-4864.2463916801389</v>
      </c>
      <c r="AI35">
        <f t="shared" ref="AI35:AI66" si="25">SUM(AE35:AH35)</f>
        <v>-4872.2138495564059</v>
      </c>
      <c r="AJ35">
        <f t="shared" si="7"/>
        <v>97.989638581873123</v>
      </c>
      <c r="AK35">
        <f t="shared" si="22"/>
        <v>125.98149398651148</v>
      </c>
      <c r="AL35">
        <f t="shared" ref="AL35:AL98" si="26">SUM(AI35:AK35)</f>
        <v>-4648.2427169880211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-129.43115895620093</v>
      </c>
      <c r="AR35">
        <f t="shared" si="27"/>
        <v>-129.64316246585534</v>
      </c>
      <c r="AS35">
        <f t="shared" si="27"/>
        <v>2.6073745994948148</v>
      </c>
      <c r="AT35">
        <f t="shared" si="27"/>
        <v>3.3522008263392422</v>
      </c>
      <c r="AU35">
        <f t="shared" si="23"/>
        <v>-123.68358704002128</v>
      </c>
      <c r="AW35">
        <v>32</v>
      </c>
      <c r="AX35">
        <f>IF(Z35&gt;0, (R35*SUMPRODUCT(K35:$K$98, X35:$X$98)-K35*$AZ$3)/Z35, 0)</f>
        <v>2669.838385443401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500000</v>
      </c>
      <c r="S36">
        <f t="shared" si="1"/>
        <v>2580.1185818307904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1701.7459897968622</v>
      </c>
      <c r="AC36">
        <f t="shared" si="2"/>
        <v>1600.2698313779933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-5395.7731333942056</v>
      </c>
      <c r="AI36">
        <f t="shared" si="25"/>
        <v>-5403.526022363375</v>
      </c>
      <c r="AJ36">
        <f t="shared" si="7"/>
        <v>101.47615841886886</v>
      </c>
      <c r="AK36">
        <f t="shared" si="22"/>
        <v>119.12221928578036</v>
      </c>
      <c r="AL36">
        <f t="shared" si="26"/>
        <v>-5182.9276446587255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-128.19141259888806</v>
      </c>
      <c r="AR36">
        <f t="shared" si="27"/>
        <v>-128.37560377299977</v>
      </c>
      <c r="AS36">
        <f t="shared" si="27"/>
        <v>2.4108448912195914</v>
      </c>
      <c r="AT36">
        <f t="shared" si="27"/>
        <v>2.8300755396201831</v>
      </c>
      <c r="AU36">
        <f t="shared" si="23"/>
        <v>-123.13468334215997</v>
      </c>
      <c r="AW36">
        <v>33</v>
      </c>
      <c r="AX36">
        <f>IF(Z36&gt;0, (R36*SUMPRODUCT(K36:$K$98, X36:$X$98)-K36*$AZ$3)/Z36, 0)</f>
        <v>2580.1185818307904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500000</v>
      </c>
      <c r="S37">
        <f t="shared" si="1"/>
        <v>2486.241402390448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1600.2698313779933</v>
      </c>
      <c r="AC37">
        <f t="shared" si="2"/>
        <v>1497.0382406874376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-5949.8647058770084</v>
      </c>
      <c r="AI37">
        <f t="shared" si="25"/>
        <v>-5957.3913193388389</v>
      </c>
      <c r="AJ37">
        <f t="shared" si="7"/>
        <v>103.23159069055578</v>
      </c>
      <c r="AK37">
        <f t="shared" si="22"/>
        <v>112.01888819645954</v>
      </c>
      <c r="AL37">
        <f t="shared" si="26"/>
        <v>-5742.1408404518234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-126.21016067356481</v>
      </c>
      <c r="AR37">
        <f t="shared" si="27"/>
        <v>-126.36981726095026</v>
      </c>
      <c r="AS37">
        <f t="shared" si="27"/>
        <v>2.1897767918610631</v>
      </c>
      <c r="AT37">
        <f t="shared" si="27"/>
        <v>2.376175354673939</v>
      </c>
      <c r="AU37">
        <f t="shared" si="23"/>
        <v>-121.80386511441526</v>
      </c>
      <c r="AW37">
        <v>34</v>
      </c>
      <c r="AX37">
        <f>IF(Z37&gt;0, (R37*SUMPRODUCT(K37:$K$98, X37:$X$98)-K37*$AZ$3)/Z37, 0)</f>
        <v>2486.241402390448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500000</v>
      </c>
      <c r="S38">
        <f t="shared" si="1"/>
        <v>2389.8445465679033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1497.0382406874376</v>
      </c>
      <c r="AC38">
        <f t="shared" si="2"/>
        <v>1393.1136352891695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-6588.5680133083442</v>
      </c>
      <c r="AI38">
        <f t="shared" si="25"/>
        <v>-6595.8546464352239</v>
      </c>
      <c r="AJ38">
        <f t="shared" si="7"/>
        <v>103.92460539826811</v>
      </c>
      <c r="AK38">
        <f t="shared" si="22"/>
        <v>104.79267684812064</v>
      </c>
      <c r="AL38">
        <f t="shared" si="26"/>
        <v>-6387.1373641888358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-124.78438416468077</v>
      </c>
      <c r="AR38">
        <f t="shared" si="27"/>
        <v>-124.92238957428344</v>
      </c>
      <c r="AS38">
        <f t="shared" si="27"/>
        <v>1.9682832229986478</v>
      </c>
      <c r="AT38">
        <f t="shared" si="27"/>
        <v>1.9847240886104147</v>
      </c>
      <c r="AU38">
        <f t="shared" si="23"/>
        <v>-120.96938226267439</v>
      </c>
      <c r="AW38">
        <v>35</v>
      </c>
      <c r="AX38">
        <f>IF(Z38&gt;0, (R38*SUMPRODUCT(K38:$K$98, X38:$X$98)-K38*$AZ$3)/Z38, 0)</f>
        <v>2389.8445465679033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500000</v>
      </c>
      <c r="S39">
        <f t="shared" si="1"/>
        <v>2289.5017783108678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1393.1136352891695</v>
      </c>
      <c r="AC39">
        <f t="shared" si="2"/>
        <v>1288.2270683345753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-7217.1781057756398</v>
      </c>
      <c r="AI39">
        <f t="shared" si="25"/>
        <v>-7224.2114431186064</v>
      </c>
      <c r="AJ39">
        <f t="shared" si="7"/>
        <v>104.88656695459417</v>
      </c>
      <c r="AK39">
        <f t="shared" si="22"/>
        <v>97.517954470241875</v>
      </c>
      <c r="AL39">
        <f t="shared" si="26"/>
        <v>-7021.8069216937711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-122.04461082071482</v>
      </c>
      <c r="AR39">
        <f t="shared" si="27"/>
        <v>-122.16354663000381</v>
      </c>
      <c r="AS39">
        <f t="shared" si="27"/>
        <v>1.7736627885142888</v>
      </c>
      <c r="AT39">
        <f t="shared" si="27"/>
        <v>1.649057377679026</v>
      </c>
      <c r="AU39">
        <f t="shared" si="23"/>
        <v>-118.74082646381051</v>
      </c>
      <c r="AW39">
        <v>36</v>
      </c>
      <c r="AX39">
        <f>IF(Z39&gt;0, (R39*SUMPRODUCT(K39:$K$98, X39:$X$98)-K39*$AZ$3)/Z39, 0)</f>
        <v>2289.5017783108678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500000</v>
      </c>
      <c r="S40">
        <f t="shared" si="1"/>
        <v>2186.4423315247145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1288.2270683345753</v>
      </c>
      <c r="AC40">
        <f t="shared" si="2"/>
        <v>1183.948365737152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-7772.4814550116862</v>
      </c>
      <c r="AI40">
        <f t="shared" si="25"/>
        <v>-7779.250146944848</v>
      </c>
      <c r="AJ40">
        <f t="shared" si="7"/>
        <v>104.27870259742326</v>
      </c>
      <c r="AK40">
        <f t="shared" si="22"/>
        <v>90.175894783420276</v>
      </c>
      <c r="AL40">
        <f t="shared" si="26"/>
        <v>-7584.7955495640044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-117.35263774070748</v>
      </c>
      <c r="AR40">
        <f t="shared" si="27"/>
        <v>-117.45483468476047</v>
      </c>
      <c r="AS40">
        <f t="shared" si="27"/>
        <v>1.5744496633177216</v>
      </c>
      <c r="AT40">
        <f t="shared" si="27"/>
        <v>1.3615187343598443</v>
      </c>
      <c r="AU40">
        <f t="shared" si="23"/>
        <v>-114.5188662870829</v>
      </c>
      <c r="AW40">
        <v>37</v>
      </c>
      <c r="AX40">
        <f>IF(Z40&gt;0, (R40*SUMPRODUCT(K40:$K$98, X40:$X$98)-K40*$AZ$3)/Z40, 0)</f>
        <v>2186.4423315247145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500000</v>
      </c>
      <c r="S41">
        <f t="shared" si="1"/>
        <v>2084.0030308002565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1183.948365737152</v>
      </c>
      <c r="AC41">
        <f t="shared" si="2"/>
        <v>1082.4581460529544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-8333.7293881144706</v>
      </c>
      <c r="AI41">
        <f t="shared" si="25"/>
        <v>-8340.2220498935985</v>
      </c>
      <c r="AJ41">
        <f t="shared" si="7"/>
        <v>101.49021968419765</v>
      </c>
      <c r="AK41">
        <f t="shared" si="22"/>
        <v>82.876385601600646</v>
      </c>
      <c r="AL41">
        <f t="shared" si="26"/>
        <v>-8155.8554446078006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-112.34520279440046</v>
      </c>
      <c r="AR41">
        <f t="shared" si="27"/>
        <v>-112.43272896309175</v>
      </c>
      <c r="AS41">
        <f t="shared" si="27"/>
        <v>1.3681676931255815</v>
      </c>
      <c r="AT41">
        <f t="shared" si="27"/>
        <v>1.1172386231496463</v>
      </c>
      <c r="AU41">
        <f t="shared" si="23"/>
        <v>-109.94732264681652</v>
      </c>
      <c r="AW41">
        <v>38</v>
      </c>
      <c r="AX41">
        <f>IF(Z41&gt;0, (R41*SUMPRODUCT(K41:$K$98, X41:$X$98)-K41*$AZ$3)/Z41, 0)</f>
        <v>2084.0030308002565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500000</v>
      </c>
      <c r="S42">
        <f t="shared" si="1"/>
        <v>1982.4711859786155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1082.4581460529544</v>
      </c>
      <c r="AC42">
        <f t="shared" si="2"/>
        <v>984.27581652329525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-8864.7349836135345</v>
      </c>
      <c r="AI42">
        <f t="shared" si="25"/>
        <v>-8870.9411004002795</v>
      </c>
      <c r="AJ42">
        <f t="shared" si="7"/>
        <v>98.182329529659114</v>
      </c>
      <c r="AK42">
        <f t="shared" si="22"/>
        <v>75.77207022370682</v>
      </c>
      <c r="AL42">
        <f t="shared" si="26"/>
        <v>-8696.9867006469121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-106.69961994543202</v>
      </c>
      <c r="AR42">
        <f t="shared" si="27"/>
        <v>-106.77431933618726</v>
      </c>
      <c r="AS42">
        <f t="shared" si="27"/>
        <v>1.1817631621855267</v>
      </c>
      <c r="AT42">
        <f t="shared" si="27"/>
        <v>0.91202400413469253</v>
      </c>
      <c r="AU42">
        <f t="shared" si="23"/>
        <v>-104.68053216986702</v>
      </c>
      <c r="AW42">
        <v>39</v>
      </c>
      <c r="AX42">
        <f>IF(Z42&gt;0, (R42*SUMPRODUCT(K42:$K$98, X42:$X$98)-K42*$AZ$3)/Z42, 0)</f>
        <v>1982.4711859786155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500000</v>
      </c>
      <c r="S43">
        <f t="shared" si="1"/>
        <v>1883.1749013358849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984.27581652329525</v>
      </c>
      <c r="AC43">
        <f t="shared" si="2"/>
        <v>890.22161913566788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-9400.3184594931008</v>
      </c>
      <c r="AI43">
        <f t="shared" si="25"/>
        <v>-9406.2275071504919</v>
      </c>
      <c r="AJ43">
        <f t="shared" si="7"/>
        <v>94.054197387627369</v>
      </c>
      <c r="AK43">
        <f t="shared" si="22"/>
        <v>68.89930715663067</v>
      </c>
      <c r="AL43">
        <f t="shared" si="26"/>
        <v>-9243.2740026062329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-101.02332533347099</v>
      </c>
      <c r="AR43">
        <f t="shared" si="27"/>
        <v>-101.08682867609453</v>
      </c>
      <c r="AS43">
        <f t="shared" si="27"/>
        <v>1.010781477522533</v>
      </c>
      <c r="AT43">
        <f t="shared" si="27"/>
        <v>0.74044694891223695</v>
      </c>
      <c r="AU43">
        <f t="shared" si="23"/>
        <v>-99.335600249659748</v>
      </c>
      <c r="AW43">
        <v>40</v>
      </c>
      <c r="AX43">
        <f>IF(Z43&gt;0, (R43*SUMPRODUCT(K43:$K$98, X43:$X$98)-K43*$AZ$3)/Z43, 0)</f>
        <v>1883.1749013358849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500000</v>
      </c>
      <c r="S44">
        <f t="shared" si="1"/>
        <v>1786.5644284385633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890.22161913566788</v>
      </c>
      <c r="AC44">
        <f t="shared" si="2"/>
        <v>800.48884965737977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-9968.0656198435208</v>
      </c>
      <c r="AI44">
        <f t="shared" si="25"/>
        <v>-9973.666375383842</v>
      </c>
      <c r="AJ44">
        <f t="shared" si="7"/>
        <v>89.732769478288105</v>
      </c>
      <c r="AK44">
        <f t="shared" si="22"/>
        <v>62.315513339496761</v>
      </c>
      <c r="AL44">
        <f t="shared" si="26"/>
        <v>-9821.6180925660556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-95.647133468149832</v>
      </c>
      <c r="AR44">
        <f t="shared" si="27"/>
        <v>-95.700874708739306</v>
      </c>
      <c r="AS44">
        <f t="shared" si="27"/>
        <v>0.86101782492993617</v>
      </c>
      <c r="AT44">
        <f t="shared" si="27"/>
        <v>0.59793950489791048</v>
      </c>
      <c r="AU44">
        <f t="shared" si="23"/>
        <v>-94.241917378911438</v>
      </c>
      <c r="AW44">
        <v>41</v>
      </c>
      <c r="AX44">
        <f>IF(Z44&gt;0, (R44*SUMPRODUCT(K44:$K$98, X44:$X$98)-K44*$AZ$3)/Z44, 0)</f>
        <v>1786.5644284385633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500000</v>
      </c>
      <c r="S45">
        <f t="shared" si="1"/>
        <v>1691.6413700455596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800.48884965737977</v>
      </c>
      <c r="AC45">
        <f t="shared" si="2"/>
        <v>714.92256963135731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-10479.596094516308</v>
      </c>
      <c r="AI45">
        <f t="shared" si="25"/>
        <v>-10484.878852598862</v>
      </c>
      <c r="AJ45">
        <f t="shared" si="7"/>
        <v>85.566280026022469</v>
      </c>
      <c r="AK45">
        <f t="shared" si="22"/>
        <v>56.034219476016588</v>
      </c>
      <c r="AL45">
        <f t="shared" si="26"/>
        <v>-10343.278353096823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-89.781651992769142</v>
      </c>
      <c r="AR45">
        <f t="shared" si="27"/>
        <v>-89.826910869490362</v>
      </c>
      <c r="AS45">
        <f t="shared" si="27"/>
        <v>0.73307042621920471</v>
      </c>
      <c r="AT45">
        <f t="shared" si="27"/>
        <v>0.48006094388644183</v>
      </c>
      <c r="AU45">
        <f t="shared" si="23"/>
        <v>-88.613779499384705</v>
      </c>
      <c r="AW45">
        <v>42</v>
      </c>
      <c r="AX45">
        <f>IF(Z45&gt;0, (R45*SUMPRODUCT(K45:$K$98, X45:$X$98)-K45*$AZ$3)/Z45, 0)</f>
        <v>1691.6413700455596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500000</v>
      </c>
      <c r="S46">
        <f t="shared" si="1"/>
        <v>1599.1134030439741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714.92256963135731</v>
      </c>
      <c r="AC46">
        <f t="shared" si="2"/>
        <v>634.14167964048761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-10918.074126988586</v>
      </c>
      <c r="AI46">
        <f t="shared" si="25"/>
        <v>-10923.031105637139</v>
      </c>
      <c r="AJ46">
        <f t="shared" si="7"/>
        <v>80.780889990869696</v>
      </c>
      <c r="AK46">
        <f t="shared" si="22"/>
        <v>50.044579874195016</v>
      </c>
      <c r="AL46">
        <f t="shared" si="26"/>
        <v>-10792.205635772074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-83.51626502004288</v>
      </c>
      <c r="AR46">
        <f t="shared" si="27"/>
        <v>-83.554182727662024</v>
      </c>
      <c r="AS46">
        <f t="shared" si="27"/>
        <v>0.61792200149617615</v>
      </c>
      <c r="AT46">
        <f t="shared" si="27"/>
        <v>0.38280894111705133</v>
      </c>
      <c r="AU46">
        <f t="shared" si="23"/>
        <v>-82.553451785048793</v>
      </c>
      <c r="AW46">
        <v>43</v>
      </c>
      <c r="AX46">
        <f>IF(Z46&gt;0, (R46*SUMPRODUCT(K46:$K$98, X46:$X$98)-K46*$AZ$3)/Z46, 0)</f>
        <v>1599.1134030439741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500000</v>
      </c>
      <c r="S47">
        <f t="shared" si="1"/>
        <v>1510.2289077677124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634.14167964048761</v>
      </c>
      <c r="AC47">
        <f t="shared" si="2"/>
        <v>558.66180926499794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-11337.039245315658</v>
      </c>
      <c r="AI47">
        <f t="shared" si="25"/>
        <v>-11341.663228196594</v>
      </c>
      <c r="AJ47">
        <f t="shared" si="7"/>
        <v>75.479870375489668</v>
      </c>
      <c r="AK47">
        <f t="shared" si="22"/>
        <v>44.389917574834136</v>
      </c>
      <c r="AL47">
        <f t="shared" si="26"/>
        <v>-11221.793440246271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-77.429535251578358</v>
      </c>
      <c r="AR47">
        <f t="shared" si="27"/>
        <v>-77.461116058324706</v>
      </c>
      <c r="AS47">
        <f t="shared" si="27"/>
        <v>0.51551125100306705</v>
      </c>
      <c r="AT47">
        <f t="shared" si="27"/>
        <v>0.30317357233242764</v>
      </c>
      <c r="AU47">
        <f t="shared" si="23"/>
        <v>-76.642431234989218</v>
      </c>
      <c r="AW47">
        <v>44</v>
      </c>
      <c r="AX47">
        <f>IF(Z47&gt;0, (R47*SUMPRODUCT(K47:$K$98, X47:$X$98)-K47*$AZ$3)/Z47, 0)</f>
        <v>1510.2289077677124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500000</v>
      </c>
      <c r="S48">
        <f t="shared" si="1"/>
        <v>1424.8813925227128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558.66180926499794</v>
      </c>
      <c r="AC48">
        <f t="shared" si="2"/>
        <v>488.40762637462768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-11724.360139281784</v>
      </c>
      <c r="AI48">
        <f t="shared" si="25"/>
        <v>-11728.644773330429</v>
      </c>
      <c r="AJ48">
        <f t="shared" si="7"/>
        <v>70.254182890370259</v>
      </c>
      <c r="AK48">
        <f t="shared" si="22"/>
        <v>39.10632664854986</v>
      </c>
      <c r="AL48">
        <f t="shared" si="26"/>
        <v>-11619.284263791507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-71.495404911841831</v>
      </c>
      <c r="AR48">
        <f t="shared" si="27"/>
        <v>-71.521532704110911</v>
      </c>
      <c r="AS48">
        <f t="shared" si="27"/>
        <v>0.42841154594602077</v>
      </c>
      <c r="AT48">
        <f t="shared" si="27"/>
        <v>0.23847123639483295</v>
      </c>
      <c r="AU48">
        <f t="shared" si="23"/>
        <v>-70.854649921770047</v>
      </c>
      <c r="AW48">
        <v>45</v>
      </c>
      <c r="AX48">
        <f>IF(Z48&gt;0, (R48*SUMPRODUCT(K48:$K$98, X48:$X$98)-K48*$AZ$3)/Z48, 0)</f>
        <v>1424.8813925227128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500000</v>
      </c>
      <c r="S49">
        <f t="shared" si="1"/>
        <v>1343.1092178031404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488.40762637462768</v>
      </c>
      <c r="AC49">
        <f t="shared" si="2"/>
        <v>423.31878607100742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-12082.393286442375</v>
      </c>
      <c r="AI49">
        <f t="shared" si="25"/>
        <v>-12086.333014318372</v>
      </c>
      <c r="AJ49">
        <f t="shared" si="7"/>
        <v>65.088840303620259</v>
      </c>
      <c r="AK49">
        <f t="shared" si="22"/>
        <v>34.18853384622394</v>
      </c>
      <c r="AL49">
        <f t="shared" si="26"/>
        <v>-11987.055640168528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-65.784552575655084</v>
      </c>
      <c r="AR49">
        <f t="shared" si="27"/>
        <v>-65.806003063935677</v>
      </c>
      <c r="AS49">
        <f t="shared" si="27"/>
        <v>0.35438676225235666</v>
      </c>
      <c r="AT49">
        <f t="shared" si="27"/>
        <v>0.18614502515947454</v>
      </c>
      <c r="AU49">
        <f t="shared" si="23"/>
        <v>-65.26547127652384</v>
      </c>
      <c r="AW49">
        <v>46</v>
      </c>
      <c r="AX49">
        <f>IF(Z49&gt;0, (R49*SUMPRODUCT(K49:$K$98, X49:$X$98)-K49*$AZ$3)/Z49, 0)</f>
        <v>1343.1092178031404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500000</v>
      </c>
      <c r="S50">
        <f t="shared" si="1"/>
        <v>1264.7189911223516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423.31878607100742</v>
      </c>
      <c r="AC50">
        <f t="shared" si="2"/>
        <v>363.25438046697877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-12402.515496222699</v>
      </c>
      <c r="AI50">
        <f t="shared" si="25"/>
        <v>-12406.10576393253</v>
      </c>
      <c r="AJ50">
        <f t="shared" si="7"/>
        <v>60.06440560402865</v>
      </c>
      <c r="AK50">
        <f t="shared" si="22"/>
        <v>29.632315024970524</v>
      </c>
      <c r="AL50">
        <f t="shared" si="26"/>
        <v>-12316.409043303531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-60.292419587986025</v>
      </c>
      <c r="AR50">
        <f t="shared" si="27"/>
        <v>-60.30987297695863</v>
      </c>
      <c r="AS50">
        <f t="shared" si="27"/>
        <v>0.29199143884029122</v>
      </c>
      <c r="AT50">
        <f t="shared" si="27"/>
        <v>0.14405174268018711</v>
      </c>
      <c r="AU50">
        <f t="shared" si="23"/>
        <v>-59.873829795438148</v>
      </c>
      <c r="AW50">
        <v>47</v>
      </c>
      <c r="AX50">
        <f>IF(Z50&gt;0, (R50*SUMPRODUCT(K50:$K$98, X50:$X$98)-K50*$AZ$3)/Z50, 0)</f>
        <v>1264.7189911223516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500000</v>
      </c>
      <c r="S51">
        <f t="shared" si="1"/>
        <v>1189.3278582185694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363.25438046697877</v>
      </c>
      <c r="AC51">
        <f t="shared" si="2"/>
        <v>308.06923496080196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-12660.593530915663</v>
      </c>
      <c r="AI51">
        <f t="shared" si="25"/>
        <v>-12663.831381110123</v>
      </c>
      <c r="AJ51">
        <f t="shared" si="7"/>
        <v>55.185145506176809</v>
      </c>
      <c r="AK51">
        <f t="shared" si="22"/>
        <v>25.427806632688515</v>
      </c>
      <c r="AL51">
        <f t="shared" si="26"/>
        <v>-12583.218428971259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-54.952692692475964</v>
      </c>
      <c r="AR51">
        <f t="shared" si="27"/>
        <v>-54.966746424339796</v>
      </c>
      <c r="AS51">
        <f t="shared" si="27"/>
        <v>0.23952844981440438</v>
      </c>
      <c r="AT51">
        <f t="shared" si="27"/>
        <v>0.11036816246550599</v>
      </c>
      <c r="AU51">
        <f t="shared" si="23"/>
        <v>-54.61684981205989</v>
      </c>
      <c r="AW51">
        <v>48</v>
      </c>
      <c r="AX51">
        <f>IF(Z51&gt;0, (R51*SUMPRODUCT(K51:$K$98, X51:$X$98)-K51*$AZ$3)/Z51, 0)</f>
        <v>1189.3278582185694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500000</v>
      </c>
      <c r="S52">
        <f t="shared" si="1"/>
        <v>1117.0131786242428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308.06923496080196</v>
      </c>
      <c r="AC52">
        <f t="shared" si="2"/>
        <v>257.6766084127986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-12877.07346586114</v>
      </c>
      <c r="AI52">
        <f t="shared" si="25"/>
        <v>-12879.957010717009</v>
      </c>
      <c r="AJ52">
        <f t="shared" si="7"/>
        <v>50.392626548003363</v>
      </c>
      <c r="AK52">
        <f t="shared" si="22"/>
        <v>21.564846447256141</v>
      </c>
      <c r="AL52">
        <f t="shared" si="26"/>
        <v>-12807.999537721749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-49.903851213889126</v>
      </c>
      <c r="AR52">
        <f t="shared" si="27"/>
        <v>-49.915026112738417</v>
      </c>
      <c r="AS52">
        <f t="shared" si="27"/>
        <v>0.19529174421468329</v>
      </c>
      <c r="AT52">
        <f t="shared" si="27"/>
        <v>8.3572474087944354E-2</v>
      </c>
      <c r="AU52">
        <f t="shared" si="23"/>
        <v>-49.636161894435787</v>
      </c>
      <c r="AW52">
        <v>49</v>
      </c>
      <c r="AX52">
        <f>IF(Z52&gt;0, (R52*SUMPRODUCT(K52:$K$98, X52:$X$98)-K52*$AZ$3)/Z52, 0)</f>
        <v>1117.0131786242428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500000</v>
      </c>
      <c r="S53">
        <f t="shared" si="1"/>
        <v>1046.4366660219994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257.6766084127986</v>
      </c>
      <c r="AC53">
        <f t="shared" si="2"/>
        <v>211.84424482790291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-12966.653226643555</v>
      </c>
      <c r="AI53">
        <f t="shared" si="25"/>
        <v>-12969.183769720199</v>
      </c>
      <c r="AJ53">
        <f t="shared" si="7"/>
        <v>45.832363584895688</v>
      </c>
      <c r="AK53">
        <f t="shared" si="22"/>
        <v>18.037362588895903</v>
      </c>
      <c r="AL53">
        <f t="shared" si="26"/>
        <v>-12905.314043546408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-44.86697223391603</v>
      </c>
      <c r="AR53">
        <f t="shared" si="27"/>
        <v>-44.875728371985893</v>
      </c>
      <c r="AS53">
        <f t="shared" si="27"/>
        <v>0.15858829170760141</v>
      </c>
      <c r="AT53">
        <f t="shared" si="27"/>
        <v>6.241254642224689E-2</v>
      </c>
      <c r="AU53">
        <f t="shared" si="23"/>
        <v>-44.654727533856047</v>
      </c>
      <c r="AW53">
        <v>50</v>
      </c>
      <c r="AX53">
        <f>IF(Z53&gt;0, (R53*SUMPRODUCT(K53:$K$98, X53:$X$98)-K53*$AZ$3)/Z53, 0)</f>
        <v>1046.4366660219994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500000</v>
      </c>
      <c r="S54">
        <f t="shared" si="1"/>
        <v>976.94082021256861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211.84424482790291</v>
      </c>
      <c r="AC54">
        <f t="shared" si="2"/>
        <v>170.61252940558805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-12889.718456151128</v>
      </c>
      <c r="AI54">
        <f t="shared" si="25"/>
        <v>-12891.901450835601</v>
      </c>
      <c r="AJ54">
        <f t="shared" si="7"/>
        <v>41.231715422314863</v>
      </c>
      <c r="AK54">
        <f t="shared" si="22"/>
        <v>14.829097137953205</v>
      </c>
      <c r="AL54">
        <f t="shared" si="26"/>
        <v>-12835.840638275333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-39.822110689755753</v>
      </c>
      <c r="AR54">
        <f t="shared" si="27"/>
        <v>-39.828854937603829</v>
      </c>
      <c r="AS54">
        <f t="shared" si="27"/>
        <v>0.12738322726454754</v>
      </c>
      <c r="AT54">
        <f t="shared" si="27"/>
        <v>4.581371964528106E-2</v>
      </c>
      <c r="AU54">
        <f t="shared" si="23"/>
        <v>-39.655657990694003</v>
      </c>
      <c r="AW54">
        <v>51</v>
      </c>
      <c r="AX54">
        <f>IF(Z54&gt;0, (R54*SUMPRODUCT(K54:$K$98, X54:$X$98)-K54*$AZ$3)/Z54, 0)</f>
        <v>976.94082021256861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500000</v>
      </c>
      <c r="S55">
        <f t="shared" si="1"/>
        <v>907.83293912866543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170.61252940558805</v>
      </c>
      <c r="AC55">
        <f t="shared" si="2"/>
        <v>134.03618372619053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-12624.535937237857</v>
      </c>
      <c r="AI55">
        <f t="shared" si="25"/>
        <v>-12626.381488577055</v>
      </c>
      <c r="AJ55">
        <f t="shared" si="7"/>
        <v>36.576345679397519</v>
      </c>
      <c r="AK55">
        <f t="shared" si="22"/>
        <v>11.942877058391165</v>
      </c>
      <c r="AL55">
        <f t="shared" si="26"/>
        <v>-12577.862265839267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-34.823967119449556</v>
      </c>
      <c r="AR55">
        <f t="shared" si="27"/>
        <v>-34.829057953637289</v>
      </c>
      <c r="AS55">
        <f t="shared" si="27"/>
        <v>0.10089348754055211</v>
      </c>
      <c r="AT55">
        <f t="shared" si="27"/>
        <v>3.2943655122109582E-2</v>
      </c>
      <c r="AU55">
        <f t="shared" si="23"/>
        <v>-34.695220810974625</v>
      </c>
      <c r="AW55">
        <v>52</v>
      </c>
      <c r="AX55">
        <f>IF(Z55&gt;0, (R55*SUMPRODUCT(K55:$K$98, X55:$X$98)-K55*$AZ$3)/Z55, 0)</f>
        <v>907.83293912866543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500000</v>
      </c>
      <c r="S56">
        <f t="shared" si="1"/>
        <v>837.13361292881336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134.03618372619053</v>
      </c>
      <c r="AC56">
        <f t="shared" si="2"/>
        <v>102.1102210802751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-12095.826157806696</v>
      </c>
      <c r="AI56">
        <f t="shared" si="25"/>
        <v>-12097.350857978558</v>
      </c>
      <c r="AJ56">
        <f t="shared" si="7"/>
        <v>31.925962645915433</v>
      </c>
      <c r="AK56">
        <f t="shared" si="22"/>
        <v>9.3825328608333383</v>
      </c>
      <c r="AL56">
        <f t="shared" si="26"/>
        <v>-12056.04236247181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-29.790674406917102</v>
      </c>
      <c r="AR56">
        <f t="shared" si="27"/>
        <v>-29.794429573847868</v>
      </c>
      <c r="AS56">
        <f t="shared" si="27"/>
        <v>7.8630094869379635E-2</v>
      </c>
      <c r="AT56">
        <f t="shared" si="27"/>
        <v>2.3108134816313332E-2</v>
      </c>
      <c r="AU56">
        <f t="shared" si="23"/>
        <v>-29.692691344162178</v>
      </c>
      <c r="AW56">
        <v>53</v>
      </c>
      <c r="AX56">
        <f>IF(Z56&gt;0, (R56*SUMPRODUCT(K56:$K$98, X56:$X$98)-K56*$AZ$3)/Z56, 0)</f>
        <v>837.13361292881336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500000</v>
      </c>
      <c r="S57">
        <f t="shared" si="1"/>
        <v>763.15853176615224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102.1102210802751</v>
      </c>
      <c r="AC57">
        <f t="shared" si="2"/>
        <v>74.90705066758494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-11301.134575646422</v>
      </c>
      <c r="AI57">
        <f t="shared" si="25"/>
        <v>-11302.361500452173</v>
      </c>
      <c r="AJ57">
        <f t="shared" si="7"/>
        <v>27.203170412690156</v>
      </c>
      <c r="AK57">
        <f t="shared" si="22"/>
        <v>7.1477154756192576</v>
      </c>
      <c r="AL57">
        <f t="shared" si="26"/>
        <v>-11268.010614563864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-24.851283422917732</v>
      </c>
      <c r="AR57">
        <f t="shared" si="27"/>
        <v>-24.853981440172745</v>
      </c>
      <c r="AS57">
        <f t="shared" si="27"/>
        <v>5.9819984746002731E-2</v>
      </c>
      <c r="AT57">
        <f t="shared" si="27"/>
        <v>1.571788229951496E-2</v>
      </c>
      <c r="AU57">
        <f t="shared" si="23"/>
        <v>-24.77844357312723</v>
      </c>
      <c r="AW57">
        <v>54</v>
      </c>
      <c r="AX57">
        <f>IF(Z57&gt;0, (R57*SUMPRODUCT(K57:$K$98, X57:$X$98)-K57*$AZ$3)/Z57, 0)</f>
        <v>763.15853176615224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500000</v>
      </c>
      <c r="S58">
        <f t="shared" si="1"/>
        <v>682.85905150450662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74.90705066758494</v>
      </c>
      <c r="AC58">
        <f t="shared" si="2"/>
        <v>52.366038668084101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-10242.995727759464</v>
      </c>
      <c r="AI58">
        <f t="shared" si="25"/>
        <v>-10243.954308423965</v>
      </c>
      <c r="AJ58">
        <f t="shared" si="7"/>
        <v>22.541011999500839</v>
      </c>
      <c r="AK58">
        <f t="shared" si="22"/>
        <v>5.2434935467309467</v>
      </c>
      <c r="AL58">
        <f t="shared" si="26"/>
        <v>-10216.169802877732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-20.111096259722032</v>
      </c>
      <c r="AR58">
        <f t="shared" si="27"/>
        <v>-20.112978336853455</v>
      </c>
      <c r="AS58">
        <f t="shared" si="27"/>
        <v>4.4257019544092911E-2</v>
      </c>
      <c r="AT58">
        <f t="shared" si="27"/>
        <v>1.0295074435084612E-2</v>
      </c>
      <c r="AU58">
        <f t="shared" si="23"/>
        <v>-20.058426242874276</v>
      </c>
      <c r="AW58">
        <v>55</v>
      </c>
      <c r="AX58">
        <f>IF(Z58&gt;0, (R58*SUMPRODUCT(K58:$K$98, X58:$X$98)-K58*$AZ$3)/Z58, 0)</f>
        <v>682.85905150450662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500000</v>
      </c>
      <c r="S59">
        <f t="shared" si="1"/>
        <v>592.28995530116822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52.366038668084101</v>
      </c>
      <c r="AC59">
        <f t="shared" si="2"/>
        <v>34.317684750698561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-8989.4526398699072</v>
      </c>
      <c r="AI59">
        <f t="shared" si="25"/>
        <v>-8990.1768984117662</v>
      </c>
      <c r="AJ59">
        <f t="shared" si="7"/>
        <v>18.048353917385541</v>
      </c>
      <c r="AK59">
        <f t="shared" si="22"/>
        <v>3.6656227067658875</v>
      </c>
      <c r="AL59">
        <f t="shared" si="26"/>
        <v>-8968.4629217876154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-15.758830313316006</v>
      </c>
      <c r="AR59">
        <f t="shared" si="27"/>
        <v>-15.760099964308269</v>
      </c>
      <c r="AS59">
        <f t="shared" si="27"/>
        <v>3.163940655933719E-2</v>
      </c>
      <c r="AT59">
        <f t="shared" si="27"/>
        <v>6.4259670241054532E-3</v>
      </c>
      <c r="AU59">
        <f t="shared" si="23"/>
        <v>-15.722034590724828</v>
      </c>
      <c r="AW59">
        <v>56</v>
      </c>
      <c r="AX59">
        <f>IF(Z59&gt;0, (R59*SUMPRODUCT(K59:$K$98, X59:$X$98)-K59*$AZ$3)/Z59, 0)</f>
        <v>592.28995530116822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500000</v>
      </c>
      <c r="S60">
        <f t="shared" si="1"/>
        <v>484.5759997616006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34.317684750698561</v>
      </c>
      <c r="AC60">
        <f t="shared" si="2"/>
        <v>20.40058867161159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-7630.7011149641949</v>
      </c>
      <c r="AI60">
        <f t="shared" si="25"/>
        <v>-7631.2273633927607</v>
      </c>
      <c r="AJ60">
        <f t="shared" si="7"/>
        <v>13.917096079086971</v>
      </c>
      <c r="AK60">
        <f t="shared" si="22"/>
        <v>2.4022379325488994</v>
      </c>
      <c r="AL60">
        <f t="shared" si="26"/>
        <v>-7614.9080293811248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-11.943652274243417</v>
      </c>
      <c r="AR60">
        <f t="shared" si="27"/>
        <v>-11.944475963724365</v>
      </c>
      <c r="AS60">
        <f t="shared" si="27"/>
        <v>2.1783182663239614E-2</v>
      </c>
      <c r="AT60">
        <f t="shared" si="27"/>
        <v>3.7600076472784367E-3</v>
      </c>
      <c r="AU60">
        <f t="shared" si="23"/>
        <v>-11.918932773413847</v>
      </c>
      <c r="AW60">
        <v>57</v>
      </c>
      <c r="AX60">
        <f>IF(Z60&gt;0, (R60*SUMPRODUCT(K60:$K$98, X60:$X$98)-K60*$AZ$3)/Z60, 0)</f>
        <v>484.5759997616006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500000</v>
      </c>
      <c r="S61">
        <f t="shared" si="1"/>
        <v>345.69715560150513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20.40058867161159</v>
      </c>
      <c r="AC61">
        <f t="shared" si="2"/>
        <v>10.101341963644078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-6229.3349688358367</v>
      </c>
      <c r="AI61">
        <f t="shared" si="25"/>
        <v>-6229.7002214058957</v>
      </c>
      <c r="AJ61">
        <f t="shared" si="7"/>
        <v>10.299246707967512</v>
      </c>
      <c r="AK61">
        <f t="shared" si="22"/>
        <v>1.4280412070128115</v>
      </c>
      <c r="AL61">
        <f t="shared" si="26"/>
        <v>-6217.9729334909152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-8.7055531200580916</v>
      </c>
      <c r="AR61">
        <f t="shared" si="27"/>
        <v>-8.7060635638962847</v>
      </c>
      <c r="AS61">
        <f t="shared" si="27"/>
        <v>1.439329234362087E-2</v>
      </c>
      <c r="AT61">
        <f t="shared" si="27"/>
        <v>1.9957007686175567E-3</v>
      </c>
      <c r="AU61">
        <f t="shared" si="23"/>
        <v>-8.6896745707840459</v>
      </c>
      <c r="AW61">
        <v>58</v>
      </c>
      <c r="AX61">
        <f>IF(Z61&gt;0, (R61*SUMPRODUCT(K61:$K$98, X61:$X$98)-K61*$AZ$3)/Z61, 0)</f>
        <v>345.69715560150513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500000</v>
      </c>
      <c r="S62">
        <f t="shared" si="1"/>
        <v>149.0997091309001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10.101341963644078</v>
      </c>
      <c r="AC62">
        <f t="shared" si="2"/>
        <v>2.8640080991894674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-4859.6634564308624</v>
      </c>
      <c r="AI62">
        <f t="shared" si="25"/>
        <v>-4859.9035648888103</v>
      </c>
      <c r="AJ62">
        <f t="shared" si="7"/>
        <v>7.2373338644546106</v>
      </c>
      <c r="AK62">
        <f t="shared" si="22"/>
        <v>0.70709393745508553</v>
      </c>
      <c r="AL62">
        <f t="shared" si="26"/>
        <v>-4851.9591370869002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-6.0637719093285813</v>
      </c>
      <c r="AR62">
        <f t="shared" si="27"/>
        <v>-6.0640715109235375</v>
      </c>
      <c r="AS62">
        <f t="shared" si="27"/>
        <v>9.0305722153738791E-3</v>
      </c>
      <c r="AT62">
        <f t="shared" si="27"/>
        <v>8.8229491478937115E-4</v>
      </c>
      <c r="AU62">
        <f t="shared" si="23"/>
        <v>-6.0541586437933743</v>
      </c>
      <c r="AW62">
        <v>59</v>
      </c>
      <c r="AX62">
        <f>IF(Z62&gt;0, (R62*SUMPRODUCT(K62:$K$98, X62:$X$98)-K62*$AZ$3)/Z62, 0)</f>
        <v>149.0997091309001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500000</v>
      </c>
      <c r="S63">
        <f t="shared" si="1"/>
        <v>-159.18236911301767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2.8640080991894674</v>
      </c>
      <c r="AC63">
        <f t="shared" si="2"/>
        <v>-1.8888537604931397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-3575.3082257790666</v>
      </c>
      <c r="AI63">
        <f t="shared" si="25"/>
        <v>-3575.4565504467905</v>
      </c>
      <c r="AJ63">
        <f t="shared" si="7"/>
        <v>4.7528618596826071</v>
      </c>
      <c r="AK63">
        <f t="shared" si="22"/>
        <v>0.20048056694326274</v>
      </c>
      <c r="AL63">
        <f t="shared" si="26"/>
        <v>-3570.5032080201649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-3.9832001340217094</v>
      </c>
      <c r="AR63">
        <f t="shared" si="27"/>
        <v>-3.9833653804281863</v>
      </c>
      <c r="AS63">
        <f t="shared" si="27"/>
        <v>5.2950959192753794E-3</v>
      </c>
      <c r="AT63">
        <f t="shared" si="27"/>
        <v>2.2335255331535673E-4</v>
      </c>
      <c r="AU63">
        <f t="shared" si="23"/>
        <v>-3.9778469319555958</v>
      </c>
      <c r="AW63">
        <v>60</v>
      </c>
      <c r="AX63">
        <f>IF(Z63&gt;0, (R63*SUMPRODUCT(K63:$K$98, X63:$X$98)-K63*$AZ$3)/Z63, 0)</f>
        <v>-159.18236911301767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500000</v>
      </c>
      <c r="S64">
        <f t="shared" si="1"/>
        <v>-687.50258261989052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-1.8888537604931397</v>
      </c>
      <c r="AC64">
        <f t="shared" si="2"/>
        <v>-4.7015984930452319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-2454.3253281301409</v>
      </c>
      <c r="AI64">
        <f t="shared" si="25"/>
        <v>-2454.410811417984</v>
      </c>
      <c r="AJ64">
        <f t="shared" si="7"/>
        <v>2.8127447325520922</v>
      </c>
      <c r="AK64">
        <f t="shared" si="22"/>
        <v>-0.13221976323451978</v>
      </c>
      <c r="AL64">
        <f t="shared" si="26"/>
        <v>-2451.7302864486664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-2.4413651811322978</v>
      </c>
      <c r="AR64">
        <f t="shared" si="27"/>
        <v>-2.4414502130227795</v>
      </c>
      <c r="AS64">
        <f t="shared" si="27"/>
        <v>2.7978919398992711E-3</v>
      </c>
      <c r="AT64">
        <f t="shared" si="27"/>
        <v>-1.3152157235171415E-4</v>
      </c>
      <c r="AU64">
        <f t="shared" si="23"/>
        <v>-2.4387838426552322</v>
      </c>
      <c r="AW64">
        <v>61</v>
      </c>
      <c r="AX64">
        <f>IF(Z64&gt;0, (R64*SUMPRODUCT(K64:$K$98, X64:$X$98)-K64*$AZ$3)/Z64, 0)</f>
        <v>-687.50258261989052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500000</v>
      </c>
      <c r="S65">
        <f t="shared" si="1"/>
        <v>-1567.174173219543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-4.7015984930452319</v>
      </c>
      <c r="AC65">
        <f t="shared" si="2"/>
        <v>-6.0979142085796569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-1439.62559610581</v>
      </c>
      <c r="AI65">
        <f t="shared" si="25"/>
        <v>-1439.6742339208722</v>
      </c>
      <c r="AJ65">
        <f t="shared" si="7"/>
        <v>1.396315715534425</v>
      </c>
      <c r="AK65">
        <f t="shared" si="22"/>
        <v>-0.32911189451316625</v>
      </c>
      <c r="AL65">
        <f t="shared" si="26"/>
        <v>-1438.6070300998508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-1.278592504452579</v>
      </c>
      <c r="AR65">
        <f t="shared" si="27"/>
        <v>-1.2786357017574475</v>
      </c>
      <c r="AS65">
        <f t="shared" si="27"/>
        <v>1.2401271640077435E-3</v>
      </c>
      <c r="AT65">
        <f t="shared" si="27"/>
        <v>-2.9229822155773491E-4</v>
      </c>
      <c r="AU65">
        <f t="shared" si="23"/>
        <v>-1.2776878728149974</v>
      </c>
      <c r="AW65">
        <v>62</v>
      </c>
      <c r="AX65">
        <f>IF(Z65&gt;0, (R65*SUMPRODUCT(K65:$K$98, X65:$X$98)-K65*$AZ$3)/Z65, 0)</f>
        <v>-1567.174173219543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500000</v>
      </c>
      <c r="S66">
        <f t="shared" si="1"/>
        <v>-2951.641084043069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-6.0979142085796569</v>
      </c>
      <c r="AC66">
        <f t="shared" si="2"/>
        <v>-6.4434268330341347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-834.55843413757736</v>
      </c>
      <c r="AI66">
        <f t="shared" si="25"/>
        <v>-834.58572161363543</v>
      </c>
      <c r="AJ66">
        <f t="shared" si="7"/>
        <v>0.34551262445447772</v>
      </c>
      <c r="AK66">
        <f t="shared" si="22"/>
        <v>-0.42685399460057605</v>
      </c>
      <c r="AL66">
        <f t="shared" si="26"/>
        <v>-834.66706298378153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-0.66179170950914723</v>
      </c>
      <c r="AR66">
        <f t="shared" si="27"/>
        <v>-0.66181334804839143</v>
      </c>
      <c r="AS66">
        <f t="shared" si="27"/>
        <v>2.7398607579948858E-4</v>
      </c>
      <c r="AT66">
        <f t="shared" si="27"/>
        <v>-3.3848850271274731E-4</v>
      </c>
      <c r="AU66">
        <f t="shared" si="23"/>
        <v>-0.66187785047530467</v>
      </c>
      <c r="AW66">
        <v>63</v>
      </c>
      <c r="AX66">
        <f>IF(Z66&gt;0, (R66*SUMPRODUCT(K66:$K$98, X66:$X$98)-K66*$AZ$3)/Z66, 0)</f>
        <v>-2951.641084043069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500000</v>
      </c>
      <c r="S67">
        <f t="shared" ref="S67:S98" si="29">AX67</f>
        <v>-5202.3242778733857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-6.4434268330341347</v>
      </c>
      <c r="AC67">
        <f t="shared" ref="AC67:AC98" si="30">S67*Z67</f>
        <v>-6.2721115068306919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-477.76585259052609</v>
      </c>
      <c r="AI67">
        <f t="shared" ref="AI67:AI98" si="34">SUM(AE67:AH67)</f>
        <v>-477.78092304550887</v>
      </c>
      <c r="AJ67">
        <f t="shared" ref="AJ67:AJ98" si="35">AB67-AC67</f>
        <v>-0.17131532620344281</v>
      </c>
      <c r="AK67">
        <f t="shared" si="22"/>
        <v>-0.45103987831238945</v>
      </c>
      <c r="AL67">
        <f t="shared" si="26"/>
        <v>-478.4032782500247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-0.33826857605769778</v>
      </c>
      <c r="AR67">
        <f t="shared" si="36"/>
        <v>-0.33827924626637829</v>
      </c>
      <c r="AS67">
        <f t="shared" si="36"/>
        <v>-1.2129496308177077E-4</v>
      </c>
      <c r="AT67">
        <f t="shared" si="36"/>
        <v>-3.1934600715956382E-4</v>
      </c>
      <c r="AU67">
        <f t="shared" si="23"/>
        <v>-0.33871988723661961</v>
      </c>
      <c r="AW67">
        <v>64</v>
      </c>
      <c r="AX67">
        <f>IF(Z67&gt;0, (R67*SUMPRODUCT(K67:$K$98, X67:$X$98)-K67*$AZ$3)/Z67, 0)</f>
        <v>-5202.3242778733857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500000</v>
      </c>
      <c r="S68">
        <f t="shared" si="29"/>
        <v>-8967.647715595127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-6.2721115068306919</v>
      </c>
      <c r="AC68">
        <f t="shared" si="30"/>
        <v>-5.8665345152878627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-269.69562749813849</v>
      </c>
      <c r="AI68">
        <f t="shared" si="34"/>
        <v>-269.70380485788394</v>
      </c>
      <c r="AJ68">
        <f t="shared" si="35"/>
        <v>-0.40557699154282911</v>
      </c>
      <c r="AK68">
        <f t="shared" si="22"/>
        <v>-0.43904780547814848</v>
      </c>
      <c r="AL68">
        <f t="shared" si="26"/>
        <v>-270.54842965490491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-0.1704913822701328</v>
      </c>
      <c r="AR68">
        <f t="shared" si="36"/>
        <v>-0.17049655168789185</v>
      </c>
      <c r="AS68">
        <f t="shared" si="36"/>
        <v>-2.5639044483795413E-4</v>
      </c>
      <c r="AT68">
        <f t="shared" si="36"/>
        <v>-2.7754942834271414E-4</v>
      </c>
      <c r="AU68">
        <f t="shared" si="23"/>
        <v>-0.1710304915610725</v>
      </c>
      <c r="AW68">
        <v>65</v>
      </c>
      <c r="AX68">
        <f>IF(Z68&gt;0, (R68*SUMPRODUCT(K68:$K$98, X68:$X$98)-K68*$AZ$3)/Z68, 0)</f>
        <v>-8967.647715595127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500000</v>
      </c>
      <c r="S69">
        <f t="shared" si="29"/>
        <v>-15409.118111136258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-5.8665345152878627</v>
      </c>
      <c r="AC69">
        <f t="shared" si="30"/>
        <v>-5.3728780693432396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-149.48257739759416</v>
      </c>
      <c r="AI69">
        <f t="shared" si="34"/>
        <v>-149.48693591930723</v>
      </c>
      <c r="AJ69">
        <f t="shared" si="35"/>
        <v>-0.4936564459446231</v>
      </c>
      <c r="AK69">
        <f t="shared" si="22"/>
        <v>-0.41065741607015044</v>
      </c>
      <c r="AL69">
        <f t="shared" si="26"/>
        <v>-150.39124978132199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-8.4372531765309372E-2</v>
      </c>
      <c r="AR69">
        <f t="shared" si="36"/>
        <v>-8.4374991848070097E-2</v>
      </c>
      <c r="AS69">
        <f t="shared" si="36"/>
        <v>-2.7863477397656105E-4</v>
      </c>
      <c r="AT69">
        <f t="shared" si="36"/>
        <v>-2.3178758678933694E-4</v>
      </c>
      <c r="AU69">
        <f t="shared" si="23"/>
        <v>-8.4885414208835996E-2</v>
      </c>
      <c r="AW69">
        <v>66</v>
      </c>
      <c r="AX69">
        <f>IF(Z69&gt;0, (R69*SUMPRODUCT(K69:$K$98, X69:$X$98)-K69*$AZ$3)/Z69, 0)</f>
        <v>-15409.118111136258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500000</v>
      </c>
      <c r="S70">
        <f t="shared" si="29"/>
        <v>-26693.261294627508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-5.3728780693432396</v>
      </c>
      <c r="AC70">
        <f t="shared" si="30"/>
        <v>-4.8642614687739449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-81.483425192930156</v>
      </c>
      <c r="AI70">
        <f t="shared" si="34"/>
        <v>-81.485703043796278</v>
      </c>
      <c r="AJ70">
        <f t="shared" si="35"/>
        <v>-0.5086166005692947</v>
      </c>
      <c r="AK70">
        <f t="shared" si="22"/>
        <v>-0.37610146485402679</v>
      </c>
      <c r="AL70">
        <f t="shared" si="26"/>
        <v>-82.370421109219606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-4.1064047874614901E-2</v>
      </c>
      <c r="AR70">
        <f t="shared" si="36"/>
        <v>-4.1065195810858324E-2</v>
      </c>
      <c r="AS70">
        <f t="shared" si="36"/>
        <v>-2.563203054627304E-4</v>
      </c>
      <c r="AT70">
        <f t="shared" si="36"/>
        <v>-1.8953852911694435E-4</v>
      </c>
      <c r="AU70">
        <f t="shared" si="23"/>
        <v>-4.1511054645438007E-2</v>
      </c>
      <c r="AW70">
        <v>67</v>
      </c>
      <c r="AX70">
        <f>IF(Z70&gt;0, (R70*SUMPRODUCT(K70:$K$98, X70:$X$98)-K70*$AZ$3)/Z70, 0)</f>
        <v>-26693.261294627508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500000</v>
      </c>
      <c r="S71">
        <f t="shared" si="29"/>
        <v>-46924.04349048061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-4.8642614687739449</v>
      </c>
      <c r="AC71">
        <f t="shared" si="30"/>
        <v>-4.3758709342069491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-43.57572186514895</v>
      </c>
      <c r="AI71">
        <f t="shared" si="34"/>
        <v>-43.576887544459787</v>
      </c>
      <c r="AJ71">
        <f t="shared" si="35"/>
        <v>-0.48839053456699588</v>
      </c>
      <c r="AK71">
        <f t="shared" si="22"/>
        <v>-0.3404983028141762</v>
      </c>
      <c r="AL71">
        <f t="shared" si="26"/>
        <v>-44.405776381840958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-1.9607356656151969E-2</v>
      </c>
      <c r="AR71">
        <f t="shared" si="36"/>
        <v>-1.9607881165879314E-2</v>
      </c>
      <c r="AS71">
        <f t="shared" si="36"/>
        <v>-2.1975648340096803E-4</v>
      </c>
      <c r="AT71">
        <f t="shared" si="36"/>
        <v>-1.5321081047727964E-4</v>
      </c>
      <c r="AU71">
        <f t="shared" si="23"/>
        <v>-1.9980848459757561E-2</v>
      </c>
      <c r="AW71">
        <v>68</v>
      </c>
      <c r="AX71">
        <f>IF(Z71&gt;0, (R71*SUMPRODUCT(K71:$K$98, X71:$X$98)-K71*$AZ$3)/Z71, 0)</f>
        <v>-46924.04349048061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500000</v>
      </c>
      <c r="S72">
        <f t="shared" si="29"/>
        <v>-84044.572909568946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-4.3758709342069491</v>
      </c>
      <c r="AC72">
        <f t="shared" si="30"/>
        <v>-3.9227509851116626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-22.82357594610469</v>
      </c>
      <c r="AI72">
        <f t="shared" si="34"/>
        <v>-22.824159379223765</v>
      </c>
      <c r="AJ72">
        <f t="shared" si="35"/>
        <v>-0.45311994909528641</v>
      </c>
      <c r="AK72">
        <f t="shared" ref="AK72:AK98" si="49">G72*SUM(AB72:AB72, AE72:AF72)</f>
        <v>-0.30631096539448649</v>
      </c>
      <c r="AL72">
        <f t="shared" si="26"/>
        <v>-23.583590293713538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-9.1693832554473227E-3</v>
      </c>
      <c r="AR72">
        <f t="shared" si="36"/>
        <v>-9.1696176499999268E-3</v>
      </c>
      <c r="AS72">
        <f t="shared" si="36"/>
        <v>-1.8204117022479859E-4</v>
      </c>
      <c r="AT72">
        <f t="shared" si="36"/>
        <v>-1.2306058628501062E-4</v>
      </c>
      <c r="AU72">
        <f t="shared" si="23"/>
        <v>-9.4747194065097368E-3</v>
      </c>
      <c r="AW72">
        <v>69</v>
      </c>
      <c r="AX72">
        <f>IF(Z72&gt;0, (R72*SUMPRODUCT(K72:$K$98, X72:$X$98)-K72*$AZ$3)/Z72, 0)</f>
        <v>-84044.572909568946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500000</v>
      </c>
      <c r="S73">
        <f t="shared" si="29"/>
        <v>-153951.44528619092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-3.9227509851116626</v>
      </c>
      <c r="AC73">
        <f t="shared" si="30"/>
        <v>-3.5098424168033269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-11.704765199556649</v>
      </c>
      <c r="AI73">
        <f t="shared" si="34"/>
        <v>-11.705050179214544</v>
      </c>
      <c r="AJ73">
        <f t="shared" si="35"/>
        <v>-0.41290856830833578</v>
      </c>
      <c r="AK73">
        <f t="shared" si="49"/>
        <v>-0.27459256895781642</v>
      </c>
      <c r="AL73">
        <f t="shared" si="26"/>
        <v>-12.392551316480695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-4.1985673014478192E-3</v>
      </c>
      <c r="AR73">
        <f t="shared" si="36"/>
        <v>-4.1986695253073171E-3</v>
      </c>
      <c r="AS73">
        <f t="shared" si="36"/>
        <v>-1.4811270314526924E-4</v>
      </c>
      <c r="AT73">
        <f t="shared" si="36"/>
        <v>-9.8497950329709541E-5</v>
      </c>
      <c r="AU73">
        <f t="shared" si="23"/>
        <v>-4.4452801787822956E-3</v>
      </c>
      <c r="AW73">
        <v>70</v>
      </c>
      <c r="AX73">
        <f>IF(Z73&gt;0, (R73*SUMPRODUCT(K73:$K$98, X73:$X$98)-K73*$AZ$3)/Z73, 0)</f>
        <v>-153951.44528619092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500000</v>
      </c>
      <c r="S74">
        <f t="shared" si="29"/>
        <v>-289054.55941877217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-3.5098424168033269</v>
      </c>
      <c r="AC74">
        <f t="shared" si="30"/>
        <v>-3.1371856702085386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-5.8585620609485938</v>
      </c>
      <c r="AI74">
        <f t="shared" si="34"/>
        <v>-5.8586977267583862</v>
      </c>
      <c r="AJ74">
        <f t="shared" si="35"/>
        <v>-0.37265674659478831</v>
      </c>
      <c r="AK74">
        <f t="shared" si="49"/>
        <v>-0.2456889691762329</v>
      </c>
      <c r="AL74">
        <f t="shared" si="26"/>
        <v>-6.4770434425294079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-1.8763395172845937E-3</v>
      </c>
      <c r="AR74">
        <f t="shared" si="36"/>
        <v>-1.8763829673867536E-3</v>
      </c>
      <c r="AS74">
        <f t="shared" si="36"/>
        <v>-1.1935191139808388E-4</v>
      </c>
      <c r="AT74">
        <f t="shared" si="36"/>
        <v>-7.8687554562089881E-5</v>
      </c>
      <c r="AU74">
        <f t="shared" si="23"/>
        <v>-2.0744224333469276E-3</v>
      </c>
      <c r="AW74">
        <v>71</v>
      </c>
      <c r="AX74">
        <f>IF(Z74&gt;0, (R74*SUMPRODUCT(K74:$K$98, X74:$X$98)-K74*$AZ$3)/Z74, 0)</f>
        <v>-289054.55941877217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500000</v>
      </c>
      <c r="S75">
        <f t="shared" si="29"/>
        <v>-557814.98565647856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-3.1371856702085386</v>
      </c>
      <c r="AC75">
        <f t="shared" si="30"/>
        <v>-2.8025840508898989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-2.8602571042569092</v>
      </c>
      <c r="AI75">
        <f t="shared" si="34"/>
        <v>-2.8603199069809966</v>
      </c>
      <c r="AJ75">
        <f t="shared" si="35"/>
        <v>-0.33460161931863963</v>
      </c>
      <c r="AK75">
        <f t="shared" si="49"/>
        <v>-0.21960299691459773</v>
      </c>
      <c r="AL75">
        <f t="shared" si="26"/>
        <v>-3.4145245232142338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-8.1791362101412909E-4</v>
      </c>
      <c r="AR75">
        <f t="shared" si="36"/>
        <v>-8.1793157996033414E-4</v>
      </c>
      <c r="AS75">
        <f t="shared" si="36"/>
        <v>-9.5682035592810854E-5</v>
      </c>
      <c r="AT75">
        <f t="shared" si="36"/>
        <v>-6.2797250682342874E-5</v>
      </c>
      <c r="AU75">
        <f t="shared" si="23"/>
        <v>-9.7641086623548778E-4</v>
      </c>
      <c r="AW75">
        <v>72</v>
      </c>
      <c r="AX75">
        <f>IF(Z75&gt;0, (R75*SUMPRODUCT(K75:$K$98, X75:$X$98)-K75*$AZ$3)/Z75, 0)</f>
        <v>-557814.98565647856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500000</v>
      </c>
      <c r="S76">
        <f t="shared" si="29"/>
        <v>-1109486.4712285872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-2.8025840508898989</v>
      </c>
      <c r="AC76">
        <f t="shared" si="30"/>
        <v>-2.5029752155502658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-1.3589997097695761</v>
      </c>
      <c r="AI76">
        <f t="shared" si="34"/>
        <v>-1.3590279094736786</v>
      </c>
      <c r="AJ76">
        <f t="shared" si="35"/>
        <v>-0.29960883533963312</v>
      </c>
      <c r="AK76">
        <f t="shared" si="49"/>
        <v>-0.19618088356229293</v>
      </c>
      <c r="AL76">
        <f t="shared" si="26"/>
        <v>-1.8548176283756046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-3.4697941386872344E-4</v>
      </c>
      <c r="AR76">
        <f t="shared" si="36"/>
        <v>-3.4698661380904019E-4</v>
      </c>
      <c r="AS76">
        <f t="shared" si="36"/>
        <v>-7.6496041410975202E-5</v>
      </c>
      <c r="AT76">
        <f t="shared" si="36"/>
        <v>-5.0088846598969733E-5</v>
      </c>
      <c r="AU76">
        <f t="shared" si="23"/>
        <v>-4.7357150181898513E-4</v>
      </c>
      <c r="AW76">
        <v>73</v>
      </c>
      <c r="AX76">
        <f>IF(Z76&gt;0, (R76*SUMPRODUCT(K76:$K$98, X76:$X$98)-K76*$AZ$3)/Z76, 0)</f>
        <v>-1109486.4712285872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500000</v>
      </c>
      <c r="S77">
        <f t="shared" si="29"/>
        <v>-2278284.3159849267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-2.5029752155502658</v>
      </c>
      <c r="AC77">
        <f t="shared" si="30"/>
        <v>-2.2350840262492713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-0.62618916450550588</v>
      </c>
      <c r="AI77">
        <f t="shared" si="34"/>
        <v>-0.62620142748345475</v>
      </c>
      <c r="AJ77">
        <f t="shared" si="35"/>
        <v>-0.26789118930099454</v>
      </c>
      <c r="AK77">
        <f t="shared" si="49"/>
        <v>-0.17520826508851861</v>
      </c>
      <c r="AL77">
        <f t="shared" si="26"/>
        <v>-1.0693008818729679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-1.4274860432608838E-4</v>
      </c>
      <c r="AR77">
        <f t="shared" si="36"/>
        <v>-1.4275139984393874E-4</v>
      </c>
      <c r="AS77">
        <f t="shared" si="36"/>
        <v>-6.106955461960356E-5</v>
      </c>
      <c r="AT77">
        <f t="shared" si="36"/>
        <v>-3.9941181875179884E-5</v>
      </c>
      <c r="AU77">
        <f t="shared" si="23"/>
        <v>-2.4376213633872217E-4</v>
      </c>
      <c r="AW77">
        <v>74</v>
      </c>
      <c r="AX77">
        <f>IF(Z77&gt;0, (R77*SUMPRODUCT(K77:$K$98, X77:$X$98)-K77*$AZ$3)/Z77, 0)</f>
        <v>-2278284.3159849267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500000</v>
      </c>
      <c r="S78">
        <f t="shared" si="29"/>
        <v>-4842820.2923061848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-2.2350840262492713</v>
      </c>
      <c r="AC78">
        <f t="shared" si="30"/>
        <v>-1.9957284099296122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-0.27956370299233052</v>
      </c>
      <c r="AI78">
        <f t="shared" si="34"/>
        <v>-0.27956885424792505</v>
      </c>
      <c r="AJ78">
        <f t="shared" si="35"/>
        <v>-0.23935561631965907</v>
      </c>
      <c r="AK78">
        <f t="shared" si="49"/>
        <v>-0.15645588183744899</v>
      </c>
      <c r="AL78">
        <f t="shared" si="26"/>
        <v>-0.67538035240503314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-5.6902203445843795E-5</v>
      </c>
      <c r="AR78">
        <f t="shared" si="36"/>
        <v>-5.6903251928857516E-5</v>
      </c>
      <c r="AS78">
        <f t="shared" si="36"/>
        <v>-4.8718277193875252E-5</v>
      </c>
      <c r="AT78">
        <f t="shared" si="36"/>
        <v>-3.1844922367685385E-5</v>
      </c>
      <c r="AU78">
        <f t="shared" si="23"/>
        <v>-1.3746645149041815E-4</v>
      </c>
      <c r="AW78">
        <v>75</v>
      </c>
      <c r="AX78">
        <f>IF(Z78&gt;0, (R78*SUMPRODUCT(K78:$K$98, X78:$X$98)-K78*$AZ$3)/Z78, 0)</f>
        <v>-4842820.2923061848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500000</v>
      </c>
      <c r="S79">
        <f t="shared" si="29"/>
        <v>-10672227.985576954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-1.9957284099296122</v>
      </c>
      <c r="AC79">
        <f t="shared" si="30"/>
        <v>-1.7819474863080718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-0.12050446013858616</v>
      </c>
      <c r="AI79">
        <f t="shared" si="34"/>
        <v>-0.12050654727012131</v>
      </c>
      <c r="AJ79">
        <f t="shared" si="35"/>
        <v>-0.21378092362154044</v>
      </c>
      <c r="AK79">
        <f t="shared" si="49"/>
        <v>-0.13970098869507286</v>
      </c>
      <c r="AL79">
        <f t="shared" si="26"/>
        <v>-0.47398845958673463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-2.1899459616970414E-5</v>
      </c>
      <c r="AR79">
        <f t="shared" si="36"/>
        <v>-2.1899838914572485E-5</v>
      </c>
      <c r="AS79">
        <f t="shared" si="36"/>
        <v>-3.8850733809722787E-5</v>
      </c>
      <c r="AT79">
        <f t="shared" si="36"/>
        <v>-2.5388074075101889E-5</v>
      </c>
      <c r="AU79">
        <f t="shared" si="23"/>
        <v>-8.6138646799397171E-5</v>
      </c>
      <c r="AW79">
        <v>76</v>
      </c>
      <c r="AX79">
        <f>IF(Z79&gt;0, (R79*SUMPRODUCT(K79:$K$98, X79:$X$98)-K79*$AZ$3)/Z79, 0)</f>
        <v>-10672227.985576954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500000</v>
      </c>
      <c r="S80">
        <f t="shared" si="29"/>
        <v>-24400676.909399394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-1.7819474863080718</v>
      </c>
      <c r="AC80">
        <f t="shared" si="30"/>
        <v>-1.5910427555668079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-5.004797809907726E-2</v>
      </c>
      <c r="AI80">
        <f t="shared" si="34"/>
        <v>-5.0048793159844569E-2</v>
      </c>
      <c r="AJ80">
        <f t="shared" si="35"/>
        <v>-0.19090473074126391</v>
      </c>
      <c r="AK80">
        <f t="shared" si="49"/>
        <v>-0.12473632404156504</v>
      </c>
      <c r="AL80">
        <f t="shared" si="26"/>
        <v>-0.36568984794267351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-8.120799562932004E-6</v>
      </c>
      <c r="AR80">
        <f t="shared" si="36"/>
        <v>-8.1209318149304734E-6</v>
      </c>
      <c r="AS80">
        <f t="shared" si="36"/>
        <v>-3.097625744033585E-5</v>
      </c>
      <c r="AT80">
        <f t="shared" si="36"/>
        <v>-2.02397524182333E-5</v>
      </c>
      <c r="AU80">
        <f t="shared" si="23"/>
        <v>-5.9336941673499623E-5</v>
      </c>
      <c r="AW80">
        <v>77</v>
      </c>
      <c r="AX80">
        <f>IF(Z80&gt;0, (R80*SUMPRODUCT(K80:$K$98, X80:$X$98)-K80*$AZ$3)/Z80, 0)</f>
        <v>-24400676.909399394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500000</v>
      </c>
      <c r="S81">
        <f t="shared" si="29"/>
        <v>-58017521.379464328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-1.5910427555668079</v>
      </c>
      <c r="AC81">
        <f t="shared" si="30"/>
        <v>-1.4205806708298701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-2.0033719718870916E-2</v>
      </c>
      <c r="AI81">
        <f t="shared" si="34"/>
        <v>-2.0034025786037579E-2</v>
      </c>
      <c r="AJ81">
        <f t="shared" si="35"/>
        <v>-0.1704620847369378</v>
      </c>
      <c r="AK81">
        <f t="shared" si="49"/>
        <v>-0.11137299288967656</v>
      </c>
      <c r="AL81">
        <f t="shared" si="26"/>
        <v>-0.30186910341265194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-2.902390375413529E-6</v>
      </c>
      <c r="AR81">
        <f t="shared" si="36"/>
        <v>-2.9024347169742184E-6</v>
      </c>
      <c r="AS81">
        <f t="shared" si="36"/>
        <v>-2.4695739036789183E-5</v>
      </c>
      <c r="AT81">
        <f t="shared" si="36"/>
        <v>-1.6135191426258739E-5</v>
      </c>
      <c r="AU81">
        <f t="shared" si="23"/>
        <v>-4.3733365180022136E-5</v>
      </c>
      <c r="AW81">
        <v>78</v>
      </c>
      <c r="AX81">
        <f>IF(Z81&gt;0, (R81*SUMPRODUCT(K81:$K$98, X81:$X$98)-K81*$AZ$3)/Z81, 0)</f>
        <v>-58017521.379464328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500000</v>
      </c>
      <c r="S82">
        <f t="shared" si="29"/>
        <v>-143793389.67238498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-1.4205806708298701</v>
      </c>
      <c r="AC82">
        <f t="shared" si="30"/>
        <v>-1.2683780325626552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-7.7098413673309862E-3</v>
      </c>
      <c r="AI82">
        <f t="shared" si="34"/>
        <v>-7.7099516277917982E-3</v>
      </c>
      <c r="AJ82">
        <f t="shared" si="35"/>
        <v>-0.15220263826721481</v>
      </c>
      <c r="AK82">
        <f t="shared" si="49"/>
        <v>-9.944064695809092E-2</v>
      </c>
      <c r="AL82">
        <f t="shared" si="26"/>
        <v>-0.25935323685309752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-9.9729042969793808E-7</v>
      </c>
      <c r="AR82">
        <f t="shared" si="36"/>
        <v>-9.9730469220959072E-7</v>
      </c>
      <c r="AS82">
        <f t="shared" si="36"/>
        <v>-1.9687854430034486E-5</v>
      </c>
      <c r="AT82">
        <f t="shared" si="36"/>
        <v>-1.286293722650312E-5</v>
      </c>
      <c r="AU82">
        <f t="shared" si="23"/>
        <v>-3.3548096348747195E-5</v>
      </c>
      <c r="AW82">
        <v>79</v>
      </c>
      <c r="AX82">
        <f>IF(Z82&gt;0, (R82*SUMPRODUCT(K82:$K$98, X82:$X$98)-K82*$AZ$3)/Z82, 0)</f>
        <v>-143793389.67238498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500000</v>
      </c>
      <c r="S83">
        <f t="shared" si="29"/>
        <v>-372330721.17711294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-1.2683780325626552</v>
      </c>
      <c r="AC83">
        <f t="shared" si="30"/>
        <v>-1.1324812256945223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-2.8455141082866426E-3</v>
      </c>
      <c r="AI83">
        <f t="shared" si="34"/>
        <v>-2.8455521282901397E-3</v>
      </c>
      <c r="AJ83">
        <f t="shared" si="35"/>
        <v>-0.13589680686813299</v>
      </c>
      <c r="AK83">
        <f t="shared" si="49"/>
        <v>-8.8786462279385872E-2</v>
      </c>
      <c r="AL83">
        <f t="shared" si="26"/>
        <v>-0.22752882127580898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-3.2863887073481584E-7</v>
      </c>
      <c r="AR83">
        <f t="shared" si="36"/>
        <v>-3.2864326180459764E-7</v>
      </c>
      <c r="AS83">
        <f t="shared" si="36"/>
        <v>-1.5695221125613085E-5</v>
      </c>
      <c r="AT83">
        <f t="shared" si="36"/>
        <v>-1.02542744789292E-5</v>
      </c>
      <c r="AU83">
        <f t="shared" si="23"/>
        <v>-2.627813886634688E-5</v>
      </c>
      <c r="AW83">
        <v>80</v>
      </c>
      <c r="AX83">
        <f>IF(Z83&gt;0, (R83*SUMPRODUCT(K83:$K$98, X83:$X$98)-K83*$AZ$3)/Z83, 0)</f>
        <v>-372330721.17711294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500000</v>
      </c>
      <c r="S84">
        <f t="shared" si="29"/>
        <v>-1009456306.7581371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-1.1324812256945223</v>
      </c>
      <c r="AC84">
        <f t="shared" si="30"/>
        <v>-1.0111442291918193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-1.0047560832576413E-3</v>
      </c>
      <c r="AI84">
        <f t="shared" si="34"/>
        <v>-1.0047686041590219E-3</v>
      </c>
      <c r="AJ84">
        <f t="shared" si="35"/>
        <v>-0.12133699650270291</v>
      </c>
      <c r="AK84">
        <f t="shared" si="49"/>
        <v>-7.9273685798616572E-2</v>
      </c>
      <c r="AL84">
        <f t="shared" si="26"/>
        <v>-0.2016154509054785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-1.0360979347034878E-7</v>
      </c>
      <c r="AR84">
        <f t="shared" si="36"/>
        <v>-1.036110846175513E-7</v>
      </c>
      <c r="AS84">
        <f t="shared" si="36"/>
        <v>-1.2512192120496795E-5</v>
      </c>
      <c r="AT84">
        <f t="shared" si="36"/>
        <v>-8.1746508929788245E-6</v>
      </c>
      <c r="AU84">
        <f t="shared" si="23"/>
        <v>-2.0790454098093169E-5</v>
      </c>
      <c r="AW84">
        <v>81</v>
      </c>
      <c r="AX84">
        <f>IF(Z84&gt;0, (R84*SUMPRODUCT(K84:$K$98, X84:$X$98)-K84*$AZ$3)/Z84, 0)</f>
        <v>-1009456306.7581371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500000</v>
      </c>
      <c r="S85">
        <f t="shared" si="29"/>
        <v>-2872708308.0042634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-1.0111442291918193</v>
      </c>
      <c r="AC85">
        <f t="shared" si="30"/>
        <v>-0.90280743535377939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-3.3869245179858837E-4</v>
      </c>
      <c r="AI85">
        <f t="shared" si="34"/>
        <v>-3.3869638017966014E-4</v>
      </c>
      <c r="AJ85">
        <f t="shared" si="35"/>
        <v>-0.10833679383803996</v>
      </c>
      <c r="AK85">
        <f t="shared" si="49"/>
        <v>-7.078009604342736E-2</v>
      </c>
      <c r="AL85">
        <f t="shared" si="26"/>
        <v>-0.17945558626164698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-3.1183701097031301E-8</v>
      </c>
      <c r="AR85">
        <f t="shared" si="36"/>
        <v>-3.1184062786406091E-8</v>
      </c>
      <c r="AS85">
        <f t="shared" si="36"/>
        <v>-9.9746604298850824E-6</v>
      </c>
      <c r="AT85">
        <f t="shared" si="36"/>
        <v>-6.5167834326286145E-6</v>
      </c>
      <c r="AU85">
        <f t="shared" si="23"/>
        <v>-1.6522627925300103E-5</v>
      </c>
      <c r="AW85">
        <v>82</v>
      </c>
      <c r="AX85">
        <f>IF(Z85&gt;0, (R85*SUMPRODUCT(K85:$K$98, X85:$X$98)-K85*$AZ$3)/Z85, 0)</f>
        <v>-2872708308.0042634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500000</v>
      </c>
      <c r="S86">
        <f t="shared" si="29"/>
        <v>-8605463714.9591446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-0.90280743535377939</v>
      </c>
      <c r="AC86">
        <f t="shared" si="30"/>
        <v>-0.80607809381620044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-1.0872864015772696E-4</v>
      </c>
      <c r="AI86">
        <f t="shared" si="34"/>
        <v>-1.0872981103898408E-4</v>
      </c>
      <c r="AJ86">
        <f t="shared" si="35"/>
        <v>-9.672934153757895E-2</v>
      </c>
      <c r="AK86">
        <f t="shared" si="49"/>
        <v>-6.3196520474764567E-2</v>
      </c>
      <c r="AL86">
        <f t="shared" si="26"/>
        <v>-0.1600345918233825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-8.9381589755797686E-9</v>
      </c>
      <c r="AR86">
        <f t="shared" si="36"/>
        <v>-8.9382552291777396E-9</v>
      </c>
      <c r="AS86">
        <f t="shared" si="36"/>
        <v>-7.9517432666483076E-6</v>
      </c>
      <c r="AT86">
        <f t="shared" si="36"/>
        <v>-5.1951403594077312E-6</v>
      </c>
      <c r="AU86">
        <f t="shared" si="23"/>
        <v>-1.3155821881285218E-5</v>
      </c>
      <c r="AW86">
        <v>83</v>
      </c>
      <c r="AX86">
        <f>IF(Z86&gt;0, (R86*SUMPRODUCT(K86:$K$98, X86:$X$98)-K86*$AZ$3)/Z86, 0)</f>
        <v>-8605463714.9591446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500000</v>
      </c>
      <c r="S87">
        <f t="shared" si="29"/>
        <v>-27212864471.070972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-0.80607809381620044</v>
      </c>
      <c r="AC87">
        <f t="shared" si="30"/>
        <v>-0.7197125913960738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-3.3143141198856688E-5</v>
      </c>
      <c r="AI87">
        <f t="shared" si="34"/>
        <v>-3.3143471792771271E-5</v>
      </c>
      <c r="AJ87">
        <f t="shared" si="35"/>
        <v>-8.6365502420126639E-2</v>
      </c>
      <c r="AK87">
        <f t="shared" si="49"/>
        <v>-5.6425466567134035E-2</v>
      </c>
      <c r="AL87">
        <f t="shared" si="26"/>
        <v>-0.14282411245905344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-2.4326507499684088E-9</v>
      </c>
      <c r="AR87">
        <f t="shared" si="36"/>
        <v>-2.4326750150050091E-9</v>
      </c>
      <c r="AS87">
        <f t="shared" si="36"/>
        <v>-6.3390824355829924E-6</v>
      </c>
      <c r="AT87">
        <f t="shared" si="36"/>
        <v>-4.1415342238770969E-6</v>
      </c>
      <c r="AU87">
        <f t="shared" si="23"/>
        <v>-1.0483049334475095E-5</v>
      </c>
      <c r="AW87">
        <v>84</v>
      </c>
      <c r="AX87">
        <f>IF(Z87&gt;0, (R87*SUMPRODUCT(K87:$K$98, X87:$X$98)-K87*$AZ$3)/Z87, 0)</f>
        <v>-27212864471.070972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500000</v>
      </c>
      <c r="S88">
        <f t="shared" si="29"/>
        <v>-91101365397.443344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-0.7197125913960738</v>
      </c>
      <c r="AC88">
        <f t="shared" si="30"/>
        <v>-0.6426005301159694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-9.5646754442447302E-6</v>
      </c>
      <c r="AI88">
        <f t="shared" si="34"/>
        <v>-9.5647636153340598E-6</v>
      </c>
      <c r="AJ88">
        <f t="shared" si="35"/>
        <v>-7.7112061280104394E-2</v>
      </c>
      <c r="AK88">
        <f t="shared" si="49"/>
        <v>-5.0379881397725174E-2</v>
      </c>
      <c r="AL88">
        <f t="shared" si="26"/>
        <v>-0.12750150744144489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-6.2681345572491774E-10</v>
      </c>
      <c r="AR88">
        <f t="shared" si="36"/>
        <v>-6.2681923394766239E-10</v>
      </c>
      <c r="AS88">
        <f t="shared" si="36"/>
        <v>-5.0534780705118419E-6</v>
      </c>
      <c r="AT88">
        <f t="shared" si="36"/>
        <v>-3.3016057619520425E-6</v>
      </c>
      <c r="AU88">
        <f t="shared" si="23"/>
        <v>-8.3557106516978316E-6</v>
      </c>
      <c r="AW88">
        <v>85</v>
      </c>
      <c r="AX88">
        <f>IF(Z88&gt;0, (R88*SUMPRODUCT(K88:$K$98, X88:$X$98)-K88*$AZ$3)/Z88, 0)</f>
        <v>-91101365397.443344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500000</v>
      </c>
      <c r="S89">
        <f t="shared" si="29"/>
        <v>-327265514941.53967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-0.6426005301159694</v>
      </c>
      <c r="AC89">
        <f t="shared" si="30"/>
        <v>-0.57375047385639444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-2.6149925956358141E-6</v>
      </c>
      <c r="AI89">
        <f t="shared" si="34"/>
        <v>-2.6150145101993588E-6</v>
      </c>
      <c r="AJ89">
        <f t="shared" si="35"/>
        <v>-6.8850056259574965E-2</v>
      </c>
      <c r="AK89">
        <f t="shared" si="49"/>
        <v>-4.4982037108117864E-2</v>
      </c>
      <c r="AL89">
        <f t="shared" si="26"/>
        <v>-0.11383470838220303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-1.5301024616946901E-10</v>
      </c>
      <c r="AR89">
        <f t="shared" si="36"/>
        <v>-1.5301152844949088E-10</v>
      </c>
      <c r="AS89">
        <f t="shared" si="36"/>
        <v>-4.0286018685639582E-6</v>
      </c>
      <c r="AT89">
        <f t="shared" si="36"/>
        <v>-2.6320199080501907E-6</v>
      </c>
      <c r="AU89">
        <f t="shared" si="23"/>
        <v>-6.6607747881425983E-6</v>
      </c>
      <c r="AW89">
        <v>86</v>
      </c>
      <c r="AX89">
        <f>IF(Z89&gt;0, (R89*SUMPRODUCT(K89:$K$98, X89:$X$98)-K89*$AZ$3)/Z89, 0)</f>
        <v>-327265514941.53967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500000</v>
      </c>
      <c r="S90">
        <f t="shared" si="29"/>
        <v>-1267765458322.0842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-0.57375047385639444</v>
      </c>
      <c r="AC90">
        <f t="shared" si="30"/>
        <v>-0.51227720893227202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-6.657772911907957E-7</v>
      </c>
      <c r="AI90">
        <f t="shared" si="34"/>
        <v>-6.6578234217642526E-7</v>
      </c>
      <c r="AJ90">
        <f t="shared" si="35"/>
        <v>-6.1473264924122417E-2</v>
      </c>
      <c r="AK90">
        <f t="shared" si="49"/>
        <v>-4.0162533169947612E-2</v>
      </c>
      <c r="AL90">
        <f t="shared" si="26"/>
        <v>-0.1016364638764122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-3.4782516958023596E-11</v>
      </c>
      <c r="AR90">
        <f t="shared" si="36"/>
        <v>-3.478278083904753E-11</v>
      </c>
      <c r="AS90">
        <f t="shared" si="36"/>
        <v>-3.2115767659543226E-6</v>
      </c>
      <c r="AT90">
        <f t="shared" si="36"/>
        <v>-2.0982301582595652E-6</v>
      </c>
      <c r="AU90">
        <f t="shared" si="23"/>
        <v>-5.3098417069947265E-6</v>
      </c>
      <c r="AW90">
        <v>87</v>
      </c>
      <c r="AX90">
        <f>IF(Z90&gt;0, (R90*SUMPRODUCT(K90:$K$98, X90:$X$98)-K90*$AZ$3)/Z90, 0)</f>
        <v>-1267765458322.0842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500000</v>
      </c>
      <c r="S91">
        <f t="shared" si="29"/>
        <v>-5325597675309.9834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-0.51227720893227202</v>
      </c>
      <c r="AC91">
        <f t="shared" si="30"/>
        <v>-0.45739036514818626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-1.5707639866383815E-7</v>
      </c>
      <c r="AI91">
        <f t="shared" si="34"/>
        <v>-1.5707747222964484E-7</v>
      </c>
      <c r="AJ91">
        <f t="shared" si="35"/>
        <v>-5.4886843784085759E-2</v>
      </c>
      <c r="AK91">
        <f t="shared" si="49"/>
        <v>-3.5859404625259043E-2</v>
      </c>
      <c r="AL91">
        <f t="shared" si="26"/>
        <v>-9.0746405486817033E-2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-7.3269788943911093E-12</v>
      </c>
      <c r="AR91">
        <f t="shared" si="36"/>
        <v>-7.3270289718952668E-12</v>
      </c>
      <c r="AS91">
        <f t="shared" si="36"/>
        <v>-2.560249339854018E-6</v>
      </c>
      <c r="AT91">
        <f t="shared" si="36"/>
        <v>-1.6726962362881809E-6</v>
      </c>
      <c r="AU91">
        <f t="shared" si="23"/>
        <v>-4.2329529031711709E-6</v>
      </c>
      <c r="AW91">
        <v>88</v>
      </c>
      <c r="AX91">
        <f>IF(Z91&gt;0, (R91*SUMPRODUCT(K91:$K$98, X91:$X$98)-K91*$AZ$3)/Z91, 0)</f>
        <v>-5325597675309.9834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500000</v>
      </c>
      <c r="S92">
        <f t="shared" si="29"/>
        <v>-24415945549356.984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-0.45739036514818626</v>
      </c>
      <c r="AC92">
        <f t="shared" si="30"/>
        <v>-0.40838425460295219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-3.4150141450966337E-8</v>
      </c>
      <c r="AI92">
        <f t="shared" si="34"/>
        <v>-3.4150350527578677E-8</v>
      </c>
      <c r="AJ92">
        <f t="shared" si="35"/>
        <v>-4.9006110545234072E-2</v>
      </c>
      <c r="AK92">
        <f t="shared" si="49"/>
        <v>-3.2017325560373039E-2</v>
      </c>
      <c r="AL92">
        <f t="shared" si="26"/>
        <v>-8.102347025595763E-2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-1.4222910894916746E-12</v>
      </c>
      <c r="AR92">
        <f t="shared" si="36"/>
        <v>-1.422299797151149E-12</v>
      </c>
      <c r="AS92">
        <f t="shared" si="36"/>
        <v>-2.0410150997239314E-6</v>
      </c>
      <c r="AT92">
        <f t="shared" si="36"/>
        <v>-1.3334631986592851E-6</v>
      </c>
      <c r="AU92">
        <f t="shared" si="23"/>
        <v>-3.3744797206830132E-6</v>
      </c>
      <c r="AW92">
        <v>89</v>
      </c>
      <c r="AX92">
        <f>IF(Z92&gt;0, (R92*SUMPRODUCT(K92:$K$98, X92:$X$98)-K92*$AZ$3)/Z92, 0)</f>
        <v>-24415945549356.984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500000</v>
      </c>
      <c r="S93">
        <f t="shared" si="29"/>
        <v>-123080961733001.69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-0.40838425460295219</v>
      </c>
      <c r="AC93">
        <f t="shared" si="30"/>
        <v>-0.36462879875387361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-6.7981779597756705E-9</v>
      </c>
      <c r="AI93">
        <f t="shared" si="34"/>
        <v>-6.7982149911728924E-9</v>
      </c>
      <c r="AJ93">
        <f t="shared" si="35"/>
        <v>-4.3755455849078584E-2</v>
      </c>
      <c r="AK93">
        <f t="shared" si="49"/>
        <v>-2.8586897822206657E-2</v>
      </c>
      <c r="AL93">
        <f t="shared" si="26"/>
        <v>-7.2342360469500239E-2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-2.5279616941313753E-13</v>
      </c>
      <c r="AR93">
        <f t="shared" si="36"/>
        <v>-2.5279754645790174E-13</v>
      </c>
      <c r="AS93">
        <f t="shared" si="36"/>
        <v>-1.6270847416794797E-6</v>
      </c>
      <c r="AT93">
        <f t="shared" si="36"/>
        <v>-1.0630286979273304E-6</v>
      </c>
      <c r="AU93">
        <f t="shared" si="23"/>
        <v>-2.6901136924043566E-6</v>
      </c>
      <c r="AW93">
        <v>90</v>
      </c>
      <c r="AX93">
        <f>IF(Z93&gt;0, (R93*SUMPRODUCT(K93:$K$98, X93:$X$98)-K93*$AZ$3)/Z93, 0)</f>
        <v>-123080961733001.69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500000</v>
      </c>
      <c r="S94">
        <f t="shared" si="29"/>
        <v>-688654387023548.38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-0.36462879875387361</v>
      </c>
      <c r="AC94">
        <f t="shared" si="30"/>
        <v>-0.32556142745903632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-1.2300682820836225E-9</v>
      </c>
      <c r="AI94">
        <f t="shared" si="34"/>
        <v>-1.2300741914598205E-9</v>
      </c>
      <c r="AJ94">
        <f t="shared" si="35"/>
        <v>-3.9067371294837283E-2</v>
      </c>
      <c r="AK94">
        <f t="shared" si="49"/>
        <v>-2.5524015912771154E-2</v>
      </c>
      <c r="AL94">
        <f t="shared" si="26"/>
        <v>-6.4591388437682626E-2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-4.0840321961903141E-14</v>
      </c>
      <c r="AR94">
        <f t="shared" si="36"/>
        <v>-4.0840518163065331E-14</v>
      </c>
      <c r="AS94">
        <f t="shared" si="36"/>
        <v>-1.2971019943573347E-6</v>
      </c>
      <c r="AT94">
        <f t="shared" si="36"/>
        <v>-8.4743996965157741E-7</v>
      </c>
      <c r="AU94">
        <f t="shared" si="23"/>
        <v>-2.1445420048494303E-6</v>
      </c>
      <c r="AW94">
        <v>91</v>
      </c>
      <c r="AX94">
        <f>IF(Z94&gt;0, (R94*SUMPRODUCT(K94:$K$98, X94:$X$98)-K94*$AZ$3)/Z94, 0)</f>
        <v>-688654387023548.38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500000</v>
      </c>
      <c r="S95">
        <f t="shared" si="29"/>
        <v>-4328950727954388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-0.32556142745903632</v>
      </c>
      <c r="AC95">
        <f t="shared" si="30"/>
        <v>-0.29067984594560381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-2.0043735952185113E-10</v>
      </c>
      <c r="AI95">
        <f t="shared" si="34"/>
        <v>-2.0043819887029897E-10</v>
      </c>
      <c r="AJ95">
        <f t="shared" si="35"/>
        <v>-3.4881581513432514E-2</v>
      </c>
      <c r="AK95">
        <f t="shared" si="49"/>
        <v>-2.2789299922132546E-2</v>
      </c>
      <c r="AL95">
        <f t="shared" si="26"/>
        <v>-5.7670881636003257E-2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-5.9418349946916923E-15</v>
      </c>
      <c r="AR95">
        <f t="shared" si="36"/>
        <v>-5.9418598766298299E-15</v>
      </c>
      <c r="AS95">
        <f t="shared" si="36"/>
        <v>-1.0340417684663679E-6</v>
      </c>
      <c r="AT95">
        <f t="shared" si="36"/>
        <v>-6.7557395539871779E-7</v>
      </c>
      <c r="AU95">
        <f t="shared" si="23"/>
        <v>-1.7096157298069455E-6</v>
      </c>
      <c r="AW95">
        <v>92</v>
      </c>
      <c r="AX95">
        <f>IF(Z95&gt;0, (R95*SUMPRODUCT(K95:$K$98, X95:$X$98)-K95*$AZ$3)/Z95, 0)</f>
        <v>-4328950727954388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500000</v>
      </c>
      <c r="S96">
        <f t="shared" si="29"/>
        <v>-3.1046407248740568E+16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-0.29067984594560381</v>
      </c>
      <c r="AC96">
        <f t="shared" si="30"/>
        <v>-0.25953557673715144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-2.9058398040360042E-11</v>
      </c>
      <c r="AI96">
        <f t="shared" si="34"/>
        <v>-2.9058502535372404E-11</v>
      </c>
      <c r="AJ96">
        <f t="shared" si="35"/>
        <v>-3.1144269208452369E-2</v>
      </c>
      <c r="AK96">
        <f t="shared" si="49"/>
        <v>-2.0347589216192268E-2</v>
      </c>
      <c r="AL96">
        <f t="shared" si="26"/>
        <v>-5.1491858453703139E-2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-7.691225772916281E-16</v>
      </c>
      <c r="AR96">
        <f t="shared" si="36"/>
        <v>-7.6912534308322852E-16</v>
      </c>
      <c r="AS96">
        <f t="shared" si="36"/>
        <v>-8.2433176695422499E-7</v>
      </c>
      <c r="AT96">
        <f t="shared" si="36"/>
        <v>-5.3856342107684992E-7</v>
      </c>
      <c r="AU96">
        <f t="shared" si="23"/>
        <v>-1.3628951888002003E-6</v>
      </c>
      <c r="AW96">
        <v>93</v>
      </c>
      <c r="AX96">
        <f>IF(Z96&gt;0, (R96*SUMPRODUCT(K96:$K$98, X96:$X$98)-K96*$AZ$3)/Z96, 0)</f>
        <v>-3.1046407248740568E+16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500000</v>
      </c>
      <c r="S97">
        <f t="shared" si="29"/>
        <v>-2.5917677203792464E+17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-0.25953557673715144</v>
      </c>
      <c r="AC97">
        <f t="shared" si="30"/>
        <v>-0.23172819351531448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-3.6909558816956271E-12</v>
      </c>
      <c r="AI97">
        <f t="shared" si="34"/>
        <v>-3.6909670578608216E-12</v>
      </c>
      <c r="AJ97">
        <f t="shared" si="35"/>
        <v>-2.7807383221836957E-2</v>
      </c>
      <c r="AK97">
        <f t="shared" si="49"/>
        <v>-1.8167490371600602E-2</v>
      </c>
      <c r="AL97">
        <f t="shared" si="26"/>
        <v>-4.5974873597128527E-2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-8.7225752150418018E-17</v>
      </c>
      <c r="AR97">
        <f t="shared" si="36"/>
        <v>-8.7226016268832468E-17</v>
      </c>
      <c r="AS97">
        <f t="shared" si="36"/>
        <v>-6.5715223768682862E-7</v>
      </c>
      <c r="AT97">
        <f t="shared" si="36"/>
        <v>-4.2933946195540553E-7</v>
      </c>
      <c r="AU97">
        <f t="shared" si="23"/>
        <v>-1.0864916997294603E-6</v>
      </c>
      <c r="AW97">
        <v>94</v>
      </c>
      <c r="AX97">
        <f>IF(Z97&gt;0, (R97*SUMPRODUCT(K97:$K$98, X97:$X$98)-K97*$AZ$3)/Z97, 0)</f>
        <v>-2.5917677203792464E+17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-0.23172819351531448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-4.4704660779054368E-13</v>
      </c>
      <c r="AI98">
        <f t="shared" si="34"/>
        <v>-4.4704660779054368E-13</v>
      </c>
      <c r="AJ98">
        <f t="shared" si="35"/>
        <v>-0.23172819351531448</v>
      </c>
      <c r="AK98">
        <f t="shared" si="49"/>
        <v>-1.6220973546072017E-2</v>
      </c>
      <c r="AL98">
        <f t="shared" si="26"/>
        <v>-0.24794916706183356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-9.4328005159962119E-18</v>
      </c>
      <c r="AR98">
        <f t="shared" si="36"/>
        <v>-9.4328005159962119E-18</v>
      </c>
      <c r="AS98">
        <f t="shared" si="36"/>
        <v>-4.8895255780271362E-6</v>
      </c>
      <c r="AT98">
        <f t="shared" si="36"/>
        <v>-3.4226679046189957E-7</v>
      </c>
      <c r="AU98">
        <f t="shared" si="36"/>
        <v>-5.2317923684984686E-6</v>
      </c>
      <c r="AW98">
        <v>95</v>
      </c>
    </row>
    <row r="100" spans="5:50" x14ac:dyDescent="0.25">
      <c r="AN100" s="8">
        <f t="shared" ref="AN100:AU100" si="50">SUM(AN3:AN98)</f>
        <v>16114.568549937738</v>
      </c>
      <c r="AO100" s="8">
        <f t="shared" si="50"/>
        <v>-1611.456854993774</v>
      </c>
      <c r="AP100" s="8">
        <f t="shared" si="50"/>
        <v>-707.00812127877657</v>
      </c>
      <c r="AQ100" s="8">
        <f t="shared" si="50"/>
        <v>-9805.5736720403092</v>
      </c>
      <c r="AR100" s="8">
        <f t="shared" si="50"/>
        <v>3990.5299016248709</v>
      </c>
      <c r="AS100" s="8">
        <f t="shared" si="50"/>
        <v>-1480.0954224559703</v>
      </c>
      <c r="AT100" s="8">
        <f t="shared" si="50"/>
        <v>863.38899643264926</v>
      </c>
      <c r="AU100" s="8">
        <f t="shared" si="50"/>
        <v>3373.8234756015468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33029.270957968241</v>
      </c>
      <c r="K3">
        <v>1</v>
      </c>
      <c r="L3" s="2">
        <v>0</v>
      </c>
      <c r="O3">
        <f>$C$3</f>
        <v>33029.270957968241</v>
      </c>
      <c r="P3">
        <f>O3*C5</f>
        <v>3302.9270957968242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33029.270957968241</v>
      </c>
      <c r="AF3">
        <f t="shared" ref="AF3:AG34" si="4">-$Z3*P3</f>
        <v>-3302.9270957968242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29101.386891471415</v>
      </c>
      <c r="AJ3">
        <f t="shared" ref="AJ3:AJ66" si="7">AB3-AC3</f>
        <v>0</v>
      </c>
      <c r="AL3">
        <f t="shared" ref="AL3:AL34" si="8">SUM(AI3:AK3)</f>
        <v>29101.386891471415</v>
      </c>
      <c r="AN3">
        <f t="shared" ref="AN3:AU34" si="9">AE3*$K3</f>
        <v>33029.270957968241</v>
      </c>
      <c r="AO3">
        <f t="shared" si="9"/>
        <v>-3302.9270957968242</v>
      </c>
      <c r="AP3">
        <f t="shared" si="9"/>
        <v>-624.95697070000006</v>
      </c>
      <c r="AQ3">
        <f t="shared" si="9"/>
        <v>0</v>
      </c>
      <c r="AR3">
        <f t="shared" si="9"/>
        <v>29101.386891471415</v>
      </c>
      <c r="AS3">
        <f t="shared" si="9"/>
        <v>0</v>
      </c>
      <c r="AT3">
        <f t="shared" si="9"/>
        <v>0</v>
      </c>
      <c r="AU3">
        <f t="shared" si="9"/>
        <v>29101.386891471415</v>
      </c>
      <c r="AW3">
        <v>0</v>
      </c>
      <c r="AX3">
        <f>IF(Z3&gt;0, (R3*SUMPRODUCT(K3:$K$98, X3:$X$98)-K3*$AZ$3)/Z3, 0)</f>
        <v>0</v>
      </c>
      <c r="AZ3">
        <f>C6*SUMPRODUCT(X4:X89, K4:K89)/1</f>
        <v>15833.334209623035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500000</v>
      </c>
      <c r="S4">
        <f t="shared" si="1"/>
        <v>1716.9414576737818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1696.4286653167546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-973.64350000000002</v>
      </c>
      <c r="AI4">
        <f t="shared" si="6"/>
        <v>-973.64350000000002</v>
      </c>
      <c r="AJ4">
        <f t="shared" si="7"/>
        <v>-1696.4286653167546</v>
      </c>
      <c r="AK4">
        <f>G4*SUM(AB4, AE4:AF4)</f>
        <v>0</v>
      </c>
      <c r="AL4">
        <f t="shared" si="8"/>
        <v>-2670.0721653167548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-869.32455357142851</v>
      </c>
      <c r="AR4">
        <f t="shared" si="9"/>
        <v>-869.32455357142851</v>
      </c>
      <c r="AS4">
        <f t="shared" si="9"/>
        <v>-1514.6684511756737</v>
      </c>
      <c r="AT4">
        <f t="shared" si="9"/>
        <v>0</v>
      </c>
      <c r="AU4">
        <f t="shared" si="9"/>
        <v>-2383.9930047471021</v>
      </c>
      <c r="AW4">
        <v>1</v>
      </c>
      <c r="AX4">
        <f>IF(Z4&gt;0, (R4*SUMPRODUCT(K4:$K$98, X4:$X$98)-K4*$AZ$3)/Z4, 0)</f>
        <v>1716.9414576737818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500000</v>
      </c>
      <c r="S5">
        <f t="shared" si="1"/>
        <v>2398.8314139885215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1696.4286653167546</v>
      </c>
      <c r="AC5">
        <f t="shared" si="2"/>
        <v>2341.7725629209926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-979.14442973959217</v>
      </c>
      <c r="AI5">
        <f t="shared" si="6"/>
        <v>-991.34710345222368</v>
      </c>
      <c r="AJ5">
        <f t="shared" si="7"/>
        <v>-645.34389760423801</v>
      </c>
      <c r="AK5">
        <f>G5*SUM(AB5, AE5:AF5)</f>
        <v>118.75000657217284</v>
      </c>
      <c r="AL5">
        <f t="shared" si="8"/>
        <v>-1517.9409944842887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-780.56794462658809</v>
      </c>
      <c r="AR5">
        <f t="shared" si="9"/>
        <v>-790.29584140005068</v>
      </c>
      <c r="AS5">
        <f t="shared" si="9"/>
        <v>-514.46420408501115</v>
      </c>
      <c r="AT5">
        <f t="shared" si="9"/>
        <v>94.666778198479605</v>
      </c>
      <c r="AU5">
        <f t="shared" si="9"/>
        <v>-1210.093267286582</v>
      </c>
      <c r="AW5">
        <v>2</v>
      </c>
      <c r="AX5">
        <f>IF(Z5&gt;0, (R5*SUMPRODUCT(K5:$K$98, X5:$X$98)-K5*$AZ$3)/Z5, 0)</f>
        <v>2398.8314139885215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500000</v>
      </c>
      <c r="S6">
        <f t="shared" si="1"/>
        <v>3020.9201811123676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2341.7725629209926</v>
      </c>
      <c r="AC6">
        <f t="shared" si="2"/>
        <v>2913.5871639869674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-990.83318822520187</v>
      </c>
      <c r="AI6">
        <f t="shared" si="6"/>
        <v>-1002.8890643710014</v>
      </c>
      <c r="AJ6">
        <f t="shared" si="7"/>
        <v>-571.81460106597478</v>
      </c>
      <c r="AK6">
        <f>G6*SUM(AB6, AE6:AF6)</f>
        <v>163.9240794044695</v>
      </c>
      <c r="AL6">
        <f t="shared" si="8"/>
        <v>-1410.7795860325068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-705.25549225668624</v>
      </c>
      <c r="AR6">
        <f t="shared" si="9"/>
        <v>-713.83662676735128</v>
      </c>
      <c r="AS6">
        <f t="shared" si="9"/>
        <v>-407.00633845006627</v>
      </c>
      <c r="AT6">
        <f t="shared" si="9"/>
        <v>116.67792186109855</v>
      </c>
      <c r="AU6">
        <f t="shared" si="9"/>
        <v>-1004.1650433563191</v>
      </c>
      <c r="AW6">
        <v>3</v>
      </c>
      <c r="AX6">
        <f>IF(Z6&gt;0, (R6*SUMPRODUCT(K6:$K$98, X6:$X$98)-K6*$AZ$3)/Z6, 0)</f>
        <v>3020.9201811123676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500000</v>
      </c>
      <c r="S7">
        <f t="shared" si="1"/>
        <v>3584.976973714121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2913.5871639869674</v>
      </c>
      <c r="AC7">
        <f t="shared" si="2"/>
        <v>3415.816087527217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-1005.7180663092039</v>
      </c>
      <c r="AI7">
        <f t="shared" si="6"/>
        <v>-1017.6282407418877</v>
      </c>
      <c r="AJ7">
        <f t="shared" si="7"/>
        <v>-502.22892354024953</v>
      </c>
      <c r="AK7">
        <f>G7*SUM(AB7, AE7:AF7)</f>
        <v>203.95110147908773</v>
      </c>
      <c r="AL7">
        <f t="shared" si="8"/>
        <v>-1315.9060628030493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-639.15201291784786</v>
      </c>
      <c r="AR7">
        <f t="shared" si="9"/>
        <v>-646.72114408677339</v>
      </c>
      <c r="AS7">
        <f t="shared" si="9"/>
        <v>-319.17556040762628</v>
      </c>
      <c r="AT7">
        <f t="shared" si="9"/>
        <v>129.61461210053855</v>
      </c>
      <c r="AU7">
        <f t="shared" si="9"/>
        <v>-836.28209239386103</v>
      </c>
      <c r="AW7">
        <v>4</v>
      </c>
      <c r="AX7">
        <f>IF(Z7&gt;0, (R7*SUMPRODUCT(K7:$K$98, X7:$X$98)-K7*$AZ$3)/Z7, 0)</f>
        <v>3584.976973714121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500000</v>
      </c>
      <c r="S8">
        <f t="shared" si="1"/>
        <v>4095.4011906648479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3415.816087527217</v>
      </c>
      <c r="AC8">
        <f t="shared" si="2"/>
        <v>3854.7751601423442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-1020.4970938807627</v>
      </c>
      <c r="AI8">
        <f t="shared" si="6"/>
        <v>-1032.2626541417726</v>
      </c>
      <c r="AJ8">
        <f t="shared" si="7"/>
        <v>-438.9590726151273</v>
      </c>
      <c r="AK8">
        <f t="shared" ref="AK8:AK71" si="22">G8*SUM(AB8:AB8, AE8:AF8)</f>
        <v>239.1071261269052</v>
      </c>
      <c r="AL8">
        <f t="shared" si="8"/>
        <v>-1232.1146006299946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-579.05745725072939</v>
      </c>
      <c r="AR8">
        <f t="shared" si="9"/>
        <v>-585.73355211540195</v>
      </c>
      <c r="AS8">
        <f t="shared" si="9"/>
        <v>-249.07716636315399</v>
      </c>
      <c r="AT8">
        <f t="shared" si="9"/>
        <v>135.67580475810036</v>
      </c>
      <c r="AU8">
        <f t="shared" si="9"/>
        <v>-699.13491372045553</v>
      </c>
      <c r="AW8">
        <v>5</v>
      </c>
      <c r="AX8">
        <f>IF(Z8&gt;0, (R8*SUMPRODUCT(K8:$K$98, X8:$X$98)-K8*$AZ$3)/Z8, 0)</f>
        <v>4095.4011906648479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500000</v>
      </c>
      <c r="S9">
        <f t="shared" si="1"/>
        <v>4558.5050770399084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3854.7751601423442</v>
      </c>
      <c r="AC9">
        <f t="shared" si="2"/>
        <v>4238.3168864031995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-1036.0540585760693</v>
      </c>
      <c r="AI9">
        <f t="shared" si="6"/>
        <v>-1047.6760618830049</v>
      </c>
      <c r="AJ9">
        <f t="shared" si="7"/>
        <v>-383.54172626085528</v>
      </c>
      <c r="AK9">
        <f t="shared" si="22"/>
        <v>269.8342612099641</v>
      </c>
      <c r="AL9">
        <f t="shared" si="8"/>
        <v>-1161.3835269338961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-524.89722929670756</v>
      </c>
      <c r="AR9">
        <f t="shared" si="9"/>
        <v>-530.78529786242689</v>
      </c>
      <c r="AS9">
        <f t="shared" si="9"/>
        <v>-194.31417479382216</v>
      </c>
      <c r="AT9">
        <f t="shared" si="9"/>
        <v>136.70643428885816</v>
      </c>
      <c r="AU9">
        <f t="shared" si="9"/>
        <v>-588.39303836739089</v>
      </c>
      <c r="AW9">
        <v>6</v>
      </c>
      <c r="AX9">
        <f>IF(Z9&gt;0, (R9*SUMPRODUCT(K9:$K$98, X9:$X$98)-K9*$AZ$3)/Z9, 0)</f>
        <v>4558.5050770399084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500000</v>
      </c>
      <c r="S10">
        <f t="shared" si="1"/>
        <v>4979.4484771739626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4238.3168864031995</v>
      </c>
      <c r="AC10">
        <f t="shared" si="2"/>
        <v>4572.8832138132666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-1055.6577073378126</v>
      </c>
      <c r="AI10">
        <f t="shared" si="6"/>
        <v>-1067.1370991689953</v>
      </c>
      <c r="AJ10">
        <f t="shared" si="7"/>
        <v>-334.56632741006706</v>
      </c>
      <c r="AK10">
        <f t="shared" si="22"/>
        <v>296.68218204822398</v>
      </c>
      <c r="AL10">
        <f t="shared" si="8"/>
        <v>-1105.0212445308384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-477.52593557860354</v>
      </c>
      <c r="AR10">
        <f t="shared" si="9"/>
        <v>-482.71862946598378</v>
      </c>
      <c r="AS10">
        <f t="shared" si="9"/>
        <v>-151.34081568209004</v>
      </c>
      <c r="AT10">
        <f t="shared" si="9"/>
        <v>134.20395225395151</v>
      </c>
      <c r="AU10">
        <f t="shared" si="9"/>
        <v>-499.85549289412234</v>
      </c>
      <c r="AW10">
        <v>7</v>
      </c>
      <c r="AX10">
        <f>IF(Z10&gt;0, (R10*SUMPRODUCT(K10:$K$98, X10:$X$98)-K10*$AZ$3)/Z10, 0)</f>
        <v>4979.4484771739626</v>
      </c>
    </row>
    <row r="11" spans="1:52" x14ac:dyDescent="0.25">
      <c r="A11" t="s">
        <v>33</v>
      </c>
      <c r="C11" s="12">
        <f>AU91</f>
        <v>11711.866087671246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500000</v>
      </c>
      <c r="S11">
        <f t="shared" si="1"/>
        <v>5361.2242278896138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4572.8832138132666</v>
      </c>
      <c r="AC11">
        <f t="shared" si="2"/>
        <v>4862.73545386571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-1074.1165917789522</v>
      </c>
      <c r="AI11">
        <f t="shared" si="6"/>
        <v>-1085.4543367770286</v>
      </c>
      <c r="AJ11">
        <f t="shared" si="7"/>
        <v>-289.85224005244345</v>
      </c>
      <c r="AK11">
        <f t="shared" si="22"/>
        <v>320.10182496692869</v>
      </c>
      <c r="AL11">
        <f t="shared" si="8"/>
        <v>-1055.2047518625434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-433.81767631388158</v>
      </c>
      <c r="AR11">
        <f t="shared" si="9"/>
        <v>-438.39680136171165</v>
      </c>
      <c r="AS11">
        <f t="shared" si="9"/>
        <v>-117.06645834943187</v>
      </c>
      <c r="AT11">
        <f t="shared" si="9"/>
        <v>129.28375834973019</v>
      </c>
      <c r="AU11">
        <f t="shared" si="9"/>
        <v>-426.17950136141332</v>
      </c>
      <c r="AW11">
        <v>8</v>
      </c>
      <c r="AX11">
        <f>IF(Z11&gt;0, (R11*SUMPRODUCT(K11:$K$98, X11:$X$98)-K11*$AZ$3)/Z11, 0)</f>
        <v>5361.2242278896138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500000</v>
      </c>
      <c r="S12">
        <f t="shared" si="1"/>
        <v>5709.2261328935328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4862.73545386571</v>
      </c>
      <c r="AC12">
        <f t="shared" si="2"/>
        <v>5114.076862936693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-1096.413001960577</v>
      </c>
      <c r="AI12">
        <f t="shared" si="6"/>
        <v>-1107.6099591836237</v>
      </c>
      <c r="AJ12">
        <f t="shared" si="7"/>
        <v>-251.34140907098299</v>
      </c>
      <c r="AK12">
        <f t="shared" si="22"/>
        <v>340.39148177059974</v>
      </c>
      <c r="AL12">
        <f t="shared" si="8"/>
        <v>-1018.5598864840069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-395.37752002713239</v>
      </c>
      <c r="AR12">
        <f t="shared" si="9"/>
        <v>-399.41525505105295</v>
      </c>
      <c r="AS12">
        <f t="shared" si="9"/>
        <v>-90.636231803992601</v>
      </c>
      <c r="AT12">
        <f t="shared" si="9"/>
        <v>122.74858074481288</v>
      </c>
      <c r="AU12">
        <f t="shared" si="9"/>
        <v>-367.30290611023264</v>
      </c>
      <c r="AW12">
        <v>9</v>
      </c>
      <c r="AX12">
        <f>IF(Z12&gt;0, (R12*SUMPRODUCT(K12:$K$98, X12:$X$98)-K12*$AZ$3)/Z12, 0)</f>
        <v>5709.2261328935328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500000</v>
      </c>
      <c r="S13">
        <f t="shared" si="1"/>
        <v>6026.1176012575697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5114.076862936693</v>
      </c>
      <c r="AC13">
        <f t="shared" si="2"/>
        <v>5330.4485262889057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-1120.6725448527989</v>
      </c>
      <c r="AI13">
        <f t="shared" si="6"/>
        <v>-1131.7295156899936</v>
      </c>
      <c r="AJ13">
        <f t="shared" si="7"/>
        <v>-216.37166335221264</v>
      </c>
      <c r="AK13">
        <f t="shared" si="22"/>
        <v>357.98538040556855</v>
      </c>
      <c r="AL13">
        <f t="shared" si="8"/>
        <v>-990.11579863663769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-360.82656642458761</v>
      </c>
      <c r="AR13">
        <f t="shared" si="9"/>
        <v>-364.38661511192817</v>
      </c>
      <c r="AS13">
        <f t="shared" si="9"/>
        <v>-69.665884756024397</v>
      </c>
      <c r="AT13">
        <f t="shared" si="9"/>
        <v>115.26171158133245</v>
      </c>
      <c r="AU13">
        <f t="shared" si="9"/>
        <v>-318.79078828662011</v>
      </c>
      <c r="AW13">
        <v>10</v>
      </c>
      <c r="AX13">
        <f>IF(Z13&gt;0, (R13*SUMPRODUCT(K13:$K$98, X13:$X$98)-K13*$AZ$3)/Z13, 0)</f>
        <v>6026.1176012575697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500000</v>
      </c>
      <c r="S14">
        <f t="shared" si="1"/>
        <v>6315.225221544526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5330.4485262889057</v>
      </c>
      <c r="AC14">
        <f t="shared" si="2"/>
        <v>5515.8265878815873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-1147.4247648225542</v>
      </c>
      <c r="AI14">
        <f t="shared" si="6"/>
        <v>-1158.3424803322564</v>
      </c>
      <c r="AJ14">
        <f t="shared" si="7"/>
        <v>-185.37806159268166</v>
      </c>
      <c r="AK14">
        <f t="shared" si="22"/>
        <v>373.13139684022343</v>
      </c>
      <c r="AL14">
        <f t="shared" si="8"/>
        <v>-970.58914508471457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-329.85720113771066</v>
      </c>
      <c r="AR14">
        <f t="shared" si="9"/>
        <v>-332.99578345809931</v>
      </c>
      <c r="AS14">
        <f t="shared" si="9"/>
        <v>-53.291762932058134</v>
      </c>
      <c r="AT14">
        <f t="shared" si="9"/>
        <v>107.26636028058405</v>
      </c>
      <c r="AU14">
        <f t="shared" si="9"/>
        <v>-279.02118610957336</v>
      </c>
      <c r="AW14">
        <v>11</v>
      </c>
      <c r="AX14">
        <f>IF(Z14&gt;0, (R14*SUMPRODUCT(K14:$K$98, X14:$X$98)-K14*$AZ$3)/Z14, 0)</f>
        <v>6315.225221544526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500000</v>
      </c>
      <c r="S15">
        <f t="shared" si="1"/>
        <v>6579.4316323747016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5515.8265878815873</v>
      </c>
      <c r="AC15">
        <f t="shared" si="2"/>
        <v>5673.6520903307264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-1175.7126250208869</v>
      </c>
      <c r="AI15">
        <f t="shared" si="6"/>
        <v>-1186.4917705598666</v>
      </c>
      <c r="AJ15">
        <f t="shared" si="7"/>
        <v>-157.82550244913909</v>
      </c>
      <c r="AK15">
        <f t="shared" si="22"/>
        <v>386.10786115171118</v>
      </c>
      <c r="AL15">
        <f t="shared" si="8"/>
        <v>-958.20941185729453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-301.77614730430349</v>
      </c>
      <c r="AR15">
        <f t="shared" si="9"/>
        <v>-304.54288548739299</v>
      </c>
      <c r="AS15">
        <f t="shared" si="9"/>
        <v>-40.509875510285504</v>
      </c>
      <c r="AT15">
        <f t="shared" si="9"/>
        <v>99.104271148060832</v>
      </c>
      <c r="AU15">
        <f t="shared" si="9"/>
        <v>-245.94848984961763</v>
      </c>
      <c r="AW15">
        <v>12</v>
      </c>
      <c r="AX15">
        <f>IF(Z15&gt;0, (R15*SUMPRODUCT(K15:$K$98, X15:$X$98)-K15*$AZ$3)/Z15, 0)</f>
        <v>6579.4316323747016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500000</v>
      </c>
      <c r="S16">
        <f t="shared" si="1"/>
        <v>6821.7919553501179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5673.6520903307264</v>
      </c>
      <c r="AC16">
        <f t="shared" si="2"/>
        <v>5807.3069283718232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-1210.3613644619927</v>
      </c>
      <c r="AI16">
        <f t="shared" si="6"/>
        <v>-1221.0024595114712</v>
      </c>
      <c r="AJ16">
        <f t="shared" si="7"/>
        <v>-133.65483804109681</v>
      </c>
      <c r="AK16">
        <f t="shared" si="22"/>
        <v>397.1556463231509</v>
      </c>
      <c r="AL16">
        <f t="shared" si="8"/>
        <v>-957.50165122941712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-277.38358546499097</v>
      </c>
      <c r="AR16">
        <f t="shared" si="9"/>
        <v>-279.82224980504952</v>
      </c>
      <c r="AS16">
        <f t="shared" si="9"/>
        <v>-30.630239264999499</v>
      </c>
      <c r="AT16">
        <f t="shared" si="9"/>
        <v>91.01782360159001</v>
      </c>
      <c r="AU16">
        <f t="shared" si="9"/>
        <v>-219.43466546845903</v>
      </c>
      <c r="AW16">
        <v>13</v>
      </c>
      <c r="AX16">
        <f>IF(Z16&gt;0, (R16*SUMPRODUCT(K16:$K$98, X16:$X$98)-K16*$AZ$3)/Z16, 0)</f>
        <v>6821.7919553501179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500000</v>
      </c>
      <c r="S17">
        <f t="shared" si="1"/>
        <v>7043.7869489180048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5807.3069283718232</v>
      </c>
      <c r="AC17">
        <f t="shared" si="2"/>
        <v>5918.7010083937967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-1251.0756731861866</v>
      </c>
      <c r="AI17">
        <f t="shared" si="6"/>
        <v>-1261.5790803933405</v>
      </c>
      <c r="AJ17">
        <f t="shared" si="7"/>
        <v>-111.39408002197342</v>
      </c>
      <c r="AK17">
        <f t="shared" si="22"/>
        <v>406.51148498602765</v>
      </c>
      <c r="AL17">
        <f t="shared" si="8"/>
        <v>-966.46167542928629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-255.99486981567247</v>
      </c>
      <c r="AR17">
        <f t="shared" si="9"/>
        <v>-258.14407503022886</v>
      </c>
      <c r="AS17">
        <f t="shared" si="9"/>
        <v>-22.793435780617131</v>
      </c>
      <c r="AT17">
        <f t="shared" si="9"/>
        <v>83.180303884053544</v>
      </c>
      <c r="AU17">
        <f t="shared" si="9"/>
        <v>-197.75720692679243</v>
      </c>
      <c r="AW17">
        <v>14</v>
      </c>
      <c r="AX17">
        <f>IF(Z17&gt;0, (R17*SUMPRODUCT(K17:$K$98, X17:$X$98)-K17*$AZ$3)/Z17, 0)</f>
        <v>7043.7869489180048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500000</v>
      </c>
      <c r="S18">
        <f t="shared" si="1"/>
        <v>7252.1204809427818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5918.7010083937967</v>
      </c>
      <c r="AC18">
        <f t="shared" si="2"/>
        <v>6009.8290541914866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-1585.1452262997859</v>
      </c>
      <c r="AI18">
        <f t="shared" si="6"/>
        <v>-1595.5039708042109</v>
      </c>
      <c r="AJ18">
        <f t="shared" si="7"/>
        <v>-91.128045797689992</v>
      </c>
      <c r="AK18">
        <f t="shared" si="22"/>
        <v>414.30907058756583</v>
      </c>
      <c r="AL18">
        <f t="shared" si="8"/>
        <v>-1272.322946014335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-289.600106405764</v>
      </c>
      <c r="AR18">
        <f t="shared" si="9"/>
        <v>-291.4926102981135</v>
      </c>
      <c r="AS18">
        <f t="shared" si="9"/>
        <v>-16.648753263550692</v>
      </c>
      <c r="AT18">
        <f t="shared" si="9"/>
        <v>75.692718204193511</v>
      </c>
      <c r="AU18">
        <f t="shared" si="9"/>
        <v>-232.4486453574707</v>
      </c>
      <c r="AW18">
        <v>15</v>
      </c>
      <c r="AX18">
        <f>IF(Z18&gt;0, (R18*SUMPRODUCT(K18:$K$98, X18:$X$98)-K18*$AZ$3)/Z18, 0)</f>
        <v>7252.1204809427818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500000</v>
      </c>
      <c r="S19">
        <f t="shared" si="1"/>
        <v>7385.1296182639517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6009.8290541914866</v>
      </c>
      <c r="AC19">
        <f t="shared" si="2"/>
        <v>6030.1601224405058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-1942.6205210408477</v>
      </c>
      <c r="AI19">
        <f t="shared" si="6"/>
        <v>-1952.8271125872025</v>
      </c>
      <c r="AJ19">
        <f t="shared" si="7"/>
        <v>-20.331068249019154</v>
      </c>
      <c r="AK19">
        <f t="shared" si="22"/>
        <v>420.68803379340409</v>
      </c>
      <c r="AL19">
        <f t="shared" si="8"/>
        <v>-1552.4701470428176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-316.8834877225658</v>
      </c>
      <c r="AR19">
        <f t="shared" si="9"/>
        <v>-318.54840389736023</v>
      </c>
      <c r="AS19">
        <f t="shared" si="9"/>
        <v>-3.3164376398241697</v>
      </c>
      <c r="AT19">
        <f t="shared" si="9"/>
        <v>68.623331189858973</v>
      </c>
      <c r="AU19">
        <f t="shared" si="9"/>
        <v>-253.24151034732546</v>
      </c>
      <c r="AW19">
        <v>16</v>
      </c>
      <c r="AX19">
        <f>IF(Z19&gt;0, (R19*SUMPRODUCT(K19:$K$98, X19:$X$98)-K19*$AZ$3)/Z19, 0)</f>
        <v>7385.1296182639517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500000</v>
      </c>
      <c r="S20">
        <f t="shared" si="1"/>
        <v>7452.7406512015614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6030.1601224405058</v>
      </c>
      <c r="AC20">
        <f t="shared" si="2"/>
        <v>5990.000897802568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-2315.3775402004121</v>
      </c>
      <c r="AI20">
        <f t="shared" si="6"/>
        <v>-2325.4241813927983</v>
      </c>
      <c r="AJ20">
        <f t="shared" si="7"/>
        <v>40.159224637937768</v>
      </c>
      <c r="AK20">
        <f t="shared" si="22"/>
        <v>422.11120857083546</v>
      </c>
      <c r="AL20">
        <f t="shared" si="8"/>
        <v>-1863.1537481840251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-337.22163584958031</v>
      </c>
      <c r="AR20">
        <f t="shared" si="9"/>
        <v>-338.68487228461851</v>
      </c>
      <c r="AS20">
        <f t="shared" si="9"/>
        <v>5.8489638047037209</v>
      </c>
      <c r="AT20">
        <f t="shared" si="9"/>
        <v>61.478108772005953</v>
      </c>
      <c r="AU20">
        <f t="shared" si="9"/>
        <v>-271.35779970790878</v>
      </c>
      <c r="AW20">
        <v>17</v>
      </c>
      <c r="AX20">
        <f>IF(Z20&gt;0, (R20*SUMPRODUCT(K20:$K$98, X20:$X$98)-K20*$AZ$3)/Z20, 0)</f>
        <v>7452.7406512015614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500000</v>
      </c>
      <c r="S21">
        <f t="shared" si="1"/>
        <v>7466.0286791224962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5990.000897802568</v>
      </c>
      <c r="AC21">
        <f t="shared" si="2"/>
        <v>5899.8544968499791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-2733.6886572543749</v>
      </c>
      <c r="AI21">
        <f t="shared" si="6"/>
        <v>-2743.5664898184059</v>
      </c>
      <c r="AJ21">
        <f t="shared" si="7"/>
        <v>90.14640095258892</v>
      </c>
      <c r="AK21">
        <f t="shared" si="22"/>
        <v>419.3000628461798</v>
      </c>
      <c r="AL21">
        <f t="shared" si="8"/>
        <v>-2234.1200260196374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-355.48775249743994</v>
      </c>
      <c r="AR21">
        <f t="shared" si="9"/>
        <v>-356.77226179531306</v>
      </c>
      <c r="AS21">
        <f t="shared" si="9"/>
        <v>11.722601030416822</v>
      </c>
      <c r="AT21">
        <f t="shared" si="9"/>
        <v>54.525608308639896</v>
      </c>
      <c r="AU21">
        <f t="shared" si="9"/>
        <v>-290.52405245625636</v>
      </c>
      <c r="AW21">
        <v>18</v>
      </c>
      <c r="AX21">
        <f>IF(Z21&gt;0, (R21*SUMPRODUCT(K21:$K$98, X21:$X$98)-K21*$AZ$3)/Z21, 0)</f>
        <v>7466.0286791224962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500000</v>
      </c>
      <c r="S22">
        <f t="shared" si="1"/>
        <v>7429.7455413501557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5899.8544968499791</v>
      </c>
      <c r="AC22">
        <f t="shared" si="2"/>
        <v>5764.9696326534313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-3196.6866958299229</v>
      </c>
      <c r="AI22">
        <f t="shared" si="6"/>
        <v>-3206.3858329009176</v>
      </c>
      <c r="AJ22">
        <f t="shared" si="7"/>
        <v>134.88486419654782</v>
      </c>
      <c r="AK22">
        <f t="shared" si="22"/>
        <v>412.9898147794986</v>
      </c>
      <c r="AL22">
        <f t="shared" si="8"/>
        <v>-2658.511153924871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-371.15698898114186</v>
      </c>
      <c r="AR22">
        <f t="shared" si="9"/>
        <v>-372.28312452507299</v>
      </c>
      <c r="AS22">
        <f t="shared" si="9"/>
        <v>15.66104683315656</v>
      </c>
      <c r="AT22">
        <f t="shared" si="9"/>
        <v>47.950916282598854</v>
      </c>
      <c r="AU22">
        <f t="shared" si="9"/>
        <v>-308.67116140931756</v>
      </c>
      <c r="AW22">
        <v>19</v>
      </c>
      <c r="AX22">
        <f>IF(Z22&gt;0, (R22*SUMPRODUCT(K22:$K$98, X22:$X$98)-K22*$AZ$3)/Z22, 0)</f>
        <v>7429.7455413501557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500000</v>
      </c>
      <c r="S23">
        <f t="shared" si="1"/>
        <v>7348.6702696981265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5764.9696326534313</v>
      </c>
      <c r="AC23">
        <f t="shared" si="2"/>
        <v>5590.7795082266512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-3691.8721633593</v>
      </c>
      <c r="AI23">
        <f t="shared" si="6"/>
        <v>-3701.3820122555007</v>
      </c>
      <c r="AJ23">
        <f t="shared" si="7"/>
        <v>174.19012442678013</v>
      </c>
      <c r="AK23">
        <f t="shared" si="22"/>
        <v>403.54787428574025</v>
      </c>
      <c r="AL23">
        <f t="shared" si="8"/>
        <v>-3123.6440135429802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-382.72444426690112</v>
      </c>
      <c r="AR23">
        <f t="shared" si="9"/>
        <v>-383.71029953837643</v>
      </c>
      <c r="AS23">
        <f t="shared" si="9"/>
        <v>18.057726708326886</v>
      </c>
      <c r="AT23">
        <f t="shared" si="9"/>
        <v>41.834502682390976</v>
      </c>
      <c r="AU23">
        <f t="shared" si="9"/>
        <v>-323.81807014765855</v>
      </c>
      <c r="AW23">
        <v>20</v>
      </c>
      <c r="AX23">
        <f>IF(Z23&gt;0, (R23*SUMPRODUCT(K23:$K$98, X23:$X$98)-K23*$AZ$3)/Z23, 0)</f>
        <v>7348.6702696981265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500000</v>
      </c>
      <c r="S24">
        <f t="shared" si="1"/>
        <v>7229.5656476572349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5590.7795082266512</v>
      </c>
      <c r="AC24">
        <f t="shared" si="2"/>
        <v>5383.918335883287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-4235.8114675854013</v>
      </c>
      <c r="AI24">
        <f t="shared" si="6"/>
        <v>-4245.1203227059505</v>
      </c>
      <c r="AJ24">
        <f t="shared" si="7"/>
        <v>206.86117234336416</v>
      </c>
      <c r="AK24">
        <f t="shared" si="22"/>
        <v>391.35456557586559</v>
      </c>
      <c r="AL24">
        <f t="shared" si="8"/>
        <v>-3646.9045847867205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-392.06506458594771</v>
      </c>
      <c r="AR24">
        <f t="shared" si="9"/>
        <v>-392.92668860108353</v>
      </c>
      <c r="AS24">
        <f t="shared" si="9"/>
        <v>19.146989783602958</v>
      </c>
      <c r="AT24">
        <f t="shared" si="9"/>
        <v>36.223626618578649</v>
      </c>
      <c r="AU24">
        <f t="shared" si="9"/>
        <v>-337.55607219890192</v>
      </c>
      <c r="AW24">
        <v>21</v>
      </c>
      <c r="AX24">
        <f>IF(Z24&gt;0, (R24*SUMPRODUCT(K24:$K$98, X24:$X$98)-K24*$AZ$3)/Z24, 0)</f>
        <v>7229.5656476572349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500000</v>
      </c>
      <c r="S25">
        <f t="shared" si="1"/>
        <v>7076.4933833426221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5383.918335883287</v>
      </c>
      <c r="AC25">
        <f t="shared" si="2"/>
        <v>5148.8740498004991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-4829.4288235820886</v>
      </c>
      <c r="AI25">
        <f t="shared" si="6"/>
        <v>-4838.5238544308431</v>
      </c>
      <c r="AJ25">
        <f t="shared" si="7"/>
        <v>235.04428608278795</v>
      </c>
      <c r="AK25">
        <f t="shared" si="22"/>
        <v>376.87428351183013</v>
      </c>
      <c r="AL25">
        <f t="shared" si="8"/>
        <v>-4226.6052848362251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-399.11612191341624</v>
      </c>
      <c r="AR25">
        <f t="shared" si="9"/>
        <v>-399.86775809517599</v>
      </c>
      <c r="AS25">
        <f t="shared" si="9"/>
        <v>19.424649863602102</v>
      </c>
      <c r="AT25">
        <f t="shared" si="9"/>
        <v>31.145836905112898</v>
      </c>
      <c r="AU25">
        <f t="shared" si="9"/>
        <v>-349.29727132646099</v>
      </c>
      <c r="AW25">
        <v>22</v>
      </c>
      <c r="AX25">
        <f>IF(Z25&gt;0, (R25*SUMPRODUCT(K25:$K$98, X25:$X$98)-K25*$AZ$3)/Z25, 0)</f>
        <v>7076.4933833426221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500000</v>
      </c>
      <c r="S26">
        <f t="shared" si="1"/>
        <v>6892.1386637390615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5148.8740498004991</v>
      </c>
      <c r="AC26">
        <f t="shared" si="2"/>
        <v>4889.9550515506162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-5414.4788671655024</v>
      </c>
      <c r="AI26">
        <f t="shared" si="6"/>
        <v>-5423.34758573409</v>
      </c>
      <c r="AJ26">
        <f t="shared" si="7"/>
        <v>258.91899824988286</v>
      </c>
      <c r="AK26">
        <f t="shared" si="22"/>
        <v>360.42118348603498</v>
      </c>
      <c r="AL26">
        <f t="shared" si="8"/>
        <v>-4804.0074039981719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-399.52332700095485</v>
      </c>
      <c r="AR26">
        <f t="shared" si="9"/>
        <v>-400.17773161415676</v>
      </c>
      <c r="AS26">
        <f t="shared" si="9"/>
        <v>19.105103582886635</v>
      </c>
      <c r="AT26">
        <f t="shared" si="9"/>
        <v>26.594742334518529</v>
      </c>
      <c r="AU26">
        <f t="shared" si="9"/>
        <v>-354.47788569675157</v>
      </c>
      <c r="AW26">
        <v>23</v>
      </c>
      <c r="AX26">
        <f>IF(Z26&gt;0, (R26*SUMPRODUCT(K26:$K$98, X26:$X$98)-K26*$AZ$3)/Z26, 0)</f>
        <v>6892.1386637390615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500000</v>
      </c>
      <c r="S27">
        <f t="shared" si="1"/>
        <v>6685.5053833711299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4889.9550515506162</v>
      </c>
      <c r="AC27">
        <f t="shared" si="2"/>
        <v>4615.607727820674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-6006.1307035664331</v>
      </c>
      <c r="AI27">
        <f t="shared" si="6"/>
        <v>-6014.7605816817459</v>
      </c>
      <c r="AJ27">
        <f t="shared" si="7"/>
        <v>274.34732372994222</v>
      </c>
      <c r="AK27">
        <f t="shared" si="22"/>
        <v>342.29685360854319</v>
      </c>
      <c r="AL27">
        <f t="shared" si="8"/>
        <v>-5398.11640434326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-395.69652367704617</v>
      </c>
      <c r="AR27">
        <f t="shared" si="9"/>
        <v>-396.26507819883807</v>
      </c>
      <c r="AS27">
        <f t="shared" si="9"/>
        <v>18.074578732623579</v>
      </c>
      <c r="AT27">
        <f t="shared" si="9"/>
        <v>22.551236681889698</v>
      </c>
      <c r="AU27">
        <f t="shared" si="9"/>
        <v>-355.63926278432479</v>
      </c>
      <c r="AW27">
        <v>24</v>
      </c>
      <c r="AX27">
        <f>IF(Z27&gt;0, (R27*SUMPRODUCT(K27:$K$98, X27:$X$98)-K27*$AZ$3)/Z27, 0)</f>
        <v>6685.5053833711299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500000</v>
      </c>
      <c r="S28">
        <f t="shared" si="1"/>
        <v>6462.8669691714667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4615.607727820674</v>
      </c>
      <c r="AC28">
        <f t="shared" si="2"/>
        <v>4331.6754927784623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-6622.89985301044</v>
      </c>
      <c r="AI28">
        <f t="shared" si="6"/>
        <v>-6631.2778598482737</v>
      </c>
      <c r="AJ28">
        <f t="shared" si="7"/>
        <v>283.93223504221169</v>
      </c>
      <c r="AK28">
        <f t="shared" si="22"/>
        <v>323.09254094744722</v>
      </c>
      <c r="AL28">
        <f t="shared" si="8"/>
        <v>-6024.2530838586144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-389.58086831850875</v>
      </c>
      <c r="AR28">
        <f t="shared" si="9"/>
        <v>-390.07369038302755</v>
      </c>
      <c r="AS28">
        <f t="shared" si="9"/>
        <v>16.701832901954553</v>
      </c>
      <c r="AT28">
        <f t="shared" si="9"/>
        <v>19.005371580898252</v>
      </c>
      <c r="AU28">
        <f t="shared" si="9"/>
        <v>-354.36648590017472</v>
      </c>
      <c r="AW28">
        <v>25</v>
      </c>
      <c r="AX28">
        <f>IF(Z28&gt;0, (R28*SUMPRODUCT(K28:$K$98, X28:$X$98)-K28*$AZ$3)/Z28, 0)</f>
        <v>6462.8669691714667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500000</v>
      </c>
      <c r="S29">
        <f t="shared" si="1"/>
        <v>6229.1082036572907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4331.6754927784623</v>
      </c>
      <c r="AC29">
        <f t="shared" si="2"/>
        <v>4041.8841678839121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-7333.8518241915663</v>
      </c>
      <c r="AI29">
        <f t="shared" si="6"/>
        <v>-7341.9627046654168</v>
      </c>
      <c r="AJ29">
        <f t="shared" si="7"/>
        <v>289.79132489455014</v>
      </c>
      <c r="AK29">
        <f t="shared" si="22"/>
        <v>303.21728449449239</v>
      </c>
      <c r="AL29">
        <f t="shared" si="8"/>
        <v>-6748.9540952763746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-385.17983398502241</v>
      </c>
      <c r="AR29">
        <f t="shared" si="9"/>
        <v>-385.60582399263131</v>
      </c>
      <c r="AS29">
        <f t="shared" si="9"/>
        <v>15.220074946835586</v>
      </c>
      <c r="AT29">
        <f t="shared" si="9"/>
        <v>15.925217212286991</v>
      </c>
      <c r="AU29">
        <f t="shared" si="9"/>
        <v>-354.46053183350875</v>
      </c>
      <c r="AW29">
        <v>26</v>
      </c>
      <c r="AX29">
        <f>IF(Z29&gt;0, (R29*SUMPRODUCT(K29:$K$98, X29:$X$98)-K29*$AZ$3)/Z29, 0)</f>
        <v>6229.1082036572907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500000</v>
      </c>
      <c r="S30">
        <f t="shared" si="1"/>
        <v>5980.7038915899275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4041.8841678839121</v>
      </c>
      <c r="AC30">
        <f t="shared" si="2"/>
        <v>3745.8021405274235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-8033.5688589151123</v>
      </c>
      <c r="AI30">
        <f t="shared" si="6"/>
        <v>-8041.3977913627523</v>
      </c>
      <c r="AJ30">
        <f t="shared" si="7"/>
        <v>296.08202735648865</v>
      </c>
      <c r="AK30">
        <f t="shared" si="22"/>
        <v>282.93189175187388</v>
      </c>
      <c r="AL30">
        <f t="shared" si="8"/>
        <v>-7462.3838722543896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-376.72280269180652</v>
      </c>
      <c r="AR30">
        <f t="shared" si="9"/>
        <v>-377.08992936060787</v>
      </c>
      <c r="AS30">
        <f t="shared" si="9"/>
        <v>13.8843461892566</v>
      </c>
      <c r="AT30">
        <f t="shared" si="9"/>
        <v>13.267689255364731</v>
      </c>
      <c r="AU30">
        <f t="shared" si="9"/>
        <v>-349.93789391598654</v>
      </c>
      <c r="AW30">
        <v>27</v>
      </c>
      <c r="AX30">
        <f>IF(Z30&gt;0, (R30*SUMPRODUCT(K30:$K$98, X30:$X$98)-K30*$AZ$3)/Z30, 0)</f>
        <v>5980.7038915899275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500000</v>
      </c>
      <c r="S31">
        <f t="shared" si="1"/>
        <v>5721.5129959515816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3745.8021405274235</v>
      </c>
      <c r="AC31">
        <f t="shared" si="2"/>
        <v>3448.6309508968079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-8651.686858539364</v>
      </c>
      <c r="AI31">
        <f t="shared" si="6"/>
        <v>-8659.2212094910647</v>
      </c>
      <c r="AJ31">
        <f t="shared" si="7"/>
        <v>297.17118963061557</v>
      </c>
      <c r="AK31">
        <f t="shared" si="22"/>
        <v>262.20614983691968</v>
      </c>
      <c r="AL31">
        <f t="shared" si="8"/>
        <v>-8099.8438700235301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-362.23979326624936</v>
      </c>
      <c r="AR31">
        <f t="shared" si="9"/>
        <v>-362.55525102330466</v>
      </c>
      <c r="AS31">
        <f t="shared" si="9"/>
        <v>12.442340095819569</v>
      </c>
      <c r="AT31">
        <f t="shared" si="9"/>
        <v>10.978379484032828</v>
      </c>
      <c r="AU31">
        <f t="shared" si="9"/>
        <v>-339.13453144345226</v>
      </c>
      <c r="AW31">
        <v>28</v>
      </c>
      <c r="AX31">
        <f>IF(Z31&gt;0, (R31*SUMPRODUCT(K31:$K$98, X31:$X$98)-K31*$AZ$3)/Z31, 0)</f>
        <v>5721.5129959515816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500000</v>
      </c>
      <c r="S32">
        <f t="shared" si="1"/>
        <v>5461.0783371409771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3448.6309508968079</v>
      </c>
      <c r="AC32">
        <f t="shared" si="2"/>
        <v>3157.4193835780488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-9276.421879820984</v>
      </c>
      <c r="AI32">
        <f t="shared" si="6"/>
        <v>-9283.6489767161711</v>
      </c>
      <c r="AJ32">
        <f t="shared" si="7"/>
        <v>291.21156731875908</v>
      </c>
      <c r="AK32">
        <f t="shared" si="22"/>
        <v>241.40416656277657</v>
      </c>
      <c r="AL32">
        <f t="shared" si="8"/>
        <v>-8751.0332428346337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-346.78302778857613</v>
      </c>
      <c r="AR32">
        <f t="shared" si="9"/>
        <v>-347.05320033742134</v>
      </c>
      <c r="AS32">
        <f t="shared" si="9"/>
        <v>10.886442030146746</v>
      </c>
      <c r="AT32">
        <f t="shared" si="9"/>
        <v>9.0244782833263013</v>
      </c>
      <c r="AU32">
        <f t="shared" si="9"/>
        <v>-327.14228002394822</v>
      </c>
      <c r="AW32">
        <v>29</v>
      </c>
      <c r="AX32">
        <f>IF(Z32&gt;0, (R32*SUMPRODUCT(K32:$K$98, X32:$X$98)-K32*$AZ$3)/Z32, 0)</f>
        <v>5461.0783371409771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500000</v>
      </c>
      <c r="S33">
        <f t="shared" si="1"/>
        <v>5200.4863158738808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3157.4193835780488</v>
      </c>
      <c r="AC33">
        <f t="shared" si="2"/>
        <v>2874.0544146711613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-9867.4936191337729</v>
      </c>
      <c r="AI33">
        <f t="shared" si="6"/>
        <v>-9874.40175771953</v>
      </c>
      <c r="AJ33">
        <f t="shared" si="7"/>
        <v>283.3649689068875</v>
      </c>
      <c r="AK33">
        <f t="shared" si="22"/>
        <v>221.01935685046345</v>
      </c>
      <c r="AL33">
        <f t="shared" si="8"/>
        <v>-9370.0174319621783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-329.35645090500947</v>
      </c>
      <c r="AR33">
        <f t="shared" si="9"/>
        <v>-329.58703022887676</v>
      </c>
      <c r="AS33">
        <f t="shared" si="9"/>
        <v>9.4581343624090142</v>
      </c>
      <c r="AT33">
        <f t="shared" si="9"/>
        <v>7.377167268942884</v>
      </c>
      <c r="AU33">
        <f t="shared" si="9"/>
        <v>-312.75172859752485</v>
      </c>
      <c r="AW33">
        <v>30</v>
      </c>
      <c r="AX33">
        <f>IF(Z33&gt;0, (R33*SUMPRODUCT(K33:$K$98, X33:$X$98)-K33*$AZ$3)/Z33, 0)</f>
        <v>5200.4863158738808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500000</v>
      </c>
      <c r="S34">
        <f t="shared" si="1"/>
        <v>4943.6237298153574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2874.0544146711613</v>
      </c>
      <c r="AC34">
        <f t="shared" si="2"/>
        <v>2601.3212306248033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-10463.661078231442</v>
      </c>
      <c r="AI34">
        <f t="shared" si="6"/>
        <v>-10470.238543904386</v>
      </c>
      <c r="AJ34">
        <f t="shared" si="7"/>
        <v>272.73318404635802</v>
      </c>
      <c r="AK34">
        <f t="shared" si="22"/>
        <v>201.18380902698132</v>
      </c>
      <c r="AL34">
        <f t="shared" si="8"/>
        <v>-9996.3215508310477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-311.83507408433456</v>
      </c>
      <c r="AR34">
        <f t="shared" si="9"/>
        <v>-312.03109385982947</v>
      </c>
      <c r="AS34">
        <f t="shared" si="9"/>
        <v>8.1279173719880458</v>
      </c>
      <c r="AT34">
        <f t="shared" si="9"/>
        <v>5.9956230924770111</v>
      </c>
      <c r="AU34">
        <f t="shared" ref="AU34:AU89" si="23">AL34*$K34</f>
        <v>-297.9075533953644</v>
      </c>
      <c r="AW34">
        <v>31</v>
      </c>
      <c r="AX34">
        <f>IF(Z34&gt;0, (R34*SUMPRODUCT(K34:$K$98, X34:$X$98)-K34*$AZ$3)/Z34, 0)</f>
        <v>4943.6237298153574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500000</v>
      </c>
      <c r="S35">
        <f t="shared" si="1"/>
        <v>4691.8710793879309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2601.3212306248033</v>
      </c>
      <c r="AC35">
        <f t="shared" si="2"/>
        <v>2340.0426448071216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-11095.630504547607</v>
      </c>
      <c r="AI35">
        <f t="shared" ref="AI35:AI66" si="25">SUM(AE35:AH35)</f>
        <v>-11101.864804801207</v>
      </c>
      <c r="AJ35">
        <f t="shared" si="7"/>
        <v>261.27858581768169</v>
      </c>
      <c r="AK35">
        <f t="shared" si="22"/>
        <v>182.09248614373624</v>
      </c>
      <c r="AL35">
        <f t="shared" ref="AL35:AL89" si="26">SUM(AI35:AK35)</f>
        <v>-10658.49373283979</v>
      </c>
      <c r="AN35">
        <f t="shared" ref="AN35:AT66" si="27">AE35*$K35</f>
        <v>0</v>
      </c>
      <c r="AO35">
        <f t="shared" si="27"/>
        <v>0</v>
      </c>
      <c r="AP35">
        <f t="shared" si="27"/>
        <v>-0.16588647904115267</v>
      </c>
      <c r="AQ35">
        <f t="shared" si="27"/>
        <v>-295.2400433517779</v>
      </c>
      <c r="AR35">
        <f t="shared" si="27"/>
        <v>-295.40592983081905</v>
      </c>
      <c r="AS35">
        <f t="shared" si="27"/>
        <v>6.9522773827127109</v>
      </c>
      <c r="AT35">
        <f t="shared" si="27"/>
        <v>4.8452400682480778</v>
      </c>
      <c r="AU35">
        <f t="shared" si="23"/>
        <v>-283.60841237985824</v>
      </c>
      <c r="AW35">
        <v>32</v>
      </c>
      <c r="AX35">
        <f>IF(Z35&gt;0, (R35*SUMPRODUCT(K35:$K$98, X35:$X$98)-K35*$AZ$3)/Z35, 0)</f>
        <v>4691.8710793879309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500000</v>
      </c>
      <c r="S36">
        <f t="shared" si="1"/>
        <v>4442.6540210593957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2340.0426448071216</v>
      </c>
      <c r="AC36">
        <f t="shared" si="2"/>
        <v>2089.9423231219976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-11665.024141712909</v>
      </c>
      <c r="AI36">
        <f t="shared" si="25"/>
        <v>-11670.904473360431</v>
      </c>
      <c r="AJ36">
        <f t="shared" si="7"/>
        <v>250.10032168512407</v>
      </c>
      <c r="AK36">
        <f t="shared" si="22"/>
        <v>163.80298513649853</v>
      </c>
      <c r="AL36">
        <f t="shared" si="26"/>
        <v>-11257.001166538808</v>
      </c>
      <c r="AN36">
        <f t="shared" si="27"/>
        <v>0</v>
      </c>
      <c r="AO36">
        <f t="shared" si="27"/>
        <v>0</v>
      </c>
      <c r="AP36">
        <f t="shared" si="27"/>
        <v>-0.13970343115066583</v>
      </c>
      <c r="AQ36">
        <f t="shared" si="27"/>
        <v>-277.13469149983661</v>
      </c>
      <c r="AR36">
        <f t="shared" si="27"/>
        <v>-277.27439493098728</v>
      </c>
      <c r="AS36">
        <f t="shared" si="27"/>
        <v>5.9418201498928873</v>
      </c>
      <c r="AT36">
        <f t="shared" si="27"/>
        <v>3.8915898673733818</v>
      </c>
      <c r="AU36">
        <f t="shared" si="23"/>
        <v>-267.44098491372097</v>
      </c>
      <c r="AW36">
        <v>33</v>
      </c>
      <c r="AX36">
        <f>IF(Z36&gt;0, (R36*SUMPRODUCT(K36:$K$98, X36:$X$98)-K36*$AZ$3)/Z36, 0)</f>
        <v>4442.6540210593957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500000</v>
      </c>
      <c r="S37">
        <f t="shared" si="1"/>
        <v>4198.1049410006572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2089.9423231219976</v>
      </c>
      <c r="AC37">
        <f t="shared" si="2"/>
        <v>1853.1109545388165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-12153.101810763184</v>
      </c>
      <c r="AI37">
        <f t="shared" si="25"/>
        <v>-12158.619511548961</v>
      </c>
      <c r="AJ37">
        <f t="shared" si="7"/>
        <v>236.83136858318107</v>
      </c>
      <c r="AK37">
        <f t="shared" si="22"/>
        <v>146.29596261853985</v>
      </c>
      <c r="AL37">
        <f t="shared" si="26"/>
        <v>-11775.492180347239</v>
      </c>
      <c r="AN37">
        <f t="shared" si="27"/>
        <v>0</v>
      </c>
      <c r="AO37">
        <f t="shared" si="27"/>
        <v>0</v>
      </c>
      <c r="AP37">
        <f t="shared" si="27"/>
        <v>-0.1170429811679171</v>
      </c>
      <c r="AQ37">
        <f t="shared" si="27"/>
        <v>-257.79492611042906</v>
      </c>
      <c r="AR37">
        <f t="shared" si="27"/>
        <v>-257.91196909159692</v>
      </c>
      <c r="AS37">
        <f t="shared" si="27"/>
        <v>5.0237318929116181</v>
      </c>
      <c r="AT37">
        <f t="shared" si="27"/>
        <v>3.1032700507864996</v>
      </c>
      <c r="AU37">
        <f t="shared" si="23"/>
        <v>-249.78496714789878</v>
      </c>
      <c r="AW37">
        <v>34</v>
      </c>
      <c r="AX37">
        <f>IF(Z37&gt;0, (R37*SUMPRODUCT(K37:$K$98, X37:$X$98)-K37*$AZ$3)/Z37, 0)</f>
        <v>4198.1049410006572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500000</v>
      </c>
      <c r="S38">
        <f t="shared" si="1"/>
        <v>3961.7479061702838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1853.1109545388165</v>
      </c>
      <c r="AC38">
        <f t="shared" si="2"/>
        <v>1631.3011381754022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-12619.459309252872</v>
      </c>
      <c r="AI38">
        <f t="shared" si="25"/>
        <v>-12624.60634654806</v>
      </c>
      <c r="AJ38">
        <f t="shared" si="7"/>
        <v>221.80981636341426</v>
      </c>
      <c r="AK38">
        <f t="shared" si="22"/>
        <v>129.71776681771718</v>
      </c>
      <c r="AL38">
        <f t="shared" si="26"/>
        <v>-12273.078763366928</v>
      </c>
      <c r="AN38">
        <f t="shared" si="27"/>
        <v>0</v>
      </c>
      <c r="AO38">
        <f t="shared" si="27"/>
        <v>0</v>
      </c>
      <c r="AP38">
        <f t="shared" si="27"/>
        <v>-9.7482469309777692E-2</v>
      </c>
      <c r="AQ38">
        <f t="shared" si="27"/>
        <v>-239.00663318881811</v>
      </c>
      <c r="AR38">
        <f t="shared" si="27"/>
        <v>-239.10411565812788</v>
      </c>
      <c r="AS38">
        <f t="shared" si="27"/>
        <v>4.2009737595000276</v>
      </c>
      <c r="AT38">
        <f t="shared" si="27"/>
        <v>2.4567935877523985</v>
      </c>
      <c r="AU38">
        <f t="shared" si="23"/>
        <v>-232.44634831087544</v>
      </c>
      <c r="AW38">
        <v>35</v>
      </c>
      <c r="AX38">
        <f>IF(Z38&gt;0, (R38*SUMPRODUCT(K38:$K$98, X38:$X$98)-K38*$AZ$3)/Z38, 0)</f>
        <v>3961.7479061702838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500000</v>
      </c>
      <c r="S39">
        <f t="shared" si="1"/>
        <v>3733.3136973539267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1631.3011381754022</v>
      </c>
      <c r="AC39">
        <f t="shared" si="2"/>
        <v>1424.4240672607039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-13050.593060778743</v>
      </c>
      <c r="AI39">
        <f t="shared" si="25"/>
        <v>-13055.362362874461</v>
      </c>
      <c r="AJ39">
        <f t="shared" si="7"/>
        <v>206.87707091469838</v>
      </c>
      <c r="AK39">
        <f t="shared" si="22"/>
        <v>114.19107967227816</v>
      </c>
      <c r="AL39">
        <f t="shared" si="26"/>
        <v>-12734.294212287483</v>
      </c>
      <c r="AN39">
        <f t="shared" si="27"/>
        <v>0</v>
      </c>
      <c r="AO39">
        <f t="shared" si="27"/>
        <v>0</v>
      </c>
      <c r="AP39">
        <f t="shared" si="27"/>
        <v>-8.0650305372453671E-2</v>
      </c>
      <c r="AQ39">
        <f t="shared" si="27"/>
        <v>-220.68937855470699</v>
      </c>
      <c r="AR39">
        <f t="shared" si="27"/>
        <v>-220.77002886007944</v>
      </c>
      <c r="AS39">
        <f t="shared" si="27"/>
        <v>3.4983522974593857</v>
      </c>
      <c r="AT39">
        <f t="shared" si="27"/>
        <v>1.9310048433816036</v>
      </c>
      <c r="AU39">
        <f t="shared" si="23"/>
        <v>-215.34067171923843</v>
      </c>
      <c r="AW39">
        <v>36</v>
      </c>
      <c r="AX39">
        <f>IF(Z39&gt;0, (R39*SUMPRODUCT(K39:$K$98, X39:$X$98)-K39*$AZ$3)/Z39, 0)</f>
        <v>3733.3136973539267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500000</v>
      </c>
      <c r="S40">
        <f t="shared" si="1"/>
        <v>3512.8698616567854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1424.4240672607039</v>
      </c>
      <c r="AC40">
        <f t="shared" si="2"/>
        <v>1232.4217978793176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-13449.126102271362</v>
      </c>
      <c r="AI40">
        <f t="shared" si="25"/>
        <v>-13453.511483193566</v>
      </c>
      <c r="AJ40">
        <f t="shared" si="7"/>
        <v>192.00226938138621</v>
      </c>
      <c r="AK40">
        <f t="shared" si="22"/>
        <v>99.709684708249284</v>
      </c>
      <c r="AL40">
        <f t="shared" si="26"/>
        <v>-13161.799529103931</v>
      </c>
      <c r="AN40">
        <f t="shared" si="27"/>
        <v>0</v>
      </c>
      <c r="AO40">
        <f t="shared" si="27"/>
        <v>0</v>
      </c>
      <c r="AP40">
        <f t="shared" si="27"/>
        <v>-6.6212575957509526E-2</v>
      </c>
      <c r="AQ40">
        <f t="shared" si="27"/>
        <v>-203.06133022565973</v>
      </c>
      <c r="AR40">
        <f t="shared" si="27"/>
        <v>-203.12754280161727</v>
      </c>
      <c r="AS40">
        <f t="shared" si="27"/>
        <v>2.8989419781219241</v>
      </c>
      <c r="AT40">
        <f t="shared" si="27"/>
        <v>1.5054644487137918</v>
      </c>
      <c r="AU40">
        <f t="shared" si="23"/>
        <v>-198.72313637478155</v>
      </c>
      <c r="AW40">
        <v>37</v>
      </c>
      <c r="AX40">
        <f>IF(Z40&gt;0, (R40*SUMPRODUCT(K40:$K$98, X40:$X$98)-K40*$AZ$3)/Z40, 0)</f>
        <v>3512.8698616567854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500000</v>
      </c>
      <c r="S41">
        <f t="shared" si="1"/>
        <v>3299.7711525296877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1232.4217978793176</v>
      </c>
      <c r="AC41">
        <f t="shared" si="2"/>
        <v>1054.9739579869802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-13805.459807473986</v>
      </c>
      <c r="AI41">
        <f t="shared" si="25"/>
        <v>-13809.456198091781</v>
      </c>
      <c r="AJ41">
        <f t="shared" si="7"/>
        <v>177.44783989233747</v>
      </c>
      <c r="AK41">
        <f t="shared" si="22"/>
        <v>86.269525851552245</v>
      </c>
      <c r="AL41">
        <f t="shared" si="26"/>
        <v>-13545.738832347892</v>
      </c>
      <c r="AN41">
        <f t="shared" si="27"/>
        <v>0</v>
      </c>
      <c r="AO41">
        <f t="shared" si="27"/>
        <v>0</v>
      </c>
      <c r="AP41">
        <f t="shared" si="27"/>
        <v>-5.387447725889008E-2</v>
      </c>
      <c r="AQ41">
        <f t="shared" si="27"/>
        <v>-186.10841671348325</v>
      </c>
      <c r="AR41">
        <f t="shared" si="27"/>
        <v>-186.16229119074217</v>
      </c>
      <c r="AS41">
        <f t="shared" si="27"/>
        <v>2.3921359369509596</v>
      </c>
      <c r="AT41">
        <f t="shared" si="27"/>
        <v>1.1629808127189794</v>
      </c>
      <c r="AU41">
        <f t="shared" si="23"/>
        <v>-182.60717444107223</v>
      </c>
      <c r="AW41">
        <v>38</v>
      </c>
      <c r="AX41">
        <f>IF(Z41&gt;0, (R41*SUMPRODUCT(K41:$K$98, X41:$X$98)-K41*$AZ$3)/Z41, 0)</f>
        <v>3299.7711525296877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500000</v>
      </c>
      <c r="S42">
        <f t="shared" si="1"/>
        <v>3092.7715724016825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1054.9739579869802</v>
      </c>
      <c r="AC42">
        <f t="shared" si="2"/>
        <v>891.73472907110602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-14092.731041783727</v>
      </c>
      <c r="AI42">
        <f t="shared" si="25"/>
        <v>-14096.335150219298</v>
      </c>
      <c r="AJ42">
        <f t="shared" si="7"/>
        <v>163.23922891587415</v>
      </c>
      <c r="AK42">
        <f t="shared" si="22"/>
        <v>73.848177059088613</v>
      </c>
      <c r="AL42">
        <f t="shared" si="26"/>
        <v>-13859.247744244336</v>
      </c>
      <c r="AN42">
        <f t="shared" si="27"/>
        <v>0</v>
      </c>
      <c r="AO42">
        <f t="shared" si="27"/>
        <v>0</v>
      </c>
      <c r="AP42">
        <f t="shared" si="27"/>
        <v>-4.3380541102296333E-2</v>
      </c>
      <c r="AQ42">
        <f t="shared" si="27"/>
        <v>-169.6259447046173</v>
      </c>
      <c r="AR42">
        <f t="shared" si="27"/>
        <v>-169.66932524571959</v>
      </c>
      <c r="AS42">
        <f t="shared" si="27"/>
        <v>1.9648149344233663</v>
      </c>
      <c r="AT42">
        <f t="shared" si="27"/>
        <v>0.88886722958251074</v>
      </c>
      <c r="AU42">
        <f t="shared" si="23"/>
        <v>-166.81564308171372</v>
      </c>
      <c r="AW42">
        <v>39</v>
      </c>
      <c r="AX42">
        <f>IF(Z42&gt;0, (R42*SUMPRODUCT(K42:$K$98, X42:$X$98)-K42*$AZ$3)/Z42, 0)</f>
        <v>3092.7715724016825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500000</v>
      </c>
      <c r="S43">
        <f t="shared" si="1"/>
        <v>2891.7108510432486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891.73472907110602</v>
      </c>
      <c r="AC43">
        <f t="shared" si="2"/>
        <v>742.52770204292551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-14333.698694025288</v>
      </c>
      <c r="AI43">
        <f t="shared" si="25"/>
        <v>-14336.908418909154</v>
      </c>
      <c r="AJ43">
        <f t="shared" si="7"/>
        <v>149.20702702818051</v>
      </c>
      <c r="AK43">
        <f t="shared" si="22"/>
        <v>62.421431034977424</v>
      </c>
      <c r="AL43">
        <f t="shared" si="26"/>
        <v>-14125.279960845995</v>
      </c>
      <c r="AN43">
        <f t="shared" si="27"/>
        <v>0</v>
      </c>
      <c r="AO43">
        <f t="shared" si="27"/>
        <v>0</v>
      </c>
      <c r="AP43">
        <f t="shared" si="27"/>
        <v>-3.4494265547588478E-2</v>
      </c>
      <c r="AQ43">
        <f t="shared" si="27"/>
        <v>-154.04136707050969</v>
      </c>
      <c r="AR43">
        <f t="shared" si="27"/>
        <v>-154.07586133605727</v>
      </c>
      <c r="AS43">
        <f t="shared" si="27"/>
        <v>1.603497806852034</v>
      </c>
      <c r="AT43">
        <f t="shared" si="27"/>
        <v>0.67083052158292422</v>
      </c>
      <c r="AU43">
        <f t="shared" si="23"/>
        <v>-151.80153300762231</v>
      </c>
      <c r="AW43">
        <v>40</v>
      </c>
      <c r="AX43">
        <f>IF(Z43&gt;0, (R43*SUMPRODUCT(K43:$K$98, X43:$X$98)-K43*$AZ$3)/Z43, 0)</f>
        <v>2891.7108510432486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500000</v>
      </c>
      <c r="S44">
        <f t="shared" si="1"/>
        <v>2692.4131986245329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742.52770204292551</v>
      </c>
      <c r="AC44">
        <f t="shared" si="2"/>
        <v>606.7175114692343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-14433.411513365963</v>
      </c>
      <c r="AI44">
        <f t="shared" si="25"/>
        <v>-14436.228305713155</v>
      </c>
      <c r="AJ44">
        <f t="shared" si="7"/>
        <v>135.81019057369122</v>
      </c>
      <c r="AK44">
        <f t="shared" si="22"/>
        <v>51.976939143004792</v>
      </c>
      <c r="AL44">
        <f t="shared" si="26"/>
        <v>-14248.441175996459</v>
      </c>
      <c r="AN44">
        <f t="shared" si="27"/>
        <v>0</v>
      </c>
      <c r="AO44">
        <f t="shared" si="27"/>
        <v>0</v>
      </c>
      <c r="AP44">
        <f t="shared" si="27"/>
        <v>-2.7028123997061431E-2</v>
      </c>
      <c r="AQ44">
        <f t="shared" si="27"/>
        <v>-138.49371483584957</v>
      </c>
      <c r="AR44">
        <f t="shared" si="27"/>
        <v>-138.52074295984664</v>
      </c>
      <c r="AS44">
        <f t="shared" si="27"/>
        <v>1.3031470617807412</v>
      </c>
      <c r="AT44">
        <f t="shared" si="27"/>
        <v>0.49873720991364451</v>
      </c>
      <c r="AU44">
        <f t="shared" si="23"/>
        <v>-136.71885868815224</v>
      </c>
      <c r="AW44">
        <v>41</v>
      </c>
      <c r="AX44">
        <f>IF(Z44&gt;0, (R44*SUMPRODUCT(K44:$K$98, X44:$X$98)-K44*$AZ$3)/Z44, 0)</f>
        <v>2692.4131986245329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500000</v>
      </c>
      <c r="S45">
        <f t="shared" si="1"/>
        <v>2492.3640720897433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606.7175114692343</v>
      </c>
      <c r="AC45">
        <f t="shared" si="2"/>
        <v>484.50163279125854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-14347.774056823062</v>
      </c>
      <c r="AI45">
        <f t="shared" si="25"/>
        <v>-14350.203986895362</v>
      </c>
      <c r="AJ45">
        <f t="shared" si="7"/>
        <v>122.21587867797575</v>
      </c>
      <c r="AK45">
        <f t="shared" si="22"/>
        <v>42.470225802846407</v>
      </c>
      <c r="AL45">
        <f t="shared" si="26"/>
        <v>-14185.517882414539</v>
      </c>
      <c r="AN45">
        <f t="shared" si="27"/>
        <v>0</v>
      </c>
      <c r="AO45">
        <f t="shared" si="27"/>
        <v>0</v>
      </c>
      <c r="AP45">
        <f t="shared" si="27"/>
        <v>-2.0817895475203851E-2</v>
      </c>
      <c r="AQ45">
        <f t="shared" si="27"/>
        <v>-122.92142231651779</v>
      </c>
      <c r="AR45">
        <f t="shared" si="27"/>
        <v>-122.942240211993</v>
      </c>
      <c r="AS45">
        <f t="shared" si="27"/>
        <v>1.0470578625829154</v>
      </c>
      <c r="AT45">
        <f t="shared" si="27"/>
        <v>0.36385438891874333</v>
      </c>
      <c r="AU45">
        <f t="shared" si="23"/>
        <v>-121.53132796049134</v>
      </c>
      <c r="AW45">
        <v>42</v>
      </c>
      <c r="AX45">
        <f>IF(Z45&gt;0, (R45*SUMPRODUCT(K45:$K$98, X45:$X$98)-K45*$AZ$3)/Z45, 0)</f>
        <v>2492.3640720897433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500000</v>
      </c>
      <c r="S46">
        <f t="shared" si="1"/>
        <v>2288.5598558030747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484.50163279125854</v>
      </c>
      <c r="AC46">
        <f t="shared" si="2"/>
        <v>376.11399275855661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-14052.594695215585</v>
      </c>
      <c r="AI46">
        <f t="shared" si="25"/>
        <v>-14054.649011119782</v>
      </c>
      <c r="AJ46">
        <f t="shared" si="7"/>
        <v>108.38764003270194</v>
      </c>
      <c r="AK46">
        <f t="shared" si="22"/>
        <v>33.915114295388101</v>
      </c>
      <c r="AL46">
        <f t="shared" si="26"/>
        <v>-13912.34625679169</v>
      </c>
      <c r="AN46">
        <f t="shared" si="27"/>
        <v>0</v>
      </c>
      <c r="AO46">
        <f t="shared" si="27"/>
        <v>0</v>
      </c>
      <c r="AP46">
        <f t="shared" si="27"/>
        <v>-1.5714199179657683E-2</v>
      </c>
      <c r="AQ46">
        <f t="shared" si="27"/>
        <v>-107.49333711554314</v>
      </c>
      <c r="AR46">
        <f t="shared" si="27"/>
        <v>-107.50905131472281</v>
      </c>
      <c r="AS46">
        <f t="shared" si="27"/>
        <v>0.82909593437289619</v>
      </c>
      <c r="AT46">
        <f t="shared" si="27"/>
        <v>0.25942887369458861</v>
      </c>
      <c r="AU46">
        <f t="shared" si="23"/>
        <v>-106.42052650665531</v>
      </c>
      <c r="AW46">
        <v>43</v>
      </c>
      <c r="AX46">
        <f>IF(Z46&gt;0, (R46*SUMPRODUCT(K46:$K$98, X46:$X$98)-K46*$AZ$3)/Z46, 0)</f>
        <v>2288.5598558030747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500000</v>
      </c>
      <c r="S47">
        <f t="shared" si="1"/>
        <v>2074.0196693751777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376.11399275855661</v>
      </c>
      <c r="AC47">
        <f t="shared" si="2"/>
        <v>281.59724696784889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-13464.078469456517</v>
      </c>
      <c r="AI47">
        <f t="shared" si="25"/>
        <v>-13465.775640239935</v>
      </c>
      <c r="AJ47">
        <f t="shared" si="7"/>
        <v>94.516745790707716</v>
      </c>
      <c r="AK47">
        <f t="shared" si="22"/>
        <v>26.327979493098965</v>
      </c>
      <c r="AL47">
        <f t="shared" si="26"/>
        <v>-13344.930914956129</v>
      </c>
      <c r="AN47">
        <f t="shared" si="27"/>
        <v>0</v>
      </c>
      <c r="AO47">
        <f t="shared" si="27"/>
        <v>0</v>
      </c>
      <c r="AP47">
        <f t="shared" si="27"/>
        <v>-1.1591310761045635E-2</v>
      </c>
      <c r="AQ47">
        <f t="shared" si="27"/>
        <v>-91.95675483892829</v>
      </c>
      <c r="AR47">
        <f t="shared" si="27"/>
        <v>-91.968346149689339</v>
      </c>
      <c r="AS47">
        <f t="shared" si="27"/>
        <v>0.64552900820996562</v>
      </c>
      <c r="AT47">
        <f t="shared" si="27"/>
        <v>0.17981442704329093</v>
      </c>
      <c r="AU47">
        <f t="shared" si="23"/>
        <v>-91.143002714436079</v>
      </c>
      <c r="AW47">
        <v>44</v>
      </c>
      <c r="AX47">
        <f>IF(Z47&gt;0, (R47*SUMPRODUCT(K47:$K$98, X47:$X$98)-K47*$AZ$3)/Z47, 0)</f>
        <v>2074.0196693751777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500000</v>
      </c>
      <c r="S48">
        <f t="shared" si="1"/>
        <v>1841.7753140354646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281.59724696784889</v>
      </c>
      <c r="AC48">
        <f t="shared" si="2"/>
        <v>201.22673438323812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-12579.493185108924</v>
      </c>
      <c r="AI48">
        <f t="shared" si="25"/>
        <v>-12580.858896854881</v>
      </c>
      <c r="AJ48">
        <f t="shared" si="7"/>
        <v>80.370512584610765</v>
      </c>
      <c r="AK48">
        <f t="shared" si="22"/>
        <v>19.711807287749423</v>
      </c>
      <c r="AL48">
        <f t="shared" si="26"/>
        <v>-12480.776576982522</v>
      </c>
      <c r="AN48">
        <f t="shared" si="27"/>
        <v>0</v>
      </c>
      <c r="AO48">
        <f t="shared" si="27"/>
        <v>0</v>
      </c>
      <c r="AP48">
        <f t="shared" si="27"/>
        <v>-8.328140138143288E-3</v>
      </c>
      <c r="AQ48">
        <f t="shared" si="27"/>
        <v>-76.710024954096284</v>
      </c>
      <c r="AR48">
        <f t="shared" si="27"/>
        <v>-76.718353094234431</v>
      </c>
      <c r="AS48">
        <f t="shared" si="27"/>
        <v>0.49010114598552623</v>
      </c>
      <c r="AT48">
        <f t="shared" si="27"/>
        <v>0.12020303256124402</v>
      </c>
      <c r="AU48">
        <f t="shared" si="23"/>
        <v>-76.108048915687675</v>
      </c>
      <c r="AW48">
        <v>45</v>
      </c>
      <c r="AX48">
        <f>IF(Z48&gt;0, (R48*SUMPRODUCT(K48:$K$98, X48:$X$98)-K48*$AZ$3)/Z48, 0)</f>
        <v>1841.7753140354646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500000</v>
      </c>
      <c r="S49">
        <f t="shared" si="1"/>
        <v>1579.8958470677253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201.22673438323812</v>
      </c>
      <c r="AC49">
        <f t="shared" si="2"/>
        <v>134.86156858478262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-11401.660080229574</v>
      </c>
      <c r="AI49">
        <f t="shared" si="25"/>
        <v>-11402.727093356065</v>
      </c>
      <c r="AJ49">
        <f t="shared" si="7"/>
        <v>66.365165798455507</v>
      </c>
      <c r="AK49">
        <f t="shared" si="22"/>
        <v>14.085871406826669</v>
      </c>
      <c r="AL49">
        <f t="shared" si="26"/>
        <v>-11322.276056150782</v>
      </c>
      <c r="AN49">
        <f t="shared" si="27"/>
        <v>0</v>
      </c>
      <c r="AO49">
        <f t="shared" si="27"/>
        <v>0</v>
      </c>
      <c r="AP49">
        <f t="shared" si="27"/>
        <v>-5.8095262630890026E-3</v>
      </c>
      <c r="AQ49">
        <f t="shared" si="27"/>
        <v>-62.078190075077508</v>
      </c>
      <c r="AR49">
        <f t="shared" si="27"/>
        <v>-62.083999601340594</v>
      </c>
      <c r="AS49">
        <f t="shared" si="27"/>
        <v>0.36133592369977063</v>
      </c>
      <c r="AT49">
        <f t="shared" si="27"/>
        <v>7.6692814591301048E-2</v>
      </c>
      <c r="AU49">
        <f t="shared" si="23"/>
        <v>-61.64597086304952</v>
      </c>
      <c r="AW49">
        <v>46</v>
      </c>
      <c r="AX49">
        <f>IF(Z49&gt;0, (R49*SUMPRODUCT(K49:$K$98, X49:$X$98)-K49*$AZ$3)/Z49, 0)</f>
        <v>1579.8958470677253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500000</v>
      </c>
      <c r="S50">
        <f t="shared" si="1"/>
        <v>1271.7282319641015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134.86156858478262</v>
      </c>
      <c r="AC50">
        <f t="shared" si="2"/>
        <v>82.019859898669935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-10006.319052672163</v>
      </c>
      <c r="AI50">
        <f t="shared" si="25"/>
        <v>-10007.125237691072</v>
      </c>
      <c r="AJ50">
        <f t="shared" si="7"/>
        <v>52.841708686112682</v>
      </c>
      <c r="AK50">
        <f t="shared" si="22"/>
        <v>9.4403098009347843</v>
      </c>
      <c r="AL50">
        <f t="shared" si="26"/>
        <v>-9944.8432192040254</v>
      </c>
      <c r="AN50">
        <f t="shared" si="27"/>
        <v>0</v>
      </c>
      <c r="AO50">
        <f t="shared" si="27"/>
        <v>0</v>
      </c>
      <c r="AP50">
        <f t="shared" si="27"/>
        <v>-3.9191118479494818E-3</v>
      </c>
      <c r="AQ50">
        <f t="shared" si="27"/>
        <v>-48.643776098381899</v>
      </c>
      <c r="AR50">
        <f t="shared" si="27"/>
        <v>-48.647695210229848</v>
      </c>
      <c r="AS50">
        <f t="shared" si="27"/>
        <v>0.25687970096223972</v>
      </c>
      <c r="AT50">
        <f t="shared" si="27"/>
        <v>4.5892232082425988E-2</v>
      </c>
      <c r="AU50">
        <f t="shared" si="23"/>
        <v>-48.344923277185188</v>
      </c>
      <c r="AW50">
        <v>47</v>
      </c>
      <c r="AX50">
        <f>IF(Z50&gt;0, (R50*SUMPRODUCT(K50:$K$98, X50:$X$98)-K50*$AZ$3)/Z50, 0)</f>
        <v>1271.7282319641015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500000</v>
      </c>
      <c r="S51">
        <f t="shared" si="1"/>
        <v>888.20022566805642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82.019859898669935</v>
      </c>
      <c r="AC51">
        <f t="shared" si="2"/>
        <v>41.622942183292352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-8493.8686492727247</v>
      </c>
      <c r="AI51">
        <f t="shared" si="25"/>
        <v>-8494.4544257252128</v>
      </c>
      <c r="AJ51">
        <f t="shared" si="7"/>
        <v>40.396917715377583</v>
      </c>
      <c r="AK51">
        <f t="shared" si="22"/>
        <v>5.7413901929068958</v>
      </c>
      <c r="AL51">
        <f t="shared" si="26"/>
        <v>-8448.3161178169285</v>
      </c>
      <c r="AN51">
        <f t="shared" si="27"/>
        <v>0</v>
      </c>
      <c r="AO51">
        <f t="shared" si="27"/>
        <v>0</v>
      </c>
      <c r="AP51">
        <f t="shared" si="27"/>
        <v>-2.5425343054790409E-3</v>
      </c>
      <c r="AQ51">
        <f t="shared" si="27"/>
        <v>-36.86722526190934</v>
      </c>
      <c r="AR51">
        <f t="shared" si="27"/>
        <v>-36.869767796214823</v>
      </c>
      <c r="AS51">
        <f t="shared" si="27"/>
        <v>0.17534086372140481</v>
      </c>
      <c r="AT51">
        <f t="shared" si="27"/>
        <v>2.4920225906311787E-2</v>
      </c>
      <c r="AU51">
        <f t="shared" si="23"/>
        <v>-36.669506706587107</v>
      </c>
      <c r="AW51">
        <v>48</v>
      </c>
      <c r="AX51">
        <f>IF(Z51&gt;0, (R51*SUMPRODUCT(K51:$K$98, X51:$X$98)-K51*$AZ$3)/Z51, 0)</f>
        <v>888.20022566805642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500000</v>
      </c>
      <c r="S52">
        <f t="shared" si="1"/>
        <v>372.59911858834062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41.622942183292352</v>
      </c>
      <c r="AC52">
        <f t="shared" si="2"/>
        <v>12.118983334779701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-6933.9831557353918</v>
      </c>
      <c r="AI52">
        <f t="shared" si="25"/>
        <v>-6934.3897248444619</v>
      </c>
      <c r="AJ52">
        <f t="shared" si="7"/>
        <v>29.503958848512653</v>
      </c>
      <c r="AK52">
        <f t="shared" si="22"/>
        <v>2.9136059528304648</v>
      </c>
      <c r="AL52">
        <f t="shared" si="26"/>
        <v>-6901.9721600431194</v>
      </c>
      <c r="AN52">
        <f t="shared" si="27"/>
        <v>0</v>
      </c>
      <c r="AO52">
        <f t="shared" si="27"/>
        <v>0</v>
      </c>
      <c r="AP52">
        <f t="shared" si="27"/>
        <v>-1.5756192104506436E-3</v>
      </c>
      <c r="AQ52">
        <f t="shared" si="27"/>
        <v>-26.871980239983188</v>
      </c>
      <c r="AR52">
        <f t="shared" si="27"/>
        <v>-26.87355585919364</v>
      </c>
      <c r="AS52">
        <f t="shared" si="27"/>
        <v>0.11433973538322284</v>
      </c>
      <c r="AT52">
        <f t="shared" si="27"/>
        <v>1.1291397719476294E-2</v>
      </c>
      <c r="AU52">
        <f t="shared" si="23"/>
        <v>-26.747924726090943</v>
      </c>
      <c r="AW52">
        <v>49</v>
      </c>
      <c r="AX52">
        <f>IF(Z52&gt;0, (R52*SUMPRODUCT(K52:$K$98, X52:$X$98)-K52*$AZ$3)/Z52, 0)</f>
        <v>372.59911858834062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500000</v>
      </c>
      <c r="S53">
        <f t="shared" si="1"/>
        <v>-382.51034100657853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12.118983334779701</v>
      </c>
      <c r="AC53">
        <f t="shared" si="2"/>
        <v>-8.1786518932421899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-5409.3775207166027</v>
      </c>
      <c r="AI53">
        <f t="shared" si="25"/>
        <v>-5409.6447896965637</v>
      </c>
      <c r="AJ53">
        <f t="shared" si="7"/>
        <v>20.297635228021889</v>
      </c>
      <c r="AK53">
        <f t="shared" si="22"/>
        <v>0.8483288334345791</v>
      </c>
      <c r="AL53">
        <f t="shared" si="26"/>
        <v>-5388.4988256351071</v>
      </c>
      <c r="AN53">
        <f t="shared" si="27"/>
        <v>0</v>
      </c>
      <c r="AO53">
        <f t="shared" si="27"/>
        <v>0</v>
      </c>
      <c r="AP53">
        <f t="shared" si="27"/>
        <v>-9.2479915158652103E-4</v>
      </c>
      <c r="AQ53">
        <f t="shared" si="27"/>
        <v>-18.717427448901198</v>
      </c>
      <c r="AR53">
        <f t="shared" si="27"/>
        <v>-18.718352248052781</v>
      </c>
      <c r="AS53">
        <f t="shared" si="27"/>
        <v>7.0233499752931153E-2</v>
      </c>
      <c r="AT53">
        <f t="shared" si="27"/>
        <v>2.9353716452238349E-3</v>
      </c>
      <c r="AU53">
        <f t="shared" si="23"/>
        <v>-18.645183376654629</v>
      </c>
      <c r="AW53">
        <v>50</v>
      </c>
      <c r="AX53">
        <f>IF(Z53&gt;0, (R53*SUMPRODUCT(K53:$K$98, X53:$X$98)-K53*$AZ$3)/Z53, 0)</f>
        <v>-382.51034100657853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500000</v>
      </c>
      <c r="S54">
        <f t="shared" si="1"/>
        <v>-1591.8965601750044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-8.1786518932421899</v>
      </c>
      <c r="AC54">
        <f t="shared" si="2"/>
        <v>-21.026128438606449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-3979.7389509698019</v>
      </c>
      <c r="AI54">
        <f t="shared" si="25"/>
        <v>-3979.9040537861893</v>
      </c>
      <c r="AJ54">
        <f t="shared" si="7"/>
        <v>12.847476545364259</v>
      </c>
      <c r="AK54">
        <f t="shared" si="22"/>
        <v>-0.5725056325269533</v>
      </c>
      <c r="AL54">
        <f t="shared" si="26"/>
        <v>-3967.6290828733518</v>
      </c>
      <c r="AN54">
        <f t="shared" si="27"/>
        <v>0</v>
      </c>
      <c r="AO54">
        <f t="shared" si="27"/>
        <v>0</v>
      </c>
      <c r="AP54">
        <f t="shared" si="27"/>
        <v>-5.1007651189144095E-4</v>
      </c>
      <c r="AQ54">
        <f t="shared" si="27"/>
        <v>-12.295195241151491</v>
      </c>
      <c r="AR54">
        <f t="shared" si="27"/>
        <v>-12.295705317663382</v>
      </c>
      <c r="AS54">
        <f t="shared" si="27"/>
        <v>3.9691606516772927E-2</v>
      </c>
      <c r="AT54">
        <f t="shared" si="27"/>
        <v>-1.7687261941797732E-3</v>
      </c>
      <c r="AU54">
        <f t="shared" si="23"/>
        <v>-12.257782437340788</v>
      </c>
      <c r="AW54">
        <v>51</v>
      </c>
      <c r="AX54">
        <f>IF(Z54&gt;0, (R54*SUMPRODUCT(K54:$K$98, X54:$X$98)-K54*$AZ$3)/Z54, 0)</f>
        <v>-1591.8965601750044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500000</v>
      </c>
      <c r="S55">
        <f t="shared" si="1"/>
        <v>-3688.8362809966379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-21.026128438606449</v>
      </c>
      <c r="AC55">
        <f t="shared" si="2"/>
        <v>-28.080296087314277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-2731.9530205211581</v>
      </c>
      <c r="AI55">
        <f t="shared" si="25"/>
        <v>-2732.0481734838686</v>
      </c>
      <c r="AJ55">
        <f t="shared" si="7"/>
        <v>7.0541676487078284</v>
      </c>
      <c r="AK55">
        <f t="shared" si="22"/>
        <v>-1.4718289907024515</v>
      </c>
      <c r="AL55">
        <f t="shared" si="26"/>
        <v>-2726.4658348258631</v>
      </c>
      <c r="AN55">
        <f t="shared" si="27"/>
        <v>0</v>
      </c>
      <c r="AO55">
        <f t="shared" si="27"/>
        <v>0</v>
      </c>
      <c r="AP55">
        <f t="shared" si="27"/>
        <v>-2.6247330287844741E-4</v>
      </c>
      <c r="AQ55">
        <f t="shared" si="27"/>
        <v>-7.5359159838809084</v>
      </c>
      <c r="AR55">
        <f t="shared" si="27"/>
        <v>-7.5361784571837864</v>
      </c>
      <c r="AS55">
        <f t="shared" si="27"/>
        <v>1.9458465917079348E-2</v>
      </c>
      <c r="AT55">
        <f t="shared" si="27"/>
        <v>-4.0599452235302478E-3</v>
      </c>
      <c r="AU55">
        <f t="shared" si="23"/>
        <v>-7.5207799364902375</v>
      </c>
      <c r="AW55">
        <v>52</v>
      </c>
      <c r="AX55">
        <f>IF(Z55&gt;0, (R55*SUMPRODUCT(K55:$K$98, X55:$X$98)-K55*$AZ$3)/Z55, 0)</f>
        <v>-3688.8362809966379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500000</v>
      </c>
      <c r="S56">
        <f t="shared" si="1"/>
        <v>-7142.8111720606867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-28.080296087314277</v>
      </c>
      <c r="AC56">
        <f t="shared" si="2"/>
        <v>-30.936723149370486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-1602.472765375908</v>
      </c>
      <c r="AI56">
        <f t="shared" si="25"/>
        <v>-1602.5269049898573</v>
      </c>
      <c r="AJ56">
        <f t="shared" si="7"/>
        <v>2.8564270620562091</v>
      </c>
      <c r="AK56">
        <f t="shared" si="22"/>
        <v>-1.9656207261119996</v>
      </c>
      <c r="AL56">
        <f t="shared" si="26"/>
        <v>-1601.6360986539132</v>
      </c>
      <c r="AN56">
        <f t="shared" si="27"/>
        <v>0</v>
      </c>
      <c r="AO56">
        <f t="shared" si="27"/>
        <v>0</v>
      </c>
      <c r="AP56">
        <f t="shared" si="27"/>
        <v>-1.3333984720297472E-4</v>
      </c>
      <c r="AQ56">
        <f t="shared" si="27"/>
        <v>-3.9467121779404009</v>
      </c>
      <c r="AR56">
        <f t="shared" si="27"/>
        <v>-3.9468455177876041</v>
      </c>
      <c r="AS56">
        <f t="shared" si="27"/>
        <v>7.0350621332221051E-3</v>
      </c>
      <c r="AT56">
        <f t="shared" si="27"/>
        <v>-4.8411052122551805E-3</v>
      </c>
      <c r="AU56">
        <f t="shared" si="23"/>
        <v>-3.9446515608666375</v>
      </c>
      <c r="AW56">
        <v>53</v>
      </c>
      <c r="AX56">
        <f>IF(Z56&gt;0, (R56*SUMPRODUCT(K56:$K$98, X56:$X$98)-K56*$AZ$3)/Z56, 0)</f>
        <v>-7142.8111720606867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500000</v>
      </c>
      <c r="S57">
        <f t="shared" si="1"/>
        <v>-12636.278196997882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-30.936723149370486</v>
      </c>
      <c r="AC57">
        <f t="shared" si="2"/>
        <v>-30.705320218538834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-928.96178384003781</v>
      </c>
      <c r="AI57">
        <f t="shared" si="25"/>
        <v>-928.99215801325147</v>
      </c>
      <c r="AJ57">
        <f t="shared" si="7"/>
        <v>-0.23140293083165275</v>
      </c>
      <c r="AK57">
        <f t="shared" si="22"/>
        <v>-2.1655706204559344</v>
      </c>
      <c r="AL57">
        <f t="shared" si="26"/>
        <v>-931.38913156453907</v>
      </c>
      <c r="AN57">
        <f t="shared" si="27"/>
        <v>0</v>
      </c>
      <c r="AO57">
        <f t="shared" si="27"/>
        <v>0</v>
      </c>
      <c r="AP57">
        <f t="shared" si="27"/>
        <v>-6.679304473520375E-5</v>
      </c>
      <c r="AQ57">
        <f t="shared" si="27"/>
        <v>-2.0427942366970275</v>
      </c>
      <c r="AR57">
        <f t="shared" si="27"/>
        <v>-2.0428610297417626</v>
      </c>
      <c r="AS57">
        <f t="shared" si="27"/>
        <v>-5.0885685684902079E-4</v>
      </c>
      <c r="AT57">
        <f t="shared" si="27"/>
        <v>-4.7621067514113649E-3</v>
      </c>
      <c r="AU57">
        <f t="shared" si="23"/>
        <v>-2.0481319933500228</v>
      </c>
      <c r="AW57">
        <v>54</v>
      </c>
      <c r="AX57">
        <f>IF(Z57&gt;0, (R57*SUMPRODUCT(K57:$K$98, X57:$X$98)-K57*$AZ$3)/Z57, 0)</f>
        <v>-12636.278196997882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500000</v>
      </c>
      <c r="S58">
        <f t="shared" si="1"/>
        <v>-21622.447803654763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-30.705320218538834</v>
      </c>
      <c r="AC58">
        <f t="shared" si="2"/>
        <v>-29.017654536689381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-531.8096379182798</v>
      </c>
      <c r="AI58">
        <f t="shared" si="25"/>
        <v>-531.82641310881343</v>
      </c>
      <c r="AJ58">
        <f t="shared" si="7"/>
        <v>-1.6876656818494524</v>
      </c>
      <c r="AK58">
        <f t="shared" si="22"/>
        <v>-2.1493724152977185</v>
      </c>
      <c r="AL58">
        <f t="shared" si="26"/>
        <v>-535.66345120596065</v>
      </c>
      <c r="AN58">
        <f t="shared" si="27"/>
        <v>0</v>
      </c>
      <c r="AO58">
        <f t="shared" si="27"/>
        <v>0</v>
      </c>
      <c r="AP58">
        <f t="shared" si="27"/>
        <v>-3.2936406551614E-5</v>
      </c>
      <c r="AQ58">
        <f t="shared" si="27"/>
        <v>-1.044154962501572</v>
      </c>
      <c r="AR58">
        <f t="shared" si="27"/>
        <v>-1.0441878989081237</v>
      </c>
      <c r="AS58">
        <f t="shared" si="27"/>
        <v>-3.3135625440046837E-3</v>
      </c>
      <c r="AT58">
        <f t="shared" si="27"/>
        <v>-4.2200774744927958E-3</v>
      </c>
      <c r="AU58">
        <f t="shared" si="23"/>
        <v>-1.0517215389266215</v>
      </c>
      <c r="AW58">
        <v>55</v>
      </c>
      <c r="AX58">
        <f>IF(Z58&gt;0, (R58*SUMPRODUCT(K58:$K$98, X58:$X$98)-K58*$AZ$3)/Z58, 0)</f>
        <v>-21622.447803654763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500000</v>
      </c>
      <c r="S59">
        <f t="shared" si="1"/>
        <v>-36708.927401588066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-29.017654536689381</v>
      </c>
      <c r="AC59">
        <f t="shared" si="2"/>
        <v>-26.731041714774452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-300.20298275869794</v>
      </c>
      <c r="AI59">
        <f t="shared" si="25"/>
        <v>-300.21208512275723</v>
      </c>
      <c r="AJ59">
        <f t="shared" si="7"/>
        <v>-2.2866128219149289</v>
      </c>
      <c r="AK59">
        <f t="shared" si="22"/>
        <v>-2.0312358175682568</v>
      </c>
      <c r="AL59">
        <f t="shared" si="26"/>
        <v>-304.52993376224038</v>
      </c>
      <c r="AN59">
        <f t="shared" si="27"/>
        <v>0</v>
      </c>
      <c r="AO59">
        <f t="shared" si="27"/>
        <v>0</v>
      </c>
      <c r="AP59">
        <f t="shared" si="27"/>
        <v>-1.5956768048803794E-5</v>
      </c>
      <c r="AQ59">
        <f t="shared" si="27"/>
        <v>-0.5262665096942003</v>
      </c>
      <c r="AR59">
        <f t="shared" si="27"/>
        <v>-0.52628246646224919</v>
      </c>
      <c r="AS59">
        <f t="shared" si="27"/>
        <v>-4.0085136321861212E-3</v>
      </c>
      <c r="AT59">
        <f t="shared" si="27"/>
        <v>-3.5608286575111322E-3</v>
      </c>
      <c r="AU59">
        <f t="shared" si="23"/>
        <v>-0.53385180875194638</v>
      </c>
      <c r="AW59">
        <v>56</v>
      </c>
      <c r="AX59">
        <f>IF(Z59&gt;0, (R59*SUMPRODUCT(K59:$K$98, X59:$X$98)-K59*$AZ$3)/Z59, 0)</f>
        <v>-36708.927401588066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500000</v>
      </c>
      <c r="S60">
        <f t="shared" si="1"/>
        <v>-62566.137642260554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-26.731041714774452</v>
      </c>
      <c r="AC60">
        <f t="shared" si="2"/>
        <v>-24.283408416953929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-166.3917061670769</v>
      </c>
      <c r="AI60">
        <f t="shared" si="25"/>
        <v>-166.39655771484141</v>
      </c>
      <c r="AJ60">
        <f t="shared" si="7"/>
        <v>-2.4476332978205235</v>
      </c>
      <c r="AK60">
        <f t="shared" si="22"/>
        <v>-1.8711729200342118</v>
      </c>
      <c r="AL60">
        <f t="shared" si="26"/>
        <v>-170.71536393269614</v>
      </c>
      <c r="AN60">
        <f t="shared" si="27"/>
        <v>0</v>
      </c>
      <c r="AO60">
        <f t="shared" si="27"/>
        <v>0</v>
      </c>
      <c r="AP60">
        <f t="shared" si="27"/>
        <v>-7.59369271815386E-6</v>
      </c>
      <c r="AQ60">
        <f t="shared" si="27"/>
        <v>-0.26043801871369399</v>
      </c>
      <c r="AR60">
        <f t="shared" si="27"/>
        <v>-0.26044561240641212</v>
      </c>
      <c r="AS60">
        <f t="shared" si="27"/>
        <v>-3.8310609423162006E-3</v>
      </c>
      <c r="AT60">
        <f t="shared" si="27"/>
        <v>-2.9287791993375923E-3</v>
      </c>
      <c r="AU60">
        <f t="shared" si="23"/>
        <v>-0.26720545254806588</v>
      </c>
      <c r="AW60">
        <v>57</v>
      </c>
      <c r="AX60">
        <f>IF(Z60&gt;0, (R60*SUMPRODUCT(K60:$K$98, X60:$X$98)-K60*$AZ$3)/Z60, 0)</f>
        <v>-62566.137642260554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500000</v>
      </c>
      <c r="S61">
        <f t="shared" si="1"/>
        <v>-107909.87559100329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-24.283408416953929</v>
      </c>
      <c r="AC61">
        <f t="shared" si="2"/>
        <v>-21.888578750386614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-90.700644705415939</v>
      </c>
      <c r="AI61">
        <f t="shared" si="25"/>
        <v>-90.703180221585157</v>
      </c>
      <c r="AJ61">
        <f t="shared" si="7"/>
        <v>-2.3948296665673148</v>
      </c>
      <c r="AK61">
        <f t="shared" si="22"/>
        <v>-1.6998385891867751</v>
      </c>
      <c r="AL61">
        <f t="shared" si="26"/>
        <v>-94.797848477339244</v>
      </c>
      <c r="AN61">
        <f t="shared" si="27"/>
        <v>0</v>
      </c>
      <c r="AO61">
        <f t="shared" si="27"/>
        <v>0</v>
      </c>
      <c r="AP61">
        <f t="shared" si="27"/>
        <v>-3.5434072510732637E-6</v>
      </c>
      <c r="AQ61">
        <f t="shared" si="27"/>
        <v>-0.12675498820608094</v>
      </c>
      <c r="AR61">
        <f t="shared" si="27"/>
        <v>-0.126758531613332</v>
      </c>
      <c r="AS61">
        <f t="shared" si="27"/>
        <v>-3.3467965649773015E-3</v>
      </c>
      <c r="AT61">
        <f t="shared" si="27"/>
        <v>-2.3755401190852302E-3</v>
      </c>
      <c r="AU61">
        <f t="shared" si="23"/>
        <v>-0.13248086829739453</v>
      </c>
      <c r="AW61">
        <v>58</v>
      </c>
      <c r="AX61">
        <f>IF(Z61&gt;0, (R61*SUMPRODUCT(K61:$K$98, X61:$X$98)-K61*$AZ$3)/Z61, 0)</f>
        <v>-107909.87559100329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500000</v>
      </c>
      <c r="S62">
        <f t="shared" si="1"/>
        <v>-189248.35415094011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-21.888578750386614</v>
      </c>
      <c r="AC62">
        <f t="shared" si="2"/>
        <v>-19.644559019591796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-48.504908296562633</v>
      </c>
      <c r="AI62">
        <f t="shared" si="25"/>
        <v>-48.506205834862747</v>
      </c>
      <c r="AJ62">
        <f t="shared" si="7"/>
        <v>-2.2440197307948182</v>
      </c>
      <c r="AK62">
        <f t="shared" si="22"/>
        <v>-1.532200512527063</v>
      </c>
      <c r="AL62">
        <f t="shared" si="26"/>
        <v>-52.282426078184628</v>
      </c>
      <c r="AN62">
        <f t="shared" si="27"/>
        <v>0</v>
      </c>
      <c r="AO62">
        <f t="shared" si="27"/>
        <v>0</v>
      </c>
      <c r="AP62">
        <f t="shared" si="27"/>
        <v>-1.6190372782119113E-6</v>
      </c>
      <c r="AQ62">
        <f t="shared" si="27"/>
        <v>-6.0523265248756793E-2</v>
      </c>
      <c r="AR62">
        <f t="shared" si="27"/>
        <v>-6.0524884286035002E-2</v>
      </c>
      <c r="AS62">
        <f t="shared" si="27"/>
        <v>-2.80003418540559E-3</v>
      </c>
      <c r="AT62">
        <f t="shared" si="27"/>
        <v>-1.9118431781578742E-3</v>
      </c>
      <c r="AU62">
        <f t="shared" si="23"/>
        <v>-6.5236761649598463E-2</v>
      </c>
      <c r="AW62">
        <v>59</v>
      </c>
      <c r="AX62">
        <f>IF(Z62&gt;0, (R62*SUMPRODUCT(K62:$K$98, X62:$X$98)-K62*$AZ$3)/Z62, 0)</f>
        <v>-189248.35415094011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500000</v>
      </c>
      <c r="S63">
        <f t="shared" si="1"/>
        <v>-338533.90761345281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-19.644559019591796</v>
      </c>
      <c r="AC63">
        <f t="shared" si="2"/>
        <v>-17.588319142875463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-25.405326885722648</v>
      </c>
      <c r="AI63">
        <f t="shared" si="25"/>
        <v>-25.405976315467619</v>
      </c>
      <c r="AJ63">
        <f t="shared" si="7"/>
        <v>-2.056239876716333</v>
      </c>
      <c r="AK63">
        <f t="shared" si="22"/>
        <v>-1.3751191313714259</v>
      </c>
      <c r="AL63">
        <f t="shared" si="26"/>
        <v>-28.837335323555379</v>
      </c>
      <c r="AN63">
        <f t="shared" si="27"/>
        <v>0</v>
      </c>
      <c r="AO63">
        <f t="shared" si="27"/>
        <v>0</v>
      </c>
      <c r="AP63">
        <f t="shared" si="27"/>
        <v>-7.2352045861679926E-7</v>
      </c>
      <c r="AQ63">
        <f t="shared" si="27"/>
        <v>-2.8303713992106322E-2</v>
      </c>
      <c r="AR63">
        <f t="shared" si="27"/>
        <v>-2.8304437512564937E-2</v>
      </c>
      <c r="AS63">
        <f t="shared" si="27"/>
        <v>-2.2908276532529093E-3</v>
      </c>
      <c r="AT63">
        <f t="shared" si="27"/>
        <v>-1.53200070105311E-3</v>
      </c>
      <c r="AU63">
        <f t="shared" si="23"/>
        <v>-3.2127265866870959E-2</v>
      </c>
      <c r="AW63">
        <v>60</v>
      </c>
      <c r="AX63">
        <f>IF(Z63&gt;0, (R63*SUMPRODUCT(K63:$K$98, X63:$X$98)-K63*$AZ$3)/Z63, 0)</f>
        <v>-338533.90761345281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500000</v>
      </c>
      <c r="S64">
        <f t="shared" si="1"/>
        <v>-619714.18266044243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-17.588319142875463</v>
      </c>
      <c r="AC64">
        <f t="shared" si="2"/>
        <v>-15.726655765827317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-13.028781586091398</v>
      </c>
      <c r="AI64">
        <f t="shared" si="25"/>
        <v>-13.029098801999268</v>
      </c>
      <c r="AJ64">
        <f t="shared" si="7"/>
        <v>-1.8616633770481457</v>
      </c>
      <c r="AK64">
        <f t="shared" si="22"/>
        <v>-1.2311823400012825</v>
      </c>
      <c r="AL64">
        <f t="shared" si="26"/>
        <v>-16.121944519048697</v>
      </c>
      <c r="AN64">
        <f t="shared" si="27"/>
        <v>0</v>
      </c>
      <c r="AO64">
        <f t="shared" si="27"/>
        <v>0</v>
      </c>
      <c r="AP64">
        <f t="shared" si="27"/>
        <v>-3.1554083865738561E-7</v>
      </c>
      <c r="AQ64">
        <f t="shared" si="27"/>
        <v>-1.2959982669084262E-2</v>
      </c>
      <c r="AR64">
        <f t="shared" si="27"/>
        <v>-1.296029820992292E-2</v>
      </c>
      <c r="AS64">
        <f t="shared" si="27"/>
        <v>-1.851832801308854E-3</v>
      </c>
      <c r="AT64">
        <f t="shared" si="27"/>
        <v>-1.2246810404691125E-3</v>
      </c>
      <c r="AU64">
        <f t="shared" si="23"/>
        <v>-1.6036812051700884E-2</v>
      </c>
      <c r="AW64">
        <v>61</v>
      </c>
      <c r="AX64">
        <f>IF(Z64&gt;0, (R64*SUMPRODUCT(K64:$K$98, X64:$X$98)-K64*$AZ$3)/Z64, 0)</f>
        <v>-619714.18266044243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500000</v>
      </c>
      <c r="S65">
        <f t="shared" si="1"/>
        <v>-1163164.4773499463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-15.726655765827317</v>
      </c>
      <c r="AC65">
        <f t="shared" si="2"/>
        <v>-14.052145131496168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-6.5212692607923417</v>
      </c>
      <c r="AI65">
        <f t="shared" si="25"/>
        <v>-6.521420272809614</v>
      </c>
      <c r="AJ65">
        <f t="shared" si="7"/>
        <v>-1.6745106343311491</v>
      </c>
      <c r="AK65">
        <f t="shared" si="22"/>
        <v>-1.1008659036079123</v>
      </c>
      <c r="AL65">
        <f t="shared" si="26"/>
        <v>-9.2967968107486758</v>
      </c>
      <c r="AN65">
        <f t="shared" si="27"/>
        <v>0</v>
      </c>
      <c r="AO65">
        <f t="shared" si="27"/>
        <v>0</v>
      </c>
      <c r="AP65">
        <f t="shared" si="27"/>
        <v>-1.3412017255631099E-7</v>
      </c>
      <c r="AQ65">
        <f t="shared" si="27"/>
        <v>-5.7918156074194078E-3</v>
      </c>
      <c r="AR65">
        <f t="shared" si="27"/>
        <v>-5.7919497275919643E-3</v>
      </c>
      <c r="AS65">
        <f t="shared" si="27"/>
        <v>-1.487203861527188E-3</v>
      </c>
      <c r="AT65">
        <f t="shared" si="27"/>
        <v>-9.7772566462276137E-4</v>
      </c>
      <c r="AU65">
        <f t="shared" si="23"/>
        <v>-8.2568792537419146E-3</v>
      </c>
      <c r="AW65">
        <v>62</v>
      </c>
      <c r="AX65">
        <f>IF(Z65&gt;0, (R65*SUMPRODUCT(K65:$K$98, X65:$X$98)-K65*$AZ$3)/Z65, 0)</f>
        <v>-1163164.4773499463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500000</v>
      </c>
      <c r="S66">
        <f t="shared" si="1"/>
        <v>-2244284.9307417092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-14.052145131496168</v>
      </c>
      <c r="AC66">
        <f t="shared" si="2"/>
        <v>-12.551266753353383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-3.1838028748189724</v>
      </c>
      <c r="AI66">
        <f t="shared" si="25"/>
        <v>-3.183872781644201</v>
      </c>
      <c r="AJ66">
        <f t="shared" si="7"/>
        <v>-1.5008783781427848</v>
      </c>
      <c r="AK66">
        <f t="shared" si="22"/>
        <v>-0.98365015920473187</v>
      </c>
      <c r="AL66">
        <f t="shared" si="26"/>
        <v>-5.6684013189917177</v>
      </c>
      <c r="AN66">
        <f t="shared" si="27"/>
        <v>0</v>
      </c>
      <c r="AO66">
        <f t="shared" si="27"/>
        <v>0</v>
      </c>
      <c r="AP66">
        <f t="shared" si="27"/>
        <v>-5.5435012675070069E-8</v>
      </c>
      <c r="AQ66">
        <f t="shared" si="27"/>
        <v>-2.5247055940953353E-3</v>
      </c>
      <c r="AR66">
        <f t="shared" si="27"/>
        <v>-2.5247610291080102E-3</v>
      </c>
      <c r="AS66">
        <f t="shared" si="27"/>
        <v>-1.1901729429681721E-3</v>
      </c>
      <c r="AT66">
        <f t="shared" si="27"/>
        <v>-7.8001910206773053E-4</v>
      </c>
      <c r="AU66">
        <f t="shared" si="23"/>
        <v>-4.4949530741439127E-3</v>
      </c>
      <c r="AW66">
        <v>63</v>
      </c>
      <c r="AX66">
        <f>IF(Z66&gt;0, (R66*SUMPRODUCT(K66:$K$98, X66:$X$98)-K66*$AZ$3)/Z66, 0)</f>
        <v>-2244284.9307417092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500000</v>
      </c>
      <c r="S67">
        <f t="shared" ref="S67:S89" si="29">AX67</f>
        <v>-4463482.1869063405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-12.551266753353383</v>
      </c>
      <c r="AC67">
        <f t="shared" ref="AC67:AC89" si="30">S67*Z67</f>
        <v>-11.208550214527653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-1.5127266623699616</v>
      </c>
      <c r="AI67">
        <f t="shared" ref="AI67:AI89" si="34">SUM(AE67:AH67)</f>
        <v>-1.5127580519603787</v>
      </c>
      <c r="AJ67">
        <f t="shared" ref="AJ67:AJ89" si="35">AB67-AC67</f>
        <v>-1.3427165388257301</v>
      </c>
      <c r="AK67">
        <f t="shared" si="22"/>
        <v>-0.87858867273473695</v>
      </c>
      <c r="AL67">
        <f t="shared" si="26"/>
        <v>-3.7340632635208459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-1.0710432553306922E-3</v>
      </c>
      <c r="AR67">
        <f t="shared" si="36"/>
        <v>-1.0710654798408697E-3</v>
      </c>
      <c r="AS67">
        <f t="shared" si="36"/>
        <v>-9.5067240401330172E-4</v>
      </c>
      <c r="AT67">
        <f t="shared" si="36"/>
        <v>-6.2205981791067723E-4</v>
      </c>
      <c r="AU67">
        <f t="shared" si="23"/>
        <v>-2.6437977017648487E-3</v>
      </c>
      <c r="AW67">
        <v>64</v>
      </c>
      <c r="AX67">
        <f>IF(Z67&gt;0, (R67*SUMPRODUCT(K67:$K$98, X67:$X$98)-K67*$AZ$3)/Z67, 0)</f>
        <v>-4463482.1869063405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500000</v>
      </c>
      <c r="S68">
        <f t="shared" si="29"/>
        <v>-9165212.2285319697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-11.208550214527653</v>
      </c>
      <c r="AC68">
        <f t="shared" si="30"/>
        <v>-10.008513003836711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-0.69702225690339481</v>
      </c>
      <c r="AI68">
        <f t="shared" si="34"/>
        <v>-0.69703590704148533</v>
      </c>
      <c r="AJ68">
        <f t="shared" si="35"/>
        <v>-1.200037210690942</v>
      </c>
      <c r="AK68">
        <f t="shared" si="22"/>
        <v>-0.78459851501693578</v>
      </c>
      <c r="AL68">
        <f t="shared" si="26"/>
        <v>-2.6816716327493633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-4.4063112611392874E-4</v>
      </c>
      <c r="AR68">
        <f t="shared" si="36"/>
        <v>-4.4063975521530798E-4</v>
      </c>
      <c r="AS68">
        <f t="shared" si="36"/>
        <v>-7.5861816791117787E-4</v>
      </c>
      <c r="AT68">
        <f t="shared" si="36"/>
        <v>-4.9599352645513038E-4</v>
      </c>
      <c r="AU68">
        <f t="shared" si="23"/>
        <v>-1.6952514495816163E-3</v>
      </c>
      <c r="AW68">
        <v>65</v>
      </c>
      <c r="AX68">
        <f>IF(Z68&gt;0, (R68*SUMPRODUCT(K68:$K$98, X68:$X$98)-K68*$AZ$3)/Z68, 0)</f>
        <v>-9165212.2285319697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500000</v>
      </c>
      <c r="S69">
        <f t="shared" si="29"/>
        <v>-19481617.11537198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-10.008513003836711</v>
      </c>
      <c r="AC69">
        <f t="shared" si="30"/>
        <v>-8.9365355510822244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-0.31118731248226694</v>
      </c>
      <c r="AI69">
        <f t="shared" si="34"/>
        <v>-0.31119304643616447</v>
      </c>
      <c r="AJ69">
        <f t="shared" si="35"/>
        <v>-1.0719774527544867</v>
      </c>
      <c r="AK69">
        <f t="shared" si="22"/>
        <v>-0.70059591026856982</v>
      </c>
      <c r="AL69">
        <f t="shared" si="26"/>
        <v>-2.083766409459221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-1.7564362258443297E-4</v>
      </c>
      <c r="AR69">
        <f t="shared" si="36"/>
        <v>-1.7564685900312325E-4</v>
      </c>
      <c r="AS69">
        <f t="shared" si="36"/>
        <v>-6.0505681169556165E-4</v>
      </c>
      <c r="AT69">
        <f t="shared" si="36"/>
        <v>-3.9543772741191776E-4</v>
      </c>
      <c r="AU69">
        <f t="shared" si="23"/>
        <v>-1.1761413981106028E-3</v>
      </c>
      <c r="AW69">
        <v>66</v>
      </c>
      <c r="AX69">
        <f>IF(Z69&gt;0, (R69*SUMPRODUCT(K69:$K$98, X69:$X$98)-K69*$AZ$3)/Z69, 0)</f>
        <v>-19481617.11537198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500000</v>
      </c>
      <c r="S70">
        <f t="shared" si="29"/>
        <v>-42931708.981212996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-8.9365355510822244</v>
      </c>
      <c r="AC70">
        <f t="shared" si="30"/>
        <v>-7.9791950483828442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-0.13413565026959826</v>
      </c>
      <c r="AI70">
        <f t="shared" si="34"/>
        <v>-0.13413797349270004</v>
      </c>
      <c r="AJ70">
        <f t="shared" si="35"/>
        <v>-0.9573405026993802</v>
      </c>
      <c r="AK70">
        <f t="shared" si="22"/>
        <v>-0.62555748857575577</v>
      </c>
      <c r="AL70">
        <f t="shared" si="26"/>
        <v>-1.7170359647678359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-6.7598444116967403E-5</v>
      </c>
      <c r="AR70">
        <f t="shared" si="36"/>
        <v>-6.7599614918813908E-5</v>
      </c>
      <c r="AS70">
        <f t="shared" si="36"/>
        <v>-4.8245733585787135E-4</v>
      </c>
      <c r="AT70">
        <f t="shared" si="36"/>
        <v>-3.15253348743954E-4</v>
      </c>
      <c r="AU70">
        <f t="shared" si="23"/>
        <v>-8.6531029952063919E-4</v>
      </c>
      <c r="AW70">
        <v>67</v>
      </c>
      <c r="AX70">
        <f>IF(Z70&gt;0, (R70*SUMPRODUCT(K70:$K$98, X70:$X$98)-K70*$AZ$3)/Z70, 0)</f>
        <v>-42931708.981212996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500000</v>
      </c>
      <c r="S71">
        <f t="shared" si="29"/>
        <v>-98157482.763681814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-7.9791950483828442</v>
      </c>
      <c r="AC71">
        <f t="shared" si="30"/>
        <v>-7.124337516182349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-5.5709291417743403E-2</v>
      </c>
      <c r="AI71">
        <f t="shared" si="34"/>
        <v>-5.5710198676328739E-2</v>
      </c>
      <c r="AJ71">
        <f t="shared" si="35"/>
        <v>-0.85485753220049521</v>
      </c>
      <c r="AK71">
        <f t="shared" si="22"/>
        <v>-0.55854365338679912</v>
      </c>
      <c r="AL71">
        <f t="shared" si="26"/>
        <v>-1.469111384263623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-2.5066984530273764E-5</v>
      </c>
      <c r="AR71">
        <f t="shared" si="36"/>
        <v>-2.5067392760864118E-5</v>
      </c>
      <c r="AS71">
        <f t="shared" si="36"/>
        <v>-3.8465218260580464E-4</v>
      </c>
      <c r="AT71">
        <f t="shared" si="36"/>
        <v>-2.5132262074455618E-4</v>
      </c>
      <c r="AU71">
        <f t="shared" si="23"/>
        <v>-6.6104219611122484E-4</v>
      </c>
      <c r="AW71">
        <v>68</v>
      </c>
      <c r="AX71">
        <f>IF(Z71&gt;0, (R71*SUMPRODUCT(K71:$K$98, X71:$X$98)-K71*$AZ$3)/Z71, 0)</f>
        <v>-98157482.763681814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500000</v>
      </c>
      <c r="S72">
        <f t="shared" si="29"/>
        <v>-233388828.93158489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-7.124337516182349</v>
      </c>
      <c r="AC72">
        <f t="shared" si="30"/>
        <v>-6.3610365736627621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-2.2299888474826307E-2</v>
      </c>
      <c r="AI72">
        <f t="shared" si="34"/>
        <v>-2.2300229163613919E-2</v>
      </c>
      <c r="AJ72">
        <f t="shared" si="35"/>
        <v>-0.76330094251958691</v>
      </c>
      <c r="AK72">
        <f t="shared" ref="AK72:AK89" si="49">G72*SUM(AB72:AB72, AE72:AF72)</f>
        <v>-0.49870362613276448</v>
      </c>
      <c r="AL72">
        <f t="shared" si="26"/>
        <v>-1.2843047978159654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-8.9589915472607236E-6</v>
      </c>
      <c r="AR72">
        <f t="shared" si="36"/>
        <v>-8.9591284191545845E-6</v>
      </c>
      <c r="AS72">
        <f t="shared" si="36"/>
        <v>-3.0665654224095335E-4</v>
      </c>
      <c r="AT72">
        <f t="shared" si="36"/>
        <v>-2.0035443568049095E-4</v>
      </c>
      <c r="AU72">
        <f t="shared" si="23"/>
        <v>-5.1597010634059891E-4</v>
      </c>
      <c r="AW72">
        <v>69</v>
      </c>
      <c r="AX72">
        <f>IF(Z72&gt;0, (R72*SUMPRODUCT(K72:$K$98, X72:$X$98)-K72*$AZ$3)/Z72, 0)</f>
        <v>-233388828.93158489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500000</v>
      </c>
      <c r="S73">
        <f t="shared" si="29"/>
        <v>-578441650.43757677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-6.3610365736627621</v>
      </c>
      <c r="AC73">
        <f t="shared" si="30"/>
        <v>-5.6795044527399181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-8.5819610667775235E-3</v>
      </c>
      <c r="AI73">
        <f t="shared" si="34"/>
        <v>-8.5820837996505896E-3</v>
      </c>
      <c r="AJ73">
        <f t="shared" si="35"/>
        <v>-0.68153212092284399</v>
      </c>
      <c r="AK73">
        <f t="shared" si="49"/>
        <v>-0.44527256015639338</v>
      </c>
      <c r="AL73">
        <f t="shared" si="26"/>
        <v>-1.135386764878888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-3.07839931027708E-6</v>
      </c>
      <c r="AR73">
        <f t="shared" si="36"/>
        <v>-3.0784433352719334E-6</v>
      </c>
      <c r="AS73">
        <f t="shared" si="36"/>
        <v>-2.4446953262261255E-4</v>
      </c>
      <c r="AT73">
        <f t="shared" si="36"/>
        <v>-1.5972185511037876E-4</v>
      </c>
      <c r="AU73">
        <f t="shared" si="23"/>
        <v>-4.0726983106826323E-4</v>
      </c>
      <c r="AW73">
        <v>70</v>
      </c>
      <c r="AX73">
        <f>IF(Z73&gt;0, (R73*SUMPRODUCT(K73:$K$98, X73:$X$98)-K73*$AZ$3)/Z73, 0)</f>
        <v>-578441650.43757677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500000</v>
      </c>
      <c r="S74">
        <f t="shared" si="29"/>
        <v>-1497784757.4386954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-5.6795044527399181</v>
      </c>
      <c r="AC74">
        <f t="shared" si="30"/>
        <v>-5.0709887097870938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-3.1673921847157212E-3</v>
      </c>
      <c r="AI74">
        <f t="shared" si="34"/>
        <v>-3.1674345054554386E-3</v>
      </c>
      <c r="AJ74">
        <f t="shared" si="35"/>
        <v>-0.60851574295282429</v>
      </c>
      <c r="AK74">
        <f t="shared" si="49"/>
        <v>-0.39756531169179432</v>
      </c>
      <c r="AL74">
        <f t="shared" si="26"/>
        <v>-1.0092484891500741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-1.014430343332099E-6</v>
      </c>
      <c r="AR74">
        <f t="shared" si="36"/>
        <v>-1.0144438975243232E-6</v>
      </c>
      <c r="AS74">
        <f t="shared" si="36"/>
        <v>-1.9489119062217558E-4</v>
      </c>
      <c r="AT74">
        <f t="shared" si="36"/>
        <v>-1.2732945341678201E-4</v>
      </c>
      <c r="AU74">
        <f t="shared" si="23"/>
        <v>-3.2323508793648194E-4</v>
      </c>
      <c r="AW74">
        <v>71</v>
      </c>
      <c r="AX74">
        <f>IF(Z74&gt;0, (R74*SUMPRODUCT(K74:$K$98, X74:$X$98)-K74*$AZ$3)/Z74, 0)</f>
        <v>-1497784757.4386954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500000</v>
      </c>
      <c r="S75">
        <f t="shared" si="29"/>
        <v>-4060766556.6766124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-5.0709887097870938</v>
      </c>
      <c r="AC75">
        <f t="shared" si="30"/>
        <v>-4.5276693480101748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-1.1184118034726846E-3</v>
      </c>
      <c r="AI75">
        <f t="shared" si="34"/>
        <v>-1.118425740709918E-3</v>
      </c>
      <c r="AJ75">
        <f t="shared" si="35"/>
        <v>-0.54331936177691897</v>
      </c>
      <c r="AK75">
        <f t="shared" si="49"/>
        <v>-0.3549692096850966</v>
      </c>
      <c r="AL75">
        <f t="shared" si="26"/>
        <v>-0.89940699720272554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-3.1981888851944322E-7</v>
      </c>
      <c r="AR75">
        <f t="shared" si="36"/>
        <v>-3.1982287398500001E-7</v>
      </c>
      <c r="AS75">
        <f t="shared" si="36"/>
        <v>-1.5536655984410076E-4</v>
      </c>
      <c r="AT75">
        <f t="shared" si="36"/>
        <v>-1.0150631256538368E-4</v>
      </c>
      <c r="AU75">
        <f t="shared" si="23"/>
        <v>-2.5719269528346942E-4</v>
      </c>
      <c r="AW75">
        <v>72</v>
      </c>
      <c r="AX75">
        <f>IF(Z75&gt;0, (R75*SUMPRODUCT(K75:$K$98, X75:$X$98)-K75*$AZ$3)/Z75, 0)</f>
        <v>-4060766556.6766124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500000</v>
      </c>
      <c r="S76">
        <f t="shared" si="29"/>
        <v>-11556119262.877747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-4.5276693480101748</v>
      </c>
      <c r="AC76">
        <f t="shared" si="30"/>
        <v>-4.0425621890725782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-3.770045707118278E-4</v>
      </c>
      <c r="AI76">
        <f t="shared" si="34"/>
        <v>-3.7700894346242111E-4</v>
      </c>
      <c r="AJ76">
        <f t="shared" si="35"/>
        <v>-0.48510715893759659</v>
      </c>
      <c r="AK76">
        <f t="shared" si="49"/>
        <v>-0.31693685436071228</v>
      </c>
      <c r="AL76">
        <f t="shared" si="26"/>
        <v>-0.80242102224177136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-9.6256698239913218E-8</v>
      </c>
      <c r="AR76">
        <f t="shared" si="36"/>
        <v>-9.6257814689333294E-8</v>
      </c>
      <c r="AS76">
        <f t="shared" si="36"/>
        <v>-1.2385741988144255E-4</v>
      </c>
      <c r="AT76">
        <f t="shared" si="36"/>
        <v>-8.092022622883626E-5</v>
      </c>
      <c r="AU76">
        <f t="shared" si="23"/>
        <v>-2.0487390392496816E-4</v>
      </c>
      <c r="AW76">
        <v>73</v>
      </c>
      <c r="AX76">
        <f>IF(Z76&gt;0, (R76*SUMPRODUCT(K76:$K$98, X76:$X$98)-K76*$AZ$3)/Z76, 0)</f>
        <v>-11556119262.877747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500000</v>
      </c>
      <c r="S77">
        <f t="shared" si="29"/>
        <v>-34617424855.968849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-4.0425621890725782</v>
      </c>
      <c r="AC77">
        <f t="shared" si="30"/>
        <v>-3.6094306078681289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-1.2102777634714176E-4</v>
      </c>
      <c r="AI77">
        <f t="shared" si="34"/>
        <v>-1.2102907967582048E-4</v>
      </c>
      <c r="AJ77">
        <f t="shared" si="35"/>
        <v>-0.43313158120444939</v>
      </c>
      <c r="AK77">
        <f t="shared" si="49"/>
        <v>-0.2829793532350805</v>
      </c>
      <c r="AL77">
        <f t="shared" si="26"/>
        <v>-0.71623196351920571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-2.758997941442749E-8</v>
      </c>
      <c r="AR77">
        <f t="shared" si="36"/>
        <v>-2.7590276526483095E-8</v>
      </c>
      <c r="AS77">
        <f t="shared" si="36"/>
        <v>-9.8738419971403576E-5</v>
      </c>
      <c r="AT77">
        <f t="shared" si="36"/>
        <v>-6.4509113247442215E-5</v>
      </c>
      <c r="AU77">
        <f t="shared" si="23"/>
        <v>-1.6327512349537226E-4</v>
      </c>
      <c r="AW77">
        <v>74</v>
      </c>
      <c r="AX77">
        <f>IF(Z77&gt;0, (R77*SUMPRODUCT(K77:$K$98, X77:$X$98)-K77*$AZ$3)/Z77, 0)</f>
        <v>-34617424855.968849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500000</v>
      </c>
      <c r="S78">
        <f t="shared" si="29"/>
        <v>-109469904126.41061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-3.6094306078681289</v>
      </c>
      <c r="AC78">
        <f t="shared" si="30"/>
        <v>-3.2227059234392277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-3.6892217861255957E-5</v>
      </c>
      <c r="AI78">
        <f t="shared" si="34"/>
        <v>-3.6892585851201365E-5</v>
      </c>
      <c r="AJ78">
        <f t="shared" si="35"/>
        <v>-0.38672468442890118</v>
      </c>
      <c r="AK78">
        <f t="shared" si="49"/>
        <v>-0.25266014255076902</v>
      </c>
      <c r="AL78">
        <f t="shared" si="26"/>
        <v>-0.63942171956552141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-7.5090165992227149E-9</v>
      </c>
      <c r="AR78">
        <f t="shared" si="36"/>
        <v>-7.5090914996426024E-9</v>
      </c>
      <c r="AS78">
        <f t="shared" si="36"/>
        <v>-7.8713675757495483E-5</v>
      </c>
      <c r="AT78">
        <f t="shared" si="36"/>
        <v>-5.1426271294146387E-5</v>
      </c>
      <c r="AU78">
        <f t="shared" si="23"/>
        <v>-1.3014745614314151E-4</v>
      </c>
      <c r="AW78">
        <v>75</v>
      </c>
      <c r="AX78">
        <f>IF(Z78&gt;0, (R78*SUMPRODUCT(K78:$K$98, X78:$X$98)-K78*$AZ$3)/Z78, 0)</f>
        <v>-109469904126.41061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500000</v>
      </c>
      <c r="S79">
        <f t="shared" si="29"/>
        <v>-366475853227.39569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-3.2227059234392277</v>
      </c>
      <c r="AC79">
        <f t="shared" si="30"/>
        <v>-2.8774160095028143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-1.0646609750842031E-5</v>
      </c>
      <c r="AI79">
        <f t="shared" si="34"/>
        <v>-1.064670789564421E-5</v>
      </c>
      <c r="AJ79">
        <f t="shared" si="35"/>
        <v>-0.3452899139364134</v>
      </c>
      <c r="AK79">
        <f t="shared" si="49"/>
        <v>-0.22558941464074597</v>
      </c>
      <c r="AL79">
        <f t="shared" si="26"/>
        <v>-0.57088997528505503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-1.9348246531959777E-9</v>
      </c>
      <c r="AR79">
        <f t="shared" si="36"/>
        <v>-1.9348424892007984E-9</v>
      </c>
      <c r="AS79">
        <f t="shared" si="36"/>
        <v>-6.2750063505544811E-5</v>
      </c>
      <c r="AT79">
        <f t="shared" si="36"/>
        <v>-4.0996708920644381E-5</v>
      </c>
      <c r="AU79">
        <f t="shared" si="23"/>
        <v>-1.0374870726867839E-4</v>
      </c>
      <c r="AW79">
        <v>76</v>
      </c>
      <c r="AX79">
        <f>IF(Z79&gt;0, (R79*SUMPRODUCT(K79:$K$98, X79:$X$98)-K79*$AZ$3)/Z79, 0)</f>
        <v>-366475853227.39569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500000</v>
      </c>
      <c r="S80">
        <f t="shared" si="29"/>
        <v>-1316499574533.238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-2.8774160095028143</v>
      </c>
      <c r="AC80">
        <f t="shared" si="30"/>
        <v>-2.569121438718506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-2.9107946034727593E-6</v>
      </c>
      <c r="AI80">
        <f t="shared" si="34"/>
        <v>-2.9108189969618309E-6</v>
      </c>
      <c r="AJ80">
        <f t="shared" si="35"/>
        <v>-0.30829457078430833</v>
      </c>
      <c r="AK80">
        <f t="shared" si="49"/>
        <v>-0.20141912066519702</v>
      </c>
      <c r="AL80">
        <f t="shared" si="26"/>
        <v>-0.50971660226850224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-4.723063836239617E-10</v>
      </c>
      <c r="AR80">
        <f t="shared" si="36"/>
        <v>-4.7231034171863239E-10</v>
      </c>
      <c r="AS80">
        <f t="shared" si="36"/>
        <v>-5.0023967216483417E-5</v>
      </c>
      <c r="AT80">
        <f t="shared" si="36"/>
        <v>-3.2682325424335926E-5</v>
      </c>
      <c r="AU80">
        <f t="shared" si="23"/>
        <v>-8.2706764951161053E-5</v>
      </c>
      <c r="AW80">
        <v>77</v>
      </c>
      <c r="AX80">
        <f>IF(Z80&gt;0, (R80*SUMPRODUCT(K80:$K$98, X80:$X$98)-K80*$AZ$3)/Z80, 0)</f>
        <v>-1316499574533.238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500000</v>
      </c>
      <c r="S81">
        <f t="shared" si="29"/>
        <v>-5099873375456.5732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-2.569121438718506</v>
      </c>
      <c r="AC81">
        <f t="shared" si="30"/>
        <v>-2.2938584278344427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-7.4108850233347813E-7</v>
      </c>
      <c r="AI81">
        <f t="shared" si="34"/>
        <v>-7.4109412467510056E-7</v>
      </c>
      <c r="AJ81">
        <f t="shared" si="35"/>
        <v>-0.27526301088406324</v>
      </c>
      <c r="AK81">
        <f t="shared" si="49"/>
        <v>-0.17983850071029545</v>
      </c>
      <c r="AL81">
        <f t="shared" si="26"/>
        <v>-0.45510225268848337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-1.0736539028626971E-10</v>
      </c>
      <c r="AR81">
        <f t="shared" si="36"/>
        <v>-1.0736620482448035E-10</v>
      </c>
      <c r="AS81">
        <f t="shared" si="36"/>
        <v>-3.9878800577643356E-5</v>
      </c>
      <c r="AT81">
        <f t="shared" si="36"/>
        <v>-2.6054149749269722E-5</v>
      </c>
      <c r="AU81">
        <f t="shared" si="23"/>
        <v>-6.5933057693117909E-5</v>
      </c>
      <c r="AW81">
        <v>78</v>
      </c>
      <c r="AX81">
        <f>IF(Z81&gt;0, (R81*SUMPRODUCT(K81:$K$98, X81:$X$98)-K81*$AZ$3)/Z81, 0)</f>
        <v>-5099873375456.5732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500000</v>
      </c>
      <c r="S82">
        <f t="shared" si="29"/>
        <v>-21423421512129.309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-2.2938584278344427</v>
      </c>
      <c r="AC82">
        <f t="shared" si="30"/>
        <v>-2.0480878820879065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-1.7484452320312106E-7</v>
      </c>
      <c r="AI82">
        <f t="shared" si="34"/>
        <v>-1.7484571820824719E-7</v>
      </c>
      <c r="AJ82">
        <f t="shared" si="35"/>
        <v>-0.24577054574653623</v>
      </c>
      <c r="AK82">
        <f t="shared" si="49"/>
        <v>-0.16057008994841102</v>
      </c>
      <c r="AL82">
        <f t="shared" si="26"/>
        <v>-0.40634081054066545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-2.2616648173130423E-11</v>
      </c>
      <c r="AR82">
        <f t="shared" si="36"/>
        <v>-2.2616802750522997E-11</v>
      </c>
      <c r="AS82">
        <f t="shared" si="36"/>
        <v>-3.1791135705235766E-5</v>
      </c>
      <c r="AT82">
        <f t="shared" si="36"/>
        <v>-2.0770208668602396E-5</v>
      </c>
      <c r="AU82">
        <f t="shared" si="23"/>
        <v>-5.2561366990640914E-5</v>
      </c>
      <c r="AW82">
        <v>79</v>
      </c>
      <c r="AX82">
        <f>IF(Z82&gt;0, (R82*SUMPRODUCT(K82:$K$98, X82:$X$98)-K82*$AZ$3)/Z82, 0)</f>
        <v>-21423421512129.309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500000</v>
      </c>
      <c r="S83">
        <f t="shared" si="29"/>
        <v>-98218664835228.406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-2.0480878820879065</v>
      </c>
      <c r="AC83">
        <f t="shared" si="30"/>
        <v>-1.8286498947409688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-3.8013127688851042E-8</v>
      </c>
      <c r="AI83">
        <f t="shared" si="34"/>
        <v>-3.8013360415733683E-8</v>
      </c>
      <c r="AJ83">
        <f t="shared" si="35"/>
        <v>-0.21943798734693765</v>
      </c>
      <c r="AK83">
        <f t="shared" si="49"/>
        <v>-0.14336615174615347</v>
      </c>
      <c r="AL83">
        <f t="shared" si="26"/>
        <v>-0.36280417710645152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-4.3902756694762895E-12</v>
      </c>
      <c r="AR83">
        <f t="shared" si="36"/>
        <v>-4.390302547958346E-12</v>
      </c>
      <c r="AS83">
        <f t="shared" si="36"/>
        <v>-2.534369875306688E-5</v>
      </c>
      <c r="AT83">
        <f t="shared" si="36"/>
        <v>-1.6557883186817758E-5</v>
      </c>
      <c r="AU83">
        <f t="shared" si="23"/>
        <v>-4.1901586330187186E-5</v>
      </c>
      <c r="AW83">
        <v>80</v>
      </c>
      <c r="AX83">
        <f>IF(Z83&gt;0, (R83*SUMPRODUCT(K83:$K$98, X83:$X$98)-K83*$AZ$3)/Z83, 0)</f>
        <v>-98218664835228.406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500000</v>
      </c>
      <c r="S84">
        <f t="shared" si="29"/>
        <v>-495121014404329.88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-1.8286498947409688</v>
      </c>
      <c r="AC84">
        <f t="shared" si="30"/>
        <v>-1.6327231203082568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-7.5671723705019382E-9</v>
      </c>
      <c r="AI84">
        <f t="shared" si="34"/>
        <v>-7.5672135908064908E-9</v>
      </c>
      <c r="AJ84">
        <f t="shared" si="35"/>
        <v>-0.195926774432712</v>
      </c>
      <c r="AK84">
        <f t="shared" si="49"/>
        <v>-0.12800549263186783</v>
      </c>
      <c r="AL84">
        <f t="shared" si="26"/>
        <v>-0.32393227463179342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-7.803218905828633E-13</v>
      </c>
      <c r="AR84">
        <f t="shared" si="36"/>
        <v>-7.8032614119384496E-13</v>
      </c>
      <c r="AS84">
        <f t="shared" si="36"/>
        <v>-2.020384148207198E-5</v>
      </c>
      <c r="AT84">
        <f t="shared" si="36"/>
        <v>-1.3199843101877746E-5</v>
      </c>
      <c r="AU84">
        <f t="shared" si="23"/>
        <v>-3.3403685364275869E-5</v>
      </c>
      <c r="AW84">
        <v>81</v>
      </c>
      <c r="AX84">
        <f>IF(Z84&gt;0, (R84*SUMPRODUCT(K84:$K$98, X84:$X$98)-K84*$AZ$3)/Z84, 0)</f>
        <v>-495121014404329.88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500000</v>
      </c>
      <c r="S85">
        <f t="shared" si="29"/>
        <v>-2770268072950848.5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-1.6327231203082568</v>
      </c>
      <c r="AC85">
        <f t="shared" si="30"/>
        <v>-1.4577885002759108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-1.3692108051730278E-9</v>
      </c>
      <c r="AI85">
        <f t="shared" si="34"/>
        <v>-1.369217383004405E-9</v>
      </c>
      <c r="AJ85">
        <f t="shared" si="35"/>
        <v>-0.17493462003234606</v>
      </c>
      <c r="AK85">
        <f t="shared" si="49"/>
        <v>-0.11429061842157799</v>
      </c>
      <c r="AL85">
        <f t="shared" si="26"/>
        <v>-0.28922523982314141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-1.2606439931153851E-13</v>
      </c>
      <c r="AR85">
        <f t="shared" si="36"/>
        <v>-1.2606500493804846E-13</v>
      </c>
      <c r="AS85">
        <f t="shared" si="36"/>
        <v>-1.610637873280812E-5</v>
      </c>
      <c r="AT85">
        <f t="shared" si="36"/>
        <v>-1.0522834105475631E-5</v>
      </c>
      <c r="AU85">
        <f t="shared" si="23"/>
        <v>-2.6629212964348754E-5</v>
      </c>
      <c r="AW85">
        <v>82</v>
      </c>
      <c r="AX85">
        <f>IF(Z85&gt;0, (R85*SUMPRODUCT(K85:$K$98, X85:$X$98)-K85*$AZ$3)/Z85, 0)</f>
        <v>-2770268072950848.5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500000</v>
      </c>
      <c r="S86">
        <f t="shared" si="29"/>
        <v>-1.7414183684883496E+16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-1.4577885002759108</v>
      </c>
      <c r="AC86">
        <f t="shared" si="30"/>
        <v>-1.3015968752464586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-2.2311037721645137E-10</v>
      </c>
      <c r="AI86">
        <f t="shared" si="34"/>
        <v>-2.2311131151008437E-10</v>
      </c>
      <c r="AJ86">
        <f t="shared" si="35"/>
        <v>-0.15619162502945216</v>
      </c>
      <c r="AK86">
        <f t="shared" si="49"/>
        <v>-0.10204519501931376</v>
      </c>
      <c r="AL86">
        <f t="shared" si="26"/>
        <v>-0.25823682027187722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-1.834103707881692E-14</v>
      </c>
      <c r="AR86">
        <f t="shared" si="36"/>
        <v>-1.8341113883465717E-14</v>
      </c>
      <c r="AS86">
        <f t="shared" si="36"/>
        <v>-1.2839906515359596E-5</v>
      </c>
      <c r="AT86">
        <f t="shared" si="36"/>
        <v>-8.3887389233741621E-6</v>
      </c>
      <c r="AU86">
        <f t="shared" si="23"/>
        <v>-2.122864545707487E-5</v>
      </c>
      <c r="AW86">
        <v>83</v>
      </c>
      <c r="AX86">
        <f>IF(Z86&gt;0, (R86*SUMPRODUCT(K86:$K$98, X86:$X$98)-K86*$AZ$3)/Z86, 0)</f>
        <v>-1.7414183684883496E+16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500000</v>
      </c>
      <c r="S87">
        <f t="shared" si="29"/>
        <v>-1.2489119709633234E+17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-1.3015968752464586</v>
      </c>
      <c r="AC87">
        <f t="shared" si="30"/>
        <v>-1.1621400671843543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-3.2345417858010307E-11</v>
      </c>
      <c r="AI87">
        <f t="shared" si="34"/>
        <v>-3.2345534173260518E-11</v>
      </c>
      <c r="AJ87">
        <f t="shared" si="35"/>
        <v>-0.13945680806210436</v>
      </c>
      <c r="AK87">
        <f t="shared" si="49"/>
        <v>-9.1111781267252112E-2</v>
      </c>
      <c r="AL87">
        <f t="shared" si="26"/>
        <v>-0.23056858936170202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-2.3740992001399272E-15</v>
      </c>
      <c r="AR87">
        <f t="shared" si="36"/>
        <v>-2.3741077374834144E-15</v>
      </c>
      <c r="AS87">
        <f t="shared" si="36"/>
        <v>-1.023589486237899E-5</v>
      </c>
      <c r="AT87">
        <f t="shared" si="36"/>
        <v>-6.6874513100883842E-6</v>
      </c>
      <c r="AU87">
        <f t="shared" si="23"/>
        <v>-1.6923346174841482E-5</v>
      </c>
      <c r="AW87">
        <v>84</v>
      </c>
      <c r="AX87">
        <f>IF(Z87&gt;0, (R87*SUMPRODUCT(K87:$K$98, X87:$X$98)-K87*$AZ$3)/Z87, 0)</f>
        <v>-1.2489119709633234E+17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500000</v>
      </c>
      <c r="S88">
        <f t="shared" si="29"/>
        <v>-1.0425972016679214E+18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-1.1621400671843543</v>
      </c>
      <c r="AC88">
        <f t="shared" si="30"/>
        <v>-1.0376250599860326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-4.1084684063831771E-12</v>
      </c>
      <c r="AI88">
        <f t="shared" si="34"/>
        <v>-4.1084808467707293E-12</v>
      </c>
      <c r="AJ88">
        <f t="shared" si="35"/>
        <v>-0.12451500719832165</v>
      </c>
      <c r="AK88">
        <f t="shared" si="49"/>
        <v>-8.1349804702904802E-2</v>
      </c>
      <c r="AL88">
        <f t="shared" si="26"/>
        <v>-0.20586481190533493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-2.6924523414866773E-16</v>
      </c>
      <c r="AR88">
        <f t="shared" si="36"/>
        <v>-2.6924604941964658E-16</v>
      </c>
      <c r="AS88">
        <f t="shared" si="36"/>
        <v>-8.1599927155454034E-6</v>
      </c>
      <c r="AT88">
        <f t="shared" si="36"/>
        <v>-5.3311952408230835E-6</v>
      </c>
      <c r="AU88">
        <f t="shared" si="23"/>
        <v>-1.3491187956637733E-5</v>
      </c>
      <c r="AW88">
        <v>85</v>
      </c>
      <c r="AX88">
        <f>IF(Z88&gt;0, (R88*SUMPRODUCT(K88:$K$98, X88:$X$98)-K88*$AZ$3)/Z88, 0)</f>
        <v>-1.0425972016679214E+18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-1.0376250599860326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-4.9761550209710206E-13</v>
      </c>
      <c r="AI89">
        <f t="shared" si="34"/>
        <v>-4.9761550209710206E-13</v>
      </c>
      <c r="AJ89">
        <f t="shared" si="35"/>
        <v>-1.0376250599860326</v>
      </c>
      <c r="AK89">
        <f t="shared" si="49"/>
        <v>-7.2633754199022293E-2</v>
      </c>
      <c r="AL89">
        <f t="shared" si="26"/>
        <v>-1.1102588141855525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-2.9116820675015573E-17</v>
      </c>
      <c r="AR89">
        <f t="shared" si="36"/>
        <v>-2.9116820675015573E-17</v>
      </c>
      <c r="AS89">
        <f t="shared" si="36"/>
        <v>-6.0714231514475832E-5</v>
      </c>
      <c r="AT89">
        <f t="shared" si="36"/>
        <v>-4.2499962060133085E-6</v>
      </c>
      <c r="AU89">
        <f t="shared" si="23"/>
        <v>-6.4964227720518261E-5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33029.270957968241</v>
      </c>
      <c r="AO91" s="8">
        <f t="shared" si="50"/>
        <v>-3302.9270957968242</v>
      </c>
      <c r="AP91" s="8">
        <f t="shared" si="50"/>
        <v>-705.7116477642943</v>
      </c>
      <c r="AQ91" s="8">
        <f t="shared" si="50"/>
        <v>-15833.334209623034</v>
      </c>
      <c r="AR91" s="8">
        <f t="shared" si="50"/>
        <v>13187.298004784094</v>
      </c>
      <c r="AS91" s="8">
        <f t="shared" si="50"/>
        <v>-3541.0366010707944</v>
      </c>
      <c r="AT91" s="8">
        <f t="shared" si="50"/>
        <v>2065.6046839579631</v>
      </c>
      <c r="AU91" s="8">
        <f t="shared" si="50"/>
        <v>11711.866087671246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85251.861381593641</v>
      </c>
      <c r="K3">
        <v>1</v>
      </c>
      <c r="L3" s="2">
        <v>0</v>
      </c>
      <c r="O3">
        <f>$C$3</f>
        <v>85251.861381593641</v>
      </c>
      <c r="P3">
        <f>O3*C5</f>
        <v>8525.1861381593644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85251.861381593641</v>
      </c>
      <c r="AF3">
        <f t="shared" ref="AF3:AG34" si="4">-$Z3*P3</f>
        <v>-8525.1861381593644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76101.718272734273</v>
      </c>
      <c r="AJ3">
        <f t="shared" ref="AJ3:AJ66" si="7">AB3-AC3</f>
        <v>0</v>
      </c>
      <c r="AL3">
        <f t="shared" ref="AL3:AL34" si="8">SUM(AI3:AK3)</f>
        <v>76101.718272734273</v>
      </c>
      <c r="AN3">
        <f t="shared" ref="AN3:AU34" si="9">AE3*$K3</f>
        <v>85251.861381593641</v>
      </c>
      <c r="AO3">
        <f t="shared" si="9"/>
        <v>-8525.1861381593644</v>
      </c>
      <c r="AP3">
        <f t="shared" si="9"/>
        <v>-624.95697070000006</v>
      </c>
      <c r="AQ3">
        <f t="shared" si="9"/>
        <v>0</v>
      </c>
      <c r="AR3">
        <f t="shared" si="9"/>
        <v>76101.718272734273</v>
      </c>
      <c r="AS3">
        <f t="shared" si="9"/>
        <v>0</v>
      </c>
      <c r="AT3">
        <f t="shared" si="9"/>
        <v>0</v>
      </c>
      <c r="AU3">
        <f t="shared" si="9"/>
        <v>76101.718272734273</v>
      </c>
      <c r="AW3">
        <v>0</v>
      </c>
      <c r="AX3">
        <f>IF(Z3&gt;0, (R3*SUMPRODUCT(K3:$K$98, X3:$X$98)-K3*$AZ$3)/Z3, 0)</f>
        <v>0</v>
      </c>
      <c r="AZ3">
        <f>C6*ABS(SUMPRODUCT(X4:X79, K4:K79))/1</f>
        <v>35348.99626920389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500000</v>
      </c>
      <c r="S4">
        <f t="shared" si="1"/>
        <v>3835.7006017816529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3787.3924574147059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-1297.1734999999999</v>
      </c>
      <c r="AI4">
        <f t="shared" si="6"/>
        <v>-1297.1734999999999</v>
      </c>
      <c r="AJ4">
        <f t="shared" si="7"/>
        <v>-3787.3924574147059</v>
      </c>
      <c r="AK4">
        <f>G4*SUM(AB4, AE4:AF4)</f>
        <v>0</v>
      </c>
      <c r="AL4">
        <f t="shared" si="8"/>
        <v>-5084.5659574147057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-1158.1906249999997</v>
      </c>
      <c r="AR4">
        <f t="shared" si="9"/>
        <v>-1158.1906249999997</v>
      </c>
      <c r="AS4">
        <f t="shared" si="9"/>
        <v>-3381.6004084059873</v>
      </c>
      <c r="AT4">
        <f t="shared" si="9"/>
        <v>0</v>
      </c>
      <c r="AU4">
        <f t="shared" si="9"/>
        <v>-4539.791033405987</v>
      </c>
      <c r="AW4">
        <v>1</v>
      </c>
      <c r="AX4">
        <f>IF(Z4&gt;0, (R4*SUMPRODUCT(K4:$K$98, X4:$X$98)-K4*$AZ$3)/Z4, 0)</f>
        <v>3835.7006017816529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500000</v>
      </c>
      <c r="S5">
        <f t="shared" si="1"/>
        <v>6165.7266658624312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3787.3924574147059</v>
      </c>
      <c r="AC5">
        <f t="shared" si="2"/>
        <v>6010.8022408206853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-1329.1531676400443</v>
      </c>
      <c r="AI5">
        <f t="shared" si="6"/>
        <v>-1341.3390837667284</v>
      </c>
      <c r="AJ5">
        <f t="shared" si="7"/>
        <v>-2223.4097834059794</v>
      </c>
      <c r="AK5">
        <f>G5*SUM(AB5, AE5:AF5)</f>
        <v>265.11747201902944</v>
      </c>
      <c r="AL5">
        <f t="shared" si="8"/>
        <v>-3299.6313951536786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-1059.5927675701882</v>
      </c>
      <c r="AR5">
        <f t="shared" si="9"/>
        <v>-1069.3073052987311</v>
      </c>
      <c r="AS5">
        <f t="shared" si="9"/>
        <v>-1772.488666618287</v>
      </c>
      <c r="AT5">
        <f t="shared" si="9"/>
        <v>211.35002552537421</v>
      </c>
      <c r="AU5">
        <f t="shared" si="9"/>
        <v>-2630.4459463916442</v>
      </c>
      <c r="AW5">
        <v>2</v>
      </c>
      <c r="AX5">
        <f>IF(Z5&gt;0, (R5*SUMPRODUCT(K5:$K$98, X5:$X$98)-K5*$AZ$3)/Z5, 0)</f>
        <v>6165.7266658624312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500000</v>
      </c>
      <c r="S6">
        <f t="shared" si="1"/>
        <v>8281.9988421035523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6010.8022408206853</v>
      </c>
      <c r="AC6">
        <f t="shared" si="2"/>
        <v>7970.4955521844131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-1368.3238636101266</v>
      </c>
      <c r="AI6">
        <f t="shared" si="6"/>
        <v>-1380.3537124789536</v>
      </c>
      <c r="AJ6">
        <f t="shared" si="7"/>
        <v>-1959.6933113637278</v>
      </c>
      <c r="AK6">
        <f>G6*SUM(AB6, AE6:AF6)</f>
        <v>420.75615685744799</v>
      </c>
      <c r="AL6">
        <f t="shared" si="8"/>
        <v>-2919.2908669852336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-973.94589872941992</v>
      </c>
      <c r="AR6">
        <f t="shared" si="9"/>
        <v>-982.50850753843145</v>
      </c>
      <c r="AS6">
        <f t="shared" si="9"/>
        <v>-1394.8709908007581</v>
      </c>
      <c r="AT6">
        <f t="shared" si="9"/>
        <v>299.48592159701275</v>
      </c>
      <c r="AU6">
        <f t="shared" si="9"/>
        <v>-2077.8935767421772</v>
      </c>
      <c r="AW6">
        <v>3</v>
      </c>
      <c r="AX6">
        <f>IF(Z6&gt;0, (R6*SUMPRODUCT(K6:$K$98, X6:$X$98)-K6*$AZ$3)/Z6, 0)</f>
        <v>8281.9988421035523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500000</v>
      </c>
      <c r="S7">
        <f t="shared" si="1"/>
        <v>10203.15859461861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7970.4955521844131</v>
      </c>
      <c r="AC7">
        <f t="shared" si="2"/>
        <v>9692.3407953602691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-1414.351737477753</v>
      </c>
      <c r="AI7">
        <f t="shared" si="6"/>
        <v>-1426.2259290644547</v>
      </c>
      <c r="AJ7">
        <f t="shared" si="7"/>
        <v>-1721.845243175856</v>
      </c>
      <c r="AK7">
        <f>G7*SUM(AB7, AE7:AF7)</f>
        <v>557.93468865290902</v>
      </c>
      <c r="AL7">
        <f t="shared" si="8"/>
        <v>-2590.1364835874019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-898.84609839039581</v>
      </c>
      <c r="AR7">
        <f t="shared" si="9"/>
        <v>-906.39236181018737</v>
      </c>
      <c r="AS7">
        <f t="shared" si="9"/>
        <v>-1094.2637802536194</v>
      </c>
      <c r="AT7">
        <f t="shared" si="9"/>
        <v>354.5775812080945</v>
      </c>
      <c r="AU7">
        <f t="shared" si="9"/>
        <v>-1646.0785608557123</v>
      </c>
      <c r="AW7">
        <v>4</v>
      </c>
      <c r="AX7">
        <f>IF(Z7&gt;0, (R7*SUMPRODUCT(K7:$K$98, X7:$X$98)-K7*$AZ$3)/Z7, 0)</f>
        <v>10203.15859461861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500000</v>
      </c>
      <c r="S8">
        <f t="shared" si="1"/>
        <v>11955.412244418794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9692.3407953602691</v>
      </c>
      <c r="AC8">
        <f t="shared" si="2"/>
        <v>11200.451073671018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-1792.0202214962403</v>
      </c>
      <c r="AI8">
        <f t="shared" si="6"/>
        <v>-1803.7308706615377</v>
      </c>
      <c r="AJ8">
        <f t="shared" si="7"/>
        <v>-1508.110278310749</v>
      </c>
      <c r="AK8">
        <f t="shared" ref="AK8:AK71" si="22">G8*SUM(AB8:AB8, AE8:AF8)</f>
        <v>678.46385567521895</v>
      </c>
      <c r="AL8">
        <f t="shared" si="8"/>
        <v>-2633.3772932970678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-1016.8403996677595</v>
      </c>
      <c r="AR8">
        <f t="shared" si="9"/>
        <v>-1023.4853365020479</v>
      </c>
      <c r="AS8">
        <f t="shared" si="9"/>
        <v>-855.74227329876999</v>
      </c>
      <c r="AT8">
        <f t="shared" si="9"/>
        <v>384.97861234450704</v>
      </c>
      <c r="AU8">
        <f t="shared" si="9"/>
        <v>-1494.2489974563109</v>
      </c>
      <c r="AW8">
        <v>5</v>
      </c>
      <c r="AX8">
        <f>IF(Z8&gt;0, (R8*SUMPRODUCT(K8:$K$98, X8:$X$98)-K8*$AZ$3)/Z8, 0)</f>
        <v>11955.412244418794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500000</v>
      </c>
      <c r="S9">
        <f t="shared" si="1"/>
        <v>13360.196688872957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11200.451073671018</v>
      </c>
      <c r="AC9">
        <f t="shared" si="2"/>
        <v>12332.67886748644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-2196.1490963985575</v>
      </c>
      <c r="AI9">
        <f t="shared" si="6"/>
        <v>-2207.6877353447917</v>
      </c>
      <c r="AJ9">
        <f t="shared" si="7"/>
        <v>-1132.227793815422</v>
      </c>
      <c r="AK9">
        <f t="shared" si="22"/>
        <v>784.03157515697137</v>
      </c>
      <c r="AL9">
        <f t="shared" si="8"/>
        <v>-2555.8839540032423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-1112.6374789809611</v>
      </c>
      <c r="AR9">
        <f t="shared" si="9"/>
        <v>-1118.4833125671521</v>
      </c>
      <c r="AS9">
        <f t="shared" si="9"/>
        <v>-573.6218366088317</v>
      </c>
      <c r="AT9">
        <f t="shared" si="9"/>
        <v>397.21479596019725</v>
      </c>
      <c r="AU9">
        <f t="shared" si="9"/>
        <v>-1294.8903532157865</v>
      </c>
      <c r="AW9">
        <v>6</v>
      </c>
      <c r="AX9">
        <f>IF(Z9&gt;0, (R9*SUMPRODUCT(K9:$K$98, X9:$X$98)-K9*$AZ$3)/Z9, 0)</f>
        <v>13360.196688872957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500000</v>
      </c>
      <c r="S10">
        <f t="shared" si="1"/>
        <v>14460.146795627468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12332.67886748644</v>
      </c>
      <c r="AC10">
        <f t="shared" si="2"/>
        <v>13138.852275544019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-2617.5540913199943</v>
      </c>
      <c r="AI10">
        <f t="shared" si="6"/>
        <v>-2628.9119050244835</v>
      </c>
      <c r="AJ10">
        <f t="shared" si="7"/>
        <v>-806.17340805757885</v>
      </c>
      <c r="AK10">
        <f t="shared" si="22"/>
        <v>863.28752072405086</v>
      </c>
      <c r="AL10">
        <f t="shared" si="8"/>
        <v>-2571.7977923580115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-1184.0485393104748</v>
      </c>
      <c r="AR10">
        <f t="shared" si="9"/>
        <v>-1189.1862374276432</v>
      </c>
      <c r="AS10">
        <f t="shared" si="9"/>
        <v>-364.6719085603151</v>
      </c>
      <c r="AT10">
        <f t="shared" si="9"/>
        <v>390.50743260965663</v>
      </c>
      <c r="AU10">
        <f t="shared" si="9"/>
        <v>-1163.3507133783016</v>
      </c>
      <c r="AW10">
        <v>7</v>
      </c>
      <c r="AX10">
        <f>IF(Z10&gt;0, (R10*SUMPRODUCT(K10:$K$98, X10:$X$98)-K10*$AZ$3)/Z10, 0)</f>
        <v>14460.146795627468</v>
      </c>
    </row>
    <row r="11" spans="1:52" x14ac:dyDescent="0.25">
      <c r="A11" t="s">
        <v>33</v>
      </c>
      <c r="C11" s="12">
        <f>AU81</f>
        <v>37167.830018311332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500000</v>
      </c>
      <c r="S11">
        <f t="shared" si="1"/>
        <v>15299.609825469613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13138.852275544019</v>
      </c>
      <c r="AC11">
        <f t="shared" si="2"/>
        <v>13668.027742517957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-3090.4583831161658</v>
      </c>
      <c r="AI11">
        <f t="shared" si="6"/>
        <v>-3101.6253572240321</v>
      </c>
      <c r="AJ11">
        <f t="shared" si="7"/>
        <v>-529.17546697393846</v>
      </c>
      <c r="AK11">
        <f t="shared" si="22"/>
        <v>919.7196592880814</v>
      </c>
      <c r="AL11">
        <f t="shared" si="8"/>
        <v>-2711.0811649098891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-1248.1843077088593</v>
      </c>
      <c r="AR11">
        <f t="shared" si="9"/>
        <v>-1252.6944612583063</v>
      </c>
      <c r="AS11">
        <f t="shared" si="9"/>
        <v>-213.72509576892435</v>
      </c>
      <c r="AT11">
        <f t="shared" si="9"/>
        <v>371.45934482935593</v>
      </c>
      <c r="AU11">
        <f t="shared" si="9"/>
        <v>-1094.9602121978746</v>
      </c>
      <c r="AW11">
        <v>8</v>
      </c>
      <c r="AX11">
        <f>IF(Z11&gt;0, (R11*SUMPRODUCT(K11:$K$98, X11:$X$98)-K11*$AZ$3)/Z11, 0)</f>
        <v>15299.609825469613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500000</v>
      </c>
      <c r="S12">
        <f t="shared" si="1"/>
        <v>15902.373478393612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13668.027742517957</v>
      </c>
      <c r="AC12">
        <f t="shared" si="2"/>
        <v>13949.507726134469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-3613.8816214886251</v>
      </c>
      <c r="AI12">
        <f t="shared" si="6"/>
        <v>-3624.8465788148756</v>
      </c>
      <c r="AJ12">
        <f t="shared" si="7"/>
        <v>-281.47998361651116</v>
      </c>
      <c r="AK12">
        <f t="shared" si="22"/>
        <v>956.76194197625716</v>
      </c>
      <c r="AL12">
        <f t="shared" si="8"/>
        <v>-2949.5646204551294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-1303.2019418054847</v>
      </c>
      <c r="AR12">
        <f t="shared" si="9"/>
        <v>-1307.1560153408257</v>
      </c>
      <c r="AS12">
        <f t="shared" si="9"/>
        <v>-101.50450392376472</v>
      </c>
      <c r="AT12">
        <f t="shared" si="9"/>
        <v>345.01794779748275</v>
      </c>
      <c r="AU12">
        <f t="shared" si="9"/>
        <v>-1063.6425714671077</v>
      </c>
      <c r="AW12">
        <v>9</v>
      </c>
      <c r="AX12">
        <f>IF(Z12&gt;0, (R12*SUMPRODUCT(K12:$K$98, X12:$X$98)-K12*$AZ$3)/Z12, 0)</f>
        <v>15902.373478393612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500000</v>
      </c>
      <c r="S13">
        <f t="shared" si="1"/>
        <v>16291.650233213006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13949.507726134469</v>
      </c>
      <c r="AC13">
        <f t="shared" si="2"/>
        <v>14012.077473012345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-4173.6930232963541</v>
      </c>
      <c r="AI13">
        <f t="shared" si="6"/>
        <v>-4184.4439887237595</v>
      </c>
      <c r="AJ13">
        <f t="shared" si="7"/>
        <v>-62.569746877876241</v>
      </c>
      <c r="AK13">
        <f t="shared" si="22"/>
        <v>976.46554082941293</v>
      </c>
      <c r="AL13">
        <f t="shared" si="8"/>
        <v>-3270.5481947722228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-1343.8174512467344</v>
      </c>
      <c r="AR13">
        <f t="shared" si="9"/>
        <v>-1347.278974381871</v>
      </c>
      <c r="AS13">
        <f t="shared" si="9"/>
        <v>-20.145783914930412</v>
      </c>
      <c r="AT13">
        <f t="shared" si="9"/>
        <v>314.39577060013056</v>
      </c>
      <c r="AU13">
        <f t="shared" si="9"/>
        <v>-1053.0289876966708</v>
      </c>
      <c r="AW13">
        <v>10</v>
      </c>
      <c r="AX13">
        <f>IF(Z13&gt;0, (R13*SUMPRODUCT(K13:$K$98, X13:$X$98)-K13*$AZ$3)/Z13, 0)</f>
        <v>16291.650233213006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500000</v>
      </c>
      <c r="S14">
        <f t="shared" si="1"/>
        <v>16495.678703404898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14012.077473012345</v>
      </c>
      <c r="AC14">
        <f t="shared" si="2"/>
        <v>13887.699029518615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-4788.6210540327775</v>
      </c>
      <c r="AI14">
        <f t="shared" si="6"/>
        <v>-4799.1447942795576</v>
      </c>
      <c r="AJ14">
        <f t="shared" si="7"/>
        <v>124.37844349372972</v>
      </c>
      <c r="AK14">
        <f t="shared" si="22"/>
        <v>980.8454231108642</v>
      </c>
      <c r="AL14">
        <f t="shared" si="8"/>
        <v>-3693.9209276749634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-1376.6141246190032</v>
      </c>
      <c r="AR14">
        <f t="shared" si="9"/>
        <v>-1379.6394484656958</v>
      </c>
      <c r="AS14">
        <f t="shared" si="9"/>
        <v>35.7558303694546</v>
      </c>
      <c r="AT14">
        <f t="shared" si="9"/>
        <v>281.96962095908538</v>
      </c>
      <c r="AU14">
        <f t="shared" si="9"/>
        <v>-1061.9139971371555</v>
      </c>
      <c r="AW14">
        <v>11</v>
      </c>
      <c r="AX14">
        <f>IF(Z14&gt;0, (R14*SUMPRODUCT(K14:$K$98, X14:$X$98)-K14*$AZ$3)/Z14, 0)</f>
        <v>16495.678703404898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500000</v>
      </c>
      <c r="S15">
        <f t="shared" si="1"/>
        <v>16533.57372073087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13887.699029518615</v>
      </c>
      <c r="AC15">
        <f t="shared" si="2"/>
        <v>13599.869733250505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-5459.7105467352039</v>
      </c>
      <c r="AI15">
        <f t="shared" si="6"/>
        <v>-5469.9925568158487</v>
      </c>
      <c r="AJ15">
        <f t="shared" si="7"/>
        <v>287.82929626810983</v>
      </c>
      <c r="AK15">
        <f t="shared" si="22"/>
        <v>972.13893206630314</v>
      </c>
      <c r="AL15">
        <f t="shared" si="8"/>
        <v>-4210.024328481436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-1401.3717120381793</v>
      </c>
      <c r="AR15">
        <f t="shared" si="9"/>
        <v>-1404.0108479312942</v>
      </c>
      <c r="AS15">
        <f t="shared" si="9"/>
        <v>73.878611372023002</v>
      </c>
      <c r="AT15">
        <f t="shared" si="9"/>
        <v>249.52385074394959</v>
      </c>
      <c r="AU15">
        <f t="shared" si="9"/>
        <v>-1080.6083858153218</v>
      </c>
      <c r="AW15">
        <v>12</v>
      </c>
      <c r="AX15">
        <f>IF(Z15&gt;0, (R15*SUMPRODUCT(K15:$K$98, X15:$X$98)-K15*$AZ$3)/Z15, 0)</f>
        <v>16533.57372073087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500000</v>
      </c>
      <c r="S16">
        <f t="shared" si="1"/>
        <v>16420.325122948489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13599.869733250505</v>
      </c>
      <c r="AC16">
        <f t="shared" si="2"/>
        <v>13170.627332239914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-6121.1146195570172</v>
      </c>
      <c r="AI16">
        <f t="shared" si="6"/>
        <v>-6131.1407816713663</v>
      </c>
      <c r="AJ16">
        <f t="shared" si="7"/>
        <v>429.24240101059149</v>
      </c>
      <c r="AK16">
        <f t="shared" si="22"/>
        <v>951.99088132753548</v>
      </c>
      <c r="AL16">
        <f t="shared" si="8"/>
        <v>-4749.9074993332397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-1402.8014856287296</v>
      </c>
      <c r="AR16">
        <f t="shared" si="9"/>
        <v>-1405.0992232113956</v>
      </c>
      <c r="AS16">
        <f t="shared" si="9"/>
        <v>98.371279620978143</v>
      </c>
      <c r="AT16">
        <f t="shared" si="9"/>
        <v>218.17173923920356</v>
      </c>
      <c r="AU16">
        <f t="shared" si="9"/>
        <v>-1088.5562043512141</v>
      </c>
      <c r="AW16">
        <v>13</v>
      </c>
      <c r="AX16">
        <f>IF(Z16&gt;0, (R16*SUMPRODUCT(K16:$K$98, X16:$X$98)-K16*$AZ$3)/Z16, 0)</f>
        <v>16420.325122948489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500000</v>
      </c>
      <c r="S17">
        <f t="shared" si="1"/>
        <v>16189.528177848686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13170.627332239914</v>
      </c>
      <c r="AC17">
        <f t="shared" si="2"/>
        <v>12635.798445742956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-6789.9820755634328</v>
      </c>
      <c r="AI17">
        <f t="shared" si="6"/>
        <v>-6799.738226504749</v>
      </c>
      <c r="AJ17">
        <f t="shared" si="7"/>
        <v>534.82888649695815</v>
      </c>
      <c r="AK17">
        <f t="shared" si="22"/>
        <v>921.94391325679408</v>
      </c>
      <c r="AL17">
        <f t="shared" si="8"/>
        <v>-5342.9654267509968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-1389.3648599671312</v>
      </c>
      <c r="AR17">
        <f t="shared" si="9"/>
        <v>-1391.3611617445958</v>
      </c>
      <c r="AS17">
        <f t="shared" si="9"/>
        <v>109.43658653657975</v>
      </c>
      <c r="AT17">
        <f t="shared" si="9"/>
        <v>188.64799077297775</v>
      </c>
      <c r="AU17">
        <f t="shared" si="9"/>
        <v>-1093.2765844350383</v>
      </c>
      <c r="AW17">
        <v>14</v>
      </c>
      <c r="AX17">
        <f>IF(Z17&gt;0, (R17*SUMPRODUCT(K17:$K$98, X17:$X$98)-K17*$AZ$3)/Z17, 0)</f>
        <v>16189.528177848686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500000</v>
      </c>
      <c r="S18">
        <f t="shared" si="1"/>
        <v>15865.392884316994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12635.798445742956</v>
      </c>
      <c r="AC18">
        <f t="shared" si="2"/>
        <v>12021.409120714905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-7487.2448685623558</v>
      </c>
      <c r="AI18">
        <f t="shared" si="6"/>
        <v>-7496.7162768725448</v>
      </c>
      <c r="AJ18">
        <f t="shared" si="7"/>
        <v>614.38932502805073</v>
      </c>
      <c r="AK18">
        <f t="shared" si="22"/>
        <v>884.50589120200698</v>
      </c>
      <c r="AL18">
        <f t="shared" si="8"/>
        <v>-5997.8210606424873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-1367.8916446559037</v>
      </c>
      <c r="AR18">
        <f t="shared" si="9"/>
        <v>-1369.6220355430819</v>
      </c>
      <c r="AS18">
        <f t="shared" si="9"/>
        <v>112.24663264325982</v>
      </c>
      <c r="AT18">
        <f t="shared" si="9"/>
        <v>161.59591938876531</v>
      </c>
      <c r="AU18">
        <f t="shared" si="9"/>
        <v>-1095.7794835110567</v>
      </c>
      <c r="AW18">
        <v>15</v>
      </c>
      <c r="AX18">
        <f>IF(Z18&gt;0, (R18*SUMPRODUCT(K18:$K$98, X18:$X$98)-K18*$AZ$3)/Z18, 0)</f>
        <v>15865.392884316994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500000</v>
      </c>
      <c r="S19">
        <f t="shared" si="1"/>
        <v>15466.436702152982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12021.409120714905</v>
      </c>
      <c r="AC19">
        <f t="shared" si="2"/>
        <v>11345.459917968901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-8290.9821462143173</v>
      </c>
      <c r="AI19">
        <f t="shared" si="6"/>
        <v>-8300.1515658877488</v>
      </c>
      <c r="AJ19">
        <f t="shared" si="7"/>
        <v>675.94920274600372</v>
      </c>
      <c r="AK19">
        <f t="shared" si="22"/>
        <v>841.49863845004347</v>
      </c>
      <c r="AL19">
        <f t="shared" si="8"/>
        <v>-6782.7037246917016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-1352.4387860014131</v>
      </c>
      <c r="AR19">
        <f t="shared" si="9"/>
        <v>-1353.9345169766796</v>
      </c>
      <c r="AS19">
        <f t="shared" si="9"/>
        <v>110.26195727340279</v>
      </c>
      <c r="AT19">
        <f t="shared" si="9"/>
        <v>137.26665634262244</v>
      </c>
      <c r="AU19">
        <f t="shared" si="9"/>
        <v>-1106.4059033606543</v>
      </c>
      <c r="AW19">
        <v>16</v>
      </c>
      <c r="AX19">
        <f>IF(Z19&gt;0, (R19*SUMPRODUCT(K19:$K$98, X19:$X$98)-K19*$AZ$3)/Z19, 0)</f>
        <v>15466.436702152982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500000</v>
      </c>
      <c r="S20">
        <f t="shared" si="1"/>
        <v>14985.900593211163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11345.459917968901</v>
      </c>
      <c r="AC20">
        <f t="shared" si="2"/>
        <v>10610.826883672749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-9082.0182322119272</v>
      </c>
      <c r="AI20">
        <f t="shared" si="6"/>
        <v>-9090.8689072328198</v>
      </c>
      <c r="AJ20">
        <f t="shared" si="7"/>
        <v>734.63303429615189</v>
      </c>
      <c r="AK20">
        <f t="shared" si="22"/>
        <v>794.1821942578232</v>
      </c>
      <c r="AL20">
        <f t="shared" si="8"/>
        <v>-7562.0536786788443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-1322.7445597563867</v>
      </c>
      <c r="AR20">
        <f t="shared" si="9"/>
        <v>-1324.0336104866017</v>
      </c>
      <c r="AS20">
        <f t="shared" si="9"/>
        <v>106.99514410641042</v>
      </c>
      <c r="AT20">
        <f t="shared" si="9"/>
        <v>115.66814226203948</v>
      </c>
      <c r="AU20">
        <f t="shared" si="9"/>
        <v>-1101.3703241181515</v>
      </c>
      <c r="AW20">
        <v>17</v>
      </c>
      <c r="AX20">
        <f>IF(Z20&gt;0, (R20*SUMPRODUCT(K20:$K$98, X20:$X$98)-K20*$AZ$3)/Z20, 0)</f>
        <v>14985.900593211163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500000</v>
      </c>
      <c r="S21">
        <f t="shared" si="1"/>
        <v>14440.157746986397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10610.826883672749</v>
      </c>
      <c r="AC21">
        <f t="shared" si="2"/>
        <v>9839.6946022246302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-9780.8059118639194</v>
      </c>
      <c r="AI21">
        <f t="shared" si="6"/>
        <v>-9789.3235599868058</v>
      </c>
      <c r="AJ21">
        <f t="shared" si="7"/>
        <v>771.1322814481191</v>
      </c>
      <c r="AK21">
        <f t="shared" si="22"/>
        <v>742.75788185709257</v>
      </c>
      <c r="AL21">
        <f t="shared" si="8"/>
        <v>-8275.4333966815939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-1271.8919917948217</v>
      </c>
      <c r="AR21">
        <f t="shared" si="9"/>
        <v>-1272.9996232654846</v>
      </c>
      <c r="AS21">
        <f t="shared" si="9"/>
        <v>100.27772580566662</v>
      </c>
      <c r="AT21">
        <f t="shared" si="9"/>
        <v>96.587930513027445</v>
      </c>
      <c r="AU21">
        <f t="shared" si="9"/>
        <v>-1076.1339669467905</v>
      </c>
      <c r="AW21">
        <v>18</v>
      </c>
      <c r="AX21">
        <f>IF(Z21&gt;0, (R21*SUMPRODUCT(K21:$K$98, X21:$X$98)-K21*$AZ$3)/Z21, 0)</f>
        <v>14440.157746986397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500000</v>
      </c>
      <c r="S22">
        <f t="shared" si="1"/>
        <v>13861.668718110328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9839.6946022246302</v>
      </c>
      <c r="AC22">
        <f t="shared" si="2"/>
        <v>9060.3135732050505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-10487.074191034084</v>
      </c>
      <c r="AI22">
        <f t="shared" si="6"/>
        <v>-10495.244485820966</v>
      </c>
      <c r="AJ22">
        <f t="shared" si="7"/>
        <v>779.38102901957973</v>
      </c>
      <c r="AK22">
        <f t="shared" si="22"/>
        <v>688.77862215572418</v>
      </c>
      <c r="AL22">
        <f t="shared" si="8"/>
        <v>-9027.0848346456623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-1217.6203833311615</v>
      </c>
      <c r="AR22">
        <f t="shared" si="9"/>
        <v>-1218.5690099251105</v>
      </c>
      <c r="AS22">
        <f t="shared" si="9"/>
        <v>90.49141924896405</v>
      </c>
      <c r="AT22">
        <f t="shared" si="9"/>
        <v>79.97186580949176</v>
      </c>
      <c r="AU22">
        <f t="shared" si="9"/>
        <v>-1048.1057248666548</v>
      </c>
      <c r="AW22">
        <v>19</v>
      </c>
      <c r="AX22">
        <f>IF(Z22&gt;0, (R22*SUMPRODUCT(K22:$K$98, X22:$X$98)-K22*$AZ$3)/Z22, 0)</f>
        <v>13861.668718110328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500000</v>
      </c>
      <c r="S23">
        <f t="shared" si="1"/>
        <v>13256.63092252095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9060.3135732050505</v>
      </c>
      <c r="AC23">
        <f t="shared" si="2"/>
        <v>8282.4351209232136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-11155.28584232612</v>
      </c>
      <c r="AI23">
        <f t="shared" si="6"/>
        <v>-11163.095552019076</v>
      </c>
      <c r="AJ23">
        <f t="shared" si="7"/>
        <v>777.87845228183687</v>
      </c>
      <c r="AK23">
        <f t="shared" si="22"/>
        <v>634.22195012435361</v>
      </c>
      <c r="AL23">
        <f t="shared" si="8"/>
        <v>-9750.9951496128851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-1156.4323968243502</v>
      </c>
      <c r="AR23">
        <f t="shared" si="9"/>
        <v>-1157.2420041644384</v>
      </c>
      <c r="AS23">
        <f t="shared" si="9"/>
        <v>80.640142774030608</v>
      </c>
      <c r="AT23">
        <f t="shared" si="9"/>
        <v>65.747737912557398</v>
      </c>
      <c r="AU23">
        <f t="shared" si="9"/>
        <v>-1010.8541234778503</v>
      </c>
      <c r="AW23">
        <v>20</v>
      </c>
      <c r="AX23">
        <f>IF(Z23&gt;0, (R23*SUMPRODUCT(K23:$K$98, X23:$X$98)-K23*$AZ$3)/Z23, 0)</f>
        <v>13256.63092252095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500000</v>
      </c>
      <c r="S24">
        <f t="shared" si="1"/>
        <v>12639.103064717343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8282.4351209232136</v>
      </c>
      <c r="AC24">
        <f t="shared" si="2"/>
        <v>7518.6294482500407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-11829.258248371776</v>
      </c>
      <c r="AI24">
        <f t="shared" si="6"/>
        <v>-11836.694129511592</v>
      </c>
      <c r="AJ24">
        <f t="shared" si="7"/>
        <v>763.80567267317292</v>
      </c>
      <c r="AK24">
        <f t="shared" si="22"/>
        <v>579.77045846462499</v>
      </c>
      <c r="AL24">
        <f t="shared" si="8"/>
        <v>-10493.117998373795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-1094.9115499220995</v>
      </c>
      <c r="AR24">
        <f t="shared" si="9"/>
        <v>-1095.5998121928935</v>
      </c>
      <c r="AS24">
        <f t="shared" si="9"/>
        <v>70.697556460988338</v>
      </c>
      <c r="AT24">
        <f t="shared" si="9"/>
        <v>53.663328498549326</v>
      </c>
      <c r="AU24">
        <f t="shared" si="9"/>
        <v>-971.23892723335587</v>
      </c>
      <c r="AW24">
        <v>21</v>
      </c>
      <c r="AX24">
        <f>IF(Z24&gt;0, (R24*SUMPRODUCT(K24:$K$98, X24:$X$98)-K24*$AZ$3)/Z24, 0)</f>
        <v>12639.103064717343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500000</v>
      </c>
      <c r="S25">
        <f t="shared" si="1"/>
        <v>12014.658489360792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7518.6294482500407</v>
      </c>
      <c r="AC25">
        <f t="shared" si="2"/>
        <v>6774.2774734629247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-12543.705084242803</v>
      </c>
      <c r="AI25">
        <f t="shared" si="6"/>
        <v>-12550.753013944115</v>
      </c>
      <c r="AJ25">
        <f t="shared" si="7"/>
        <v>744.35197478711598</v>
      </c>
      <c r="AK25">
        <f t="shared" si="22"/>
        <v>526.30406137750288</v>
      </c>
      <c r="AL25">
        <f t="shared" si="8"/>
        <v>-11280.096977779496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-1036.6432782283437</v>
      </c>
      <c r="AR25">
        <f t="shared" si="9"/>
        <v>-1037.2257368321791</v>
      </c>
      <c r="AS25">
        <f t="shared" si="9"/>
        <v>61.515115838330978</v>
      </c>
      <c r="AT25">
        <f t="shared" si="9"/>
        <v>43.495088880607263</v>
      </c>
      <c r="AU25">
        <f t="shared" si="9"/>
        <v>-932.21553211324078</v>
      </c>
      <c r="AW25">
        <v>22</v>
      </c>
      <c r="AX25">
        <f>IF(Z25&gt;0, (R25*SUMPRODUCT(K25:$K$98, X25:$X$98)-K25*$AZ$3)/Z25, 0)</f>
        <v>12014.658489360792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500000</v>
      </c>
      <c r="S26">
        <f t="shared" si="1"/>
        <v>11377.195311262074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6774.2774734629247</v>
      </c>
      <c r="AC26">
        <f t="shared" si="2"/>
        <v>6050.6338158908129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-13187.409455843732</v>
      </c>
      <c r="AI26">
        <f t="shared" si="6"/>
        <v>-13194.057221011635</v>
      </c>
      <c r="AJ26">
        <f t="shared" si="7"/>
        <v>723.64365757211181</v>
      </c>
      <c r="AK26">
        <f t="shared" si="22"/>
        <v>474.19942314240478</v>
      </c>
      <c r="AL26">
        <f t="shared" si="8"/>
        <v>-11996.214140297119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-973.07198524180581</v>
      </c>
      <c r="AR26">
        <f t="shared" si="9"/>
        <v>-973.56251024377934</v>
      </c>
      <c r="AS26">
        <f t="shared" si="9"/>
        <v>53.396186175845429</v>
      </c>
      <c r="AT26">
        <f t="shared" si="9"/>
        <v>34.990206046360804</v>
      </c>
      <c r="AU26">
        <f t="shared" si="9"/>
        <v>-885.17611802157319</v>
      </c>
      <c r="AW26">
        <v>23</v>
      </c>
      <c r="AX26">
        <f>IF(Z26&gt;0, (R26*SUMPRODUCT(K26:$K$98, X26:$X$98)-K26*$AZ$3)/Z26, 0)</f>
        <v>11377.195311262074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500000</v>
      </c>
      <c r="S27">
        <f t="shared" si="1"/>
        <v>10734.992725666829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6050.6338158908129</v>
      </c>
      <c r="AC27">
        <f t="shared" si="2"/>
        <v>5357.0257776635035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-13739.185430743228</v>
      </c>
      <c r="AI27">
        <f t="shared" si="6"/>
        <v>-13745.423238623684</v>
      </c>
      <c r="AJ27">
        <f t="shared" si="7"/>
        <v>693.60803822730941</v>
      </c>
      <c r="AK27">
        <f t="shared" si="22"/>
        <v>423.54436711235695</v>
      </c>
      <c r="AL27">
        <f t="shared" si="8"/>
        <v>-12628.270833284016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-905.16643433537001</v>
      </c>
      <c r="AR27">
        <f t="shared" si="9"/>
        <v>-905.57739423875603</v>
      </c>
      <c r="AS27">
        <f t="shared" si="9"/>
        <v>45.696356450922572</v>
      </c>
      <c r="AT27">
        <f t="shared" si="9"/>
        <v>27.903993762546087</v>
      </c>
      <c r="AU27">
        <f t="shared" si="9"/>
        <v>-831.97704402528734</v>
      </c>
      <c r="AW27">
        <v>24</v>
      </c>
      <c r="AX27">
        <f>IF(Z27&gt;0, (R27*SUMPRODUCT(K27:$K$98, X27:$X$98)-K27*$AZ$3)/Z27, 0)</f>
        <v>10734.992725666829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500000</v>
      </c>
      <c r="S28">
        <f t="shared" si="1"/>
        <v>10099.60227312708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5357.0257776635035</v>
      </c>
      <c r="AC28">
        <f t="shared" si="2"/>
        <v>4701.3807245910775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-14266.406567251175</v>
      </c>
      <c r="AI28">
        <f t="shared" si="6"/>
        <v>-14272.225336888645</v>
      </c>
      <c r="AJ28">
        <f t="shared" si="7"/>
        <v>655.64505307242598</v>
      </c>
      <c r="AK28">
        <f t="shared" si="22"/>
        <v>374.99180443644531</v>
      </c>
      <c r="AL28">
        <f t="shared" si="8"/>
        <v>-13241.588479379774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-839.1972069045006</v>
      </c>
      <c r="AR28">
        <f t="shared" si="9"/>
        <v>-839.53948617464243</v>
      </c>
      <c r="AS28">
        <f t="shared" si="9"/>
        <v>38.56720994634793</v>
      </c>
      <c r="AT28">
        <f t="shared" si="9"/>
        <v>22.058257866947773</v>
      </c>
      <c r="AU28">
        <f t="shared" si="9"/>
        <v>-778.91401836134673</v>
      </c>
      <c r="AW28">
        <v>25</v>
      </c>
      <c r="AX28">
        <f>IF(Z28&gt;0, (R28*SUMPRODUCT(K28:$K$98, X28:$X$98)-K28*$AZ$3)/Z28, 0)</f>
        <v>10099.60227312708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500000</v>
      </c>
      <c r="S29">
        <f t="shared" si="1"/>
        <v>9470.442089536351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4701.3807245910775</v>
      </c>
      <c r="AC29">
        <f t="shared" si="2"/>
        <v>4084.9704652427745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-14753.806956871862</v>
      </c>
      <c r="AI29">
        <f t="shared" si="6"/>
        <v>-14759.198693639035</v>
      </c>
      <c r="AJ29">
        <f t="shared" si="7"/>
        <v>616.41025934830304</v>
      </c>
      <c r="AK29">
        <f t="shared" si="22"/>
        <v>329.09665072137545</v>
      </c>
      <c r="AL29">
        <f t="shared" si="8"/>
        <v>-13813.691783569355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-774.88188342575529</v>
      </c>
      <c r="AR29">
        <f t="shared" si="9"/>
        <v>-775.16506180495571</v>
      </c>
      <c r="AS29">
        <f t="shared" si="9"/>
        <v>32.374365756785181</v>
      </c>
      <c r="AT29">
        <f t="shared" si="9"/>
        <v>17.284422473842334</v>
      </c>
      <c r="AU29">
        <f t="shared" si="9"/>
        <v>-725.50627357432813</v>
      </c>
      <c r="AW29">
        <v>26</v>
      </c>
      <c r="AX29">
        <f>IF(Z29&gt;0, (R29*SUMPRODUCT(K29:$K$98, X29:$X$98)-K29*$AZ$3)/Z29, 0)</f>
        <v>9470.442089536351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500000</v>
      </c>
      <c r="S30">
        <f t="shared" si="1"/>
        <v>8847.3435173293074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4084.9704652427745</v>
      </c>
      <c r="AC30">
        <f t="shared" si="2"/>
        <v>3509.0054992779096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-15204.351965266005</v>
      </c>
      <c r="AI30">
        <f t="shared" si="6"/>
        <v>-15209.309675866374</v>
      </c>
      <c r="AJ30">
        <f t="shared" si="7"/>
        <v>575.96496596486486</v>
      </c>
      <c r="AK30">
        <f t="shared" si="22"/>
        <v>285.94793256699427</v>
      </c>
      <c r="AL30">
        <f t="shared" si="8"/>
        <v>-14347.396777334516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-712.98649281026962</v>
      </c>
      <c r="AR30">
        <f t="shared" si="9"/>
        <v>-713.21897760813545</v>
      </c>
      <c r="AS30">
        <f t="shared" si="9"/>
        <v>27.009059116955978</v>
      </c>
      <c r="AT30">
        <f t="shared" si="9"/>
        <v>13.409122206131581</v>
      </c>
      <c r="AU30">
        <f t="shared" si="9"/>
        <v>-672.80079628504791</v>
      </c>
      <c r="AW30">
        <v>27</v>
      </c>
      <c r="AX30">
        <f>IF(Z30&gt;0, (R30*SUMPRODUCT(K30:$K$98, X30:$X$98)-K30*$AZ$3)/Z30, 0)</f>
        <v>8847.3435173293074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500000</v>
      </c>
      <c r="S31">
        <f t="shared" si="1"/>
        <v>8227.2406094817488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3509.0054992779096</v>
      </c>
      <c r="AC31">
        <f t="shared" si="2"/>
        <v>2973.6233970577223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-15607.190263441604</v>
      </c>
      <c r="AI31">
        <f t="shared" si="6"/>
        <v>-15611.708217179383</v>
      </c>
      <c r="AJ31">
        <f t="shared" si="7"/>
        <v>535.38210222018733</v>
      </c>
      <c r="AK31">
        <f t="shared" si="22"/>
        <v>245.63038494945368</v>
      </c>
      <c r="AL31">
        <f t="shared" si="8"/>
        <v>-14830.695730009742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-653.46162741846808</v>
      </c>
      <c r="AR31">
        <f t="shared" si="9"/>
        <v>-653.65079083303897</v>
      </c>
      <c r="AS31">
        <f t="shared" si="9"/>
        <v>22.416056567659034</v>
      </c>
      <c r="AT31">
        <f t="shared" si="9"/>
        <v>10.28436434637916</v>
      </c>
      <c r="AU31">
        <f t="shared" si="9"/>
        <v>-620.95036991900088</v>
      </c>
      <c r="AW31">
        <v>28</v>
      </c>
      <c r="AX31">
        <f>IF(Z31&gt;0, (R31*SUMPRODUCT(K31:$K$98, X31:$X$98)-K31*$AZ$3)/Z31, 0)</f>
        <v>8227.2406094817488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500000</v>
      </c>
      <c r="S32">
        <f t="shared" si="1"/>
        <v>7604.4671021830591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2973.6233970577223</v>
      </c>
      <c r="AC32">
        <f t="shared" si="2"/>
        <v>2478.737118380398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-15931.952848216839</v>
      </c>
      <c r="AI32">
        <f t="shared" si="6"/>
        <v>-15936.027323596036</v>
      </c>
      <c r="AJ32">
        <f t="shared" si="7"/>
        <v>494.8862786773243</v>
      </c>
      <c r="AK32">
        <f t="shared" si="22"/>
        <v>208.15363779404058</v>
      </c>
      <c r="AL32">
        <f t="shared" si="8"/>
        <v>-15232.98740712467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-595.58857055734563</v>
      </c>
      <c r="AR32">
        <f t="shared" si="9"/>
        <v>-595.74088778988994</v>
      </c>
      <c r="AS32">
        <f t="shared" si="9"/>
        <v>18.500469723575733</v>
      </c>
      <c r="AT32">
        <f t="shared" si="9"/>
        <v>7.7814646309312741</v>
      </c>
      <c r="AU32">
        <f t="shared" si="9"/>
        <v>-569.45895343538291</v>
      </c>
      <c r="AW32">
        <v>29</v>
      </c>
      <c r="AX32">
        <f>IF(Z32&gt;0, (R32*SUMPRODUCT(K32:$K$98, X32:$X$98)-K32*$AZ$3)/Z32, 0)</f>
        <v>7604.4671021830591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500000</v>
      </c>
      <c r="S33">
        <f t="shared" si="1"/>
        <v>6974.8723238941993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2478.737118380398</v>
      </c>
      <c r="AC33">
        <f t="shared" si="2"/>
        <v>2024.7336806276446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-16204.368837855438</v>
      </c>
      <c r="AI33">
        <f t="shared" si="6"/>
        <v>-16207.997459259896</v>
      </c>
      <c r="AJ33">
        <f t="shared" si="7"/>
        <v>454.00343775275337</v>
      </c>
      <c r="AK33">
        <f t="shared" si="22"/>
        <v>173.51159828662787</v>
      </c>
      <c r="AL33">
        <f t="shared" si="8"/>
        <v>-15580.482423220514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-540.86818959203083</v>
      </c>
      <c r="AR33">
        <f t="shared" si="9"/>
        <v>-540.98930544105781</v>
      </c>
      <c r="AS33">
        <f t="shared" si="9"/>
        <v>15.153692186531838</v>
      </c>
      <c r="AT33">
        <f t="shared" si="9"/>
        <v>5.7914569198937258</v>
      </c>
      <c r="AU33">
        <f t="shared" si="9"/>
        <v>-520.04415633463225</v>
      </c>
      <c r="AW33">
        <v>30</v>
      </c>
      <c r="AX33">
        <f>IF(Z33&gt;0, (R33*SUMPRODUCT(K33:$K$98, X33:$X$98)-K33*$AZ$3)/Z33, 0)</f>
        <v>6974.8723238941993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500000</v>
      </c>
      <c r="S34">
        <f t="shared" si="1"/>
        <v>6320.9585656452227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2024.7336806276446</v>
      </c>
      <c r="AC34">
        <f t="shared" si="2"/>
        <v>1610.280788182572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-16317.095032046487</v>
      </c>
      <c r="AI34">
        <f t="shared" si="6"/>
        <v>-16320.2794398611</v>
      </c>
      <c r="AJ34">
        <f t="shared" si="7"/>
        <v>414.45289244507262</v>
      </c>
      <c r="AK34">
        <f t="shared" si="22"/>
        <v>141.73135764393513</v>
      </c>
      <c r="AL34">
        <f t="shared" si="8"/>
        <v>-15764.095189772092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-486.27746064376095</v>
      </c>
      <c r="AR34">
        <f t="shared" si="9"/>
        <v>-486.37236146665271</v>
      </c>
      <c r="AS34">
        <f t="shared" si="9"/>
        <v>12.351408121288284</v>
      </c>
      <c r="AT34">
        <f t="shared" si="9"/>
        <v>4.2238379168183009</v>
      </c>
      <c r="AU34">
        <f t="shared" ref="AU34:AU79" si="23">AL34*$K34</f>
        <v>-469.79711542854614</v>
      </c>
      <c r="AW34">
        <v>31</v>
      </c>
      <c r="AX34">
        <f>IF(Z34&gt;0, (R34*SUMPRODUCT(K34:$K$98, X34:$X$98)-K34*$AZ$3)/Z34, 0)</f>
        <v>6320.9585656452227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500000</v>
      </c>
      <c r="S35">
        <f t="shared" si="1"/>
        <v>5628.1789030481104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1610.280788182572</v>
      </c>
      <c r="AC35">
        <f t="shared" si="2"/>
        <v>1236.8741285628807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-16220.281155755409</v>
      </c>
      <c r="AI35">
        <f t="shared" ref="AI35:AI66" si="25">SUM(AE35:AH35)</f>
        <v>-16223.028212462981</v>
      </c>
      <c r="AJ35">
        <f t="shared" si="7"/>
        <v>373.40665961969125</v>
      </c>
      <c r="AK35">
        <f t="shared" si="22"/>
        <v>112.71965517278005</v>
      </c>
      <c r="AL35">
        <f t="shared" ref="AL35:AL79" si="26">SUM(AI35:AK35)</f>
        <v>-15736.90189767051</v>
      </c>
      <c r="AN35">
        <f t="shared" ref="AN35:AT66" si="27">AE35*$K35</f>
        <v>0</v>
      </c>
      <c r="AO35">
        <f t="shared" si="27"/>
        <v>0</v>
      </c>
      <c r="AP35">
        <f t="shared" si="27"/>
        <v>-7.3095543430458459E-2</v>
      </c>
      <c r="AQ35">
        <f t="shared" si="27"/>
        <v>-431.6002150252304</v>
      </c>
      <c r="AR35">
        <f t="shared" si="27"/>
        <v>-431.67331056866084</v>
      </c>
      <c r="AS35">
        <f t="shared" si="27"/>
        <v>9.9358570320790545</v>
      </c>
      <c r="AT35">
        <f t="shared" si="27"/>
        <v>2.9993208467215364</v>
      </c>
      <c r="AU35">
        <f t="shared" si="23"/>
        <v>-418.73813268986027</v>
      </c>
      <c r="AW35">
        <v>32</v>
      </c>
      <c r="AX35">
        <f>IF(Z35&gt;0, (R35*SUMPRODUCT(K35:$K$98, X35:$X$98)-K35*$AZ$3)/Z35, 0)</f>
        <v>5628.1789030481104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500000</v>
      </c>
      <c r="S36">
        <f t="shared" si="1"/>
        <v>4876.6521478658115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1236.8741285628807</v>
      </c>
      <c r="AC36">
        <f t="shared" si="2"/>
        <v>906.05141445199865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-15886.578365504625</v>
      </c>
      <c r="AI36">
        <f t="shared" si="25"/>
        <v>-15888.900787185985</v>
      </c>
      <c r="AJ36">
        <f t="shared" si="7"/>
        <v>330.82271411088209</v>
      </c>
      <c r="AK36">
        <f t="shared" si="22"/>
        <v>86.581188999401661</v>
      </c>
      <c r="AL36">
        <f t="shared" si="26"/>
        <v>-15471.496884075701</v>
      </c>
      <c r="AN36">
        <f t="shared" si="27"/>
        <v>0</v>
      </c>
      <c r="AO36">
        <f t="shared" si="27"/>
        <v>0</v>
      </c>
      <c r="AP36">
        <f t="shared" si="27"/>
        <v>-5.5175506572202888E-2</v>
      </c>
      <c r="AQ36">
        <f t="shared" si="27"/>
        <v>-377.42930840309435</v>
      </c>
      <c r="AR36">
        <f t="shared" si="27"/>
        <v>-377.48448390966655</v>
      </c>
      <c r="AS36">
        <f t="shared" si="27"/>
        <v>7.8596023207882668</v>
      </c>
      <c r="AT36">
        <f t="shared" si="27"/>
        <v>2.0569739772107161</v>
      </c>
      <c r="AU36">
        <f t="shared" si="23"/>
        <v>-367.56790761166758</v>
      </c>
      <c r="AW36">
        <v>33</v>
      </c>
      <c r="AX36">
        <f>IF(Z36&gt;0, (R36*SUMPRODUCT(K36:$K$98, X36:$X$98)-K36*$AZ$3)/Z36, 0)</f>
        <v>4876.6521478658115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500000</v>
      </c>
      <c r="S37">
        <f t="shared" si="1"/>
        <v>4030.156855771198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906.05141445199865</v>
      </c>
      <c r="AC37">
        <f t="shared" si="2"/>
        <v>618.60201757957236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-15221.255744118866</v>
      </c>
      <c r="AI37">
        <f t="shared" si="25"/>
        <v>-15223.174410189808</v>
      </c>
      <c r="AJ37">
        <f t="shared" si="7"/>
        <v>287.44939687242629</v>
      </c>
      <c r="AK37">
        <f t="shared" si="22"/>
        <v>63.423599011639915</v>
      </c>
      <c r="AL37">
        <f t="shared" si="26"/>
        <v>-14872.301414305743</v>
      </c>
      <c r="AN37">
        <f t="shared" si="27"/>
        <v>0</v>
      </c>
      <c r="AO37">
        <f t="shared" si="27"/>
        <v>0</v>
      </c>
      <c r="AP37">
        <f t="shared" si="27"/>
        <v>-4.0699270498266119E-2</v>
      </c>
      <c r="AQ37">
        <f t="shared" si="27"/>
        <v>-322.87744815795725</v>
      </c>
      <c r="AR37">
        <f t="shared" si="27"/>
        <v>-322.91814742845548</v>
      </c>
      <c r="AS37">
        <f t="shared" si="27"/>
        <v>6.0974553806162053</v>
      </c>
      <c r="AT37">
        <f t="shared" si="27"/>
        <v>1.3453587631745871</v>
      </c>
      <c r="AU37">
        <f t="shared" si="23"/>
        <v>-315.47533328466477</v>
      </c>
      <c r="AW37">
        <v>34</v>
      </c>
      <c r="AX37">
        <f>IF(Z37&gt;0, (R37*SUMPRODUCT(K37:$K$98, X37:$X$98)-K37*$AZ$3)/Z37, 0)</f>
        <v>4030.156855771198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500000</v>
      </c>
      <c r="S38">
        <f t="shared" si="1"/>
        <v>3044.6587415515774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618.60201757957236</v>
      </c>
      <c r="AC38">
        <f t="shared" si="2"/>
        <v>376.06377614542566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-14221.224522443856</v>
      </c>
      <c r="AI38">
        <f t="shared" si="25"/>
        <v>-14222.768471241028</v>
      </c>
      <c r="AJ38">
        <f t="shared" si="7"/>
        <v>242.5382414341467</v>
      </c>
      <c r="AK38">
        <f t="shared" si="22"/>
        <v>43.302141230570072</v>
      </c>
      <c r="AL38">
        <f t="shared" si="26"/>
        <v>-13936.928088576311</v>
      </c>
      <c r="AN38">
        <f t="shared" si="27"/>
        <v>0</v>
      </c>
      <c r="AO38">
        <f t="shared" si="27"/>
        <v>0</v>
      </c>
      <c r="AP38">
        <f t="shared" si="27"/>
        <v>-2.9241665176370866E-2</v>
      </c>
      <c r="AQ38">
        <f t="shared" si="27"/>
        <v>-269.34331413386025</v>
      </c>
      <c r="AR38">
        <f t="shared" si="27"/>
        <v>-269.37255579903666</v>
      </c>
      <c r="AS38">
        <f t="shared" si="27"/>
        <v>4.5935603962214513</v>
      </c>
      <c r="AT38">
        <f t="shared" si="27"/>
        <v>0.82012222011736846</v>
      </c>
      <c r="AU38">
        <f t="shared" si="23"/>
        <v>-263.9588731826978</v>
      </c>
      <c r="AW38">
        <v>35</v>
      </c>
      <c r="AX38">
        <f>IF(Z38&gt;0, (R38*SUMPRODUCT(K38:$K$98, X38:$X$98)-K38*$AZ$3)/Z38, 0)</f>
        <v>3044.6587415515774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500000</v>
      </c>
      <c r="S39">
        <f t="shared" si="1"/>
        <v>1849.215691363519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376.06377614542566</v>
      </c>
      <c r="AC39">
        <f t="shared" si="2"/>
        <v>178.45189658639629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-12889.674134206862</v>
      </c>
      <c r="AI39">
        <f t="shared" si="25"/>
        <v>-12890.880401662707</v>
      </c>
      <c r="AJ39">
        <f t="shared" si="7"/>
        <v>197.61187955902938</v>
      </c>
      <c r="AK39">
        <f t="shared" si="22"/>
        <v>26.324464330179801</v>
      </c>
      <c r="AL39">
        <f t="shared" si="26"/>
        <v>-12666.944057773497</v>
      </c>
      <c r="AN39">
        <f t="shared" si="27"/>
        <v>0</v>
      </c>
      <c r="AO39">
        <f t="shared" si="27"/>
        <v>0</v>
      </c>
      <c r="AP39">
        <f t="shared" si="27"/>
        <v>-2.0398338524651134E-2</v>
      </c>
      <c r="AQ39">
        <f t="shared" si="27"/>
        <v>-217.96819203563857</v>
      </c>
      <c r="AR39">
        <f t="shared" si="27"/>
        <v>-217.98859037416321</v>
      </c>
      <c r="AS39">
        <f t="shared" si="27"/>
        <v>3.3416751784234617</v>
      </c>
      <c r="AT39">
        <f t="shared" si="27"/>
        <v>0.44515445748380955</v>
      </c>
      <c r="AU39">
        <f t="shared" si="23"/>
        <v>-214.20176073825593</v>
      </c>
      <c r="AW39">
        <v>36</v>
      </c>
      <c r="AX39">
        <f>IF(Z39&gt;0, (R39*SUMPRODUCT(K39:$K$98, X39:$X$98)-K39*$AZ$3)/Z39, 0)</f>
        <v>1849.215691363519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500000</v>
      </c>
      <c r="S40">
        <f t="shared" si="1"/>
        <v>336.42821208362119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178.45189658639629</v>
      </c>
      <c r="AC40">
        <f t="shared" si="2"/>
        <v>24.529628278285372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-11312.229181038052</v>
      </c>
      <c r="AI40">
        <f t="shared" si="25"/>
        <v>-11313.140580089812</v>
      </c>
      <c r="AJ40">
        <f t="shared" si="7"/>
        <v>153.92226830811092</v>
      </c>
      <c r="AK40">
        <f t="shared" si="22"/>
        <v>12.491632761047741</v>
      </c>
      <c r="AL40">
        <f t="shared" si="26"/>
        <v>-11146.726679020652</v>
      </c>
      <c r="AN40">
        <f t="shared" si="27"/>
        <v>0</v>
      </c>
      <c r="AO40">
        <f t="shared" si="27"/>
        <v>0</v>
      </c>
      <c r="AP40">
        <f t="shared" si="27"/>
        <v>-1.3760738237533614E-2</v>
      </c>
      <c r="AQ40">
        <f t="shared" si="27"/>
        <v>-170.79743976310621</v>
      </c>
      <c r="AR40">
        <f t="shared" si="27"/>
        <v>-170.81120050134373</v>
      </c>
      <c r="AS40">
        <f t="shared" si="27"/>
        <v>2.3239919319900855</v>
      </c>
      <c r="AT40">
        <f t="shared" si="27"/>
        <v>0.18860463838764926</v>
      </c>
      <c r="AU40">
        <f t="shared" si="23"/>
        <v>-168.29860393096598</v>
      </c>
      <c r="AW40">
        <v>37</v>
      </c>
      <c r="AX40">
        <f>IF(Z40&gt;0, (R40*SUMPRODUCT(K40:$K$98, X40:$X$98)-K40*$AZ$3)/Z40, 0)</f>
        <v>336.42821208362119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500000</v>
      </c>
      <c r="S41">
        <f t="shared" si="1"/>
        <v>-1681.5265349736544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24.529628278285372</v>
      </c>
      <c r="AC41">
        <f t="shared" si="2"/>
        <v>-89.083951013814101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-9602.391077920709</v>
      </c>
      <c r="AI41">
        <f t="shared" si="25"/>
        <v>-9603.0533032050043</v>
      </c>
      <c r="AJ41">
        <f t="shared" si="7"/>
        <v>113.61357929209947</v>
      </c>
      <c r="AK41">
        <f t="shared" si="22"/>
        <v>1.7170739794799763</v>
      </c>
      <c r="AL41">
        <f t="shared" si="26"/>
        <v>-9487.7226499334247</v>
      </c>
      <c r="AN41">
        <f t="shared" si="27"/>
        <v>0</v>
      </c>
      <c r="AO41">
        <f t="shared" si="27"/>
        <v>0</v>
      </c>
      <c r="AP41">
        <f t="shared" si="27"/>
        <v>-8.9273157784338381E-3</v>
      </c>
      <c r="AQ41">
        <f t="shared" si="27"/>
        <v>-129.44775654687069</v>
      </c>
      <c r="AR41">
        <f t="shared" si="27"/>
        <v>-129.45668386264913</v>
      </c>
      <c r="AS41">
        <f t="shared" si="27"/>
        <v>1.5316000809880497</v>
      </c>
      <c r="AT41">
        <f t="shared" si="27"/>
        <v>2.3147502811020775E-2</v>
      </c>
      <c r="AU41">
        <f t="shared" si="23"/>
        <v>-127.90193627885006</v>
      </c>
      <c r="AW41">
        <v>38</v>
      </c>
      <c r="AX41">
        <f>IF(Z41&gt;0, (R41*SUMPRODUCT(K41:$K$98, X41:$X$98)-K41*$AZ$3)/Z41, 0)</f>
        <v>-1681.5265349736544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500000</v>
      </c>
      <c r="S42">
        <f t="shared" si="1"/>
        <v>-4554.6076031353459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-89.083951013814101</v>
      </c>
      <c r="AC42">
        <f t="shared" si="2"/>
        <v>-167.47468928300015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-7838.9272001265372</v>
      </c>
      <c r="AI42">
        <f t="shared" si="25"/>
        <v>-7839.3868299779861</v>
      </c>
      <c r="AJ42">
        <f t="shared" si="7"/>
        <v>78.390738269186045</v>
      </c>
      <c r="AK42">
        <f t="shared" si="22"/>
        <v>-6.2358765709669877</v>
      </c>
      <c r="AL42">
        <f t="shared" si="26"/>
        <v>-7767.231968279767</v>
      </c>
      <c r="AN42">
        <f t="shared" si="27"/>
        <v>0</v>
      </c>
      <c r="AO42">
        <f t="shared" si="27"/>
        <v>0</v>
      </c>
      <c r="AP42">
        <f t="shared" si="27"/>
        <v>-5.5322951623298939E-3</v>
      </c>
      <c r="AQ42">
        <f t="shared" si="27"/>
        <v>-94.352572815714879</v>
      </c>
      <c r="AR42">
        <f t="shared" si="27"/>
        <v>-94.358105110877204</v>
      </c>
      <c r="AS42">
        <f t="shared" si="27"/>
        <v>0.94354337676482436</v>
      </c>
      <c r="AT42">
        <f t="shared" si="27"/>
        <v>-7.5057591837627419E-2</v>
      </c>
      <c r="AU42">
        <f t="shared" si="23"/>
        <v>-93.489619325950002</v>
      </c>
      <c r="AW42">
        <v>39</v>
      </c>
      <c r="AX42">
        <f>IF(Z42&gt;0, (R42*SUMPRODUCT(K42:$K$98, X42:$X$98)-K42*$AZ$3)/Z42, 0)</f>
        <v>-4554.6076031353459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500000</v>
      </c>
      <c r="S43">
        <f t="shared" si="1"/>
        <v>-8945.918211552882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-167.47468928300015</v>
      </c>
      <c r="AC43">
        <f t="shared" si="2"/>
        <v>-216.24063863649658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-6115.3475038116449</v>
      </c>
      <c r="AI43">
        <f t="shared" si="25"/>
        <v>-6115.6496536769837</v>
      </c>
      <c r="AJ43">
        <f t="shared" si="7"/>
        <v>48.765949353496438</v>
      </c>
      <c r="AK43">
        <f t="shared" si="22"/>
        <v>-11.723228249810012</v>
      </c>
      <c r="AL43">
        <f t="shared" si="26"/>
        <v>-6078.6069325732969</v>
      </c>
      <c r="AN43">
        <f t="shared" si="27"/>
        <v>0</v>
      </c>
      <c r="AO43">
        <f t="shared" si="27"/>
        <v>0</v>
      </c>
      <c r="AP43">
        <f t="shared" si="27"/>
        <v>-3.2471436236078863E-3</v>
      </c>
      <c r="AQ43">
        <f t="shared" si="27"/>
        <v>-65.720405438062912</v>
      </c>
      <c r="AR43">
        <f t="shared" si="27"/>
        <v>-65.723652581686508</v>
      </c>
      <c r="AS43">
        <f t="shared" si="27"/>
        <v>0.52407781587002689</v>
      </c>
      <c r="AT43">
        <f t="shared" si="27"/>
        <v>-0.12598716804568313</v>
      </c>
      <c r="AU43">
        <f t="shared" si="23"/>
        <v>-65.325561933862161</v>
      </c>
      <c r="AW43">
        <v>40</v>
      </c>
      <c r="AX43">
        <f>IF(Z43&gt;0, (R43*SUMPRODUCT(K43:$K$98, X43:$X$98)-K43*$AZ$3)/Z43, 0)</f>
        <v>-8945.918211552882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500000</v>
      </c>
      <c r="S44">
        <f t="shared" si="1"/>
        <v>-16157.14672381823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-216.24063863649658</v>
      </c>
      <c r="AC44">
        <f t="shared" si="2"/>
        <v>-241.25870169757889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-4499.1288861663816</v>
      </c>
      <c r="AI44">
        <f t="shared" si="25"/>
        <v>-4499.3155363109136</v>
      </c>
      <c r="AJ44">
        <f t="shared" si="7"/>
        <v>25.018063061082302</v>
      </c>
      <c r="AK44">
        <f t="shared" si="22"/>
        <v>-15.136844704554763</v>
      </c>
      <c r="AL44">
        <f t="shared" si="26"/>
        <v>-4489.4343179543866</v>
      </c>
      <c r="AN44">
        <f t="shared" si="27"/>
        <v>0</v>
      </c>
      <c r="AO44">
        <f t="shared" si="27"/>
        <v>0</v>
      </c>
      <c r="AP44">
        <f t="shared" si="27"/>
        <v>-1.7909744946229963E-3</v>
      </c>
      <c r="AQ44">
        <f t="shared" si="27"/>
        <v>-43.170741192644712</v>
      </c>
      <c r="AR44">
        <f t="shared" si="27"/>
        <v>-43.172532167139337</v>
      </c>
      <c r="AS44">
        <f t="shared" si="27"/>
        <v>0.24005720949051015</v>
      </c>
      <c r="AT44">
        <f t="shared" si="27"/>
        <v>-0.14524340638980807</v>
      </c>
      <c r="AU44">
        <f t="shared" si="23"/>
        <v>-43.077718364038638</v>
      </c>
      <c r="AW44">
        <v>41</v>
      </c>
      <c r="AX44">
        <f>IF(Z44&gt;0, (R44*SUMPRODUCT(K44:$K$98, X44:$X$98)-K44*$AZ$3)/Z44, 0)</f>
        <v>-16157.14672381823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500000</v>
      </c>
      <c r="S45">
        <f t="shared" si="1"/>
        <v>-28828.345750966793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-241.25870169757889</v>
      </c>
      <c r="AC45">
        <f t="shared" si="2"/>
        <v>-248.08806576791943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-3088.4962309603275</v>
      </c>
      <c r="AI45">
        <f t="shared" si="25"/>
        <v>-3088.6038021976397</v>
      </c>
      <c r="AJ45">
        <f t="shared" si="7"/>
        <v>6.8293640703405458</v>
      </c>
      <c r="AK45">
        <f t="shared" si="22"/>
        <v>-16.888109118830524</v>
      </c>
      <c r="AL45">
        <f t="shared" si="26"/>
        <v>-3098.6625472461296</v>
      </c>
      <c r="AN45">
        <f t="shared" si="27"/>
        <v>0</v>
      </c>
      <c r="AO45">
        <f t="shared" si="27"/>
        <v>0</v>
      </c>
      <c r="AP45">
        <f t="shared" si="27"/>
        <v>-9.2159309439993032E-4</v>
      </c>
      <c r="AQ45">
        <f t="shared" si="27"/>
        <v>-26.460017283887293</v>
      </c>
      <c r="AR45">
        <f t="shared" si="27"/>
        <v>-26.46093887698169</v>
      </c>
      <c r="AS45">
        <f t="shared" si="27"/>
        <v>5.8509085919454668E-2</v>
      </c>
      <c r="AT45">
        <f t="shared" si="27"/>
        <v>-0.14468518844119976</v>
      </c>
      <c r="AU45">
        <f t="shared" si="23"/>
        <v>-26.547114979503437</v>
      </c>
      <c r="AW45">
        <v>42</v>
      </c>
      <c r="AX45">
        <f>IF(Z45&gt;0, (R45*SUMPRODUCT(K45:$K$98, X45:$X$98)-K45*$AZ$3)/Z45, 0)</f>
        <v>-28828.345750966793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500000</v>
      </c>
      <c r="S46">
        <f t="shared" si="1"/>
        <v>-49444.337382634585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-248.08806576791943</v>
      </c>
      <c r="AC46">
        <f t="shared" si="2"/>
        <v>-242.1004249068923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-1811.6091524648291</v>
      </c>
      <c r="AI46">
        <f t="shared" si="25"/>
        <v>-1811.6703577609567</v>
      </c>
      <c r="AJ46">
        <f t="shared" si="7"/>
        <v>-5.9876408610271312</v>
      </c>
      <c r="AK46">
        <f t="shared" si="22"/>
        <v>-17.366164603754363</v>
      </c>
      <c r="AL46">
        <f t="shared" si="26"/>
        <v>-1835.0241632257382</v>
      </c>
      <c r="AN46">
        <f t="shared" si="27"/>
        <v>0</v>
      </c>
      <c r="AO46">
        <f t="shared" si="27"/>
        <v>0</v>
      </c>
      <c r="AP46">
        <f t="shared" si="27"/>
        <v>-4.6818126279118001E-4</v>
      </c>
      <c r="AQ46">
        <f t="shared" si="27"/>
        <v>-13.857648183207477</v>
      </c>
      <c r="AR46">
        <f t="shared" si="27"/>
        <v>-13.858116364470268</v>
      </c>
      <c r="AS46">
        <f t="shared" si="27"/>
        <v>-4.5801612553468464E-2</v>
      </c>
      <c r="AT46">
        <f t="shared" si="27"/>
        <v>-0.13284002183532287</v>
      </c>
      <c r="AU46">
        <f t="shared" si="23"/>
        <v>-14.036757998859059</v>
      </c>
      <c r="AW46">
        <v>43</v>
      </c>
      <c r="AX46">
        <f>IF(Z46&gt;0, (R46*SUMPRODUCT(K46:$K$98, X46:$X$98)-K46*$AZ$3)/Z46, 0)</f>
        <v>-49444.337382634585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500000</v>
      </c>
      <c r="S47">
        <f t="shared" si="1"/>
        <v>-82629.017294222256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-242.1004249068923</v>
      </c>
      <c r="AC47">
        <f t="shared" si="2"/>
        <v>-226.98694974642612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-1050.1992334951717</v>
      </c>
      <c r="AI47">
        <f t="shared" si="25"/>
        <v>-1050.2335717575006</v>
      </c>
      <c r="AJ47">
        <f t="shared" si="7"/>
        <v>-15.11347516046618</v>
      </c>
      <c r="AK47">
        <f t="shared" si="22"/>
        <v>-16.947029743482464</v>
      </c>
      <c r="AL47">
        <f t="shared" si="26"/>
        <v>-1082.2940766614493</v>
      </c>
      <c r="AN47">
        <f t="shared" si="27"/>
        <v>0</v>
      </c>
      <c r="AO47">
        <f t="shared" si="27"/>
        <v>0</v>
      </c>
      <c r="AP47">
        <f t="shared" si="27"/>
        <v>-2.3452293283487299E-4</v>
      </c>
      <c r="AQ47">
        <f t="shared" si="27"/>
        <v>-7.1726344781503721</v>
      </c>
      <c r="AR47">
        <f t="shared" si="27"/>
        <v>-7.1728690010832068</v>
      </c>
      <c r="AS47">
        <f t="shared" si="27"/>
        <v>-0.10322177884271645</v>
      </c>
      <c r="AT47">
        <f t="shared" si="27"/>
        <v>-0.11574456156837505</v>
      </c>
      <c r="AU47">
        <f t="shared" si="23"/>
        <v>-7.391835341494299</v>
      </c>
      <c r="AW47">
        <v>44</v>
      </c>
      <c r="AX47">
        <f>IF(Z47&gt;0, (R47*SUMPRODUCT(K47:$K$98, X47:$X$98)-K47*$AZ$3)/Z47, 0)</f>
        <v>-82629.017294222256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500000</v>
      </c>
      <c r="S48">
        <f t="shared" si="1"/>
        <v>-137291.09079101047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-226.98694974642612</v>
      </c>
      <c r="AC48">
        <f t="shared" si="2"/>
        <v>-208.2925098105822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-601.21533934198305</v>
      </c>
      <c r="AI48">
        <f t="shared" si="25"/>
        <v>-601.23430383820516</v>
      </c>
      <c r="AJ48">
        <f t="shared" si="7"/>
        <v>-18.694439935843917</v>
      </c>
      <c r="AK48">
        <f t="shared" si="22"/>
        <v>-15.88908648224983</v>
      </c>
      <c r="AL48">
        <f t="shared" si="26"/>
        <v>-635.81783025629886</v>
      </c>
      <c r="AN48">
        <f t="shared" si="27"/>
        <v>0</v>
      </c>
      <c r="AO48">
        <f t="shared" si="27"/>
        <v>0</v>
      </c>
      <c r="AP48">
        <f t="shared" si="27"/>
        <v>-1.156459133155083E-4</v>
      </c>
      <c r="AQ48">
        <f t="shared" si="27"/>
        <v>-3.66622430689839</v>
      </c>
      <c r="AR48">
        <f t="shared" si="27"/>
        <v>-3.6663399528117058</v>
      </c>
      <c r="AS48">
        <f t="shared" si="27"/>
        <v>-0.11399910416732928</v>
      </c>
      <c r="AT48">
        <f t="shared" si="27"/>
        <v>-9.6891997365522203E-2</v>
      </c>
      <c r="AU48">
        <f t="shared" si="23"/>
        <v>-3.8772310543445569</v>
      </c>
      <c r="AW48">
        <v>45</v>
      </c>
      <c r="AX48">
        <f>IF(Z48&gt;0, (R48*SUMPRODUCT(K48:$K$98, X48:$X$98)-K48*$AZ$3)/Z48, 0)</f>
        <v>-137291.09079101047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500000</v>
      </c>
      <c r="S49">
        <f t="shared" si="1"/>
        <v>-229418.87719807352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-208.2925098105822</v>
      </c>
      <c r="AC49">
        <f t="shared" si="2"/>
        <v>-188.86313196212853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-339.38203688305555</v>
      </c>
      <c r="AI49">
        <f t="shared" si="25"/>
        <v>-339.39232718339332</v>
      </c>
      <c r="AJ49">
        <f t="shared" si="7"/>
        <v>-19.429377848453669</v>
      </c>
      <c r="AK49">
        <f t="shared" si="22"/>
        <v>-14.580475686740755</v>
      </c>
      <c r="AL49">
        <f t="shared" si="26"/>
        <v>-373.40218071858772</v>
      </c>
      <c r="AN49">
        <f t="shared" si="27"/>
        <v>0</v>
      </c>
      <c r="AO49">
        <f t="shared" si="27"/>
        <v>0</v>
      </c>
      <c r="AP49">
        <f t="shared" si="27"/>
        <v>-5.6027211459023242E-5</v>
      </c>
      <c r="AQ49">
        <f t="shared" si="27"/>
        <v>-1.8478206195802565</v>
      </c>
      <c r="AR49">
        <f t="shared" si="27"/>
        <v>-1.8478766467917154</v>
      </c>
      <c r="AS49">
        <f t="shared" si="27"/>
        <v>-0.10578640326317477</v>
      </c>
      <c r="AT49">
        <f t="shared" si="27"/>
        <v>-7.9385767923043873E-2</v>
      </c>
      <c r="AU49">
        <f t="shared" si="23"/>
        <v>-2.0330488179779338</v>
      </c>
      <c r="AW49">
        <v>46</v>
      </c>
      <c r="AX49">
        <f>IF(Z49&gt;0, (R49*SUMPRODUCT(K49:$K$98, X49:$X$98)-K49*$AZ$3)/Z49, 0)</f>
        <v>-229418.87719807352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500000</v>
      </c>
      <c r="S50">
        <f t="shared" si="1"/>
        <v>-387645.12391158292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-188.86313196212853</v>
      </c>
      <c r="AC50">
        <f t="shared" si="2"/>
        <v>-170.08987922871589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-188.10724543939691</v>
      </c>
      <c r="AI50">
        <f t="shared" si="25"/>
        <v>-188.11273015559533</v>
      </c>
      <c r="AJ50">
        <f t="shared" si="7"/>
        <v>-18.773252733412647</v>
      </c>
      <c r="AK50">
        <f t="shared" si="22"/>
        <v>-13.220419237348999</v>
      </c>
      <c r="AL50">
        <f t="shared" si="26"/>
        <v>-220.10640212635698</v>
      </c>
      <c r="AN50">
        <f t="shared" si="27"/>
        <v>0</v>
      </c>
      <c r="AO50">
        <f t="shared" si="27"/>
        <v>0</v>
      </c>
      <c r="AP50">
        <f t="shared" si="27"/>
        <v>-2.6662882256206364E-5</v>
      </c>
      <c r="AQ50">
        <f t="shared" si="27"/>
        <v>-0.91444682919578124</v>
      </c>
      <c r="AR50">
        <f t="shared" si="27"/>
        <v>-0.91447349207803741</v>
      </c>
      <c r="AS50">
        <f t="shared" si="27"/>
        <v>-9.126252099253146E-2</v>
      </c>
      <c r="AT50">
        <f t="shared" si="27"/>
        <v>-6.426849972734075E-2</v>
      </c>
      <c r="AU50">
        <f t="shared" si="23"/>
        <v>-1.0700045127979096</v>
      </c>
      <c r="AW50">
        <v>47</v>
      </c>
      <c r="AX50">
        <f>IF(Z50&gt;0, (R50*SUMPRODUCT(K50:$K$98, X50:$X$98)-K50*$AZ$3)/Z50, 0)</f>
        <v>-387645.12391158292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500000</v>
      </c>
      <c r="S51">
        <f t="shared" si="1"/>
        <v>-665431.57536504418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-170.08987922871589</v>
      </c>
      <c r="AC51">
        <f t="shared" si="2"/>
        <v>-152.59265342131087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-102.5378537676722</v>
      </c>
      <c r="AI51">
        <f t="shared" si="25"/>
        <v>-102.54072019036445</v>
      </c>
      <c r="AJ51">
        <f t="shared" si="7"/>
        <v>-17.497225807405016</v>
      </c>
      <c r="AK51">
        <f t="shared" si="22"/>
        <v>-11.906291546010113</v>
      </c>
      <c r="AL51">
        <f t="shared" si="26"/>
        <v>-131.94423754377959</v>
      </c>
      <c r="AN51">
        <f t="shared" si="27"/>
        <v>0</v>
      </c>
      <c r="AO51">
        <f t="shared" si="27"/>
        <v>0</v>
      </c>
      <c r="AP51">
        <f t="shared" si="27"/>
        <v>-1.244156878975255E-5</v>
      </c>
      <c r="AQ51">
        <f t="shared" si="27"/>
        <v>-0.44506058532576581</v>
      </c>
      <c r="AR51">
        <f t="shared" si="27"/>
        <v>-0.44507302689455558</v>
      </c>
      <c r="AS51">
        <f t="shared" si="27"/>
        <v>-7.5945860706867402E-2</v>
      </c>
      <c r="AT51">
        <f t="shared" si="27"/>
        <v>-5.1678681480235314E-2</v>
      </c>
      <c r="AU51">
        <f t="shared" si="23"/>
        <v>-0.57269756908165836</v>
      </c>
      <c r="AW51">
        <v>48</v>
      </c>
      <c r="AX51">
        <f>IF(Z51&gt;0, (R51*SUMPRODUCT(K51:$K$98, X51:$X$98)-K51*$AZ$3)/Z51, 0)</f>
        <v>-665431.57536504418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500000</v>
      </c>
      <c r="S52">
        <f t="shared" si="1"/>
        <v>-1164025.8092786067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-152.59265342131087</v>
      </c>
      <c r="AC52">
        <f t="shared" si="2"/>
        <v>-136.59872058110022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-54.835213245516272</v>
      </c>
      <c r="AI52">
        <f t="shared" si="25"/>
        <v>-54.83668012365046</v>
      </c>
      <c r="AJ52">
        <f t="shared" si="7"/>
        <v>-15.993932840210647</v>
      </c>
      <c r="AK52">
        <f t="shared" si="22"/>
        <v>-10.681485739491762</v>
      </c>
      <c r="AL52">
        <f t="shared" si="26"/>
        <v>-81.512098703352876</v>
      </c>
      <c r="AN52">
        <f t="shared" si="27"/>
        <v>0</v>
      </c>
      <c r="AO52">
        <f t="shared" si="27"/>
        <v>0</v>
      </c>
      <c r="AP52">
        <f t="shared" si="27"/>
        <v>-5.6847441580264302E-6</v>
      </c>
      <c r="AQ52">
        <f t="shared" si="27"/>
        <v>-0.21250855874519364</v>
      </c>
      <c r="AR52">
        <f t="shared" si="27"/>
        <v>-0.21251424348935166</v>
      </c>
      <c r="AS52">
        <f t="shared" si="27"/>
        <v>-6.1982937885602198E-2</v>
      </c>
      <c r="AT52">
        <f t="shared" si="27"/>
        <v>-4.1395063598888032E-2</v>
      </c>
      <c r="AU52">
        <f t="shared" si="23"/>
        <v>-0.31589224497384194</v>
      </c>
      <c r="AW52">
        <v>49</v>
      </c>
      <c r="AX52">
        <f>IF(Z52&gt;0, (R52*SUMPRODUCT(K52:$K$98, X52:$X$98)-K52*$AZ$3)/Z52, 0)</f>
        <v>-1164025.8092786067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500000</v>
      </c>
      <c r="S53">
        <f t="shared" si="1"/>
        <v>-2079404.5579792578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-136.59872058110022</v>
      </c>
      <c r="AC53">
        <f t="shared" si="2"/>
        <v>-122.13355643847359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-28.720939102350044</v>
      </c>
      <c r="AI53">
        <f t="shared" si="25"/>
        <v>-28.721673288225332</v>
      </c>
      <c r="AJ53">
        <f t="shared" si="7"/>
        <v>-14.465164142626634</v>
      </c>
      <c r="AK53">
        <f t="shared" si="22"/>
        <v>-9.5619104406770159</v>
      </c>
      <c r="AL53">
        <f t="shared" si="26"/>
        <v>-52.748747871528984</v>
      </c>
      <c r="AN53">
        <f t="shared" si="27"/>
        <v>0</v>
      </c>
      <c r="AO53">
        <f t="shared" si="27"/>
        <v>0</v>
      </c>
      <c r="AP53">
        <f t="shared" si="27"/>
        <v>-2.5404163052236468E-6</v>
      </c>
      <c r="AQ53">
        <f t="shared" si="27"/>
        <v>-9.937965909270291E-2</v>
      </c>
      <c r="AR53">
        <f t="shared" si="27"/>
        <v>-9.9382199509008132E-2</v>
      </c>
      <c r="AS53">
        <f t="shared" si="27"/>
        <v>-5.0052091823717573E-2</v>
      </c>
      <c r="AT53">
        <f t="shared" si="27"/>
        <v>-3.3085944595442736E-2</v>
      </c>
      <c r="AU53">
        <f t="shared" si="23"/>
        <v>-0.18252023592816846</v>
      </c>
      <c r="AW53">
        <v>50</v>
      </c>
      <c r="AX53">
        <f>IF(Z53&gt;0, (R53*SUMPRODUCT(K53:$K$98, X53:$X$98)-K53*$AZ$3)/Z53, 0)</f>
        <v>-2079404.5579792578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500000</v>
      </c>
      <c r="S54">
        <f t="shared" si="1"/>
        <v>-3803793.1241371441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-122.13355643847359</v>
      </c>
      <c r="AC54">
        <f t="shared" si="2"/>
        <v>-109.12787118562717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-14.729148898384926</v>
      </c>
      <c r="AI54">
        <f t="shared" si="25"/>
        <v>-14.729507513679003</v>
      </c>
      <c r="AJ54">
        <f t="shared" si="7"/>
        <v>-13.005685252846419</v>
      </c>
      <c r="AK54">
        <f t="shared" si="22"/>
        <v>-8.5493489506931528</v>
      </c>
      <c r="AL54">
        <f t="shared" si="26"/>
        <v>-36.284541717218573</v>
      </c>
      <c r="AN54">
        <f t="shared" si="27"/>
        <v>0</v>
      </c>
      <c r="AO54">
        <f t="shared" si="27"/>
        <v>0</v>
      </c>
      <c r="AP54">
        <f t="shared" si="27"/>
        <v>-1.1079231857819841E-6</v>
      </c>
      <c r="AQ54">
        <f t="shared" si="27"/>
        <v>-4.5504934789128142E-2</v>
      </c>
      <c r="AR54">
        <f t="shared" si="27"/>
        <v>-4.550604271231392E-2</v>
      </c>
      <c r="AS54">
        <f t="shared" si="27"/>
        <v>-4.0180384039949252E-2</v>
      </c>
      <c r="AT54">
        <f t="shared" si="27"/>
        <v>-2.6412766221234382E-2</v>
      </c>
      <c r="AU54">
        <f t="shared" si="23"/>
        <v>-0.11209919297349755</v>
      </c>
      <c r="AW54">
        <v>51</v>
      </c>
      <c r="AX54">
        <f>IF(Z54&gt;0, (R54*SUMPRODUCT(K54:$K$98, X54:$X$98)-K54*$AZ$3)/Z54, 0)</f>
        <v>-3803793.1241371441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500000</v>
      </c>
      <c r="S55">
        <f t="shared" si="1"/>
        <v>-7136847.6728589814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-109.12787118562717</v>
      </c>
      <c r="AC55">
        <f t="shared" si="2"/>
        <v>-97.472425306184959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-7.3723506157482976</v>
      </c>
      <c r="AI55">
        <f t="shared" si="25"/>
        <v>-7.3725213361240405</v>
      </c>
      <c r="AJ55">
        <f t="shared" si="7"/>
        <v>-11.655445879442212</v>
      </c>
      <c r="AK55">
        <f t="shared" si="22"/>
        <v>-7.6389509829939026</v>
      </c>
      <c r="AL55">
        <f t="shared" si="26"/>
        <v>-26.666918198560154</v>
      </c>
      <c r="AN55">
        <f t="shared" si="27"/>
        <v>0</v>
      </c>
      <c r="AO55">
        <f t="shared" si="27"/>
        <v>0</v>
      </c>
      <c r="AP55">
        <f t="shared" si="27"/>
        <v>-4.7092113175740734E-7</v>
      </c>
      <c r="AQ55">
        <f t="shared" si="27"/>
        <v>-2.033615308413814E-2</v>
      </c>
      <c r="AR55">
        <f t="shared" si="27"/>
        <v>-2.0336624005269897E-2</v>
      </c>
      <c r="AS55">
        <f t="shared" si="27"/>
        <v>-3.2150794776621666E-2</v>
      </c>
      <c r="AT55">
        <f t="shared" si="27"/>
        <v>-2.1071552980748153E-2</v>
      </c>
      <c r="AU55">
        <f t="shared" si="23"/>
        <v>-7.3558971762639716E-2</v>
      </c>
      <c r="AW55">
        <v>52</v>
      </c>
      <c r="AX55">
        <f>IF(Z55&gt;0, (R55*SUMPRODUCT(K55:$K$98, X55:$X$98)-K55*$AZ$3)/Z55, 0)</f>
        <v>-7136847.6728589814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500000</v>
      </c>
      <c r="S56">
        <f t="shared" si="1"/>
        <v>-13767745.486324683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-97.472425306184959</v>
      </c>
      <c r="AC56">
        <f t="shared" si="2"/>
        <v>-87.045483946562527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-3.5993163517589459</v>
      </c>
      <c r="AI56">
        <f t="shared" si="25"/>
        <v>-3.5993953820221369</v>
      </c>
      <c r="AJ56">
        <f t="shared" si="7"/>
        <v>-10.426941359622433</v>
      </c>
      <c r="AK56">
        <f t="shared" si="22"/>
        <v>-6.823069771432948</v>
      </c>
      <c r="AL56">
        <f t="shared" si="26"/>
        <v>-20.849406513077518</v>
      </c>
      <c r="AN56">
        <f t="shared" si="27"/>
        <v>0</v>
      </c>
      <c r="AO56">
        <f t="shared" si="27"/>
        <v>0</v>
      </c>
      <c r="AP56">
        <f t="shared" si="27"/>
        <v>-1.9464274769680674E-7</v>
      </c>
      <c r="AQ56">
        <f t="shared" si="27"/>
        <v>-8.8647158221217756E-3</v>
      </c>
      <c r="AR56">
        <f t="shared" si="27"/>
        <v>-8.8649104648694712E-3</v>
      </c>
      <c r="AS56">
        <f t="shared" si="27"/>
        <v>-2.5680396779185714E-2</v>
      </c>
      <c r="AT56">
        <f t="shared" si="27"/>
        <v>-1.6804461916414853E-2</v>
      </c>
      <c r="AU56">
        <f t="shared" si="23"/>
        <v>-5.1349769160470043E-2</v>
      </c>
      <c r="AW56">
        <v>53</v>
      </c>
      <c r="AX56">
        <f>IF(Z56&gt;0, (R56*SUMPRODUCT(K56:$K$98, X56:$X$98)-K56*$AZ$3)/Z56, 0)</f>
        <v>-13767745.486324683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500000</v>
      </c>
      <c r="S57">
        <f t="shared" si="1"/>
        <v>-27379101.586135615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-87.045483946562527</v>
      </c>
      <c r="AC57">
        <f t="shared" si="2"/>
        <v>-77.726422311753794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-1.7101504162438204</v>
      </c>
      <c r="AI57">
        <f t="shared" si="25"/>
        <v>-1.7101859024439734</v>
      </c>
      <c r="AJ57">
        <f t="shared" si="7"/>
        <v>-9.3190616348087332</v>
      </c>
      <c r="AK57">
        <f t="shared" si="22"/>
        <v>-6.0931838762593777</v>
      </c>
      <c r="AL57">
        <f t="shared" si="26"/>
        <v>-17.122431413512082</v>
      </c>
      <c r="AN57">
        <f t="shared" si="27"/>
        <v>0</v>
      </c>
      <c r="AO57">
        <f t="shared" si="27"/>
        <v>0</v>
      </c>
      <c r="AP57">
        <f t="shared" si="27"/>
        <v>-7.8034432003563376E-8</v>
      </c>
      <c r="AQ57">
        <f t="shared" si="27"/>
        <v>-3.760634156280274E-3</v>
      </c>
      <c r="AR57">
        <f t="shared" si="27"/>
        <v>-3.7607121907122774E-3</v>
      </c>
      <c r="AS57">
        <f t="shared" si="27"/>
        <v>-2.0492689505825477E-2</v>
      </c>
      <c r="AT57">
        <f t="shared" si="27"/>
        <v>-1.3398959055242726E-2</v>
      </c>
      <c r="AU57">
        <f t="shared" si="23"/>
        <v>-3.7652360751780474E-2</v>
      </c>
      <c r="AW57">
        <v>54</v>
      </c>
      <c r="AX57">
        <f>IF(Z57&gt;0, (R57*SUMPRODUCT(K57:$K$98, X57:$X$98)-K57*$AZ$3)/Z57, 0)</f>
        <v>-27379101.586135615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500000</v>
      </c>
      <c r="S58">
        <f t="shared" si="1"/>
        <v>-56217183.78258837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-77.726422311753794</v>
      </c>
      <c r="AC58">
        <f t="shared" si="2"/>
        <v>-69.401677275703946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-0.78798961664828648</v>
      </c>
      <c r="AI58">
        <f t="shared" si="25"/>
        <v>-0.7880050482460218</v>
      </c>
      <c r="AJ58">
        <f t="shared" si="7"/>
        <v>-8.3247450360498476</v>
      </c>
      <c r="AK58">
        <f t="shared" si="22"/>
        <v>-5.4408495618227661</v>
      </c>
      <c r="AL58">
        <f t="shared" si="26"/>
        <v>-14.553599646118636</v>
      </c>
      <c r="AN58">
        <f t="shared" si="27"/>
        <v>0</v>
      </c>
      <c r="AO58">
        <f t="shared" si="27"/>
        <v>0</v>
      </c>
      <c r="AP58">
        <f t="shared" si="27"/>
        <v>-3.0298396655146737E-8</v>
      </c>
      <c r="AQ58">
        <f t="shared" si="27"/>
        <v>-1.5471386939201208E-3</v>
      </c>
      <c r="AR58">
        <f t="shared" si="27"/>
        <v>-1.5471689923167759E-3</v>
      </c>
      <c r="AS58">
        <f t="shared" si="27"/>
        <v>-1.6344803142299344E-2</v>
      </c>
      <c r="AT58">
        <f t="shared" si="27"/>
        <v>-1.0682563205209768E-2</v>
      </c>
      <c r="AU58">
        <f t="shared" si="23"/>
        <v>-2.8574535339825891E-2</v>
      </c>
      <c r="AW58">
        <v>55</v>
      </c>
      <c r="AX58">
        <f>IF(Z58&gt;0, (R58*SUMPRODUCT(K58:$K$98, X58:$X$98)-K58*$AZ$3)/Z58, 0)</f>
        <v>-56217183.78258837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500000</v>
      </c>
      <c r="S59">
        <f t="shared" si="1"/>
        <v>-119493105.88598523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-69.401677275703946</v>
      </c>
      <c r="AC59">
        <f t="shared" si="2"/>
        <v>-61.967058637428117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-0.35179991548347034</v>
      </c>
      <c r="AI59">
        <f t="shared" si="25"/>
        <v>-0.35180639776734124</v>
      </c>
      <c r="AJ59">
        <f t="shared" si="7"/>
        <v>-7.434618638275829</v>
      </c>
      <c r="AK59">
        <f t="shared" si="22"/>
        <v>-4.8581174092992763</v>
      </c>
      <c r="AL59">
        <f t="shared" si="26"/>
        <v>-12.644542445342447</v>
      </c>
      <c r="AN59">
        <f t="shared" si="27"/>
        <v>0</v>
      </c>
      <c r="AO59">
        <f t="shared" si="27"/>
        <v>0</v>
      </c>
      <c r="AP59">
        <f t="shared" si="27"/>
        <v>-1.1363674258776158E-8</v>
      </c>
      <c r="AQ59">
        <f t="shared" si="27"/>
        <v>-6.1671776852735625E-4</v>
      </c>
      <c r="AR59">
        <f t="shared" si="27"/>
        <v>-6.1672913220161499E-4</v>
      </c>
      <c r="AS59">
        <f t="shared" si="27"/>
        <v>-1.3033150989101914E-2</v>
      </c>
      <c r="AT59">
        <f t="shared" si="27"/>
        <v>-8.5164526654007248E-3</v>
      </c>
      <c r="AU59">
        <f t="shared" si="23"/>
        <v>-2.2166332786704254E-2</v>
      </c>
      <c r="AW59">
        <v>56</v>
      </c>
      <c r="AX59">
        <f>IF(Z59&gt;0, (R59*SUMPRODUCT(K59:$K$98, X59:$X$98)-K59*$AZ$3)/Z59, 0)</f>
        <v>-119493105.88598523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500000</v>
      </c>
      <c r="S60">
        <f t="shared" si="1"/>
        <v>-263325013.27834582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-61.967058637428117</v>
      </c>
      <c r="AC60">
        <f t="shared" si="2"/>
        <v>-55.328241625759361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-0.15164149865799578</v>
      </c>
      <c r="AI60">
        <f t="shared" si="25"/>
        <v>-0.15164412508156153</v>
      </c>
      <c r="AJ60">
        <f t="shared" si="7"/>
        <v>-6.6388170116687562</v>
      </c>
      <c r="AK60">
        <f t="shared" si="22"/>
        <v>-4.3376941046199686</v>
      </c>
      <c r="AL60">
        <f t="shared" si="26"/>
        <v>-11.128155241370287</v>
      </c>
      <c r="AN60">
        <f t="shared" si="27"/>
        <v>0</v>
      </c>
      <c r="AO60">
        <f t="shared" si="27"/>
        <v>0</v>
      </c>
      <c r="AP60">
        <f t="shared" si="27"/>
        <v>-4.1109053180595506E-9</v>
      </c>
      <c r="AQ60">
        <f t="shared" si="27"/>
        <v>-2.3735084142720346E-4</v>
      </c>
      <c r="AR60">
        <f t="shared" si="27"/>
        <v>-2.3735495233252155E-4</v>
      </c>
      <c r="AS60">
        <f t="shared" si="27"/>
        <v>-1.0391145021288843E-2</v>
      </c>
      <c r="AT60">
        <f t="shared" si="27"/>
        <v>-6.7894036572889206E-3</v>
      </c>
      <c r="AU60">
        <f t="shared" si="23"/>
        <v>-1.7417903630910288E-2</v>
      </c>
      <c r="AW60">
        <v>57</v>
      </c>
      <c r="AX60">
        <f>IF(Z60&gt;0, (R60*SUMPRODUCT(K60:$K$98, X60:$X$98)-K60*$AZ$3)/Z60, 0)</f>
        <v>-263325013.27834582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500000</v>
      </c>
      <c r="S61">
        <f t="shared" si="1"/>
        <v>-602054294.48420286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-55.328241625759361</v>
      </c>
      <c r="AC61">
        <f t="shared" si="2"/>
        <v>-49.400413146746075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-6.2979829916822119E-2</v>
      </c>
      <c r="AI61">
        <f t="shared" si="25"/>
        <v>-6.2980855580404282E-2</v>
      </c>
      <c r="AJ61">
        <f t="shared" si="7"/>
        <v>-5.9278284790132858</v>
      </c>
      <c r="AK61">
        <f t="shared" si="22"/>
        <v>-3.8729769138031558</v>
      </c>
      <c r="AL61">
        <f t="shared" si="26"/>
        <v>-9.8637862483968455</v>
      </c>
      <c r="AN61">
        <f t="shared" si="27"/>
        <v>0</v>
      </c>
      <c r="AO61">
        <f t="shared" si="27"/>
        <v>0</v>
      </c>
      <c r="AP61">
        <f t="shared" si="27"/>
        <v>-1.4333743236567281E-9</v>
      </c>
      <c r="AQ61">
        <f t="shared" si="27"/>
        <v>-8.8014893656550698E-5</v>
      </c>
      <c r="AR61">
        <f t="shared" si="27"/>
        <v>-8.8016327030874351E-5</v>
      </c>
      <c r="AS61">
        <f t="shared" si="27"/>
        <v>-8.2841950174157158E-3</v>
      </c>
      <c r="AT61">
        <f t="shared" si="27"/>
        <v>-5.4125209873202686E-3</v>
      </c>
      <c r="AU61">
        <f t="shared" si="23"/>
        <v>-1.3784732331766858E-2</v>
      </c>
      <c r="AW61">
        <v>58</v>
      </c>
      <c r="AX61">
        <f>IF(Z61&gt;0, (R61*SUMPRODUCT(K61:$K$98, X61:$X$98)-K61*$AZ$3)/Z61, 0)</f>
        <v>-602054294.48420286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500000</v>
      </c>
      <c r="S62">
        <f t="shared" si="1"/>
        <v>-1431500834.3547964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-49.400413146746075</v>
      </c>
      <c r="AC62">
        <f t="shared" si="2"/>
        <v>-44.107585242126596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-2.5210214446585968E-2</v>
      </c>
      <c r="AI62">
        <f t="shared" si="25"/>
        <v>-2.5210599598171141E-2</v>
      </c>
      <c r="AJ62">
        <f t="shared" si="7"/>
        <v>-5.2928279046194788</v>
      </c>
      <c r="AK62">
        <f t="shared" si="22"/>
        <v>-3.4580289202722256</v>
      </c>
      <c r="AL62">
        <f t="shared" si="26"/>
        <v>-8.7760674244898755</v>
      </c>
      <c r="AN62">
        <f t="shared" si="27"/>
        <v>0</v>
      </c>
      <c r="AO62">
        <f t="shared" si="27"/>
        <v>0</v>
      </c>
      <c r="AP62">
        <f t="shared" si="27"/>
        <v>-4.8058294240682538E-10</v>
      </c>
      <c r="AQ62">
        <f t="shared" si="27"/>
        <v>-3.1456703033018437E-5</v>
      </c>
      <c r="AR62">
        <f t="shared" si="27"/>
        <v>-3.1457183615960849E-5</v>
      </c>
      <c r="AS62">
        <f t="shared" si="27"/>
        <v>-6.6042641546444824E-3</v>
      </c>
      <c r="AT62">
        <f t="shared" si="27"/>
        <v>-4.3148458358046142E-3</v>
      </c>
      <c r="AU62">
        <f t="shared" si="23"/>
        <v>-1.0950567174065057E-2</v>
      </c>
      <c r="AW62">
        <v>59</v>
      </c>
      <c r="AX62">
        <f>IF(Z62&gt;0, (R62*SUMPRODUCT(K62:$K$98, X62:$X$98)-K62*$AZ$3)/Z62, 0)</f>
        <v>-1431500834.3547964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500000</v>
      </c>
      <c r="S63">
        <f t="shared" si="1"/>
        <v>-3547895451.5241737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-44.107585242126596</v>
      </c>
      <c r="AC63">
        <f t="shared" si="2"/>
        <v>-39.38179891355005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-9.7019803085539071E-3</v>
      </c>
      <c r="AI63">
        <f t="shared" si="25"/>
        <v>-9.7021190591155132E-3</v>
      </c>
      <c r="AJ63">
        <f t="shared" si="7"/>
        <v>-4.7257863285765467</v>
      </c>
      <c r="AK63">
        <f t="shared" si="22"/>
        <v>-3.087530966948862</v>
      </c>
      <c r="AL63">
        <f t="shared" si="26"/>
        <v>-7.8230194145845235</v>
      </c>
      <c r="AN63">
        <f t="shared" si="27"/>
        <v>0</v>
      </c>
      <c r="AO63">
        <f t="shared" si="27"/>
        <v>0</v>
      </c>
      <c r="AP63">
        <f t="shared" si="27"/>
        <v>-1.545800307791163E-10</v>
      </c>
      <c r="AQ63">
        <f t="shared" si="27"/>
        <v>-1.0808838518219532E-5</v>
      </c>
      <c r="AR63">
        <f t="shared" si="27"/>
        <v>-1.0808993098250311E-5</v>
      </c>
      <c r="AS63">
        <f t="shared" si="27"/>
        <v>-5.264931454474063E-3</v>
      </c>
      <c r="AT63">
        <f t="shared" si="27"/>
        <v>-3.4397744151602682E-3</v>
      </c>
      <c r="AU63">
        <f t="shared" si="23"/>
        <v>-8.7155148627325804E-3</v>
      </c>
      <c r="AW63">
        <v>60</v>
      </c>
      <c r="AX63">
        <f>IF(Z63&gt;0, (R63*SUMPRODUCT(K63:$K$98, X63:$X$98)-K63*$AZ$3)/Z63, 0)</f>
        <v>-3547895451.5241737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500000</v>
      </c>
      <c r="S64">
        <f t="shared" si="1"/>
        <v>-9186721571.3803959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-39.38179891355005</v>
      </c>
      <c r="AC64">
        <f t="shared" si="2"/>
        <v>-35.162329556960366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-3.5807639263875607E-3</v>
      </c>
      <c r="AI64">
        <f t="shared" si="25"/>
        <v>-3.5808117703453914E-3</v>
      </c>
      <c r="AJ64">
        <f t="shared" si="7"/>
        <v>-4.2194693565896841</v>
      </c>
      <c r="AK64">
        <f t="shared" si="22"/>
        <v>-2.7567259239485038</v>
      </c>
      <c r="AL64">
        <f t="shared" si="26"/>
        <v>-6.9797760923085335</v>
      </c>
      <c r="AN64">
        <f t="shared" si="27"/>
        <v>0</v>
      </c>
      <c r="AO64">
        <f t="shared" si="27"/>
        <v>0</v>
      </c>
      <c r="AP64">
        <f t="shared" si="27"/>
        <v>-4.7591316210725435E-11</v>
      </c>
      <c r="AQ64">
        <f t="shared" si="27"/>
        <v>-3.5618555826897374E-6</v>
      </c>
      <c r="AR64">
        <f t="shared" si="27"/>
        <v>-3.5619031740059483E-6</v>
      </c>
      <c r="AS64">
        <f t="shared" si="27"/>
        <v>-4.1971883075015591E-3</v>
      </c>
      <c r="AT64">
        <f t="shared" si="27"/>
        <v>-2.742168940488468E-3</v>
      </c>
      <c r="AU64">
        <f t="shared" si="23"/>
        <v>-6.9429191511640323E-3</v>
      </c>
      <c r="AW64">
        <v>61</v>
      </c>
      <c r="AX64">
        <f>IF(Z64&gt;0, (R64*SUMPRODUCT(K64:$K$98, X64:$X$98)-K64*$AZ$3)/Z64, 0)</f>
        <v>-9186721571.3803959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500000</v>
      </c>
      <c r="S65">
        <f t="shared" si="1"/>
        <v>-24906868661.322735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-35.162329556960366</v>
      </c>
      <c r="AC65">
        <f t="shared" si="2"/>
        <v>-31.394940113969341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-1.2643740993130215E-3</v>
      </c>
      <c r="AI65">
        <f t="shared" si="25"/>
        <v>-1.264389855478791E-3</v>
      </c>
      <c r="AJ65">
        <f t="shared" si="7"/>
        <v>-3.7673894429910249</v>
      </c>
      <c r="AK65">
        <f t="shared" si="22"/>
        <v>-2.4613630689872257</v>
      </c>
      <c r="AL65">
        <f t="shared" si="26"/>
        <v>-6.2300169018337295</v>
      </c>
      <c r="AN65">
        <f t="shared" si="27"/>
        <v>0</v>
      </c>
      <c r="AO65">
        <f t="shared" si="27"/>
        <v>0</v>
      </c>
      <c r="AP65">
        <f t="shared" si="27"/>
        <v>-1.3993718579447758E-11</v>
      </c>
      <c r="AQ65">
        <f t="shared" si="27"/>
        <v>-1.1229442228441674E-6</v>
      </c>
      <c r="AR65">
        <f t="shared" si="27"/>
        <v>-1.1229582165627468E-6</v>
      </c>
      <c r="AS65">
        <f t="shared" si="27"/>
        <v>-3.3459782294729796E-3</v>
      </c>
      <c r="AT65">
        <f t="shared" si="27"/>
        <v>-2.1860408562172839E-3</v>
      </c>
      <c r="AU65">
        <f t="shared" si="23"/>
        <v>-5.5331420439068265E-3</v>
      </c>
      <c r="AW65">
        <v>62</v>
      </c>
      <c r="AX65">
        <f>IF(Z65&gt;0, (R65*SUMPRODUCT(K65:$K$98, X65:$X$98)-K65*$AZ$3)/Z65, 0)</f>
        <v>-24906868661.322735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500000</v>
      </c>
      <c r="S66">
        <f t="shared" si="1"/>
        <v>-70879901901.784012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-31.394940113969341</v>
      </c>
      <c r="AC66">
        <f t="shared" si="2"/>
        <v>-28.031197482586236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-4.2620688824150242E-4</v>
      </c>
      <c r="AI66">
        <f t="shared" si="25"/>
        <v>-4.2621183167340811E-4</v>
      </c>
      <c r="AJ66">
        <f t="shared" si="7"/>
        <v>-3.3637426313831043</v>
      </c>
      <c r="AK66">
        <f t="shared" si="22"/>
        <v>-2.197645807977854</v>
      </c>
      <c r="AL66">
        <f t="shared" si="26"/>
        <v>-5.5618146511926323</v>
      </c>
      <c r="AN66">
        <f t="shared" si="27"/>
        <v>0</v>
      </c>
      <c r="AO66">
        <f t="shared" si="27"/>
        <v>0</v>
      </c>
      <c r="AP66">
        <f t="shared" si="27"/>
        <v>-3.920063734157647E-12</v>
      </c>
      <c r="AQ66">
        <f t="shared" si="27"/>
        <v>-3.3797535754988268E-7</v>
      </c>
      <c r="AR66">
        <f t="shared" si="27"/>
        <v>-3.3797927761361686E-7</v>
      </c>
      <c r="AS66">
        <f t="shared" si="27"/>
        <v>-2.6673949903486907E-3</v>
      </c>
      <c r="AT66">
        <f t="shared" si="27"/>
        <v>-1.7426985537090853E-3</v>
      </c>
      <c r="AU66">
        <f t="shared" si="23"/>
        <v>-4.41043152333539E-3</v>
      </c>
      <c r="AW66">
        <v>63</v>
      </c>
      <c r="AX66">
        <f>IF(Z66&gt;0, (R66*SUMPRODUCT(K66:$K$98, X66:$X$98)-K66*$AZ$3)/Z66, 0)</f>
        <v>-70879901901.784012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500000</v>
      </c>
      <c r="S67">
        <f t="shared" ref="S67:S79" si="29">AX67</f>
        <v>-212327304225.65402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-28.031197482586236</v>
      </c>
      <c r="AC67">
        <f t="shared" ref="AC67:AC79" si="30">S67*Z67</f>
        <v>-25.027855182769336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-1.3682293519760104E-4</v>
      </c>
      <c r="AI67">
        <f t="shared" ref="AI67:AI79" si="34">SUM(AE67:AH67)</f>
        <v>-1.3682440862180771E-4</v>
      </c>
      <c r="AJ67">
        <f t="shared" ref="AJ67:AJ79" si="35">AB67-AC67</f>
        <v>-3.0033422998169002</v>
      </c>
      <c r="AK67">
        <f t="shared" si="22"/>
        <v>-1.9621838237810367</v>
      </c>
      <c r="AL67">
        <f t="shared" si="26"/>
        <v>-4.9656629480065586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-9.6873602854564774E-8</v>
      </c>
      <c r="AR67">
        <f t="shared" si="36"/>
        <v>-9.6874646070829847E-8</v>
      </c>
      <c r="AS67">
        <f t="shared" si="36"/>
        <v>-2.1264314259052588E-3</v>
      </c>
      <c r="AT67">
        <f t="shared" si="36"/>
        <v>-1.3892686646291758E-3</v>
      </c>
      <c r="AU67">
        <f t="shared" si="23"/>
        <v>-3.5157969651805052E-3</v>
      </c>
      <c r="AW67">
        <v>64</v>
      </c>
      <c r="AX67">
        <f>IF(Z67&gt;0, (R67*SUMPRODUCT(K67:$K$98, X67:$X$98)-K67*$AZ$3)/Z67, 0)</f>
        <v>-212327304225.65402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500000</v>
      </c>
      <c r="S68">
        <f t="shared" si="29"/>
        <v>-671437856797.28882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-25.027855182769336</v>
      </c>
      <c r="AC68">
        <f t="shared" si="30"/>
        <v>-22.346299353042713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-4.1706967491893542E-5</v>
      </c>
      <c r="AI68">
        <f t="shared" si="34"/>
        <v>-4.1707383507670857E-5</v>
      </c>
      <c r="AJ68">
        <f t="shared" si="35"/>
        <v>-2.6815558297266229</v>
      </c>
      <c r="AK68">
        <f t="shared" si="22"/>
        <v>-1.7519498627938537</v>
      </c>
      <c r="AL68">
        <f t="shared" si="26"/>
        <v>-4.4335473999039845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-2.6365568489008982E-8</v>
      </c>
      <c r="AR68">
        <f t="shared" si="36"/>
        <v>-2.6365831478459638E-8</v>
      </c>
      <c r="AS68">
        <f t="shared" si="36"/>
        <v>-1.6951782432875386E-3</v>
      </c>
      <c r="AT68">
        <f t="shared" si="36"/>
        <v>-1.1075164864426854E-3</v>
      </c>
      <c r="AU68">
        <f t="shared" si="23"/>
        <v>-2.8027210955617029E-3</v>
      </c>
      <c r="AW68">
        <v>65</v>
      </c>
      <c r="AX68">
        <f>IF(Z68&gt;0, (R68*SUMPRODUCT(K68:$K$98, X68:$X$98)-K68*$AZ$3)/Z68, 0)</f>
        <v>-671437856797.28882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500000</v>
      </c>
      <c r="S69">
        <f t="shared" si="29"/>
        <v>-2247793703219.9878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-22.346299353042713</v>
      </c>
      <c r="AC69">
        <f t="shared" si="30"/>
        <v>-19.952053016372364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-1.2036083285834971E-5</v>
      </c>
      <c r="AI69">
        <f t="shared" si="34"/>
        <v>-1.2036194239372365E-5</v>
      </c>
      <c r="AJ69">
        <f t="shared" si="35"/>
        <v>-2.3942463366703493</v>
      </c>
      <c r="AK69">
        <f t="shared" si="22"/>
        <v>-1.5642409547129901</v>
      </c>
      <c r="AL69">
        <f t="shared" si="26"/>
        <v>-3.9584993275775791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-6.7935329791842649E-9</v>
      </c>
      <c r="AR69">
        <f t="shared" si="36"/>
        <v>-6.793595604749205E-9</v>
      </c>
      <c r="AS69">
        <f t="shared" si="36"/>
        <v>-1.3513857508450069E-3</v>
      </c>
      <c r="AT69">
        <f t="shared" si="36"/>
        <v>-8.8290536554692651E-4</v>
      </c>
      <c r="AU69">
        <f t="shared" si="23"/>
        <v>-2.2342979099875381E-3</v>
      </c>
      <c r="AW69">
        <v>66</v>
      </c>
      <c r="AX69">
        <f>IF(Z69&gt;0, (R69*SUMPRODUCT(K69:$K$98, X69:$X$98)-K69*$AZ$3)/Z69, 0)</f>
        <v>-2247793703219.9878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500000</v>
      </c>
      <c r="S70">
        <f t="shared" si="29"/>
        <v>-8074800636718.0977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-19.952053016372364</v>
      </c>
      <c r="AC70">
        <f t="shared" si="30"/>
        <v>-17.814333056169541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-3.2906781684738888E-6</v>
      </c>
      <c r="AI70">
        <f t="shared" si="34"/>
        <v>-3.290705745521697E-6</v>
      </c>
      <c r="AJ70">
        <f t="shared" si="35"/>
        <v>-2.1377199602028227</v>
      </c>
      <c r="AK70">
        <f t="shared" si="22"/>
        <v>-1.3966437111460657</v>
      </c>
      <c r="AL70">
        <f t="shared" si="26"/>
        <v>-3.5343669620546341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-1.6583564759362394E-9</v>
      </c>
      <c r="AR70">
        <f t="shared" si="36"/>
        <v>-1.6583703735504934E-9</v>
      </c>
      <c r="AS70">
        <f t="shared" si="36"/>
        <v>-1.0773164552231541E-3</v>
      </c>
      <c r="AT70">
        <f t="shared" si="36"/>
        <v>-7.038467526676572E-4</v>
      </c>
      <c r="AU70">
        <f t="shared" si="23"/>
        <v>-1.781164866261185E-3</v>
      </c>
      <c r="AW70">
        <v>67</v>
      </c>
      <c r="AX70">
        <f>IF(Z70&gt;0, (R70*SUMPRODUCT(K70:$K$98, X70:$X$98)-K70*$AZ$3)/Z70, 0)</f>
        <v>-8074800636718.0977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500000</v>
      </c>
      <c r="S71">
        <f t="shared" si="29"/>
        <v>-31280268958924.848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-17.814333056169541</v>
      </c>
      <c r="AC71">
        <f t="shared" si="30"/>
        <v>-15.905654515866862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-8.3780688360019815E-7</v>
      </c>
      <c r="AI71">
        <f t="shared" si="34"/>
        <v>-8.3781323970543848E-7</v>
      </c>
      <c r="AJ71">
        <f t="shared" si="35"/>
        <v>-1.9086785403026791</v>
      </c>
      <c r="AK71">
        <f t="shared" si="22"/>
        <v>-1.2470033139318679</v>
      </c>
      <c r="AL71">
        <f t="shared" si="26"/>
        <v>-3.1556826920477867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-3.769800630397918E-10</v>
      </c>
      <c r="AR71">
        <f t="shared" si="36"/>
        <v>-3.7698292303652978E-10</v>
      </c>
      <c r="AS71">
        <f t="shared" si="36"/>
        <v>-8.5883008427197838E-4</v>
      </c>
      <c r="AT71">
        <f t="shared" si="36"/>
        <v>-5.6110232214467526E-4</v>
      </c>
      <c r="AU71">
        <f t="shared" si="23"/>
        <v>-1.4199327833995766E-3</v>
      </c>
      <c r="AW71">
        <v>68</v>
      </c>
      <c r="AX71">
        <f>IF(Z71&gt;0, (R71*SUMPRODUCT(K71:$K$98, X71:$X$98)-K71*$AZ$3)/Z71, 0)</f>
        <v>-31280268958924.848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500000</v>
      </c>
      <c r="S72">
        <f t="shared" si="29"/>
        <v>-131401377557698.19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-15.905654515866862</v>
      </c>
      <c r="AC72">
        <f t="shared" si="30"/>
        <v>-14.201477246635779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-1.9766322731782584E-7</v>
      </c>
      <c r="AI72">
        <f t="shared" si="34"/>
        <v>-1.9766457828133082E-7</v>
      </c>
      <c r="AJ72">
        <f t="shared" si="35"/>
        <v>-1.7041772692310833</v>
      </c>
      <c r="AK72">
        <f t="shared" ref="AK72:AK79" si="49">G72*SUM(AB72:AB72, AE72:AF72)</f>
        <v>-1.1133958161106805</v>
      </c>
      <c r="AL72">
        <f t="shared" si="26"/>
        <v>-2.8175732830063422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-7.9411302201970754E-11</v>
      </c>
      <c r="AR72">
        <f t="shared" si="36"/>
        <v>-7.941184495224663E-11</v>
      </c>
      <c r="AS72">
        <f t="shared" si="36"/>
        <v>-6.8465408548165651E-4</v>
      </c>
      <c r="AT72">
        <f t="shared" si="36"/>
        <v>-4.4730733593360426E-4</v>
      </c>
      <c r="AU72">
        <f t="shared" si="23"/>
        <v>-1.1319615008271058E-3</v>
      </c>
      <c r="AW72">
        <v>69</v>
      </c>
      <c r="AX72">
        <f>IF(Z72&gt;0, (R72*SUMPRODUCT(K72:$K$98, X72:$X$98)-K72*$AZ$3)/Z72, 0)</f>
        <v>-131401377557698.19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500000</v>
      </c>
      <c r="S73">
        <f t="shared" si="29"/>
        <v>-602427948021816.25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-14.201477246635779</v>
      </c>
      <c r="AC73">
        <f t="shared" si="30"/>
        <v>-12.679890398850848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-4.2974165628819526E-8</v>
      </c>
      <c r="AI73">
        <f t="shared" si="34"/>
        <v>-4.2974428728548724E-8</v>
      </c>
      <c r="AJ73">
        <f t="shared" si="35"/>
        <v>-1.5215868477849313</v>
      </c>
      <c r="AK73">
        <f t="shared" si="49"/>
        <v>-0.99410340726450463</v>
      </c>
      <c r="AL73">
        <f t="shared" si="26"/>
        <v>-2.5156902980238645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-1.5415082963219009E-11</v>
      </c>
      <c r="AR73">
        <f t="shared" si="36"/>
        <v>-1.5415177338620922E-11</v>
      </c>
      <c r="AS73">
        <f t="shared" si="36"/>
        <v>-5.458020452785208E-4</v>
      </c>
      <c r="AT73">
        <f t="shared" si="36"/>
        <v>-3.5659066959811453E-4</v>
      </c>
      <c r="AU73">
        <f t="shared" si="23"/>
        <v>-9.0239273029181261E-4</v>
      </c>
      <c r="AW73">
        <v>70</v>
      </c>
      <c r="AX73">
        <f>IF(Z73&gt;0, (R73*SUMPRODUCT(K73:$K$98, X73:$X$98)-K73*$AZ$3)/Z73, 0)</f>
        <v>-602427948021816.25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500000</v>
      </c>
      <c r="S74">
        <f t="shared" si="29"/>
        <v>-3036843732605422.5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-12.679890398850848</v>
      </c>
      <c r="AC74">
        <f t="shared" si="30"/>
        <v>-11.321330713273097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-8.5547530172623414E-9</v>
      </c>
      <c r="AI74">
        <f t="shared" si="34"/>
        <v>-8.5547996171688154E-9</v>
      </c>
      <c r="AJ74">
        <f t="shared" si="35"/>
        <v>-1.3585596855777506</v>
      </c>
      <c r="AK74">
        <f t="shared" si="49"/>
        <v>-0.88759232791955944</v>
      </c>
      <c r="AL74">
        <f t="shared" si="26"/>
        <v>-2.2461520220521098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-2.7398568078495241E-12</v>
      </c>
      <c r="AR74">
        <f t="shared" si="36"/>
        <v>-2.7398717325435204E-12</v>
      </c>
      <c r="AS74">
        <f t="shared" si="36"/>
        <v>-4.3511004886863369E-4</v>
      </c>
      <c r="AT74">
        <f t="shared" si="36"/>
        <v>-2.8427189859698036E-4</v>
      </c>
      <c r="AU74">
        <f t="shared" si="23"/>
        <v>-7.1938195020548586E-4</v>
      </c>
      <c r="AW74">
        <v>71</v>
      </c>
      <c r="AX74">
        <f>IF(Z74&gt;0, (R74*SUMPRODUCT(K74:$K$98, X74:$X$98)-K74*$AZ$3)/Z74, 0)</f>
        <v>-3036843732605422.5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500000</v>
      </c>
      <c r="S75">
        <f t="shared" si="29"/>
        <v>-1.6991545481253906E+16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-11.321330713273097</v>
      </c>
      <c r="AC75">
        <f t="shared" si="30"/>
        <v>-10.108330993996228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-1.5479045135118557E-9</v>
      </c>
      <c r="AI75">
        <f t="shared" si="34"/>
        <v>-1.5479119498064272E-9</v>
      </c>
      <c r="AJ75">
        <f t="shared" si="35"/>
        <v>-1.2129997192768691</v>
      </c>
      <c r="AK75">
        <f t="shared" si="49"/>
        <v>-0.7924931499291169</v>
      </c>
      <c r="AL75">
        <f t="shared" si="26"/>
        <v>-2.0054928707538981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-4.4263579793100956E-13</v>
      </c>
      <c r="AR75">
        <f t="shared" si="36"/>
        <v>-4.4263792439950457E-13</v>
      </c>
      <c r="AS75">
        <f t="shared" si="36"/>
        <v>-3.4686706702215144E-4</v>
      </c>
      <c r="AT75">
        <f t="shared" si="36"/>
        <v>-2.2661981712158571E-4</v>
      </c>
      <c r="AU75">
        <f t="shared" si="23"/>
        <v>-5.7348688458637507E-4</v>
      </c>
      <c r="AW75">
        <v>72</v>
      </c>
      <c r="AX75">
        <f>IF(Z75&gt;0, (R75*SUMPRODUCT(K75:$K$98, X75:$X$98)-K75*$AZ$3)/Z75, 0)</f>
        <v>-1.6991545481253906E+16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500000</v>
      </c>
      <c r="S76">
        <f t="shared" si="29"/>
        <v>-1.0681056356593446E+17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-10.108330993996228</v>
      </c>
      <c r="AC76">
        <f t="shared" si="30"/>
        <v>-9.0252955303541604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-2.5222818765371591E-10</v>
      </c>
      <c r="AI76">
        <f t="shared" si="34"/>
        <v>-2.5222924388065042E-10</v>
      </c>
      <c r="AJ76">
        <f t="shared" si="35"/>
        <v>-1.0830354636420676</v>
      </c>
      <c r="AK76">
        <f t="shared" si="49"/>
        <v>-0.70758316957973599</v>
      </c>
      <c r="AL76">
        <f t="shared" si="26"/>
        <v>-1.7906186334740331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-6.4398828111667343E-14</v>
      </c>
      <c r="AR76">
        <f t="shared" si="36"/>
        <v>-6.4399097787223571E-14</v>
      </c>
      <c r="AS76">
        <f t="shared" si="36"/>
        <v>-2.7652030215465068E-4</v>
      </c>
      <c r="AT76">
        <f t="shared" si="36"/>
        <v>-1.8065993074110277E-4</v>
      </c>
      <c r="AU76">
        <f t="shared" si="23"/>
        <v>-4.5718023296015259E-4</v>
      </c>
      <c r="AW76">
        <v>73</v>
      </c>
      <c r="AX76">
        <f>IF(Z76&gt;0, (R76*SUMPRODUCT(K76:$K$98, X76:$X$98)-K76*$AZ$3)/Z76, 0)</f>
        <v>-1.0681056356593446E+17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500000</v>
      </c>
      <c r="S77">
        <f t="shared" si="29"/>
        <v>-7.6602494769036954E+17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-9.0252955303541604</v>
      </c>
      <c r="AC77">
        <f t="shared" si="30"/>
        <v>-8.058299580673415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-3.6566771241272875E-11</v>
      </c>
      <c r="AI77">
        <f t="shared" si="34"/>
        <v>-3.6566902736657014E-11</v>
      </c>
      <c r="AJ77">
        <f t="shared" si="35"/>
        <v>-0.96699594968074543</v>
      </c>
      <c r="AK77">
        <f t="shared" si="49"/>
        <v>-0.63177068712479134</v>
      </c>
      <c r="AL77">
        <f t="shared" si="26"/>
        <v>-1.5987666368421036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-8.3359084686895006E-15</v>
      </c>
      <c r="AR77">
        <f t="shared" si="36"/>
        <v>-8.3359384449069513E-15</v>
      </c>
      <c r="AS77">
        <f t="shared" si="36"/>
        <v>-2.2044029189632053E-4</v>
      </c>
      <c r="AT77">
        <f t="shared" si="36"/>
        <v>-1.4402099070560465E-4</v>
      </c>
      <c r="AU77">
        <f t="shared" si="23"/>
        <v>-3.644612826102611E-4</v>
      </c>
      <c r="AW77">
        <v>74</v>
      </c>
      <c r="AX77">
        <f>IF(Z77&gt;0, (R77*SUMPRODUCT(K77:$K$98, X77:$X$98)-K77*$AZ$3)/Z77, 0)</f>
        <v>-7.6602494769036954E+17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500000</v>
      </c>
      <c r="S78">
        <f t="shared" si="29"/>
        <v>-6.3948099260652216E+18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-8.058299580673415</v>
      </c>
      <c r="AC78">
        <f t="shared" si="30"/>
        <v>-7.1949103398869845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-4.6446586353499639E-12</v>
      </c>
      <c r="AI78">
        <f t="shared" si="34"/>
        <v>-4.6446726993143801E-12</v>
      </c>
      <c r="AJ78">
        <f t="shared" si="35"/>
        <v>-0.86338924078643053</v>
      </c>
      <c r="AK78">
        <f t="shared" si="49"/>
        <v>-0.56408097064713913</v>
      </c>
      <c r="AL78">
        <f t="shared" si="26"/>
        <v>-1.4274702114382143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-9.4537061777447321E-16</v>
      </c>
      <c r="AR78">
        <f t="shared" si="36"/>
        <v>-9.4537348034409835E-16</v>
      </c>
      <c r="AS78">
        <f t="shared" si="36"/>
        <v>-1.7573365106531683E-4</v>
      </c>
      <c r="AT78">
        <f t="shared" si="36"/>
        <v>-1.1481265202934126E-4</v>
      </c>
      <c r="AU78">
        <f t="shared" si="23"/>
        <v>-2.9054630309560344E-4</v>
      </c>
      <c r="AW78">
        <v>75</v>
      </c>
      <c r="AX78">
        <f>IF(Z78&gt;0, (R78*SUMPRODUCT(K78:$K$98, X78:$X$98)-K78*$AZ$3)/Z78, 0)</f>
        <v>-6.3948099260652216E+18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-7.1949103398869845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-5.6255857664827194E-13</v>
      </c>
      <c r="AI79">
        <f t="shared" si="34"/>
        <v>-5.6255857664827194E-13</v>
      </c>
      <c r="AJ79">
        <f t="shared" si="35"/>
        <v>-7.1949103398869845</v>
      </c>
      <c r="AK79">
        <f t="shared" si="49"/>
        <v>-0.50364372379208899</v>
      </c>
      <c r="AL79">
        <f t="shared" si="26"/>
        <v>-7.6985540636796355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-1.0223462946782951E-16</v>
      </c>
      <c r="AR79">
        <f t="shared" si="36"/>
        <v>-1.0223462946782951E-16</v>
      </c>
      <c r="AS79">
        <f t="shared" si="36"/>
        <v>-1.3075420466169523E-3</v>
      </c>
      <c r="AT79">
        <f t="shared" si="36"/>
        <v>-9.1527943263186682E-5</v>
      </c>
      <c r="AU79">
        <f t="shared" si="23"/>
        <v>-1.3990699898802411E-3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85251.861381593641</v>
      </c>
      <c r="AO81" s="8">
        <f t="shared" si="50"/>
        <v>-8525.1861381593644</v>
      </c>
      <c r="AP81" s="8">
        <f t="shared" si="50"/>
        <v>-701.51549604940112</v>
      </c>
      <c r="AQ81" s="8">
        <f t="shared" si="50"/>
        <v>-35348.996269203912</v>
      </c>
      <c r="AR81" s="8">
        <f t="shared" si="50"/>
        <v>40676.163478180999</v>
      </c>
      <c r="AS81" s="8">
        <f t="shared" si="50"/>
        <v>-8420.0003036871785</v>
      </c>
      <c r="AT81" s="8">
        <f t="shared" si="50"/>
        <v>4911.6668438175157</v>
      </c>
      <c r="AU81" s="8">
        <f t="shared" si="50"/>
        <v>37167.830018311332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205066.57182252617</v>
      </c>
      <c r="K3">
        <v>1</v>
      </c>
      <c r="L3" s="2">
        <v>0</v>
      </c>
      <c r="O3">
        <f>$C$3</f>
        <v>205066.57182252617</v>
      </c>
      <c r="P3" s="2">
        <f>O3*C5</f>
        <v>20506.657182252617</v>
      </c>
      <c r="Q3" s="4">
        <f>B8</f>
        <v>624.95697070000006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205066.57182252617</v>
      </c>
      <c r="AF3">
        <f t="shared" ref="AF3:AG34" si="4">-$Z3*P3</f>
        <v>-20506.657182252617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183934.95766957354</v>
      </c>
      <c r="AJ3">
        <f t="shared" ref="AJ3:AJ66" si="7">AB3-AC3</f>
        <v>0</v>
      </c>
      <c r="AL3">
        <f t="shared" ref="AL3:AL34" si="8">SUM(AI3:AK3)</f>
        <v>183934.95766957354</v>
      </c>
      <c r="AN3">
        <f t="shared" ref="AN3:AU34" si="9">AE3*$K3</f>
        <v>205066.57182252617</v>
      </c>
      <c r="AO3">
        <f t="shared" si="9"/>
        <v>-20506.657182252617</v>
      </c>
      <c r="AP3">
        <f t="shared" si="9"/>
        <v>-624.95697070000006</v>
      </c>
      <c r="AQ3">
        <f t="shared" si="9"/>
        <v>0</v>
      </c>
      <c r="AR3">
        <f t="shared" si="9"/>
        <v>183934.95766957354</v>
      </c>
      <c r="AS3">
        <f t="shared" si="9"/>
        <v>0</v>
      </c>
      <c r="AT3">
        <f t="shared" si="9"/>
        <v>0</v>
      </c>
      <c r="AU3">
        <f t="shared" si="9"/>
        <v>183934.95766957354</v>
      </c>
      <c r="AW3">
        <v>0</v>
      </c>
      <c r="AX3">
        <f>IF(Z3&gt;0, (R3*SUMPRODUCT(K3:$K$98, X3:$X$98)-K3*$AZ$3)/Z3, 0)</f>
        <v>0</v>
      </c>
      <c r="AZ3">
        <f>C6*ABS(SUMPRODUCT(X4:X69, K4:K69))/1</f>
        <v>86846.490048975204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500000</v>
      </c>
      <c r="S4">
        <f t="shared" si="1"/>
        <v>9505.891205230786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9304.9810766759183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-5567.6639999999998</v>
      </c>
      <c r="AI4">
        <f t="shared" si="6"/>
        <v>-5567.6639999999998</v>
      </c>
      <c r="AJ4">
        <f t="shared" si="7"/>
        <v>-9304.9810766759183</v>
      </c>
      <c r="AK4">
        <f>G4*SUM(AB4, AE4:AF4)</f>
        <v>0</v>
      </c>
      <c r="AL4">
        <f t="shared" si="8"/>
        <v>-14872.645076675919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-4971.1285714285705</v>
      </c>
      <c r="AR4">
        <f t="shared" si="9"/>
        <v>-4971.1285714285705</v>
      </c>
      <c r="AS4">
        <f t="shared" si="9"/>
        <v>-8308.0188184606413</v>
      </c>
      <c r="AT4">
        <f t="shared" si="9"/>
        <v>0</v>
      </c>
      <c r="AU4">
        <f t="shared" si="9"/>
        <v>-13279.147389889213</v>
      </c>
      <c r="AW4">
        <v>1</v>
      </c>
      <c r="AX4">
        <f>IF(Z4&gt;0, (R4*SUMPRODUCT(K4:$K$98, X4:$X$98)-K4*$AZ$3)/Z4, 0)</f>
        <v>9505.891205230786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500000</v>
      </c>
      <c r="S5">
        <f t="shared" si="1"/>
        <v>13218.458304640679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9304.9810766759183</v>
      </c>
      <c r="AC5">
        <f t="shared" si="2"/>
        <v>12641.871323707994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-6347.9305458672961</v>
      </c>
      <c r="AI5">
        <f t="shared" si="6"/>
        <v>-6359.885297919649</v>
      </c>
      <c r="AJ5">
        <f t="shared" si="7"/>
        <v>-3336.8902470320754</v>
      </c>
      <c r="AK5">
        <f>G5*SUM(AB5, AE5:AF5)</f>
        <v>651.3486753673144</v>
      </c>
      <c r="AL5">
        <f t="shared" si="8"/>
        <v>-9045.4268695844094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-5060.5313662845147</v>
      </c>
      <c r="AR5">
        <f t="shared" si="9"/>
        <v>-5070.0616214282909</v>
      </c>
      <c r="AS5">
        <f t="shared" si="9"/>
        <v>-2660.1484749936822</v>
      </c>
      <c r="AT5">
        <f t="shared" si="9"/>
        <v>519.25117615379008</v>
      </c>
      <c r="AU5">
        <f t="shared" si="9"/>
        <v>-7210.9589202681827</v>
      </c>
      <c r="AW5">
        <v>2</v>
      </c>
      <c r="AX5">
        <f>IF(Z5&gt;0, (R5*SUMPRODUCT(K5:$K$98, X5:$X$98)-K5*$AZ$3)/Z5, 0)</f>
        <v>13218.458304640679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500000</v>
      </c>
      <c r="S6">
        <f t="shared" si="1"/>
        <v>16083.525108078327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12641.871323707994</v>
      </c>
      <c r="AC6">
        <f t="shared" si="2"/>
        <v>14999.213902477626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-7116.9359869226419</v>
      </c>
      <c r="AI6">
        <f t="shared" si="6"/>
        <v>-7128.5932680547985</v>
      </c>
      <c r="AJ6">
        <f t="shared" si="7"/>
        <v>-2357.3425787696324</v>
      </c>
      <c r="AK6">
        <f>G6*SUM(AB6, AE6:AF6)</f>
        <v>884.93099265955959</v>
      </c>
      <c r="AL6">
        <f t="shared" si="8"/>
        <v>-8601.0048541648721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-5065.6944604439805</v>
      </c>
      <c r="AR6">
        <f t="shared" si="9"/>
        <v>-5073.9918828970576</v>
      </c>
      <c r="AS6">
        <f t="shared" si="9"/>
        <v>-1677.9098848977542</v>
      </c>
      <c r="AT6">
        <f t="shared" si="9"/>
        <v>629.87640125298913</v>
      </c>
      <c r="AU6">
        <f t="shared" si="9"/>
        <v>-6122.0253665418231</v>
      </c>
      <c r="AW6">
        <v>3</v>
      </c>
      <c r="AX6">
        <f>IF(Z6&gt;0, (R6*SUMPRODUCT(K6:$K$98, X6:$X$98)-K6*$AZ$3)/Z6, 0)</f>
        <v>16083.525108078327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500000</v>
      </c>
      <c r="S7">
        <f t="shared" si="1"/>
        <v>18244.865516883572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14999.213902477626</v>
      </c>
      <c r="AC7">
        <f t="shared" si="2"/>
        <v>16556.621178689114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-7894.6190012096649</v>
      </c>
      <c r="AI7">
        <f t="shared" si="6"/>
        <v>-7905.9623440554697</v>
      </c>
      <c r="AJ7">
        <f t="shared" si="7"/>
        <v>-1557.4072762114884</v>
      </c>
      <c r="AK7">
        <f>G7*SUM(AB7, AE7:AF7)</f>
        <v>1049.9449731734339</v>
      </c>
      <c r="AL7">
        <f t="shared" si="8"/>
        <v>-8413.424647093525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-5017.1730973870344</v>
      </c>
      <c r="AR7">
        <f t="shared" si="9"/>
        <v>-5024.3819968350872</v>
      </c>
      <c r="AS7">
        <f t="shared" si="9"/>
        <v>-989.76047947162726</v>
      </c>
      <c r="AT7">
        <f t="shared" si="9"/>
        <v>667.25901178199274</v>
      </c>
      <c r="AU7">
        <f t="shared" si="9"/>
        <v>-5346.8834645247225</v>
      </c>
      <c r="AW7">
        <v>4</v>
      </c>
      <c r="AX7">
        <f>IF(Z7&gt;0, (R7*SUMPRODUCT(K7:$K$98, X7:$X$98)-K7*$AZ$3)/Z7, 0)</f>
        <v>18244.865516883572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500000</v>
      </c>
      <c r="S8">
        <f t="shared" si="1"/>
        <v>19810.767308520288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16556.621178689114</v>
      </c>
      <c r="AC8">
        <f t="shared" si="2"/>
        <v>17452.93177474448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-8705.3168842359646</v>
      </c>
      <c r="AI8">
        <f t="shared" si="6"/>
        <v>-8716.3291607312058</v>
      </c>
      <c r="AJ8">
        <f t="shared" si="7"/>
        <v>-896.31059605536575</v>
      </c>
      <c r="AK8">
        <f t="shared" ref="AK8:AK69" si="22">G8*SUM(AB8:AB8, AE8:AF8)</f>
        <v>1158.963482508238</v>
      </c>
      <c r="AL8">
        <f t="shared" si="8"/>
        <v>-8453.6762742783339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-4939.6305876560473</v>
      </c>
      <c r="AR8">
        <f t="shared" si="9"/>
        <v>-4945.879249082046</v>
      </c>
      <c r="AS8">
        <f t="shared" si="9"/>
        <v>-508.59070326695974</v>
      </c>
      <c r="AT8">
        <f t="shared" si="9"/>
        <v>657.62700477232738</v>
      </c>
      <c r="AU8">
        <f t="shared" si="9"/>
        <v>-4796.8429475766779</v>
      </c>
      <c r="AW8">
        <v>5</v>
      </c>
      <c r="AX8">
        <f>IF(Z8&gt;0, (R8*SUMPRODUCT(K8:$K$98, X8:$X$98)-K8*$AZ$3)/Z8, 0)</f>
        <v>19810.767308520288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500000</v>
      </c>
      <c r="S9">
        <f t="shared" si="1"/>
        <v>20862.176264060574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17452.93177474448</v>
      </c>
      <c r="AC9">
        <f t="shared" si="2"/>
        <v>17793.197341947714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-9639.8111897463623</v>
      </c>
      <c r="AI9">
        <f t="shared" si="6"/>
        <v>-9650.4723481969068</v>
      </c>
      <c r="AJ9">
        <f t="shared" si="7"/>
        <v>-340.26556720323424</v>
      </c>
      <c r="AK9">
        <f t="shared" si="22"/>
        <v>1221.7052242321138</v>
      </c>
      <c r="AL9">
        <f t="shared" si="8"/>
        <v>-8769.0326911680277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-4883.8283509988823</v>
      </c>
      <c r="AR9">
        <f t="shared" si="9"/>
        <v>-4889.2296256577301</v>
      </c>
      <c r="AS9">
        <f t="shared" si="9"/>
        <v>-172.38912581021157</v>
      </c>
      <c r="AT9">
        <f t="shared" si="9"/>
        <v>618.95388750090592</v>
      </c>
      <c r="AU9">
        <f t="shared" si="9"/>
        <v>-4442.6648639670366</v>
      </c>
      <c r="AW9">
        <v>6</v>
      </c>
      <c r="AX9">
        <f>IF(Z9&gt;0, (R9*SUMPRODUCT(K9:$K$98, X9:$X$98)-K9*$AZ$3)/Z9, 0)</f>
        <v>20862.176264060574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500000</v>
      </c>
      <c r="S10">
        <f t="shared" si="1"/>
        <v>21407.441260223637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17793.197341947714</v>
      </c>
      <c r="AC10">
        <f t="shared" si="2"/>
        <v>17623.561986358909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-10559.537993979649</v>
      </c>
      <c r="AI10">
        <f t="shared" si="6"/>
        <v>-10569.82855239584</v>
      </c>
      <c r="AJ10">
        <f t="shared" si="7"/>
        <v>169.6353555888054</v>
      </c>
      <c r="AK10">
        <f t="shared" si="22"/>
        <v>1245.52381393634</v>
      </c>
      <c r="AL10">
        <f t="shared" si="8"/>
        <v>-9154.6693828706957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-4776.5987258968089</v>
      </c>
      <c r="AR10">
        <f t="shared" si="9"/>
        <v>-4781.253651921752</v>
      </c>
      <c r="AS10">
        <f t="shared" si="9"/>
        <v>76.73441999399104</v>
      </c>
      <c r="AT10">
        <f t="shared" si="9"/>
        <v>563.41171991751844</v>
      </c>
      <c r="AU10">
        <f t="shared" si="9"/>
        <v>-4141.1075120102423</v>
      </c>
      <c r="AW10">
        <v>7</v>
      </c>
      <c r="AX10">
        <f>IF(Z10&gt;0, (R10*SUMPRODUCT(K10:$K$98, X10:$X$98)-K10*$AZ$3)/Z10, 0)</f>
        <v>21407.441260223637</v>
      </c>
    </row>
    <row r="11" spans="1:52" x14ac:dyDescent="0.25">
      <c r="A11" t="s">
        <v>33</v>
      </c>
      <c r="C11" s="12">
        <f>AU71</f>
        <v>92547.583554194935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500000</v>
      </c>
      <c r="S11">
        <f t="shared" si="1"/>
        <v>21528.144078078858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17623.561986358909</v>
      </c>
      <c r="AC11">
        <f t="shared" si="2"/>
        <v>17056.064149221093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-11372.008841796147</v>
      </c>
      <c r="AI11">
        <f t="shared" si="6"/>
        <v>-11381.91219440713</v>
      </c>
      <c r="AJ11">
        <f t="shared" si="7"/>
        <v>567.49783713781653</v>
      </c>
      <c r="AK11">
        <f t="shared" si="22"/>
        <v>1233.6493390451237</v>
      </c>
      <c r="AL11">
        <f t="shared" si="8"/>
        <v>-9580.7650182241905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-4592.9636396345559</v>
      </c>
      <c r="AR11">
        <f t="shared" si="9"/>
        <v>-4596.9634376548975</v>
      </c>
      <c r="AS11">
        <f t="shared" si="9"/>
        <v>229.2028583345317</v>
      </c>
      <c r="AT11">
        <f t="shared" si="9"/>
        <v>498.25027724815982</v>
      </c>
      <c r="AU11">
        <f t="shared" si="9"/>
        <v>-3869.5103020722063</v>
      </c>
      <c r="AW11">
        <v>8</v>
      </c>
      <c r="AX11">
        <f>IF(Z11&gt;0, (R11*SUMPRODUCT(K11:$K$98, X11:$X$98)-K11*$AZ$3)/Z11, 0)</f>
        <v>21528.144078078858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500000</v>
      </c>
      <c r="S12">
        <f t="shared" si="1"/>
        <v>21344.865482084839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17056.064149221093</v>
      </c>
      <c r="AC12">
        <f t="shared" si="2"/>
        <v>16221.226303121348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-12193.177280039154</v>
      </c>
      <c r="AI12">
        <f t="shared" si="6"/>
        <v>-12202.676769692025</v>
      </c>
      <c r="AJ12">
        <f t="shared" si="7"/>
        <v>834.83784609974464</v>
      </c>
      <c r="AK12">
        <f t="shared" si="22"/>
        <v>1193.9244904454765</v>
      </c>
      <c r="AL12">
        <f t="shared" si="8"/>
        <v>-10173.914433146803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-4396.9819635597487</v>
      </c>
      <c r="AR12">
        <f t="shared" si="9"/>
        <v>-4400.4075747607822</v>
      </c>
      <c r="AS12">
        <f t="shared" si="9"/>
        <v>301.05089653759705</v>
      </c>
      <c r="AT12">
        <f t="shared" si="9"/>
        <v>430.54114032566304</v>
      </c>
      <c r="AU12">
        <f t="shared" si="9"/>
        <v>-3668.8155378975221</v>
      </c>
      <c r="AW12">
        <v>9</v>
      </c>
      <c r="AX12">
        <f>IF(Z12&gt;0, (R12*SUMPRODUCT(K12:$K$98, X12:$X$98)-K12*$AZ$3)/Z12, 0)</f>
        <v>21344.865482084839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500000</v>
      </c>
      <c r="S13">
        <f t="shared" si="1"/>
        <v>20896.625439000123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16221.226303121348</v>
      </c>
      <c r="AC13">
        <f t="shared" si="2"/>
        <v>15179.713798074834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-12970.097799182357</v>
      </c>
      <c r="AI13">
        <f t="shared" si="6"/>
        <v>-12979.17804149372</v>
      </c>
      <c r="AJ13">
        <f t="shared" si="7"/>
        <v>1041.512505046514</v>
      </c>
      <c r="AK13">
        <f t="shared" si="22"/>
        <v>1135.4858412184944</v>
      </c>
      <c r="AL13">
        <f t="shared" si="8"/>
        <v>-10802.179695228711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-4176.0243673006071</v>
      </c>
      <c r="AR13">
        <f t="shared" si="9"/>
        <v>-4178.9479623066245</v>
      </c>
      <c r="AS13">
        <f t="shared" si="9"/>
        <v>335.33915219950973</v>
      </c>
      <c r="AT13">
        <f t="shared" si="9"/>
        <v>365.59605140002782</v>
      </c>
      <c r="AU13">
        <f t="shared" si="9"/>
        <v>-3478.012758707087</v>
      </c>
      <c r="AW13">
        <v>10</v>
      </c>
      <c r="AX13">
        <f>IF(Z13&gt;0, (R13*SUMPRODUCT(K13:$K$98, X13:$X$98)-K13*$AZ$3)/Z13, 0)</f>
        <v>20896.625439000123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500000</v>
      </c>
      <c r="S14">
        <f t="shared" si="1"/>
        <v>20241.002926628185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15179.713798074834</v>
      </c>
      <c r="AC14">
        <f t="shared" si="2"/>
        <v>13999.644304446756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-13753.71626884047</v>
      </c>
      <c r="AI14">
        <f t="shared" si="6"/>
        <v>-13762.361865821998</v>
      </c>
      <c r="AJ14">
        <f t="shared" si="7"/>
        <v>1180.0694936280779</v>
      </c>
      <c r="AK14">
        <f t="shared" si="22"/>
        <v>1062.5799658652384</v>
      </c>
      <c r="AL14">
        <f t="shared" si="8"/>
        <v>-11519.712406328683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-3953.8647698470336</v>
      </c>
      <c r="AR14">
        <f t="shared" si="9"/>
        <v>-3956.3501723848917</v>
      </c>
      <c r="AS14">
        <f t="shared" si="9"/>
        <v>339.2417805940857</v>
      </c>
      <c r="AT14">
        <f t="shared" si="9"/>
        <v>305.46634888041257</v>
      </c>
      <c r="AU14">
        <f t="shared" si="9"/>
        <v>-3311.6420429103937</v>
      </c>
      <c r="AW14">
        <v>11</v>
      </c>
      <c r="AX14">
        <f>IF(Z14&gt;0, (R14*SUMPRODUCT(K14:$K$98, X14:$X$98)-K14*$AZ$3)/Z14, 0)</f>
        <v>20241.002926628185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500000</v>
      </c>
      <c r="S15">
        <f t="shared" si="1"/>
        <v>19404.312132910389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13999.644304446756</v>
      </c>
      <c r="AC15">
        <f t="shared" si="2"/>
        <v>12720.739243235894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-14584.393802750381</v>
      </c>
      <c r="AI15">
        <f t="shared" si="6"/>
        <v>-14592.588333917027</v>
      </c>
      <c r="AJ15">
        <f t="shared" si="7"/>
        <v>1278.9050612108622</v>
      </c>
      <c r="AK15">
        <f t="shared" si="22"/>
        <v>979.97510131127297</v>
      </c>
      <c r="AL15">
        <f t="shared" si="8"/>
        <v>-12333.708171394892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-3743.4506348731097</v>
      </c>
      <c r="AR15">
        <f t="shared" si="9"/>
        <v>-3745.5539669219525</v>
      </c>
      <c r="AS15">
        <f t="shared" si="9"/>
        <v>328.26307545462652</v>
      </c>
      <c r="AT15">
        <f t="shared" si="9"/>
        <v>251.53520021323803</v>
      </c>
      <c r="AU15">
        <f t="shared" si="9"/>
        <v>-3165.7556912540881</v>
      </c>
      <c r="AW15">
        <v>12</v>
      </c>
      <c r="AX15">
        <f>IF(Z15&gt;0, (R15*SUMPRODUCT(K15:$K$98, X15:$X$98)-K15*$AZ$3)/Z15, 0)</f>
        <v>19404.312132910389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500000</v>
      </c>
      <c r="S16">
        <f t="shared" si="1"/>
        <v>18380.863139488316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12720.739243235894</v>
      </c>
      <c r="AC16">
        <f t="shared" si="2"/>
        <v>11365.645491073657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-15332.820044034781</v>
      </c>
      <c r="AI16">
        <f t="shared" si="6"/>
        <v>-15340.54930938866</v>
      </c>
      <c r="AJ16">
        <f t="shared" si="7"/>
        <v>1355.0937521622363</v>
      </c>
      <c r="AK16">
        <f t="shared" si="22"/>
        <v>890.45174702651263</v>
      </c>
      <c r="AL16">
        <f t="shared" si="8"/>
        <v>-13095.003810199911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-3513.8866159978138</v>
      </c>
      <c r="AR16">
        <f t="shared" si="9"/>
        <v>-3515.6579641255871</v>
      </c>
      <c r="AS16">
        <f t="shared" si="9"/>
        <v>310.55251320174818</v>
      </c>
      <c r="AT16">
        <f t="shared" si="9"/>
        <v>204.06855797447693</v>
      </c>
      <c r="AU16">
        <f t="shared" si="9"/>
        <v>-3001.036892949362</v>
      </c>
      <c r="AW16">
        <v>13</v>
      </c>
      <c r="AX16">
        <f>IF(Z16&gt;0, (R16*SUMPRODUCT(K16:$K$98, X16:$X$98)-K16*$AZ$3)/Z16, 0)</f>
        <v>18380.863139488316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500000</v>
      </c>
      <c r="S17">
        <f t="shared" si="1"/>
        <v>17207.969555199863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11365.645491073657</v>
      </c>
      <c r="AC17">
        <f t="shared" si="2"/>
        <v>9984.2203774962582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-15974.36239972518</v>
      </c>
      <c r="AI17">
        <f t="shared" si="6"/>
        <v>-15981.615013365526</v>
      </c>
      <c r="AJ17">
        <f t="shared" si="7"/>
        <v>1381.4251135773993</v>
      </c>
      <c r="AK17">
        <f t="shared" si="22"/>
        <v>795.59518437515612</v>
      </c>
      <c r="AL17">
        <f t="shared" si="8"/>
        <v>-13804.594715412972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-3268.6710408902964</v>
      </c>
      <c r="AR17">
        <f t="shared" si="9"/>
        <v>-3270.1550693343597</v>
      </c>
      <c r="AS17">
        <f t="shared" si="9"/>
        <v>282.66694788311031</v>
      </c>
      <c r="AT17">
        <f t="shared" si="9"/>
        <v>162.79453754495944</v>
      </c>
      <c r="AU17">
        <f t="shared" si="9"/>
        <v>-2824.6935839062903</v>
      </c>
      <c r="AW17">
        <v>14</v>
      </c>
      <c r="AX17">
        <f>IF(Z17&gt;0, (R17*SUMPRODUCT(K17:$K$98, X17:$X$98)-K17*$AZ$3)/Z17, 0)</f>
        <v>17207.969555199863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500000</v>
      </c>
      <c r="S18">
        <f t="shared" si="1"/>
        <v>15925.754950197841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9984.2203774962582</v>
      </c>
      <c r="AC18">
        <f t="shared" si="2"/>
        <v>8619.5328209099116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-16587.355181708277</v>
      </c>
      <c r="AI18">
        <f t="shared" si="6"/>
        <v>-16594.120585332676</v>
      </c>
      <c r="AJ18">
        <f t="shared" si="7"/>
        <v>1364.6875565863465</v>
      </c>
      <c r="AK18">
        <f t="shared" si="22"/>
        <v>698.89542642473816</v>
      </c>
      <c r="AL18">
        <f t="shared" si="8"/>
        <v>-14530.53760232159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-3030.4477759594456</v>
      </c>
      <c r="AR18">
        <f t="shared" si="9"/>
        <v>-3031.6837899075663</v>
      </c>
      <c r="AS18">
        <f t="shared" si="9"/>
        <v>249.32331438210093</v>
      </c>
      <c r="AT18">
        <f t="shared" si="9"/>
        <v>127.68558142244794</v>
      </c>
      <c r="AU18">
        <f t="shared" si="9"/>
        <v>-2654.6748941030173</v>
      </c>
      <c r="AW18">
        <v>15</v>
      </c>
      <c r="AX18">
        <f>IF(Z18&gt;0, (R18*SUMPRODUCT(K18:$K$98, X18:$X$98)-K18*$AZ$3)/Z18, 0)</f>
        <v>15925.754950197841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500000</v>
      </c>
      <c r="S19">
        <f t="shared" si="1"/>
        <v>14534.193000179441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8619.5328209099116</v>
      </c>
      <c r="AC19">
        <f t="shared" si="2"/>
        <v>7289.07029879328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-17154.04892762324</v>
      </c>
      <c r="AI19">
        <f t="shared" si="6"/>
        <v>-17160.317825988204</v>
      </c>
      <c r="AJ19">
        <f t="shared" si="7"/>
        <v>1330.4625221166316</v>
      </c>
      <c r="AK19">
        <f t="shared" si="22"/>
        <v>603.36729746369383</v>
      </c>
      <c r="AL19">
        <f t="shared" si="8"/>
        <v>-15226.488006407879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-2798.1969684106371</v>
      </c>
      <c r="AR19">
        <f t="shared" si="9"/>
        <v>-2799.2195615298547</v>
      </c>
      <c r="AS19">
        <f t="shared" si="9"/>
        <v>217.02725762754076</v>
      </c>
      <c r="AT19">
        <f t="shared" si="9"/>
        <v>98.42227626401862</v>
      </c>
      <c r="AU19">
        <f t="shared" si="9"/>
        <v>-2483.7700276382957</v>
      </c>
      <c r="AW19">
        <v>16</v>
      </c>
      <c r="AX19">
        <f>IF(Z19&gt;0, (R19*SUMPRODUCT(K19:$K$98, X19:$X$98)-K19*$AZ$3)/Z19, 0)</f>
        <v>14534.193000179441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500000</v>
      </c>
      <c r="S20">
        <f t="shared" si="1"/>
        <v>13030.109507823254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7289.07029879328</v>
      </c>
      <c r="AC20">
        <f t="shared" si="2"/>
        <v>6008.7173070280169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-17677.891427439179</v>
      </c>
      <c r="AI20">
        <f t="shared" si="6"/>
        <v>-17683.655689534808</v>
      </c>
      <c r="AJ20">
        <f t="shared" si="7"/>
        <v>1280.3529917652631</v>
      </c>
      <c r="AK20">
        <f t="shared" si="22"/>
        <v>510.23492091552964</v>
      </c>
      <c r="AL20">
        <f t="shared" si="8"/>
        <v>-15893.067776854015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-2574.6848460041269</v>
      </c>
      <c r="AR20">
        <f t="shared" si="9"/>
        <v>-2575.5243781580002</v>
      </c>
      <c r="AS20">
        <f t="shared" si="9"/>
        <v>186.47616764504599</v>
      </c>
      <c r="AT20">
        <f t="shared" si="9"/>
        <v>74.312828776866752</v>
      </c>
      <c r="AU20">
        <f t="shared" si="9"/>
        <v>-2314.7353817360872</v>
      </c>
      <c r="AW20">
        <v>17</v>
      </c>
      <c r="AX20">
        <f>IF(Z20&gt;0, (R20*SUMPRODUCT(K20:$K$98, X20:$X$98)-K20*$AZ$3)/Z20, 0)</f>
        <v>13030.109507823254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500000</v>
      </c>
      <c r="S21">
        <f t="shared" si="1"/>
        <v>11396.545285326711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6008.7173070280169</v>
      </c>
      <c r="AC21">
        <f t="shared" si="2"/>
        <v>4789.2502973143964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-18146.265989816526</v>
      </c>
      <c r="AI21">
        <f t="shared" si="6"/>
        <v>-18151.518952641454</v>
      </c>
      <c r="AJ21">
        <f t="shared" si="7"/>
        <v>1219.4670097136204</v>
      </c>
      <c r="AK21">
        <f t="shared" si="22"/>
        <v>420.61021149196119</v>
      </c>
      <c r="AL21">
        <f t="shared" si="8"/>
        <v>-16511.441731435876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-2359.7329914737079</v>
      </c>
      <c r="AR21">
        <f t="shared" si="9"/>
        <v>-2360.4160846063623</v>
      </c>
      <c r="AS21">
        <f t="shared" si="9"/>
        <v>158.57899010462557</v>
      </c>
      <c r="AT21">
        <f t="shared" si="9"/>
        <v>54.695979501529933</v>
      </c>
      <c r="AU21">
        <f t="shared" si="9"/>
        <v>-2147.1411150002073</v>
      </c>
      <c r="AW21">
        <v>18</v>
      </c>
      <c r="AX21">
        <f>IF(Z21&gt;0, (R21*SUMPRODUCT(K21:$K$98, X21:$X$98)-K21*$AZ$3)/Z21, 0)</f>
        <v>11396.545285326711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500000</v>
      </c>
      <c r="S22">
        <f t="shared" si="1"/>
        <v>9603.3212371910122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4789.2502973143964</v>
      </c>
      <c r="AC22">
        <f t="shared" si="2"/>
        <v>3639.533231100082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-18523.862991416234</v>
      </c>
      <c r="AI22">
        <f t="shared" si="6"/>
        <v>-18528.600328038126</v>
      </c>
      <c r="AJ22">
        <f t="shared" si="7"/>
        <v>1149.7170662143144</v>
      </c>
      <c r="AK22">
        <f t="shared" si="22"/>
        <v>335.24752081200779</v>
      </c>
      <c r="AL22">
        <f t="shared" si="8"/>
        <v>-17043.635741011803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-2150.7460274921636</v>
      </c>
      <c r="AR22">
        <f t="shared" si="9"/>
        <v>-2151.2960643783763</v>
      </c>
      <c r="AS22">
        <f t="shared" si="9"/>
        <v>133.48994289399721</v>
      </c>
      <c r="AT22">
        <f t="shared" si="9"/>
        <v>38.924509101969775</v>
      </c>
      <c r="AU22">
        <f t="shared" si="9"/>
        <v>-1978.8816123824092</v>
      </c>
      <c r="AW22">
        <v>19</v>
      </c>
      <c r="AX22">
        <f>IF(Z22&gt;0, (R22*SUMPRODUCT(K22:$K$98, X22:$X$98)-K22*$AZ$3)/Z22, 0)</f>
        <v>9603.3212371910122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500000</v>
      </c>
      <c r="S23">
        <f t="shared" si="1"/>
        <v>7611.9638385817298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3639.533231100082</v>
      </c>
      <c r="AC23">
        <f t="shared" si="2"/>
        <v>2569.1585654466508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-18840.597325041959</v>
      </c>
      <c r="AI23">
        <f t="shared" si="6"/>
        <v>-18844.816273364508</v>
      </c>
      <c r="AJ23">
        <f t="shared" si="7"/>
        <v>1070.3746656534313</v>
      </c>
      <c r="AK23">
        <f t="shared" si="22"/>
        <v>254.76732617700577</v>
      </c>
      <c r="AL23">
        <f t="shared" si="8"/>
        <v>-17519.674281534069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-1953.1437768749697</v>
      </c>
      <c r="AR23">
        <f t="shared" si="9"/>
        <v>-1953.5811415996109</v>
      </c>
      <c r="AS23">
        <f t="shared" si="9"/>
        <v>110.96227901261457</v>
      </c>
      <c r="AT23">
        <f t="shared" si="9"/>
        <v>26.410904553026754</v>
      </c>
      <c r="AU23">
        <f t="shared" si="9"/>
        <v>-1816.2079580339694</v>
      </c>
      <c r="AW23">
        <v>20</v>
      </c>
      <c r="AX23">
        <f>IF(Z23&gt;0, (R23*SUMPRODUCT(K23:$K$98, X23:$X$98)-K23*$AZ$3)/Z23, 0)</f>
        <v>7611.9638385817298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500000</v>
      </c>
      <c r="S24">
        <f t="shared" si="1"/>
        <v>5336.4147405268286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2569.1585654466508</v>
      </c>
      <c r="AC24">
        <f t="shared" si="2"/>
        <v>1580.632075927696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-18971.662524432915</v>
      </c>
      <c r="AI24">
        <f t="shared" si="6"/>
        <v>-18975.364991709128</v>
      </c>
      <c r="AJ24">
        <f t="shared" si="7"/>
        <v>988.5264895189548</v>
      </c>
      <c r="AK24">
        <f t="shared" si="22"/>
        <v>179.84109958126558</v>
      </c>
      <c r="AL24">
        <f t="shared" si="8"/>
        <v>-17806.997402608908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-1756.0097161700762</v>
      </c>
      <c r="AR24">
        <f t="shared" si="9"/>
        <v>-1756.3524151034173</v>
      </c>
      <c r="AS24">
        <f t="shared" si="9"/>
        <v>91.49762800446338</v>
      </c>
      <c r="AT24">
        <f t="shared" si="9"/>
        <v>16.64602234119976</v>
      </c>
      <c r="AU24">
        <f t="shared" si="9"/>
        <v>-1648.2087647577541</v>
      </c>
      <c r="AW24">
        <v>21</v>
      </c>
      <c r="AX24">
        <f>IF(Z24&gt;0, (R24*SUMPRODUCT(K24:$K$98, X24:$X$98)-K24*$AZ$3)/Z24, 0)</f>
        <v>5336.4147405268286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500000</v>
      </c>
      <c r="S25">
        <f t="shared" si="1"/>
        <v>2684.311521378253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1580.632075927696</v>
      </c>
      <c r="AC25">
        <f t="shared" si="2"/>
        <v>685.88779489691933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-18859.098358748441</v>
      </c>
      <c r="AI25">
        <f t="shared" si="6"/>
        <v>-18862.292323892922</v>
      </c>
      <c r="AJ25">
        <f t="shared" si="7"/>
        <v>894.74428103077662</v>
      </c>
      <c r="AK25">
        <f t="shared" si="22"/>
        <v>110.64424531493873</v>
      </c>
      <c r="AL25">
        <f t="shared" si="8"/>
        <v>-17856.903797547206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-1558.5632327726157</v>
      </c>
      <c r="AR25">
        <f t="shared" si="9"/>
        <v>-1558.8271900703746</v>
      </c>
      <c r="AS25">
        <f t="shared" si="9"/>
        <v>73.943913575340304</v>
      </c>
      <c r="AT25">
        <f t="shared" si="9"/>
        <v>9.1439181972208239</v>
      </c>
      <c r="AU25">
        <f t="shared" si="9"/>
        <v>-1475.7393582978134</v>
      </c>
      <c r="AW25">
        <v>22</v>
      </c>
      <c r="AX25">
        <f>IF(Z25&gt;0, (R25*SUMPRODUCT(K25:$K$98, X25:$X$98)-K25*$AZ$3)/Z25, 0)</f>
        <v>2684.311521378253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500000</v>
      </c>
      <c r="S26">
        <f t="shared" si="1"/>
        <v>-479.99502692774752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685.88779489691933</v>
      </c>
      <c r="AC26">
        <f t="shared" si="2"/>
        <v>-103.68844221560994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-18471.106702901267</v>
      </c>
      <c r="AI26">
        <f t="shared" si="6"/>
        <v>-18473.806950726732</v>
      </c>
      <c r="AJ26">
        <f t="shared" si="7"/>
        <v>789.57623711252927</v>
      </c>
      <c r="AK26">
        <f t="shared" si="22"/>
        <v>48.012145642784361</v>
      </c>
      <c r="AL26">
        <f t="shared" si="8"/>
        <v>-17636.21856797142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-1362.94520384674</v>
      </c>
      <c r="AR26">
        <f t="shared" si="9"/>
        <v>-1363.1444496137701</v>
      </c>
      <c r="AS26">
        <f t="shared" si="9"/>
        <v>58.261216436741542</v>
      </c>
      <c r="AT26">
        <f t="shared" si="9"/>
        <v>3.5427180776312519</v>
      </c>
      <c r="AU26">
        <f t="shared" si="9"/>
        <v>-1301.3405150993976</v>
      </c>
      <c r="AW26">
        <v>23</v>
      </c>
      <c r="AX26">
        <f>IF(Z26&gt;0, (R26*SUMPRODUCT(K26:$K$98, X26:$X$98)-K26*$AZ$3)/Z26, 0)</f>
        <v>-479.99502692774752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500000</v>
      </c>
      <c r="S27">
        <f t="shared" si="1"/>
        <v>-4370.8297786024668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-103.68844221560994</v>
      </c>
      <c r="AC27">
        <f t="shared" si="2"/>
        <v>-780.03811422298634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-17697.545219192816</v>
      </c>
      <c r="AI27">
        <f t="shared" si="6"/>
        <v>-17699.776025909545</v>
      </c>
      <c r="AJ27">
        <f t="shared" si="7"/>
        <v>676.3496720073764</v>
      </c>
      <c r="AK27">
        <f t="shared" si="22"/>
        <v>-7.2581909550926964</v>
      </c>
      <c r="AL27">
        <f t="shared" si="8"/>
        <v>-17030.68454485726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-1165.9515029690642</v>
      </c>
      <c r="AR27">
        <f t="shared" si="9"/>
        <v>-1166.098473207704</v>
      </c>
      <c r="AS27">
        <f t="shared" si="9"/>
        <v>44.55933898416685</v>
      </c>
      <c r="AT27">
        <f t="shared" si="9"/>
        <v>-0.47818488655415792</v>
      </c>
      <c r="AU27">
        <f t="shared" si="9"/>
        <v>-1122.0173191100912</v>
      </c>
      <c r="AW27">
        <v>24</v>
      </c>
      <c r="AX27">
        <f>IF(Z27&gt;0, (R27*SUMPRODUCT(K27:$K$98, X27:$X$98)-K27*$AZ$3)/Z27, 0)</f>
        <v>-4370.8297786024668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500000</v>
      </c>
      <c r="S28">
        <f t="shared" si="1"/>
        <v>-9281.7742679903604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-780.03811422298634</v>
      </c>
      <c r="AC28">
        <f t="shared" si="2"/>
        <v>-1332.9578923354761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-16534.822638105099</v>
      </c>
      <c r="AI28">
        <f t="shared" si="6"/>
        <v>-16536.617766188709</v>
      </c>
      <c r="AJ28">
        <f t="shared" si="7"/>
        <v>552.91977811248978</v>
      </c>
      <c r="AK28">
        <f t="shared" si="22"/>
        <v>-54.602667995609046</v>
      </c>
      <c r="AL28">
        <f t="shared" si="8"/>
        <v>-16038.300656071828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-972.63294082839968</v>
      </c>
      <c r="AR28">
        <f t="shared" si="9"/>
        <v>-972.73853619796239</v>
      </c>
      <c r="AS28">
        <f t="shared" si="9"/>
        <v>32.524569606715055</v>
      </c>
      <c r="AT28">
        <f t="shared" si="9"/>
        <v>-3.2119094780766404</v>
      </c>
      <c r="AU28">
        <f t="shared" si="9"/>
        <v>-943.42587606932398</v>
      </c>
      <c r="AW28">
        <v>25</v>
      </c>
      <c r="AX28">
        <f>IF(Z28&gt;0, (R28*SUMPRODUCT(K28:$K$98, X28:$X$98)-K28*$AZ$3)/Z28, 0)</f>
        <v>-9281.7742679903604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500000</v>
      </c>
      <c r="S29">
        <f t="shared" si="1"/>
        <v>-15670.479179326387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-1332.9578923354761</v>
      </c>
      <c r="AC29">
        <f t="shared" si="2"/>
        <v>-1758.2410788276479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-14986.647270474017</v>
      </c>
      <c r="AI29">
        <f t="shared" si="6"/>
        <v>-14988.049781095029</v>
      </c>
      <c r="AJ29">
        <f t="shared" si="7"/>
        <v>425.28318649217181</v>
      </c>
      <c r="AK29">
        <f t="shared" si="22"/>
        <v>-93.30705246348333</v>
      </c>
      <c r="AL29">
        <f t="shared" si="8"/>
        <v>-14656.073647066341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-787.11084516213259</v>
      </c>
      <c r="AR29">
        <f t="shared" si="9"/>
        <v>-787.18450615517054</v>
      </c>
      <c r="AS29">
        <f t="shared" si="9"/>
        <v>22.336217187989533</v>
      </c>
      <c r="AT29">
        <f t="shared" si="9"/>
        <v>-4.9005619201309765</v>
      </c>
      <c r="AU29">
        <f t="shared" si="9"/>
        <v>-769.74885088731207</v>
      </c>
      <c r="AW29">
        <v>26</v>
      </c>
      <c r="AX29">
        <f>IF(Z29&gt;0, (R29*SUMPRODUCT(K29:$K$98, X29:$X$98)-K29*$AZ$3)/Z29, 0)</f>
        <v>-15670.479179326387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500000</v>
      </c>
      <c r="S30">
        <f t="shared" si="1"/>
        <v>-24260.436141548231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-1758.2410788276479</v>
      </c>
      <c r="AC30">
        <f t="shared" si="2"/>
        <v>-2056.6467861895781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-13152.573665851818</v>
      </c>
      <c r="AI30">
        <f t="shared" si="6"/>
        <v>-13153.633337024974</v>
      </c>
      <c r="AJ30">
        <f t="shared" si="7"/>
        <v>298.40570736193013</v>
      </c>
      <c r="AK30">
        <f t="shared" si="22"/>
        <v>-123.07687551793536</v>
      </c>
      <c r="AL30">
        <f t="shared" si="8"/>
        <v>-12978.30450518098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-616.77126331114471</v>
      </c>
      <c r="AR30">
        <f t="shared" si="9"/>
        <v>-616.82095508590805</v>
      </c>
      <c r="AS30">
        <f t="shared" si="9"/>
        <v>13.993311863116155</v>
      </c>
      <c r="AT30">
        <f t="shared" si="9"/>
        <v>-5.7715152886520027</v>
      </c>
      <c r="AU30">
        <f t="shared" si="9"/>
        <v>-608.59915851144387</v>
      </c>
      <c r="AW30">
        <v>27</v>
      </c>
      <c r="AX30">
        <f>IF(Z30&gt;0, (R30*SUMPRODUCT(K30:$K$98, X30:$X$98)-K30*$AZ$3)/Z30, 0)</f>
        <v>-24260.436141548231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500000</v>
      </c>
      <c r="S31">
        <f t="shared" si="1"/>
        <v>-36318.013975131595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-2056.6467861895781</v>
      </c>
      <c r="AC31">
        <f t="shared" si="2"/>
        <v>-2237.0741764648296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-11164.568362208604</v>
      </c>
      <c r="AI31">
        <f t="shared" si="6"/>
        <v>-11165.338322460972</v>
      </c>
      <c r="AJ31">
        <f t="shared" si="7"/>
        <v>180.42739027525158</v>
      </c>
      <c r="AK31">
        <f t="shared" si="22"/>
        <v>-143.96527503327047</v>
      </c>
      <c r="AL31">
        <f t="shared" si="8"/>
        <v>-11128.876207218989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-467.45230167936643</v>
      </c>
      <c r="AR31">
        <f t="shared" si="9"/>
        <v>-467.48453935130271</v>
      </c>
      <c r="AS31">
        <f t="shared" si="9"/>
        <v>7.5543627065474031</v>
      </c>
      <c r="AT31">
        <f t="shared" si="9"/>
        <v>-6.0277206420269049</v>
      </c>
      <c r="AU31">
        <f t="shared" si="9"/>
        <v>-465.95789728678216</v>
      </c>
      <c r="AW31">
        <v>28</v>
      </c>
      <c r="AX31">
        <f>IF(Z31&gt;0, (R31*SUMPRODUCT(K31:$K$98, X31:$X$98)-K31*$AZ$3)/Z31, 0)</f>
        <v>-36318.013975131595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500000</v>
      </c>
      <c r="S32">
        <f t="shared" si="1"/>
        <v>-54147.42420755155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-2237.0741764648296</v>
      </c>
      <c r="AC32">
        <f t="shared" si="2"/>
        <v>-2314.9337343621464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-9114.213106090272</v>
      </c>
      <c r="AI32">
        <f t="shared" si="6"/>
        <v>-9114.7475114124645</v>
      </c>
      <c r="AJ32">
        <f t="shared" si="7"/>
        <v>77.85955789731679</v>
      </c>
      <c r="AK32">
        <f t="shared" si="22"/>
        <v>-156.59519235253808</v>
      </c>
      <c r="AL32">
        <f t="shared" si="8"/>
        <v>-9193.4831458676854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-340.71913263406924</v>
      </c>
      <c r="AR32">
        <f t="shared" si="9"/>
        <v>-340.73911045505423</v>
      </c>
      <c r="AS32">
        <f t="shared" si="9"/>
        <v>2.9106452444390674</v>
      </c>
      <c r="AT32">
        <f t="shared" si="9"/>
        <v>-5.8540410995403764</v>
      </c>
      <c r="AU32">
        <f t="shared" si="9"/>
        <v>-343.68250631015553</v>
      </c>
      <c r="AW32">
        <v>29</v>
      </c>
      <c r="AX32">
        <f>IF(Z32&gt;0, (R32*SUMPRODUCT(K32:$K$98, X32:$X$98)-K32*$AZ$3)/Z32, 0)</f>
        <v>-54147.42420755155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500000</v>
      </c>
      <c r="S33">
        <f t="shared" si="1"/>
        <v>-82115.216794385196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-2314.9337343621464</v>
      </c>
      <c r="AC33">
        <f t="shared" si="2"/>
        <v>-2307.8022029051008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-7110.2306405698992</v>
      </c>
      <c r="AI33">
        <f t="shared" si="6"/>
        <v>-7110.5819460728553</v>
      </c>
      <c r="AJ33">
        <f t="shared" si="7"/>
        <v>-7.1315314570456394</v>
      </c>
      <c r="AK33">
        <f t="shared" si="22"/>
        <v>-162.04536140535026</v>
      </c>
      <c r="AL33">
        <f t="shared" si="8"/>
        <v>-7279.7588389352513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-237.32473708959245</v>
      </c>
      <c r="AR33">
        <f t="shared" si="9"/>
        <v>-237.33646293792873</v>
      </c>
      <c r="AS33">
        <f t="shared" si="9"/>
        <v>-0.23803571412049979</v>
      </c>
      <c r="AT33">
        <f t="shared" si="9"/>
        <v>-5.4087377380813502</v>
      </c>
      <c r="AU33">
        <f t="shared" si="9"/>
        <v>-242.98323639013057</v>
      </c>
      <c r="AW33">
        <v>30</v>
      </c>
      <c r="AX33">
        <f>IF(Z33&gt;0, (R33*SUMPRODUCT(K33:$K$98, X33:$X$98)-K33*$AZ$3)/Z33, 0)</f>
        <v>-82115.216794385196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500000</v>
      </c>
      <c r="S34">
        <f t="shared" si="1"/>
        <v>-128708.85658185044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-2307.8022029051008</v>
      </c>
      <c r="AC34">
        <f t="shared" si="2"/>
        <v>-2234.5459899133402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-5231.0754282327098</v>
      </c>
      <c r="AI34">
        <f t="shared" si="6"/>
        <v>-5231.2924437949305</v>
      </c>
      <c r="AJ34">
        <f t="shared" si="7"/>
        <v>-73.256212991760549</v>
      </c>
      <c r="AK34">
        <f t="shared" si="22"/>
        <v>-161.54615420335708</v>
      </c>
      <c r="AL34">
        <f t="shared" si="8"/>
        <v>-5466.0948109900482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-155.89503344076186</v>
      </c>
      <c r="AR34">
        <f t="shared" si="9"/>
        <v>-155.90150087729452</v>
      </c>
      <c r="AS34">
        <f t="shared" si="9"/>
        <v>-2.1831609830088734</v>
      </c>
      <c r="AT34">
        <f t="shared" si="9"/>
        <v>-4.814352891154388</v>
      </c>
      <c r="AU34">
        <f t="shared" ref="AU34:AU69" si="23">AL34*$K34</f>
        <v>-162.89901475145777</v>
      </c>
      <c r="AW34">
        <v>31</v>
      </c>
      <c r="AX34">
        <f>IF(Z34&gt;0, (R34*SUMPRODUCT(K34:$K$98, X34:$X$98)-K34*$AZ$3)/Z34, 0)</f>
        <v>-128708.85658185044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500000</v>
      </c>
      <c r="S35">
        <f t="shared" si="1"/>
        <v>-211192.68623026882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-2234.5459899133402</v>
      </c>
      <c r="AC35">
        <f t="shared" si="2"/>
        <v>-2113.1366036386084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-3590.9521937995078</v>
      </c>
      <c r="AI35">
        <f t="shared" ref="AI35:AI66" si="25">SUM(AE35:AH35)</f>
        <v>-3591.0772654012612</v>
      </c>
      <c r="AJ35">
        <f t="shared" si="7"/>
        <v>-121.40938627473179</v>
      </c>
      <c r="AK35">
        <f t="shared" si="22"/>
        <v>-156.41821929393384</v>
      </c>
      <c r="AL35">
        <f t="shared" ref="AL35:AL69" si="26">SUM(AI35:AK35)</f>
        <v>-3868.9048709699268</v>
      </c>
      <c r="AN35">
        <f t="shared" ref="AN35:AT69" si="27">AE35*$K35</f>
        <v>0</v>
      </c>
      <c r="AO35">
        <f t="shared" si="27"/>
        <v>0</v>
      </c>
      <c r="AP35">
        <f t="shared" si="27"/>
        <v>-3.3279897982092252E-3</v>
      </c>
      <c r="AQ35">
        <f t="shared" si="27"/>
        <v>-95.550485475972053</v>
      </c>
      <c r="AR35">
        <f t="shared" si="27"/>
        <v>-95.553813465770247</v>
      </c>
      <c r="AS35">
        <f t="shared" si="27"/>
        <v>-3.2305430910278887</v>
      </c>
      <c r="AT35">
        <f t="shared" si="27"/>
        <v>-4.1620818056640774</v>
      </c>
      <c r="AU35">
        <f t="shared" si="23"/>
        <v>-102.94643836246222</v>
      </c>
      <c r="AW35">
        <v>32</v>
      </c>
      <c r="AX35">
        <f>IF(Z35&gt;0, (R35*SUMPRODUCT(K35:$K$98, X35:$X$98)-K35*$AZ$3)/Z35, 0)</f>
        <v>-211192.68623026882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500000</v>
      </c>
      <c r="S36">
        <f t="shared" si="1"/>
        <v>-344474.311748821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-2113.1366036386084</v>
      </c>
      <c r="AC36">
        <f t="shared" si="2"/>
        <v>-1961.0938572257471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-2106.3331064283266</v>
      </c>
      <c r="AI36">
        <f t="shared" si="25"/>
        <v>-2106.4042689864018</v>
      </c>
      <c r="AJ36">
        <f t="shared" si="7"/>
        <v>-152.04274641286133</v>
      </c>
      <c r="AK36">
        <f t="shared" si="22"/>
        <v>-147.91956225470261</v>
      </c>
      <c r="AL36">
        <f t="shared" si="26"/>
        <v>-2406.366577653966</v>
      </c>
      <c r="AN36">
        <f t="shared" si="27"/>
        <v>0</v>
      </c>
      <c r="AO36">
        <f t="shared" si="27"/>
        <v>0</v>
      </c>
      <c r="AP36">
        <f t="shared" si="27"/>
        <v>-1.6906620457006296E-3</v>
      </c>
      <c r="AQ36">
        <f t="shared" si="27"/>
        <v>-50.041728894372419</v>
      </c>
      <c r="AR36">
        <f t="shared" si="27"/>
        <v>-50.043419556418115</v>
      </c>
      <c r="AS36">
        <f t="shared" si="27"/>
        <v>-3.6121930919320713</v>
      </c>
      <c r="AT36">
        <f t="shared" si="27"/>
        <v>-3.5142355261536831</v>
      </c>
      <c r="AU36">
        <f t="shared" si="23"/>
        <v>-57.169848174503876</v>
      </c>
      <c r="AW36">
        <v>33</v>
      </c>
      <c r="AX36">
        <f>IF(Z36&gt;0, (R36*SUMPRODUCT(K36:$K$98, X36:$X$98)-K36*$AZ$3)/Z36, 0)</f>
        <v>-344474.311748821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500000</v>
      </c>
      <c r="S37">
        <f t="shared" si="1"/>
        <v>-560453.02042111428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-1961.0938572257471</v>
      </c>
      <c r="AC37">
        <f t="shared" si="2"/>
        <v>-1790.0702005050894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-1221.0522401296371</v>
      </c>
      <c r="AI37">
        <f t="shared" si="25"/>
        <v>-1221.0921647561286</v>
      </c>
      <c r="AJ37">
        <f t="shared" si="7"/>
        <v>-171.02365672065775</v>
      </c>
      <c r="AK37">
        <f t="shared" si="22"/>
        <v>-137.27657000580231</v>
      </c>
      <c r="AL37">
        <f t="shared" si="26"/>
        <v>-1529.3923914825887</v>
      </c>
      <c r="AN37">
        <f t="shared" si="27"/>
        <v>0</v>
      </c>
      <c r="AO37">
        <f t="shared" si="27"/>
        <v>0</v>
      </c>
      <c r="AP37">
        <f t="shared" si="27"/>
        <v>-8.4689211829300768E-4</v>
      </c>
      <c r="AQ37">
        <f t="shared" si="27"/>
        <v>-25.901294741266238</v>
      </c>
      <c r="AR37">
        <f t="shared" si="27"/>
        <v>-25.902141633384531</v>
      </c>
      <c r="AS37">
        <f t="shared" si="27"/>
        <v>-3.6278006745891536</v>
      </c>
      <c r="AT37">
        <f t="shared" si="27"/>
        <v>-2.911948222962891</v>
      </c>
      <c r="AU37">
        <f t="shared" si="23"/>
        <v>-32.441890530936575</v>
      </c>
      <c r="AW37">
        <v>34</v>
      </c>
      <c r="AX37">
        <f>IF(Z37&gt;0, (R37*SUMPRODUCT(K37:$K$98, X37:$X$98)-K37*$AZ$3)/Z37, 0)</f>
        <v>-560453.02042111428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500000</v>
      </c>
      <c r="S38">
        <f t="shared" si="1"/>
        <v>-917578.98868504562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-1790.0702005050894</v>
      </c>
      <c r="AC38">
        <f t="shared" si="2"/>
        <v>-1618.5916866615075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-699.02482642328414</v>
      </c>
      <c r="AI38">
        <f t="shared" si="25"/>
        <v>-699.04687618285004</v>
      </c>
      <c r="AJ38">
        <f t="shared" si="7"/>
        <v>-171.47851384358182</v>
      </c>
      <c r="AK38">
        <f t="shared" si="22"/>
        <v>-125.30491403535626</v>
      </c>
      <c r="AL38">
        <f t="shared" si="26"/>
        <v>-995.83030406178818</v>
      </c>
      <c r="AN38">
        <f t="shared" si="27"/>
        <v>0</v>
      </c>
      <c r="AO38">
        <f t="shared" si="27"/>
        <v>0</v>
      </c>
      <c r="AP38">
        <f t="shared" si="27"/>
        <v>-4.1761209155890698E-4</v>
      </c>
      <c r="AQ38">
        <f t="shared" si="27"/>
        <v>-13.23920194871792</v>
      </c>
      <c r="AR38">
        <f t="shared" si="27"/>
        <v>-13.239619560809478</v>
      </c>
      <c r="AS38">
        <f t="shared" si="27"/>
        <v>-3.2477225254750706</v>
      </c>
      <c r="AT38">
        <f t="shared" si="27"/>
        <v>-2.373216228340759</v>
      </c>
      <c r="AU38">
        <f t="shared" si="23"/>
        <v>-18.860558314625308</v>
      </c>
      <c r="AW38">
        <v>35</v>
      </c>
      <c r="AX38">
        <f>IF(Z38&gt;0, (R38*SUMPRODUCT(K38:$K$98, X38:$X$98)-K38*$AZ$3)/Z38, 0)</f>
        <v>-917578.98868504562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500000</v>
      </c>
      <c r="S39">
        <f t="shared" si="1"/>
        <v>-1520761.6022348725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-1618.5916866615075</v>
      </c>
      <c r="AC39">
        <f t="shared" si="2"/>
        <v>-1455.5989166594679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-394.59483798768099</v>
      </c>
      <c r="AI39">
        <f t="shared" si="25"/>
        <v>-394.60680237870156</v>
      </c>
      <c r="AJ39">
        <f t="shared" si="7"/>
        <v>-162.99277000203961</v>
      </c>
      <c r="AK39">
        <f t="shared" si="22"/>
        <v>-113.30141806630554</v>
      </c>
      <c r="AL39">
        <f t="shared" si="26"/>
        <v>-670.90099044704675</v>
      </c>
      <c r="AN39">
        <f t="shared" si="27"/>
        <v>0</v>
      </c>
      <c r="AO39">
        <f t="shared" si="27"/>
        <v>0</v>
      </c>
      <c r="AP39">
        <f t="shared" si="27"/>
        <v>-2.0232138162791605E-4</v>
      </c>
      <c r="AQ39">
        <f t="shared" si="27"/>
        <v>-6.6727151150018518</v>
      </c>
      <c r="AR39">
        <f t="shared" si="27"/>
        <v>-6.6729174363834796</v>
      </c>
      <c r="AS39">
        <f t="shared" si="27"/>
        <v>-2.7562558232517591</v>
      </c>
      <c r="AT39">
        <f t="shared" si="27"/>
        <v>-1.9159604031763426</v>
      </c>
      <c r="AU39">
        <f t="shared" si="23"/>
        <v>-11.345133662811582</v>
      </c>
      <c r="AW39">
        <v>36</v>
      </c>
      <c r="AX39">
        <f>IF(Z39&gt;0, (R39*SUMPRODUCT(K39:$K$98, X39:$X$98)-K39*$AZ$3)/Z39, 0)</f>
        <v>-1520761.6022348725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500000</v>
      </c>
      <c r="S40">
        <f t="shared" si="1"/>
        <v>-2557865.7327706609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-1455.5989166594679</v>
      </c>
      <c r="AC40">
        <f t="shared" si="2"/>
        <v>-1304.9216568184368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-218.70971345500132</v>
      </c>
      <c r="AI40">
        <f t="shared" si="25"/>
        <v>-218.71609045927534</v>
      </c>
      <c r="AJ40">
        <f t="shared" si="7"/>
        <v>-150.67725984103117</v>
      </c>
      <c r="AK40">
        <f t="shared" si="22"/>
        <v>-101.89192416616277</v>
      </c>
      <c r="AL40">
        <f t="shared" si="26"/>
        <v>-471.28527446646928</v>
      </c>
      <c r="AN40">
        <f t="shared" si="27"/>
        <v>0</v>
      </c>
      <c r="AO40">
        <f t="shared" si="27"/>
        <v>0</v>
      </c>
      <c r="AP40">
        <f t="shared" si="27"/>
        <v>-9.6283056675120922E-5</v>
      </c>
      <c r="AQ40">
        <f t="shared" si="27"/>
        <v>-3.3021837262679088</v>
      </c>
      <c r="AR40">
        <f t="shared" si="27"/>
        <v>-3.3022800093245839</v>
      </c>
      <c r="AS40">
        <f t="shared" si="27"/>
        <v>-2.274997244089326</v>
      </c>
      <c r="AT40">
        <f t="shared" si="27"/>
        <v>-1.5384129424542137</v>
      </c>
      <c r="AU40">
        <f t="shared" si="23"/>
        <v>-7.1156901958681233</v>
      </c>
      <c r="AW40">
        <v>37</v>
      </c>
      <c r="AX40">
        <f>IF(Z40&gt;0, (R40*SUMPRODUCT(K40:$K$98, X40:$X$98)-K40*$AZ$3)/Z40, 0)</f>
        <v>-2557865.7327706609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500000</v>
      </c>
      <c r="S41">
        <f t="shared" si="1"/>
        <v>-4379763.9837124115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-1304.9216568184368</v>
      </c>
      <c r="AC41">
        <f t="shared" si="2"/>
        <v>-1167.7327914768177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-119.2193557639622</v>
      </c>
      <c r="AI41">
        <f t="shared" si="25"/>
        <v>-119.22268851429938</v>
      </c>
      <c r="AJ41">
        <f t="shared" si="7"/>
        <v>-137.18886534161902</v>
      </c>
      <c r="AK41">
        <f t="shared" si="22"/>
        <v>-91.344515977290584</v>
      </c>
      <c r="AL41">
        <f t="shared" si="26"/>
        <v>-347.75606983320898</v>
      </c>
      <c r="AN41">
        <f t="shared" si="27"/>
        <v>0</v>
      </c>
      <c r="AO41">
        <f t="shared" si="27"/>
        <v>0</v>
      </c>
      <c r="AP41">
        <f t="shared" si="27"/>
        <v>-4.4928086221148149E-5</v>
      </c>
      <c r="AQ41">
        <f t="shared" si="27"/>
        <v>-1.6071703407387068</v>
      </c>
      <c r="AR41">
        <f t="shared" si="27"/>
        <v>-1.6072152688249282</v>
      </c>
      <c r="AS41">
        <f t="shared" si="27"/>
        <v>-1.849413411469677</v>
      </c>
      <c r="AT41">
        <f t="shared" si="27"/>
        <v>-1.2313956565785364</v>
      </c>
      <c r="AU41">
        <f t="shared" si="23"/>
        <v>-4.6880243368731414</v>
      </c>
      <c r="AW41">
        <v>38</v>
      </c>
      <c r="AX41">
        <f>IF(Z41&gt;0, (R41*SUMPRODUCT(K41:$K$98, X41:$X$98)-K41*$AZ$3)/Z41, 0)</f>
        <v>-4379763.9837124115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500000</v>
      </c>
      <c r="S42">
        <f t="shared" si="1"/>
        <v>-7650907.696362623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-1167.7327914768177</v>
      </c>
      <c r="AC42">
        <f t="shared" si="2"/>
        <v>-1043.9015251498001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-63.756150105523595</v>
      </c>
      <c r="AI42">
        <f t="shared" si="25"/>
        <v>-63.757855624604758</v>
      </c>
      <c r="AJ42">
        <f t="shared" si="7"/>
        <v>-123.8312663270176</v>
      </c>
      <c r="AK42">
        <f t="shared" si="22"/>
        <v>-81.741295403377251</v>
      </c>
      <c r="AL42">
        <f t="shared" si="26"/>
        <v>-269.33041735499961</v>
      </c>
      <c r="AN42">
        <f t="shared" si="27"/>
        <v>0</v>
      </c>
      <c r="AO42">
        <f t="shared" si="27"/>
        <v>0</v>
      </c>
      <c r="AP42">
        <f t="shared" si="27"/>
        <v>-2.052833368468314E-5</v>
      </c>
      <c r="AQ42">
        <f t="shared" si="27"/>
        <v>-0.76739541543184109</v>
      </c>
      <c r="AR42">
        <f t="shared" si="27"/>
        <v>-0.76741594376552569</v>
      </c>
      <c r="AS42">
        <f t="shared" si="27"/>
        <v>-1.4904843832193655</v>
      </c>
      <c r="AT42">
        <f t="shared" si="27"/>
        <v>-0.98387206944255268</v>
      </c>
      <c r="AU42">
        <f t="shared" si="23"/>
        <v>-3.2417723964274439</v>
      </c>
      <c r="AW42">
        <v>39</v>
      </c>
      <c r="AX42">
        <f>IF(Z42&gt;0, (R42*SUMPRODUCT(K42:$K$98, X42:$X$98)-K42*$AZ$3)/Z42, 0)</f>
        <v>-7650907.696362623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500000</v>
      </c>
      <c r="S43">
        <f t="shared" si="1"/>
        <v>-13657449.243087552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-1043.9015251498001</v>
      </c>
      <c r="AC43">
        <f t="shared" si="2"/>
        <v>-932.67031639759273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-33.393441845158847</v>
      </c>
      <c r="AI43">
        <f t="shared" si="25"/>
        <v>-33.394295473003069</v>
      </c>
      <c r="AJ43">
        <f t="shared" si="7"/>
        <v>-111.23120875220741</v>
      </c>
      <c r="AK43">
        <f t="shared" si="22"/>
        <v>-73.073106760486013</v>
      </c>
      <c r="AL43">
        <f t="shared" si="26"/>
        <v>-217.69861098569649</v>
      </c>
      <c r="AN43">
        <f t="shared" si="27"/>
        <v>0</v>
      </c>
      <c r="AO43">
        <f t="shared" si="27"/>
        <v>0</v>
      </c>
      <c r="AP43">
        <f t="shared" si="27"/>
        <v>-9.1737661646581351E-6</v>
      </c>
      <c r="AQ43">
        <f t="shared" si="27"/>
        <v>-0.35887258012211409</v>
      </c>
      <c r="AR43">
        <f t="shared" si="27"/>
        <v>-0.35888175388827875</v>
      </c>
      <c r="AS43">
        <f t="shared" si="27"/>
        <v>-1.1953793520326557</v>
      </c>
      <c r="AT43">
        <f t="shared" si="27"/>
        <v>-0.78530193090821154</v>
      </c>
      <c r="AU43">
        <f t="shared" si="23"/>
        <v>-2.339563036829146</v>
      </c>
      <c r="AW43">
        <v>40</v>
      </c>
      <c r="AX43">
        <f>IF(Z43&gt;0, (R43*SUMPRODUCT(K43:$K$98, X43:$X$98)-K43*$AZ$3)/Z43, 0)</f>
        <v>-13657449.243087552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500000</v>
      </c>
      <c r="S44">
        <f t="shared" si="1"/>
        <v>-24973506.588646621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-932.67031639759273</v>
      </c>
      <c r="AC44">
        <f t="shared" si="2"/>
        <v>-833.03043525660826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-17.125379341327214</v>
      </c>
      <c r="AI44">
        <f t="shared" si="25"/>
        <v>-17.125796298409462</v>
      </c>
      <c r="AJ44">
        <f t="shared" si="7"/>
        <v>-99.639881140984471</v>
      </c>
      <c r="AK44">
        <f t="shared" si="22"/>
        <v>-65.286922147831504</v>
      </c>
      <c r="AL44">
        <f t="shared" si="26"/>
        <v>-182.05259958722542</v>
      </c>
      <c r="AN44">
        <f t="shared" si="27"/>
        <v>0</v>
      </c>
      <c r="AO44">
        <f t="shared" si="27"/>
        <v>0</v>
      </c>
      <c r="AP44">
        <f t="shared" si="27"/>
        <v>-4.0008514407138626E-6</v>
      </c>
      <c r="AQ44">
        <f t="shared" si="27"/>
        <v>-0.16432410319328669</v>
      </c>
      <c r="AR44">
        <f t="shared" si="27"/>
        <v>-0.16432810404472739</v>
      </c>
      <c r="AS44">
        <f t="shared" si="27"/>
        <v>-0.95608008350891394</v>
      </c>
      <c r="AT44">
        <f t="shared" si="27"/>
        <v>-0.62645122880886228</v>
      </c>
      <c r="AU44">
        <f t="shared" si="23"/>
        <v>-1.7468594163625035</v>
      </c>
      <c r="AW44">
        <v>41</v>
      </c>
      <c r="AX44">
        <f>IF(Z44&gt;0, (R44*SUMPRODUCT(K44:$K$98, X44:$X$98)-K44*$AZ$3)/Z44, 0)</f>
        <v>-24973506.588646621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500000</v>
      </c>
      <c r="S45">
        <f t="shared" si="1"/>
        <v>-46847087.543410823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-833.03043525660826</v>
      </c>
      <c r="AC45">
        <f t="shared" si="2"/>
        <v>-743.91015782309921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-8.5717309128296506</v>
      </c>
      <c r="AI45">
        <f t="shared" si="25"/>
        <v>-8.5719294070682555</v>
      </c>
      <c r="AJ45">
        <f t="shared" si="7"/>
        <v>-89.120277433509045</v>
      </c>
      <c r="AK45">
        <f t="shared" si="22"/>
        <v>-58.312130467962582</v>
      </c>
      <c r="AL45">
        <f t="shared" si="26"/>
        <v>-156.00433730853987</v>
      </c>
      <c r="AN45">
        <f t="shared" si="27"/>
        <v>0</v>
      </c>
      <c r="AO45">
        <f t="shared" si="27"/>
        <v>0</v>
      </c>
      <c r="AP45">
        <f t="shared" si="27"/>
        <v>-1.7005560607745726E-6</v>
      </c>
      <c r="AQ45">
        <f t="shared" si="27"/>
        <v>-7.3436433508542939E-2</v>
      </c>
      <c r="AR45">
        <f t="shared" si="27"/>
        <v>-7.3438134064603713E-2</v>
      </c>
      <c r="AS45">
        <f t="shared" si="27"/>
        <v>-0.7635185232206847</v>
      </c>
      <c r="AT45">
        <f t="shared" si="27"/>
        <v>-0.49957644907431981</v>
      </c>
      <c r="AU45">
        <f t="shared" si="23"/>
        <v>-1.3365331063596082</v>
      </c>
      <c r="AW45">
        <v>42</v>
      </c>
      <c r="AX45">
        <f>IF(Z45&gt;0, (R45*SUMPRODUCT(K45:$K$98, X45:$X$98)-K45*$AZ$3)/Z45, 0)</f>
        <v>-46847087.543410823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500000</v>
      </c>
      <c r="S46">
        <f t="shared" si="1"/>
        <v>-90364018.943686575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-743.91015782309921</v>
      </c>
      <c r="AC46">
        <f t="shared" si="2"/>
        <v>-664.26520002740926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-4.1848757398380823</v>
      </c>
      <c r="AI46">
        <f t="shared" si="25"/>
        <v>-4.1849676272408054</v>
      </c>
      <c r="AJ46">
        <f t="shared" si="7"/>
        <v>-79.644957795689947</v>
      </c>
      <c r="AK46">
        <f t="shared" si="22"/>
        <v>-52.073711047616946</v>
      </c>
      <c r="AL46">
        <f t="shared" si="26"/>
        <v>-135.9036364705477</v>
      </c>
      <c r="AN46">
        <f t="shared" si="27"/>
        <v>0</v>
      </c>
      <c r="AO46">
        <f t="shared" si="27"/>
        <v>0</v>
      </c>
      <c r="AP46">
        <f t="shared" si="27"/>
        <v>-7.0287970099446319E-7</v>
      </c>
      <c r="AQ46">
        <f t="shared" si="27"/>
        <v>-3.2011615537608146E-2</v>
      </c>
      <c r="AR46">
        <f t="shared" si="27"/>
        <v>-3.2012318417309144E-2</v>
      </c>
      <c r="AS46">
        <f t="shared" si="27"/>
        <v>-0.60923284870659</v>
      </c>
      <c r="AT46">
        <f t="shared" si="27"/>
        <v>-0.39833049325792125</v>
      </c>
      <c r="AU46">
        <f t="shared" si="23"/>
        <v>-1.0395756603818205</v>
      </c>
      <c r="AW46">
        <v>43</v>
      </c>
      <c r="AX46">
        <f>IF(Z46&gt;0, (R46*SUMPRODUCT(K46:$K$98, X46:$X$98)-K46*$AZ$3)/Z46, 0)</f>
        <v>-90364018.943686575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500000</v>
      </c>
      <c r="S47">
        <f t="shared" si="1"/>
        <v>-179692764.55931532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-664.26520002740926</v>
      </c>
      <c r="AC47">
        <f t="shared" si="2"/>
        <v>-593.12007393830538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-1.9883684258304577</v>
      </c>
      <c r="AI47">
        <f t="shared" si="25"/>
        <v>-1.9884096851485076</v>
      </c>
      <c r="AJ47">
        <f t="shared" si="7"/>
        <v>-71.145126089103883</v>
      </c>
      <c r="AK47">
        <f t="shared" si="22"/>
        <v>-46.498564001918652</v>
      </c>
      <c r="AL47">
        <f t="shared" si="26"/>
        <v>-119.63209977617105</v>
      </c>
      <c r="AN47">
        <f t="shared" si="27"/>
        <v>0</v>
      </c>
      <c r="AO47">
        <f t="shared" si="27"/>
        <v>0</v>
      </c>
      <c r="AP47">
        <f t="shared" si="27"/>
        <v>-2.817922521283706E-7</v>
      </c>
      <c r="AQ47">
        <f t="shared" si="27"/>
        <v>-1.3580127914312262E-2</v>
      </c>
      <c r="AR47">
        <f t="shared" si="27"/>
        <v>-1.358040970656439E-2</v>
      </c>
      <c r="AS47">
        <f t="shared" si="27"/>
        <v>-0.48590588153519937</v>
      </c>
      <c r="AT47">
        <f t="shared" si="27"/>
        <v>-0.31757517307898209</v>
      </c>
      <c r="AU47">
        <f t="shared" si="23"/>
        <v>-0.81706146432074589</v>
      </c>
      <c r="AW47">
        <v>44</v>
      </c>
      <c r="AX47">
        <f>IF(Z47&gt;0, (R47*SUMPRODUCT(K47:$K$98, X47:$X$98)-K47*$AZ$3)/Z47, 0)</f>
        <v>-179692764.55931532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500000</v>
      </c>
      <c r="S48">
        <f t="shared" si="1"/>
        <v>-368952375.02429217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-593.12007393830538</v>
      </c>
      <c r="AC48">
        <f t="shared" si="2"/>
        <v>-529.58263825850406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-0.91618471611816077</v>
      </c>
      <c r="AI48">
        <f t="shared" si="25"/>
        <v>-0.91620265822512725</v>
      </c>
      <c r="AJ48">
        <f t="shared" si="7"/>
        <v>-63.53743567980132</v>
      </c>
      <c r="AK48">
        <f t="shared" si="22"/>
        <v>-41.51840517568138</v>
      </c>
      <c r="AL48">
        <f t="shared" si="26"/>
        <v>-105.97204351370783</v>
      </c>
      <c r="AN48">
        <f t="shared" si="27"/>
        <v>0</v>
      </c>
      <c r="AO48">
        <f t="shared" si="27"/>
        <v>0</v>
      </c>
      <c r="AP48">
        <f t="shared" si="27"/>
        <v>-1.0941136124297822E-7</v>
      </c>
      <c r="AQ48">
        <f t="shared" si="27"/>
        <v>-5.5869144648196881E-3</v>
      </c>
      <c r="AR48">
        <f t="shared" si="27"/>
        <v>-5.5870238761809307E-3</v>
      </c>
      <c r="AS48">
        <f t="shared" si="27"/>
        <v>-0.38745267434831432</v>
      </c>
      <c r="AT48">
        <f t="shared" si="27"/>
        <v>-0.25318014408171258</v>
      </c>
      <c r="AU48">
        <f t="shared" si="23"/>
        <v>-0.64621984230620788</v>
      </c>
      <c r="AW48">
        <v>45</v>
      </c>
      <c r="AX48">
        <f>IF(Z48&gt;0, (R48*SUMPRODUCT(K48:$K$98, X48:$X$98)-K48*$AZ$3)/Z48, 0)</f>
        <v>-368952375.02429217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500000</v>
      </c>
      <c r="S49">
        <f t="shared" si="1"/>
        <v>-784222621.65380394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-529.58263825850406</v>
      </c>
      <c r="AC49">
        <f t="shared" si="2"/>
        <v>-472.84624677322284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-0.4090329350640145</v>
      </c>
      <c r="AI49">
        <f t="shared" si="25"/>
        <v>-0.40904047192653475</v>
      </c>
      <c r="AJ49">
        <f t="shared" si="7"/>
        <v>-56.736391485281217</v>
      </c>
      <c r="AK49">
        <f t="shared" si="22"/>
        <v>-37.070784678095286</v>
      </c>
      <c r="AL49">
        <f t="shared" si="26"/>
        <v>-94.216216635303041</v>
      </c>
      <c r="AN49">
        <f t="shared" si="27"/>
        <v>0</v>
      </c>
      <c r="AO49">
        <f t="shared" si="27"/>
        <v>0</v>
      </c>
      <c r="AP49">
        <f t="shared" si="27"/>
        <v>-4.1035672069574379E-8</v>
      </c>
      <c r="AQ49">
        <f t="shared" si="27"/>
        <v>-2.2270462468794681E-3</v>
      </c>
      <c r="AR49">
        <f t="shared" si="27"/>
        <v>-2.2270872825515377E-3</v>
      </c>
      <c r="AS49">
        <f t="shared" si="27"/>
        <v>-0.30891049812163657</v>
      </c>
      <c r="AT49">
        <f t="shared" si="27"/>
        <v>-0.201837907926188</v>
      </c>
      <c r="AU49">
        <f t="shared" si="23"/>
        <v>-0.51297549333037618</v>
      </c>
      <c r="AW49">
        <v>46</v>
      </c>
      <c r="AX49">
        <f>IF(Z49&gt;0, (R49*SUMPRODUCT(K49:$K$98, X49:$X$98)-K49*$AZ$3)/Z49, 0)</f>
        <v>-784222621.65380394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500000</v>
      </c>
      <c r="S50">
        <f t="shared" si="1"/>
        <v>-1728170229.2901697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-472.84624677322284</v>
      </c>
      <c r="AC50">
        <f t="shared" si="2"/>
        <v>-422.18599310541066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-0.17631148997959389</v>
      </c>
      <c r="AI50">
        <f t="shared" si="25"/>
        <v>-0.17631454368623944</v>
      </c>
      <c r="AJ50">
        <f t="shared" si="7"/>
        <v>-50.660253667812185</v>
      </c>
      <c r="AK50">
        <f t="shared" si="22"/>
        <v>-33.099237274125599</v>
      </c>
      <c r="AL50">
        <f t="shared" si="26"/>
        <v>-83.93580548562403</v>
      </c>
      <c r="AN50">
        <f t="shared" si="27"/>
        <v>0</v>
      </c>
      <c r="AO50">
        <f t="shared" si="27"/>
        <v>0</v>
      </c>
      <c r="AP50">
        <f t="shared" si="27"/>
        <v>-1.4845001598904421E-8</v>
      </c>
      <c r="AQ50">
        <f t="shared" si="27"/>
        <v>-8.5710405564663143E-4</v>
      </c>
      <c r="AR50">
        <f t="shared" si="27"/>
        <v>-8.5711890064823029E-4</v>
      </c>
      <c r="AS50">
        <f t="shared" si="27"/>
        <v>-0.24627498119262942</v>
      </c>
      <c r="AT50">
        <f t="shared" si="27"/>
        <v>-0.16090551165863698</v>
      </c>
      <c r="AU50">
        <f t="shared" si="23"/>
        <v>-0.40803761175191466</v>
      </c>
      <c r="AW50">
        <v>47</v>
      </c>
      <c r="AX50">
        <f>IF(Z50&gt;0, (R50*SUMPRODUCT(K50:$K$98, X50:$X$98)-K50*$AZ$3)/Z50, 0)</f>
        <v>-1728170229.2901697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500000</v>
      </c>
      <c r="S51">
        <f t="shared" si="1"/>
        <v>-3951201236.327467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-422.18599310541066</v>
      </c>
      <c r="AC51">
        <f t="shared" si="2"/>
        <v>-376.95249242905658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-7.3225784165717303E-2</v>
      </c>
      <c r="AI51">
        <f t="shared" si="25"/>
        <v>-7.3226976690692253E-2</v>
      </c>
      <c r="AJ51">
        <f t="shared" si="7"/>
        <v>-45.233500676354083</v>
      </c>
      <c r="AK51">
        <f t="shared" si="22"/>
        <v>-29.55301951737875</v>
      </c>
      <c r="AL51">
        <f t="shared" si="26"/>
        <v>-74.859747170423532</v>
      </c>
      <c r="AN51">
        <f t="shared" si="27"/>
        <v>0</v>
      </c>
      <c r="AO51">
        <f t="shared" si="27"/>
        <v>0</v>
      </c>
      <c r="AP51">
        <f t="shared" si="27"/>
        <v>-5.1760968643657861E-9</v>
      </c>
      <c r="AQ51">
        <f t="shared" si="27"/>
        <v>-3.1783296767234638E-4</v>
      </c>
      <c r="AR51">
        <f t="shared" si="27"/>
        <v>-3.1783814376921076E-4</v>
      </c>
      <c r="AS51">
        <f t="shared" si="27"/>
        <v>-0.19633381768420252</v>
      </c>
      <c r="AT51">
        <f t="shared" si="27"/>
        <v>-0.128273449084958</v>
      </c>
      <c r="AU51">
        <f t="shared" si="23"/>
        <v>-0.32492510491292975</v>
      </c>
      <c r="AW51">
        <v>48</v>
      </c>
      <c r="AX51">
        <f>IF(Z51&gt;0, (R51*SUMPRODUCT(K51:$K$98, X51:$X$98)-K51*$AZ$3)/Z51, 0)</f>
        <v>-3951201236.327467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500000</v>
      </c>
      <c r="S52">
        <f t="shared" si="1"/>
        <v>-9394738901.8664474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-376.95249242905658</v>
      </c>
      <c r="AC52">
        <f t="shared" si="2"/>
        <v>-336.56499081522975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-2.9311570454782533E-2</v>
      </c>
      <c r="AI52">
        <f t="shared" si="25"/>
        <v>-2.9312018265246362E-2</v>
      </c>
      <c r="AJ52">
        <f t="shared" si="7"/>
        <v>-40.387501613826828</v>
      </c>
      <c r="AK52">
        <f t="shared" si="22"/>
        <v>-26.386674470033963</v>
      </c>
      <c r="AL52">
        <f t="shared" si="26"/>
        <v>-66.803488102126039</v>
      </c>
      <c r="AN52">
        <f t="shared" si="27"/>
        <v>0</v>
      </c>
      <c r="AO52">
        <f t="shared" si="27"/>
        <v>0</v>
      </c>
      <c r="AP52">
        <f t="shared" si="27"/>
        <v>-1.7354460870441695E-9</v>
      </c>
      <c r="AQ52">
        <f t="shared" si="27"/>
        <v>-1.135941527940235E-4</v>
      </c>
      <c r="AR52">
        <f t="shared" si="27"/>
        <v>-1.1359588824011053E-4</v>
      </c>
      <c r="AS52">
        <f t="shared" si="27"/>
        <v>-0.15651785141868313</v>
      </c>
      <c r="AT52">
        <f t="shared" si="27"/>
        <v>-0.1022590016491641</v>
      </c>
      <c r="AU52">
        <f t="shared" si="23"/>
        <v>-0.25889044895608737</v>
      </c>
      <c r="AW52">
        <v>49</v>
      </c>
      <c r="AX52">
        <f>IF(Z52&gt;0, (R52*SUMPRODUCT(K52:$K$98, X52:$X$98)-K52*$AZ$3)/Z52, 0)</f>
        <v>-9394738901.8664474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500000</v>
      </c>
      <c r="S53">
        <f t="shared" si="1"/>
        <v>-23284331283.028625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-336.56499081522975</v>
      </c>
      <c r="AC53">
        <f t="shared" si="2"/>
        <v>-300.50455133188746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-1.1280359394309004E-2</v>
      </c>
      <c r="AI53">
        <f t="shared" si="25"/>
        <v>-1.1280520717683337E-2</v>
      </c>
      <c r="AJ53">
        <f t="shared" si="7"/>
        <v>-36.060439483342293</v>
      </c>
      <c r="AK53">
        <f t="shared" si="22"/>
        <v>-23.559549357066086</v>
      </c>
      <c r="AL53">
        <f t="shared" si="26"/>
        <v>-59.631269361126058</v>
      </c>
      <c r="AN53">
        <f t="shared" si="27"/>
        <v>0</v>
      </c>
      <c r="AO53">
        <f t="shared" si="27"/>
        <v>0</v>
      </c>
      <c r="AP53">
        <f t="shared" si="27"/>
        <v>-5.5820813823993653E-10</v>
      </c>
      <c r="AQ53">
        <f t="shared" si="27"/>
        <v>-3.9032089690892817E-5</v>
      </c>
      <c r="AR53">
        <f t="shared" si="27"/>
        <v>-3.9032647899031058E-5</v>
      </c>
      <c r="AS53">
        <f t="shared" si="27"/>
        <v>-0.12477566175036291</v>
      </c>
      <c r="AT53">
        <f t="shared" si="27"/>
        <v>-8.1520314330228827E-2</v>
      </c>
      <c r="AU53">
        <f t="shared" si="23"/>
        <v>-0.20633500872849075</v>
      </c>
      <c r="AW53">
        <v>50</v>
      </c>
      <c r="AX53">
        <f>IF(Z53&gt;0, (R53*SUMPRODUCT(K53:$K$98, X53:$X$98)-K53*$AZ$3)/Z53, 0)</f>
        <v>-23284331283.028625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500000</v>
      </c>
      <c r="S54">
        <f t="shared" si="1"/>
        <v>-60291133783.422867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-300.50455133188746</v>
      </c>
      <c r="AC54">
        <f t="shared" si="2"/>
        <v>-268.30766797335656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-4.1633050893966654E-3</v>
      </c>
      <c r="AI54">
        <f t="shared" si="25"/>
        <v>-4.1633607169100197E-3</v>
      </c>
      <c r="AJ54">
        <f t="shared" si="7"/>
        <v>-32.196883358530897</v>
      </c>
      <c r="AK54">
        <f t="shared" si="22"/>
        <v>-21.035318593232123</v>
      </c>
      <c r="AL54">
        <f t="shared" si="26"/>
        <v>-53.236365312479933</v>
      </c>
      <c r="AN54">
        <f t="shared" si="27"/>
        <v>0</v>
      </c>
      <c r="AO54">
        <f t="shared" si="27"/>
        <v>0</v>
      </c>
      <c r="AP54">
        <f t="shared" si="27"/>
        <v>-1.7185829168541082E-10</v>
      </c>
      <c r="AQ54">
        <f t="shared" si="27"/>
        <v>-1.2862313220352749E-5</v>
      </c>
      <c r="AR54">
        <f t="shared" si="27"/>
        <v>-1.2862485078644434E-5</v>
      </c>
      <c r="AS54">
        <f t="shared" si="27"/>
        <v>-9.9470586369302422E-2</v>
      </c>
      <c r="AT54">
        <f t="shared" si="27"/>
        <v>-6.4987516078306606E-2</v>
      </c>
      <c r="AU54">
        <f t="shared" si="23"/>
        <v>-0.16447096493268767</v>
      </c>
      <c r="AW54">
        <v>51</v>
      </c>
      <c r="AX54">
        <f>IF(Z54&gt;0, (R54*SUMPRODUCT(K54:$K$98, X54:$X$98)-K54*$AZ$3)/Z54, 0)</f>
        <v>-60291133783.422867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500000</v>
      </c>
      <c r="S55">
        <f t="shared" si="1"/>
        <v>-163460192310.35452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-268.30766797335656</v>
      </c>
      <c r="AC55">
        <f t="shared" si="2"/>
        <v>-239.56042870118711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-1.4700704181528569E-3</v>
      </c>
      <c r="AI55">
        <f t="shared" si="25"/>
        <v>-1.4700887376306235E-3</v>
      </c>
      <c r="AJ55">
        <f t="shared" si="7"/>
        <v>-28.747239272169452</v>
      </c>
      <c r="AK55">
        <f t="shared" si="22"/>
        <v>-18.781536758134962</v>
      </c>
      <c r="AL55">
        <f t="shared" si="26"/>
        <v>-47.530246119042047</v>
      </c>
      <c r="AN55">
        <f t="shared" si="27"/>
        <v>0</v>
      </c>
      <c r="AO55">
        <f t="shared" si="27"/>
        <v>0</v>
      </c>
      <c r="AP55">
        <f t="shared" si="27"/>
        <v>-5.0533096389721108E-11</v>
      </c>
      <c r="AQ55">
        <f t="shared" si="27"/>
        <v>-4.0550943147167515E-6</v>
      </c>
      <c r="AR55">
        <f t="shared" si="27"/>
        <v>-4.0551448478131407E-6</v>
      </c>
      <c r="AS55">
        <f t="shared" si="27"/>
        <v>-7.9297403101852848E-2</v>
      </c>
      <c r="AT55">
        <f t="shared" si="27"/>
        <v>-5.180765627897807E-2</v>
      </c>
      <c r="AU55">
        <f t="shared" si="23"/>
        <v>-0.13110911452567875</v>
      </c>
      <c r="AW55">
        <v>52</v>
      </c>
      <c r="AX55">
        <f>IF(Z55&gt;0, (R55*SUMPRODUCT(K55:$K$98, X55:$X$98)-K55*$AZ$3)/Z55, 0)</f>
        <v>-163460192310.35452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500000</v>
      </c>
      <c r="S56">
        <f t="shared" si="1"/>
        <v>-465174580796.2536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-239.56042870118711</v>
      </c>
      <c r="AC56">
        <f t="shared" si="2"/>
        <v>-213.89324335049335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-4.9554490143165848E-4</v>
      </c>
      <c r="AI56">
        <f t="shared" si="25"/>
        <v>-4.9555064909211164E-4</v>
      </c>
      <c r="AJ56">
        <f t="shared" si="7"/>
        <v>-25.667185350693757</v>
      </c>
      <c r="AK56">
        <f t="shared" si="22"/>
        <v>-16.769230009083099</v>
      </c>
      <c r="AL56">
        <f t="shared" si="26"/>
        <v>-42.436910910425951</v>
      </c>
      <c r="AN56">
        <f t="shared" si="27"/>
        <v>0</v>
      </c>
      <c r="AO56">
        <f t="shared" si="27"/>
        <v>0</v>
      </c>
      <c r="AP56">
        <f t="shared" si="27"/>
        <v>-1.4155848383500642E-11</v>
      </c>
      <c r="AQ56">
        <f t="shared" si="27"/>
        <v>-1.2204719727251133E-6</v>
      </c>
      <c r="AR56">
        <f t="shared" si="27"/>
        <v>-1.2204861285734967E-6</v>
      </c>
      <c r="AS56">
        <f t="shared" si="27"/>
        <v>-6.3215422555573553E-2</v>
      </c>
      <c r="AT56">
        <f t="shared" si="27"/>
        <v>-4.130074826950747E-2</v>
      </c>
      <c r="AU56">
        <f t="shared" si="23"/>
        <v>-0.1045173913112096</v>
      </c>
      <c r="AW56">
        <v>53</v>
      </c>
      <c r="AX56">
        <f>IF(Z56&gt;0, (R56*SUMPRODUCT(K56:$K$98, X56:$X$98)-K56*$AZ$3)/Z56, 0)</f>
        <v>-465174580796.2536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500000</v>
      </c>
      <c r="S57">
        <f t="shared" si="1"/>
        <v>-1393473488066.7449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-213.89324335049335</v>
      </c>
      <c r="AC57">
        <f t="shared" si="2"/>
        <v>-190.97611117294025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-1.590821495537789E-4</v>
      </c>
      <c r="AI57">
        <f t="shared" si="25"/>
        <v>-1.5908386268388873E-4</v>
      </c>
      <c r="AJ57">
        <f t="shared" si="7"/>
        <v>-22.9171321775531</v>
      </c>
      <c r="AK57">
        <f t="shared" si="22"/>
        <v>-14.972527034534536</v>
      </c>
      <c r="AL57">
        <f t="shared" si="26"/>
        <v>-37.88981829595032</v>
      </c>
      <c r="AN57">
        <f t="shared" si="27"/>
        <v>0</v>
      </c>
      <c r="AO57">
        <f t="shared" si="27"/>
        <v>0</v>
      </c>
      <c r="AP57">
        <f t="shared" si="27"/>
        <v>-3.7671865258156629E-12</v>
      </c>
      <c r="AQ57">
        <f t="shared" si="27"/>
        <v>-3.4982289252686048E-7</v>
      </c>
      <c r="AR57">
        <f t="shared" si="27"/>
        <v>-3.498266597133863E-7</v>
      </c>
      <c r="AS57">
        <f t="shared" si="27"/>
        <v>-5.0394953106048072E-2</v>
      </c>
      <c r="AT57">
        <f t="shared" si="27"/>
        <v>-3.2924704188051178E-2</v>
      </c>
      <c r="AU57">
        <f t="shared" si="23"/>
        <v>-8.332000712075896E-2</v>
      </c>
      <c r="AW57">
        <v>54</v>
      </c>
      <c r="AX57">
        <f>IF(Z57&gt;0, (R57*SUMPRODUCT(K57:$K$98, X57:$X$98)-K57*$AZ$3)/Z57, 0)</f>
        <v>-1393473488066.7449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500000</v>
      </c>
      <c r="S58">
        <f t="shared" si="1"/>
        <v>-4406549849626.4541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-190.97611117294025</v>
      </c>
      <c r="AC58">
        <f t="shared" si="2"/>
        <v>-170.51438527452643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-4.8492118886339564E-5</v>
      </c>
      <c r="AI58">
        <f t="shared" si="25"/>
        <v>-4.8492602582176142E-5</v>
      </c>
      <c r="AJ58">
        <f t="shared" si="7"/>
        <v>-20.461725898413818</v>
      </c>
      <c r="AK58">
        <f t="shared" si="22"/>
        <v>-13.368327782105819</v>
      </c>
      <c r="AL58">
        <f t="shared" si="26"/>
        <v>-33.830102173122214</v>
      </c>
      <c r="AN58">
        <f t="shared" si="27"/>
        <v>0</v>
      </c>
      <c r="AO58">
        <f t="shared" si="27"/>
        <v>0</v>
      </c>
      <c r="AP58">
        <f t="shared" si="27"/>
        <v>-9.4968833223819872E-13</v>
      </c>
      <c r="AQ58">
        <f t="shared" si="27"/>
        <v>-9.5209418873240117E-8</v>
      </c>
      <c r="AR58">
        <f t="shared" si="27"/>
        <v>-9.521036856157235E-8</v>
      </c>
      <c r="AS58">
        <f t="shared" si="27"/>
        <v>-4.0174549528300948E-2</v>
      </c>
      <c r="AT58">
        <f t="shared" si="27"/>
        <v>-2.6247372741631969E-2</v>
      </c>
      <c r="AU58">
        <f t="shared" si="23"/>
        <v>-6.6422017480301465E-2</v>
      </c>
      <c r="AW58">
        <v>55</v>
      </c>
      <c r="AX58">
        <f>IF(Z58&gt;0, (R58*SUMPRODUCT(K58:$K$98, X58:$X$98)-K58*$AZ$3)/Z58, 0)</f>
        <v>-4406549849626.4541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500000</v>
      </c>
      <c r="S59">
        <f t="shared" si="1"/>
        <v>-14751945989842.941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-170.51438527452643</v>
      </c>
      <c r="AC59">
        <f t="shared" si="2"/>
        <v>-152.24498693381025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-1.3994188902274835E-5</v>
      </c>
      <c r="AI59">
        <f t="shared" si="25"/>
        <v>-1.3994317906430488E-5</v>
      </c>
      <c r="AJ59">
        <f t="shared" si="7"/>
        <v>-18.26939834071618</v>
      </c>
      <c r="AK59">
        <f t="shared" si="22"/>
        <v>-11.936006969216852</v>
      </c>
      <c r="AL59">
        <f t="shared" si="26"/>
        <v>-30.205419304250938</v>
      </c>
      <c r="AN59">
        <f t="shared" si="27"/>
        <v>0</v>
      </c>
      <c r="AO59">
        <f t="shared" si="27"/>
        <v>0</v>
      </c>
      <c r="AP59">
        <f t="shared" si="27"/>
        <v>-2.2614887469866105E-13</v>
      </c>
      <c r="AQ59">
        <f t="shared" si="27"/>
        <v>-2.4532311044761295E-8</v>
      </c>
      <c r="AR59">
        <f t="shared" si="27"/>
        <v>-2.453253719363599E-8</v>
      </c>
      <c r="AS59">
        <f t="shared" si="27"/>
        <v>-3.2026905297972592E-2</v>
      </c>
      <c r="AT59">
        <f t="shared" si="27"/>
        <v>-2.0924244888081162E-2</v>
      </c>
      <c r="AU59">
        <f t="shared" si="23"/>
        <v>-5.2951174718590954E-2</v>
      </c>
      <c r="AW59">
        <v>56</v>
      </c>
      <c r="AX59">
        <f>IF(Z59&gt;0, (R59*SUMPRODUCT(K59:$K$98, X59:$X$98)-K59*$AZ$3)/Z59, 0)</f>
        <v>-14751945989842.941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500000</v>
      </c>
      <c r="S60">
        <f t="shared" si="1"/>
        <v>-52993752353881.914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-152.24498693381025</v>
      </c>
      <c r="AC60">
        <f t="shared" si="2"/>
        <v>-135.93302406912326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-3.8260263586254148E-6</v>
      </c>
      <c r="AI60">
        <f t="shared" si="25"/>
        <v>-3.8260584220805467E-6</v>
      </c>
      <c r="AJ60">
        <f t="shared" si="7"/>
        <v>-16.31196286468699</v>
      </c>
      <c r="AK60">
        <f t="shared" si="22"/>
        <v>-10.657149085366719</v>
      </c>
      <c r="AL60">
        <f t="shared" si="26"/>
        <v>-26.96911577611213</v>
      </c>
      <c r="AN60">
        <f t="shared" si="27"/>
        <v>0</v>
      </c>
      <c r="AO60">
        <f t="shared" si="27"/>
        <v>0</v>
      </c>
      <c r="AP60">
        <f t="shared" si="27"/>
        <v>-5.0186051456523042E-14</v>
      </c>
      <c r="AQ60">
        <f t="shared" si="27"/>
        <v>-5.9885360114417368E-9</v>
      </c>
      <c r="AR60">
        <f t="shared" si="27"/>
        <v>-5.9885861974931939E-9</v>
      </c>
      <c r="AS60">
        <f t="shared" si="27"/>
        <v>-2.5531652915107932E-2</v>
      </c>
      <c r="AT60">
        <f t="shared" si="27"/>
        <v>-1.6680679926092037E-2</v>
      </c>
      <c r="AU60">
        <f t="shared" si="23"/>
        <v>-4.2212338829786165E-2</v>
      </c>
      <c r="AW60">
        <v>57</v>
      </c>
      <c r="AX60">
        <f>IF(Z60&gt;0, (R60*SUMPRODUCT(K60:$K$98, X60:$X$98)-K60*$AZ$3)/Z60, 0)</f>
        <v>-52993752353881.914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500000</v>
      </c>
      <c r="S61">
        <f t="shared" si="1"/>
        <v>-205287895177970.22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-135.93302406912326</v>
      </c>
      <c r="AC61">
        <f t="shared" si="2"/>
        <v>-121.36877149545172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-9.741065689139598E-7</v>
      </c>
      <c r="AI61">
        <f t="shared" si="25"/>
        <v>-9.7411395907031733E-7</v>
      </c>
      <c r="AJ61">
        <f t="shared" si="7"/>
        <v>-14.564252573671538</v>
      </c>
      <c r="AK61">
        <f t="shared" si="22"/>
        <v>-9.515311684838629</v>
      </c>
      <c r="AL61">
        <f t="shared" si="26"/>
        <v>-24.079565232624127</v>
      </c>
      <c r="AN61">
        <f t="shared" si="27"/>
        <v>0</v>
      </c>
      <c r="AO61">
        <f t="shared" si="27"/>
        <v>0</v>
      </c>
      <c r="AP61">
        <f t="shared" si="27"/>
        <v>-1.0327811726084116E-14</v>
      </c>
      <c r="AQ61">
        <f t="shared" si="27"/>
        <v>-1.3613229217408429E-9</v>
      </c>
      <c r="AR61">
        <f t="shared" si="27"/>
        <v>-1.361333249552569E-9</v>
      </c>
      <c r="AS61">
        <f t="shared" si="27"/>
        <v>-2.0353677409923478E-2</v>
      </c>
      <c r="AT61">
        <f t="shared" si="27"/>
        <v>-1.3297735912530783E-2</v>
      </c>
      <c r="AU61">
        <f t="shared" si="23"/>
        <v>-3.365141468378751E-2</v>
      </c>
      <c r="AW61">
        <v>58</v>
      </c>
      <c r="AX61">
        <f>IF(Z61&gt;0, (R61*SUMPRODUCT(K61:$K$98, X61:$X$98)-K61*$AZ$3)/Z61, 0)</f>
        <v>-205287895177970.22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500000</v>
      </c>
      <c r="S62">
        <f t="shared" si="1"/>
        <v>-862368295406963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-121.36877149545172</v>
      </c>
      <c r="AC62">
        <f t="shared" si="2"/>
        <v>-108.36497455068798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-2.2982032247769165E-7</v>
      </c>
      <c r="AI62">
        <f t="shared" si="25"/>
        <v>-2.2982189322442375E-7</v>
      </c>
      <c r="AJ62">
        <f t="shared" si="7"/>
        <v>-13.003796944763749</v>
      </c>
      <c r="AK62">
        <f t="shared" si="22"/>
        <v>-8.4958140046816215</v>
      </c>
      <c r="AL62">
        <f t="shared" si="26"/>
        <v>-21.499611179267262</v>
      </c>
      <c r="AN62">
        <f t="shared" si="27"/>
        <v>0</v>
      </c>
      <c r="AO62">
        <f t="shared" si="27"/>
        <v>0</v>
      </c>
      <c r="AP62">
        <f t="shared" si="27"/>
        <v>-1.9599402296508825E-15</v>
      </c>
      <c r="AQ62">
        <f t="shared" si="27"/>
        <v>-2.8676430541479592E-10</v>
      </c>
      <c r="AR62">
        <f t="shared" si="27"/>
        <v>-2.8676626535502555E-10</v>
      </c>
      <c r="AS62">
        <f t="shared" si="27"/>
        <v>-1.622582702181263E-2</v>
      </c>
      <c r="AT62">
        <f t="shared" si="27"/>
        <v>-1.0600873655210839E-2</v>
      </c>
      <c r="AU62">
        <f t="shared" si="23"/>
        <v>-2.6826700963789734E-2</v>
      </c>
      <c r="AW62">
        <v>59</v>
      </c>
      <c r="AX62">
        <f>IF(Z62&gt;0, (R62*SUMPRODUCT(K62:$K$98, X62:$X$98)-K62*$AZ$3)/Z62, 0)</f>
        <v>-862368295406963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500000</v>
      </c>
      <c r="S63">
        <f t="shared" si="1"/>
        <v>-3953647764548609.5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-108.36497455068798</v>
      </c>
      <c r="AC63">
        <f t="shared" si="2"/>
        <v>-96.754441563363073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-4.9965472774279483E-8</v>
      </c>
      <c r="AI63">
        <f t="shared" si="25"/>
        <v>-4.9965778676724911E-8</v>
      </c>
      <c r="AJ63">
        <f t="shared" si="7"/>
        <v>-11.610532987324902</v>
      </c>
      <c r="AK63">
        <f t="shared" si="22"/>
        <v>-7.5855482185481593</v>
      </c>
      <c r="AL63">
        <f t="shared" si="26"/>
        <v>-19.196081255838841</v>
      </c>
      <c r="AN63">
        <f t="shared" si="27"/>
        <v>0</v>
      </c>
      <c r="AO63">
        <f t="shared" si="27"/>
        <v>0</v>
      </c>
      <c r="AP63">
        <f t="shared" si="27"/>
        <v>-3.4080157141321345E-16</v>
      </c>
      <c r="AQ63">
        <f t="shared" si="27"/>
        <v>-5.5665823834699102E-11</v>
      </c>
      <c r="AR63">
        <f t="shared" si="27"/>
        <v>-5.5666164636270509E-11</v>
      </c>
      <c r="AS63">
        <f t="shared" si="27"/>
        <v>-1.2935129961025584E-2</v>
      </c>
      <c r="AT63">
        <f t="shared" si="27"/>
        <v>-8.4509515747178167E-3</v>
      </c>
      <c r="AU63">
        <f t="shared" si="23"/>
        <v>-2.1386081591409568E-2</v>
      </c>
      <c r="AW63">
        <v>60</v>
      </c>
      <c r="AX63">
        <f>IF(Z63&gt;0, (R63*SUMPRODUCT(K63:$K$98, X63:$X$98)-K63*$AZ$3)/Z63, 0)</f>
        <v>-3953647764548609.5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500000</v>
      </c>
      <c r="S64">
        <f t="shared" si="1"/>
        <v>-1.9930367563651928E+16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-96.754441563363073</v>
      </c>
      <c r="AC64">
        <f t="shared" si="2"/>
        <v>-86.387894253051201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-9.9464939625972275E-9</v>
      </c>
      <c r="AI64">
        <f t="shared" si="25"/>
        <v>-9.9465481436691372E-9</v>
      </c>
      <c r="AJ64">
        <f t="shared" si="7"/>
        <v>-10.366547310311873</v>
      </c>
      <c r="AK64">
        <f t="shared" si="22"/>
        <v>-6.7728109094354156</v>
      </c>
      <c r="AL64">
        <f t="shared" si="26"/>
        <v>-17.139358229693837</v>
      </c>
      <c r="AN64">
        <f t="shared" si="27"/>
        <v>0</v>
      </c>
      <c r="AO64">
        <f t="shared" si="27"/>
        <v>0</v>
      </c>
      <c r="AP64">
        <f t="shared" si="27"/>
        <v>-5.3894966947510429E-17</v>
      </c>
      <c r="AQ64">
        <f t="shared" si="27"/>
        <v>-9.8939711684953424E-12</v>
      </c>
      <c r="AR64">
        <f t="shared" si="27"/>
        <v>-9.8940250634622897E-12</v>
      </c>
      <c r="AS64">
        <f t="shared" si="27"/>
        <v>-1.0311806410455661E-2</v>
      </c>
      <c r="AT64">
        <f t="shared" si="27"/>
        <v>-6.7370468548625228E-3</v>
      </c>
      <c r="AU64">
        <f t="shared" si="23"/>
        <v>-1.704885327521221E-2</v>
      </c>
      <c r="AW64">
        <v>61</v>
      </c>
      <c r="AX64">
        <f>IF(Z64&gt;0, (R64*SUMPRODUCT(K64:$K$98, X64:$X$98)-K64*$AZ$3)/Z64, 0)</f>
        <v>-1.9930367563651928E+16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500000</v>
      </c>
      <c r="S65">
        <f t="shared" si="1"/>
        <v>-1.1151306314510899E+17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-86.387894253051201</v>
      </c>
      <c r="AC65">
        <f t="shared" si="2"/>
        <v>-77.132048440232907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-1.7997273407256947E-9</v>
      </c>
      <c r="AI65">
        <f t="shared" si="25"/>
        <v>-1.7997359868033677E-9</v>
      </c>
      <c r="AJ65">
        <f t="shared" si="7"/>
        <v>-9.2558458128182934</v>
      </c>
      <c r="AK65">
        <f t="shared" si="22"/>
        <v>-6.0471525977135849</v>
      </c>
      <c r="AL65">
        <f t="shared" si="26"/>
        <v>-15.302998412331615</v>
      </c>
      <c r="AN65">
        <f t="shared" si="27"/>
        <v>0</v>
      </c>
      <c r="AO65">
        <f t="shared" si="27"/>
        <v>0</v>
      </c>
      <c r="AP65">
        <f t="shared" si="27"/>
        <v>-7.6789480094489032E-18</v>
      </c>
      <c r="AQ65">
        <f t="shared" si="27"/>
        <v>-1.5984141252661625E-12</v>
      </c>
      <c r="AR65">
        <f t="shared" si="27"/>
        <v>-1.598421804214172E-12</v>
      </c>
      <c r="AS65">
        <f t="shared" si="27"/>
        <v>-8.2205089369419958E-3</v>
      </c>
      <c r="AT65">
        <f t="shared" si="27"/>
        <v>-5.3707325054737735E-3</v>
      </c>
      <c r="AU65">
        <f t="shared" si="23"/>
        <v>-1.359124144401419E-2</v>
      </c>
      <c r="AW65">
        <v>62</v>
      </c>
      <c r="AX65">
        <f>IF(Z65&gt;0, (R65*SUMPRODUCT(K65:$K$98, X65:$X$98)-K65*$AZ$3)/Z65, 0)</f>
        <v>-1.1151306314510899E+17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500000</v>
      </c>
      <c r="S66">
        <f t="shared" si="1"/>
        <v>-7.0098232869006131E+17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-77.132048440232907</v>
      </c>
      <c r="AC66">
        <f t="shared" si="2"/>
        <v>-68.867900393066478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-2.9326225323304279E-10</v>
      </c>
      <c r="AI66">
        <f t="shared" si="25"/>
        <v>-2.9326348129360819E-10</v>
      </c>
      <c r="AJ66">
        <f t="shared" si="7"/>
        <v>-8.2641480471664295</v>
      </c>
      <c r="AK66">
        <f t="shared" si="22"/>
        <v>-5.399243390816304</v>
      </c>
      <c r="AL66">
        <f t="shared" si="26"/>
        <v>-13.663391438275998</v>
      </c>
      <c r="AN66">
        <f t="shared" si="27"/>
        <v>0</v>
      </c>
      <c r="AO66">
        <f t="shared" si="27"/>
        <v>0</v>
      </c>
      <c r="AP66">
        <f t="shared" si="27"/>
        <v>-9.7383270927351692E-19</v>
      </c>
      <c r="AQ66">
        <f t="shared" si="27"/>
        <v>-2.3255235339171693E-13</v>
      </c>
      <c r="AR66">
        <f t="shared" si="27"/>
        <v>-2.325533272244262E-13</v>
      </c>
      <c r="AS66">
        <f t="shared" si="27"/>
        <v>-6.5533393948893461E-3</v>
      </c>
      <c r="AT66">
        <f t="shared" si="27"/>
        <v>-4.2815150713284228E-3</v>
      </c>
      <c r="AU66">
        <f t="shared" si="23"/>
        <v>-1.0834854466450322E-2</v>
      </c>
      <c r="AW66">
        <v>63</v>
      </c>
      <c r="AX66">
        <f>IF(Z66&gt;0, (R66*SUMPRODUCT(K66:$K$98, X66:$X$98)-K66*$AZ$3)/Z66, 0)</f>
        <v>-7.0098232869006131E+17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500000</v>
      </c>
      <c r="S67">
        <f t="shared" ref="S67:S69" si="29">AX67</f>
        <v>-5.0273112858842143E+18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-68.867900393066478</v>
      </c>
      <c r="AC67">
        <f t="shared" ref="AC67:AC69" si="30">S67*Z67</f>
        <v>-61.489196779523851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-4.2515683228852371E-11</v>
      </c>
      <c r="AI67">
        <f t="shared" ref="AI67:AI69" si="33">SUM(AE67:AH67)</f>
        <v>-4.2515836116731404E-11</v>
      </c>
      <c r="AJ67">
        <f t="shared" ref="AJ67:AJ69" si="34">AB67-AC67</f>
        <v>-7.3787036135426263</v>
      </c>
      <c r="AK67">
        <f t="shared" si="22"/>
        <v>-4.8207530275146535</v>
      </c>
      <c r="AL67">
        <f t="shared" si="26"/>
        <v>-12.199456641099797</v>
      </c>
      <c r="AN67">
        <f t="shared" si="27"/>
        <v>0</v>
      </c>
      <c r="AO67">
        <f t="shared" si="27"/>
        <v>0</v>
      </c>
      <c r="AP67">
        <f t="shared" si="27"/>
        <v>-1.0824793119264566E-19</v>
      </c>
      <c r="AQ67">
        <f t="shared" si="27"/>
        <v>-3.0102024973036382E-14</v>
      </c>
      <c r="AR67">
        <f t="shared" si="27"/>
        <v>-3.010213322096757E-14</v>
      </c>
      <c r="AS67">
        <f t="shared" si="27"/>
        <v>-5.2242820431205247E-3</v>
      </c>
      <c r="AT67">
        <f t="shared" si="27"/>
        <v>-3.4131976015055071E-3</v>
      </c>
      <c r="AU67">
        <f t="shared" si="23"/>
        <v>-8.6374796446561358E-3</v>
      </c>
      <c r="AW67">
        <v>64</v>
      </c>
      <c r="AX67">
        <f>IF(Z67&gt;0, (R67*SUMPRODUCT(K67:$K$98, X67:$X$98)-K67*$AZ$3)/Z67, 0)</f>
        <v>-5.0273112858842143E+18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500000</v>
      </c>
      <c r="S68">
        <f t="shared" si="29"/>
        <v>-4.1968215538309997E+19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-61.489196779523851</v>
      </c>
      <c r="AC68">
        <f t="shared" si="30"/>
        <v>-54.90106855314631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-5.4002808709511587E-12</v>
      </c>
      <c r="AI68">
        <f t="shared" si="33"/>
        <v>-5.4002972229296291E-12</v>
      </c>
      <c r="AJ68">
        <f t="shared" si="34"/>
        <v>-6.5881282263775418</v>
      </c>
      <c r="AK68">
        <f t="shared" si="22"/>
        <v>-4.30424377456667</v>
      </c>
      <c r="AL68">
        <f t="shared" si="26"/>
        <v>-10.892372000949612</v>
      </c>
      <c r="AN68">
        <f t="shared" si="27"/>
        <v>0</v>
      </c>
      <c r="AO68">
        <f t="shared" si="27"/>
        <v>0</v>
      </c>
      <c r="AP68">
        <f t="shared" si="27"/>
        <v>-1.0337102748362962E-20</v>
      </c>
      <c r="AQ68">
        <f t="shared" si="27"/>
        <v>-3.4138534572340247E-15</v>
      </c>
      <c r="AR68">
        <f t="shared" si="27"/>
        <v>-3.413863794336773E-15</v>
      </c>
      <c r="AS68">
        <f t="shared" si="27"/>
        <v>-4.1647656593755428E-3</v>
      </c>
      <c r="AT68">
        <f t="shared" si="27"/>
        <v>-2.7209802307920274E-3</v>
      </c>
      <c r="AU68">
        <f t="shared" si="23"/>
        <v>-6.8857458901709842E-3</v>
      </c>
      <c r="AW68">
        <v>65</v>
      </c>
      <c r="AX68">
        <f>IF(Z68&gt;0, (R68*SUMPRODUCT(K68:$K$98, X68:$X$98)-K68*$AZ$3)/Z68, 0)</f>
        <v>-4.1968215538309997E+19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-54.90106855314631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-6.540791388072096E-13</v>
      </c>
      <c r="AI69">
        <f t="shared" si="33"/>
        <v>-6.540791388072096E-13</v>
      </c>
      <c r="AJ69">
        <f t="shared" si="34"/>
        <v>-54.90106855314631</v>
      </c>
      <c r="AK69">
        <f t="shared" si="22"/>
        <v>-3.843074798720242</v>
      </c>
      <c r="AL69">
        <f t="shared" si="26"/>
        <v>-58.744143351867208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-3.6918224101296288E-16</v>
      </c>
      <c r="AR69">
        <f t="shared" si="27"/>
        <v>-3.6918224101296288E-16</v>
      </c>
      <c r="AS69">
        <f t="shared" si="27"/>
        <v>-3.098783972749667E-2</v>
      </c>
      <c r="AT69">
        <f t="shared" si="27"/>
        <v>-2.1691487809247672E-3</v>
      </c>
      <c r="AU69">
        <f t="shared" si="23"/>
        <v>-3.315698850842181E-2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205066.57182252617</v>
      </c>
      <c r="AO71" s="8">
        <f t="shared" si="47"/>
        <v>-20506.657182252617</v>
      </c>
      <c r="AP71" s="8">
        <f t="shared" si="47"/>
        <v>-690.51905160703382</v>
      </c>
      <c r="AQ71" s="8">
        <f t="shared" si="47"/>
        <v>-86846.490048975218</v>
      </c>
      <c r="AR71" s="8">
        <f t="shared" si="47"/>
        <v>97022.905539691303</v>
      </c>
      <c r="AS71" s="8">
        <f t="shared" si="47"/>
        <v>-10740.772765191377</v>
      </c>
      <c r="AT71" s="8">
        <f t="shared" si="47"/>
        <v>6265.4507796949674</v>
      </c>
      <c r="AU71" s="8">
        <f t="shared" si="47"/>
        <v>92547.583554194935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31945.779041403177</v>
      </c>
      <c r="K3">
        <v>1</v>
      </c>
      <c r="L3" s="2">
        <v>0</v>
      </c>
      <c r="O3">
        <f>$C$3</f>
        <v>31945.779041403177</v>
      </c>
      <c r="P3">
        <f>O3*C5</f>
        <v>3194.577904140318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31945.779041403177</v>
      </c>
      <c r="AF3">
        <f t="shared" ref="AF3:AG34" si="4">-$Z3*P3</f>
        <v>-3194.577904140318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28126.244166562858</v>
      </c>
      <c r="AJ3">
        <f t="shared" ref="AJ3:AJ66" si="7">AB3-AC3</f>
        <v>0</v>
      </c>
      <c r="AL3">
        <f t="shared" ref="AL3:AL34" si="8">SUM(AI3:AK3)</f>
        <v>28126.244166562858</v>
      </c>
      <c r="AN3">
        <f t="shared" ref="AN3:AU34" si="9">AE3*$K3</f>
        <v>31945.779041403177</v>
      </c>
      <c r="AO3">
        <f t="shared" si="9"/>
        <v>-3194.577904140318</v>
      </c>
      <c r="AP3">
        <f t="shared" si="9"/>
        <v>-624.95697070000006</v>
      </c>
      <c r="AQ3">
        <f t="shared" si="9"/>
        <v>0</v>
      </c>
      <c r="AR3">
        <f t="shared" si="9"/>
        <v>28126.244166562858</v>
      </c>
      <c r="AS3">
        <f t="shared" si="9"/>
        <v>0</v>
      </c>
      <c r="AT3">
        <f t="shared" si="9"/>
        <v>0</v>
      </c>
      <c r="AU3">
        <f t="shared" si="9"/>
        <v>28126.244166562858</v>
      </c>
      <c r="AW3">
        <v>0</v>
      </c>
      <c r="AX3">
        <f>IF(Z3&gt;0, (R3*SUMPRODUCT(K3:$K$98, X3:$X$98)-K3*$AZ$3)/Z3, 0)</f>
        <v>0</v>
      </c>
      <c r="AZ3">
        <f>C6*SUMPRODUCT(X4:X98, K4:K98)/1</f>
        <v>19611.147344080629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1000000</v>
      </c>
      <c r="S4">
        <f t="shared" si="1"/>
        <v>2126.2518299967655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2101.1943582943532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-1784.809</v>
      </c>
      <c r="AI4">
        <f t="shared" si="6"/>
        <v>-1784.809</v>
      </c>
      <c r="AJ4">
        <f t="shared" si="7"/>
        <v>-2101.1943582943532</v>
      </c>
      <c r="AK4">
        <f>G4*SUM(AB4, AE4:AF4)</f>
        <v>0</v>
      </c>
      <c r="AL4">
        <f t="shared" si="8"/>
        <v>-3886.0033582943533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-1593.579464285714</v>
      </c>
      <c r="AR4">
        <f t="shared" si="9"/>
        <v>-1593.579464285714</v>
      </c>
      <c r="AS4">
        <f t="shared" si="9"/>
        <v>-1876.0663913342437</v>
      </c>
      <c r="AT4">
        <f t="shared" si="9"/>
        <v>0</v>
      </c>
      <c r="AU4">
        <f t="shared" si="9"/>
        <v>-3469.6458556199582</v>
      </c>
      <c r="AW4">
        <v>1</v>
      </c>
      <c r="AX4">
        <f>IF(Z4&gt;0, (R4*SUMPRODUCT(K4:$K$98, X4:$X$98)-K4*$AZ$3)/Z4, 0)</f>
        <v>2126.2518299967655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1000000</v>
      </c>
      <c r="S5">
        <f t="shared" si="1"/>
        <v>2440.8915050482515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2101.1943582943532</v>
      </c>
      <c r="AC5">
        <f t="shared" si="2"/>
        <v>2383.6812853428837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-1771.28679050031</v>
      </c>
      <c r="AI5">
        <f t="shared" si="6"/>
        <v>-1783.4938124040536</v>
      </c>
      <c r="AJ5">
        <f t="shared" si="7"/>
        <v>-282.48692704853056</v>
      </c>
      <c r="AK5">
        <f>G5*SUM(AB5, AE5:AF5)</f>
        <v>147.08360508060474</v>
      </c>
      <c r="AL5">
        <f t="shared" si="8"/>
        <v>-1918.8971343719795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-1412.0589847738438</v>
      </c>
      <c r="AR5">
        <f t="shared" si="9"/>
        <v>-1421.7903478986395</v>
      </c>
      <c r="AS5">
        <f t="shared" si="9"/>
        <v>-225.19684873129029</v>
      </c>
      <c r="AT5">
        <f t="shared" si="9"/>
        <v>117.25414945839024</v>
      </c>
      <c r="AU5">
        <f t="shared" si="9"/>
        <v>-1529.7330471715397</v>
      </c>
      <c r="AW5">
        <v>2</v>
      </c>
      <c r="AX5">
        <f>IF(Z5&gt;0, (R5*SUMPRODUCT(K5:$K$98, X5:$X$98)-K5*$AZ$3)/Z5, 0)</f>
        <v>2440.8915050482515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1000000</v>
      </c>
      <c r="S6">
        <f t="shared" si="1"/>
        <v>2742.5702818858981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2383.6812853428837</v>
      </c>
      <c r="AC6">
        <f t="shared" si="2"/>
        <v>2646.6815785460476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-1759.2144733771538</v>
      </c>
      <c r="AI6">
        <f t="shared" si="6"/>
        <v>-1771.2774348809428</v>
      </c>
      <c r="AJ6">
        <f t="shared" si="7"/>
        <v>-263.00029320316389</v>
      </c>
      <c r="AK6">
        <f>G6*SUM(AB6, AE6:AF6)</f>
        <v>166.85768997400189</v>
      </c>
      <c r="AL6">
        <f t="shared" si="8"/>
        <v>-1867.4200381101048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-1252.1741138173297</v>
      </c>
      <c r="AR6">
        <f t="shared" si="9"/>
        <v>-1260.7602915458604</v>
      </c>
      <c r="AS6">
        <f t="shared" si="9"/>
        <v>-187.19841387114775</v>
      </c>
      <c r="AT6">
        <f t="shared" si="9"/>
        <v>118.76600791926836</v>
      </c>
      <c r="AU6">
        <f t="shared" si="9"/>
        <v>-1329.1926974977398</v>
      </c>
      <c r="AW6">
        <v>3</v>
      </c>
      <c r="AX6">
        <f>IF(Z6&gt;0, (R6*SUMPRODUCT(K6:$K$98, X6:$X$98)-K6*$AZ$3)/Z6, 0)</f>
        <v>2742.5702818858981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1000000</v>
      </c>
      <c r="S7">
        <f t="shared" si="1"/>
        <v>3030.5993283303633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2646.6815785460476</v>
      </c>
      <c r="AC7">
        <f t="shared" si="2"/>
        <v>2890.0961057796139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-1748.0813879539696</v>
      </c>
      <c r="AI7">
        <f t="shared" si="6"/>
        <v>-1760.0018688253715</v>
      </c>
      <c r="AJ7">
        <f t="shared" si="7"/>
        <v>-243.41452723356633</v>
      </c>
      <c r="AK7">
        <f>G7*SUM(AB7, AE7:AF7)</f>
        <v>185.26771049822335</v>
      </c>
      <c r="AL7">
        <f t="shared" si="8"/>
        <v>-1818.1486855607145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-1110.9373245677571</v>
      </c>
      <c r="AR7">
        <f t="shared" si="9"/>
        <v>-1118.513005664812</v>
      </c>
      <c r="AS7">
        <f t="shared" si="9"/>
        <v>-154.69433260329652</v>
      </c>
      <c r="AT7">
        <f t="shared" si="9"/>
        <v>117.74097936629347</v>
      </c>
      <c r="AU7">
        <f t="shared" si="9"/>
        <v>-1155.4663589018151</v>
      </c>
      <c r="AW7">
        <v>4</v>
      </c>
      <c r="AX7">
        <f>IF(Z7&gt;0, (R7*SUMPRODUCT(K7:$K$98, X7:$X$98)-K7*$AZ$3)/Z7, 0)</f>
        <v>3030.5993283303633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1000000</v>
      </c>
      <c r="S8">
        <f t="shared" si="1"/>
        <v>3304.9962769329732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2890.0961057796139</v>
      </c>
      <c r="AC8">
        <f t="shared" si="2"/>
        <v>3114.5057821501578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-1739.2134173530351</v>
      </c>
      <c r="AI8">
        <f t="shared" si="6"/>
        <v>-1750.992953248006</v>
      </c>
      <c r="AJ8">
        <f t="shared" si="7"/>
        <v>-224.40967637054382</v>
      </c>
      <c r="AK8">
        <f>G8*SUM(AB8, AE8:AF8)</f>
        <v>202.306727404573</v>
      </c>
      <c r="AL8">
        <f t="shared" si="8"/>
        <v>-1773.0959022139768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-986.87640083223266</v>
      </c>
      <c r="AR8">
        <f t="shared" si="9"/>
        <v>-993.56042584694035</v>
      </c>
      <c r="AS8">
        <f t="shared" si="9"/>
        <v>-127.33607705576613</v>
      </c>
      <c r="AT8">
        <f t="shared" si="9"/>
        <v>114.79427022189664</v>
      </c>
      <c r="AU8">
        <f t="shared" si="9"/>
        <v>-1006.1022326808098</v>
      </c>
      <c r="AW8">
        <v>5</v>
      </c>
      <c r="AX8">
        <f>IF(Z8&gt;0, (R8*SUMPRODUCT(K8:$K$98, X8:$X$98)-K8*$AZ$3)/Z8, 0)</f>
        <v>3304.9962769329732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1000000</v>
      </c>
      <c r="S9">
        <f t="shared" si="1"/>
        <v>3565.1798859642527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3114.5057821501578</v>
      </c>
      <c r="AC9">
        <f t="shared" si="2"/>
        <v>3319.9034892985455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-1737.0047088951717</v>
      </c>
      <c r="AI9">
        <f t="shared" si="6"/>
        <v>-1748.6447368723316</v>
      </c>
      <c r="AJ9">
        <f t="shared" si="7"/>
        <v>-205.39770714838778</v>
      </c>
      <c r="AK9">
        <f t="shared" ref="AK9:AK72" si="22">G9*SUM(AB9:AB9, AE9:AF9)</f>
        <v>218.01540475051107</v>
      </c>
      <c r="AL9">
        <f t="shared" si="8"/>
        <v>-1736.0270392702082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-880.02064315784651</v>
      </c>
      <c r="AR9">
        <f t="shared" si="9"/>
        <v>-885.91784358245047</v>
      </c>
      <c r="AS9">
        <f t="shared" si="9"/>
        <v>-104.0608706598387</v>
      </c>
      <c r="AT9">
        <f t="shared" si="9"/>
        <v>110.45338894267881</v>
      </c>
      <c r="AU9">
        <f t="shared" si="9"/>
        <v>-879.52532529961024</v>
      </c>
      <c r="AW9">
        <v>6</v>
      </c>
      <c r="AX9">
        <f>IF(Z9&gt;0, (R9*SUMPRODUCT(K9:$K$98, X9:$X$98)-K9*$AZ$3)/Z9, 0)</f>
        <v>3565.1798859642527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1000000</v>
      </c>
      <c r="S10">
        <f t="shared" si="1"/>
        <v>3808.5133909479837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3319.9034892985455</v>
      </c>
      <c r="AC10">
        <f t="shared" si="2"/>
        <v>3504.4132996948319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-1737.6680741378696</v>
      </c>
      <c r="AI10">
        <f t="shared" si="6"/>
        <v>-1749.1699809843312</v>
      </c>
      <c r="AJ10">
        <f t="shared" si="7"/>
        <v>-184.50981039628641</v>
      </c>
      <c r="AK10">
        <f t="shared" si="22"/>
        <v>232.39324425089822</v>
      </c>
      <c r="AL10">
        <f t="shared" si="8"/>
        <v>-1701.2865471297193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-786.03278985223619</v>
      </c>
      <c r="AR10">
        <f t="shared" si="9"/>
        <v>-791.2356683891112</v>
      </c>
      <c r="AS10">
        <f t="shared" si="9"/>
        <v>-83.462867954719158</v>
      </c>
      <c r="AT10">
        <f t="shared" si="9"/>
        <v>105.12290168648886</v>
      </c>
      <c r="AU10">
        <f t="shared" si="9"/>
        <v>-769.57563465734154</v>
      </c>
      <c r="AW10">
        <v>7</v>
      </c>
      <c r="AX10">
        <f>IF(Z10&gt;0, (R10*SUMPRODUCT(K10:$K$98, X10:$X$98)-K10*$AZ$3)/Z10, 0)</f>
        <v>3808.5133909479837</v>
      </c>
    </row>
    <row r="11" spans="1:52" x14ac:dyDescent="0.25">
      <c r="A11" t="s">
        <v>33</v>
      </c>
      <c r="C11" s="12">
        <f>AU100</f>
        <v>7199.6328198568026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1000000</v>
      </c>
      <c r="S11">
        <f t="shared" si="1"/>
        <v>4035.1976581850345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3504.4132996948319</v>
      </c>
      <c r="AC11">
        <f t="shared" si="2"/>
        <v>3668.8541290873563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-1738.0319800602188</v>
      </c>
      <c r="AI11">
        <f t="shared" si="6"/>
        <v>-1749.3971424384649</v>
      </c>
      <c r="AJ11">
        <f t="shared" si="7"/>
        <v>-164.44082939252439</v>
      </c>
      <c r="AK11">
        <f t="shared" si="22"/>
        <v>245.30893097863827</v>
      </c>
      <c r="AL11">
        <f t="shared" si="8"/>
        <v>-1668.529040852351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-701.96196643809583</v>
      </c>
      <c r="AR11">
        <f t="shared" si="9"/>
        <v>-706.55216490593159</v>
      </c>
      <c r="AS11">
        <f t="shared" si="9"/>
        <v>-66.414892986657492</v>
      </c>
      <c r="AT11">
        <f t="shared" si="9"/>
        <v>99.076162895820701</v>
      </c>
      <c r="AU11">
        <f t="shared" si="9"/>
        <v>-673.89089499676834</v>
      </c>
      <c r="AW11">
        <v>8</v>
      </c>
      <c r="AX11">
        <f>IF(Z11&gt;0, (R11*SUMPRODUCT(K11:$K$98, X11:$X$98)-K11*$AZ$3)/Z11, 0)</f>
        <v>4035.1976581850345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1000000</v>
      </c>
      <c r="S12">
        <f t="shared" si="1"/>
        <v>4247.1333113566461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3668.8541290873563</v>
      </c>
      <c r="AC12">
        <f t="shared" si="2"/>
        <v>3815.5293226892227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-1743.2858913653688</v>
      </c>
      <c r="AI12">
        <f t="shared" si="6"/>
        <v>-1754.5156110461905</v>
      </c>
      <c r="AJ12">
        <f t="shared" si="7"/>
        <v>-146.67519360186634</v>
      </c>
      <c r="AK12">
        <f t="shared" si="22"/>
        <v>256.81978903611497</v>
      </c>
      <c r="AL12">
        <f t="shared" si="8"/>
        <v>-1644.3710156119419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-628.6463688353009</v>
      </c>
      <c r="AR12">
        <f t="shared" si="9"/>
        <v>-632.69591832993819</v>
      </c>
      <c r="AS12">
        <f t="shared" si="9"/>
        <v>-52.89254522894705</v>
      </c>
      <c r="AT12">
        <f t="shared" si="9"/>
        <v>92.611790540077422</v>
      </c>
      <c r="AU12">
        <f t="shared" si="9"/>
        <v>-592.97667301880779</v>
      </c>
      <c r="AW12">
        <v>9</v>
      </c>
      <c r="AX12">
        <f>IF(Z12&gt;0, (R12*SUMPRODUCT(K12:$K$98, X12:$X$98)-K12*$AZ$3)/Z12, 0)</f>
        <v>4247.1333113566461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1000000</v>
      </c>
      <c r="S13">
        <f t="shared" si="1"/>
        <v>4443.8907123212721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3815.5293226892227</v>
      </c>
      <c r="AC13">
        <f t="shared" si="2"/>
        <v>3944.5947038896034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-1749.3989718486639</v>
      </c>
      <c r="AI13">
        <f t="shared" si="6"/>
        <v>-1760.4945268455292</v>
      </c>
      <c r="AJ13">
        <f t="shared" si="7"/>
        <v>-129.06538120038067</v>
      </c>
      <c r="AK13">
        <f t="shared" si="22"/>
        <v>267.08705258824563</v>
      </c>
      <c r="AL13">
        <f t="shared" si="8"/>
        <v>-1622.4728554576643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-563.25964905455032</v>
      </c>
      <c r="AR13">
        <f t="shared" si="9"/>
        <v>-566.8321208086611</v>
      </c>
      <c r="AS13">
        <f t="shared" si="9"/>
        <v>-41.555598516898542</v>
      </c>
      <c r="AT13">
        <f t="shared" si="9"/>
        <v>85.994882773306884</v>
      </c>
      <c r="AU13">
        <f t="shared" si="9"/>
        <v>-522.39283655225279</v>
      </c>
      <c r="AW13">
        <v>10</v>
      </c>
      <c r="AX13">
        <f>IF(Z13&gt;0, (R13*SUMPRODUCT(K13:$K$98, X13:$X$98)-K13*$AZ$3)/Z13, 0)</f>
        <v>4443.8907123212721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1000000</v>
      </c>
      <c r="S14">
        <f t="shared" si="1"/>
        <v>4626.936458226467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3944.5947038896034</v>
      </c>
      <c r="AC14">
        <f t="shared" si="2"/>
        <v>4057.8634030811954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-1759.2827956821864</v>
      </c>
      <c r="AI14">
        <f t="shared" si="6"/>
        <v>-1770.245404094137</v>
      </c>
      <c r="AJ14">
        <f t="shared" si="7"/>
        <v>-113.26869919159208</v>
      </c>
      <c r="AK14">
        <f t="shared" si="22"/>
        <v>276.12162927227229</v>
      </c>
      <c r="AL14">
        <f t="shared" si="8"/>
        <v>-1607.3924740134569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-505.75176411082293</v>
      </c>
      <c r="AR14">
        <f t="shared" si="9"/>
        <v>-508.90325206785167</v>
      </c>
      <c r="AS14">
        <f t="shared" si="9"/>
        <v>-32.562044359941837</v>
      </c>
      <c r="AT14">
        <f t="shared" si="9"/>
        <v>79.37837024061588</v>
      </c>
      <c r="AU14">
        <f t="shared" si="9"/>
        <v>-462.08692618717765</v>
      </c>
      <c r="AW14">
        <v>11</v>
      </c>
      <c r="AX14">
        <f>IF(Z14&gt;0, (R14*SUMPRODUCT(K14:$K$98, X14:$X$98)-K14*$AZ$3)/Z14, 0)</f>
        <v>4626.936458226467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1000000</v>
      </c>
      <c r="S15">
        <f t="shared" si="1"/>
        <v>4796.7164714126193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4057.8634030811954</v>
      </c>
      <c r="AC15">
        <f t="shared" si="2"/>
        <v>4156.1548070472854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-1780.2846326758222</v>
      </c>
      <c r="AI15">
        <f t="shared" si="6"/>
        <v>-1791.1153614457451</v>
      </c>
      <c r="AJ15">
        <f t="shared" si="7"/>
        <v>-98.291403966090002</v>
      </c>
      <c r="AK15">
        <f t="shared" si="22"/>
        <v>284.0504382156837</v>
      </c>
      <c r="AL15">
        <f t="shared" si="8"/>
        <v>-1605.3563271961514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-456.95472356131444</v>
      </c>
      <c r="AR15">
        <f t="shared" si="9"/>
        <v>-459.73470187500072</v>
      </c>
      <c r="AS15">
        <f t="shared" si="9"/>
        <v>-25.228955248728933</v>
      </c>
      <c r="AT15">
        <f t="shared" si="9"/>
        <v>72.908672630189102</v>
      </c>
      <c r="AU15">
        <f t="shared" si="9"/>
        <v>-412.05498449354053</v>
      </c>
      <c r="AW15">
        <v>12</v>
      </c>
      <c r="AX15">
        <f>IF(Z15&gt;0, (R15*SUMPRODUCT(K15:$K$98, X15:$X$98)-K15*$AZ$3)/Z15, 0)</f>
        <v>4796.7164714126193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1000000</v>
      </c>
      <c r="S16">
        <f t="shared" si="1"/>
        <v>4951.6241232118036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4156.1548070472854</v>
      </c>
      <c r="AC16">
        <f t="shared" si="2"/>
        <v>4238.5243406975023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-1807.02911401447</v>
      </c>
      <c r="AI16">
        <f t="shared" si="6"/>
        <v>-1817.7289476327683</v>
      </c>
      <c r="AJ16">
        <f t="shared" si="7"/>
        <v>-82.369533650216908</v>
      </c>
      <c r="AK16">
        <f t="shared" si="22"/>
        <v>290.93083649330998</v>
      </c>
      <c r="AL16">
        <f t="shared" si="8"/>
        <v>-1609.1676447896753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-414.12443374525719</v>
      </c>
      <c r="AR16">
        <f t="shared" si="9"/>
        <v>-416.57655944925443</v>
      </c>
      <c r="AS16">
        <f t="shared" si="9"/>
        <v>-18.876971165658727</v>
      </c>
      <c r="AT16">
        <f t="shared" si="9"/>
        <v>66.673838837142966</v>
      </c>
      <c r="AU16">
        <f t="shared" si="9"/>
        <v>-368.77969177777021</v>
      </c>
      <c r="AW16">
        <v>13</v>
      </c>
      <c r="AX16">
        <f>IF(Z16&gt;0, (R16*SUMPRODUCT(K16:$K$98, X16:$X$98)-K16*$AZ$3)/Z16, 0)</f>
        <v>4951.6241232118036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1000000</v>
      </c>
      <c r="S17">
        <f t="shared" si="1"/>
        <v>5092.2112700314019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4238.5243406975023</v>
      </c>
      <c r="AC17">
        <f t="shared" si="2"/>
        <v>4305.9394223196832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-1833.5834078998687</v>
      </c>
      <c r="AI17">
        <f t="shared" si="6"/>
        <v>-1844.1533233893854</v>
      </c>
      <c r="AJ17">
        <f t="shared" si="7"/>
        <v>-67.415081622180878</v>
      </c>
      <c r="AK17">
        <f t="shared" si="22"/>
        <v>296.69670384882517</v>
      </c>
      <c r="AL17">
        <f t="shared" si="8"/>
        <v>-1614.8717011627411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-375.18749334010039</v>
      </c>
      <c r="AR17">
        <f t="shared" si="9"/>
        <v>-377.35030746693121</v>
      </c>
      <c r="AS17">
        <f t="shared" si="9"/>
        <v>-13.794461369016473</v>
      </c>
      <c r="AT17">
        <f t="shared" si="9"/>
        <v>60.710023945302737</v>
      </c>
      <c r="AU17">
        <f t="shared" si="9"/>
        <v>-330.43474489064499</v>
      </c>
      <c r="AW17">
        <v>14</v>
      </c>
      <c r="AX17">
        <f>IF(Z17&gt;0, (R17*SUMPRODUCT(K17:$K$98, X17:$X$98)-K17*$AZ$3)/Z17, 0)</f>
        <v>5092.2112700314019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1000000</v>
      </c>
      <c r="S18">
        <f t="shared" si="1"/>
        <v>5220.6685200844631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4305.9394223196832</v>
      </c>
      <c r="AC18">
        <f t="shared" si="2"/>
        <v>4360.6979248433645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-1861.5354643179057</v>
      </c>
      <c r="AI18">
        <f t="shared" si="6"/>
        <v>-1871.9764114592233</v>
      </c>
      <c r="AJ18">
        <f t="shared" si="7"/>
        <v>-54.758502523681273</v>
      </c>
      <c r="AK18">
        <f t="shared" si="22"/>
        <v>301.41575956237784</v>
      </c>
      <c r="AL18">
        <f t="shared" si="8"/>
        <v>-1625.3191544205267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-340.09556954159666</v>
      </c>
      <c r="AR18">
        <f t="shared" si="9"/>
        <v>-342.00309154837248</v>
      </c>
      <c r="AS18">
        <f t="shared" si="9"/>
        <v>-10.00417368350279</v>
      </c>
      <c r="AT18">
        <f t="shared" si="9"/>
        <v>55.067532358155262</v>
      </c>
      <c r="AU18">
        <f t="shared" si="9"/>
        <v>-296.93973287372006</v>
      </c>
      <c r="AW18">
        <v>15</v>
      </c>
      <c r="AX18">
        <f>IF(Z18&gt;0, (R18*SUMPRODUCT(K18:$K$98, X18:$X$98)-K18*$AZ$3)/Z18, 0)</f>
        <v>5220.6685200844631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1000000</v>
      </c>
      <c r="S19">
        <f t="shared" si="1"/>
        <v>5338.5970217853665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4360.6979248433645</v>
      </c>
      <c r="AC19">
        <f t="shared" si="2"/>
        <v>4404.482708751576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-1896.7584211684116</v>
      </c>
      <c r="AI19">
        <f t="shared" si="6"/>
        <v>-1907.0712493580513</v>
      </c>
      <c r="AJ19">
        <f t="shared" si="7"/>
        <v>-43.784783908211466</v>
      </c>
      <c r="AK19">
        <f t="shared" si="22"/>
        <v>305.24885473903555</v>
      </c>
      <c r="AL19">
        <f t="shared" si="8"/>
        <v>-1645.6071785272272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-309.40238577576275</v>
      </c>
      <c r="AR19">
        <f t="shared" si="9"/>
        <v>-311.08463144835849</v>
      </c>
      <c r="AS19">
        <f t="shared" si="9"/>
        <v>-7.1422467145456352</v>
      </c>
      <c r="AT19">
        <f t="shared" si="9"/>
        <v>49.792700460714698</v>
      </c>
      <c r="AU19">
        <f t="shared" si="9"/>
        <v>-268.43417770218946</v>
      </c>
      <c r="AW19">
        <v>16</v>
      </c>
      <c r="AX19">
        <f>IF(Z19&gt;0, (R19*SUMPRODUCT(K19:$K$98, X19:$X$98)-K19*$AZ$3)/Z19, 0)</f>
        <v>5338.5970217853665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1000000</v>
      </c>
      <c r="S20">
        <f t="shared" si="1"/>
        <v>5446.2196140793521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4404.482708751576</v>
      </c>
      <c r="AC20">
        <f t="shared" si="2"/>
        <v>4437.830638555999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-1929.9245168315606</v>
      </c>
      <c r="AI20">
        <f t="shared" si="6"/>
        <v>-1940.1100926828435</v>
      </c>
      <c r="AJ20">
        <f t="shared" si="7"/>
        <v>-33.347929804423075</v>
      </c>
      <c r="AK20">
        <f t="shared" si="22"/>
        <v>308.31378961261032</v>
      </c>
      <c r="AL20">
        <f t="shared" si="8"/>
        <v>-1665.1442328746562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-281.08258430105417</v>
      </c>
      <c r="AR20">
        <f t="shared" si="9"/>
        <v>-282.56605578291988</v>
      </c>
      <c r="AS20">
        <f t="shared" si="9"/>
        <v>-4.8569372577878314</v>
      </c>
      <c r="AT20">
        <f t="shared" si="9"/>
        <v>44.904158688154354</v>
      </c>
      <c r="AU20">
        <f t="shared" si="9"/>
        <v>-242.51883435255331</v>
      </c>
      <c r="AW20">
        <v>17</v>
      </c>
      <c r="AX20">
        <f>IF(Z20&gt;0, (R20*SUMPRODUCT(K20:$K$98, X20:$X$98)-K20*$AZ$3)/Z20, 0)</f>
        <v>5446.2196140793521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1000000</v>
      </c>
      <c r="S21">
        <f t="shared" si="1"/>
        <v>5545.6964584196839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4437.830638555999</v>
      </c>
      <c r="AC21">
        <f t="shared" si="2"/>
        <v>4462.7751217372515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-1969.9857066280829</v>
      </c>
      <c r="AI21">
        <f t="shared" si="6"/>
        <v>-1980.0448018995201</v>
      </c>
      <c r="AJ21">
        <f t="shared" si="7"/>
        <v>-24.944483181252508</v>
      </c>
      <c r="AK21">
        <f t="shared" si="22"/>
        <v>310.64814469891996</v>
      </c>
      <c r="AL21">
        <f t="shared" si="8"/>
        <v>-1694.3411403818527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-256.17613382668895</v>
      </c>
      <c r="AR21">
        <f t="shared" si="9"/>
        <v>-257.48421445273664</v>
      </c>
      <c r="AS21">
        <f t="shared" si="9"/>
        <v>-3.2437703685758503</v>
      </c>
      <c r="AT21">
        <f t="shared" si="9"/>
        <v>40.396557407320984</v>
      </c>
      <c r="AU21">
        <f t="shared" si="9"/>
        <v>-220.33142741399152</v>
      </c>
      <c r="AW21">
        <v>18</v>
      </c>
      <c r="AX21">
        <f>IF(Z21&gt;0, (R21*SUMPRODUCT(K21:$K$98, X21:$X$98)-K21*$AZ$3)/Z21, 0)</f>
        <v>5545.6964584196839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1000000</v>
      </c>
      <c r="S22">
        <f t="shared" si="1"/>
        <v>5637.378587640459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4462.7751217372515</v>
      </c>
      <c r="AC22">
        <f t="shared" si="2"/>
        <v>4479.8374410197666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-2013.5741652304064</v>
      </c>
      <c r="AI22">
        <f t="shared" si="6"/>
        <v>-2023.5074998720638</v>
      </c>
      <c r="AJ22">
        <f t="shared" si="7"/>
        <v>-17.062319282515091</v>
      </c>
      <c r="AK22">
        <f t="shared" si="22"/>
        <v>312.39425852160764</v>
      </c>
      <c r="AL22">
        <f t="shared" si="8"/>
        <v>-1728.1755606329712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-233.78960635462167</v>
      </c>
      <c r="AR22">
        <f t="shared" si="9"/>
        <v>-234.94293382363799</v>
      </c>
      <c r="AS22">
        <f t="shared" si="9"/>
        <v>-1.9810508981672534</v>
      </c>
      <c r="AT22">
        <f t="shared" si="9"/>
        <v>36.271090476001156</v>
      </c>
      <c r="AU22">
        <f t="shared" si="9"/>
        <v>-200.65289424580408</v>
      </c>
      <c r="AW22">
        <v>19</v>
      </c>
      <c r="AX22">
        <f>IF(Z22&gt;0, (R22*SUMPRODUCT(K22:$K$98, X22:$X$98)-K22*$AZ$3)/Z22, 0)</f>
        <v>5637.378587640459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1000000</v>
      </c>
      <c r="S23">
        <f t="shared" si="1"/>
        <v>5722.2485388938048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4479.8374410197666</v>
      </c>
      <c r="AC23">
        <f t="shared" si="2"/>
        <v>4490.0107392269338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-2061.6413542064124</v>
      </c>
      <c r="AI23">
        <f t="shared" si="6"/>
        <v>-2071.4495849847258</v>
      </c>
      <c r="AJ23">
        <f t="shared" si="7"/>
        <v>-10.173298207167136</v>
      </c>
      <c r="AK23">
        <f t="shared" si="22"/>
        <v>313.58862087138368</v>
      </c>
      <c r="AL23">
        <f t="shared" si="8"/>
        <v>-1768.0342623205092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-213.7236899471483</v>
      </c>
      <c r="AR23">
        <f t="shared" si="9"/>
        <v>-214.74047750310089</v>
      </c>
      <c r="AS23">
        <f t="shared" si="9"/>
        <v>-1.0546329153381833</v>
      </c>
      <c r="AT23">
        <f t="shared" si="9"/>
        <v>32.508717891850765</v>
      </c>
      <c r="AU23">
        <f t="shared" si="9"/>
        <v>-183.28639252658832</v>
      </c>
      <c r="AW23">
        <v>20</v>
      </c>
      <c r="AX23">
        <f>IF(Z23&gt;0, (R23*SUMPRODUCT(K23:$K$98, X23:$X$98)-K23*$AZ$3)/Z23, 0)</f>
        <v>5722.2485388938048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1000000</v>
      </c>
      <c r="S24">
        <f t="shared" si="1"/>
        <v>5801.1030002172174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4490.0107392269338</v>
      </c>
      <c r="AC24">
        <f t="shared" si="2"/>
        <v>4494.1110712099535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-2112.4677126700199</v>
      </c>
      <c r="AI24">
        <f t="shared" si="6"/>
        <v>-2122.1514552941417</v>
      </c>
      <c r="AJ24">
        <f t="shared" si="7"/>
        <v>-4.1003319830197142</v>
      </c>
      <c r="AK24">
        <f t="shared" si="22"/>
        <v>314.30075174588541</v>
      </c>
      <c r="AL24">
        <f t="shared" si="8"/>
        <v>-1811.9510355312759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-195.5291911695553</v>
      </c>
      <c r="AR24">
        <f t="shared" si="9"/>
        <v>-196.42551462644519</v>
      </c>
      <c r="AS24">
        <f t="shared" si="9"/>
        <v>-0.37952513610405142</v>
      </c>
      <c r="AT24">
        <f t="shared" si="9"/>
        <v>29.091555532075393</v>
      </c>
      <c r="AU24">
        <f t="shared" si="9"/>
        <v>-167.71348423047385</v>
      </c>
      <c r="AW24">
        <v>21</v>
      </c>
      <c r="AX24">
        <f>IF(Z24&gt;0, (R24*SUMPRODUCT(K24:$K$98, X24:$X$98)-K24*$AZ$3)/Z24, 0)</f>
        <v>5801.1030002172174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1000000</v>
      </c>
      <c r="S25">
        <f t="shared" si="1"/>
        <v>5874.9982591124299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4494.1110712099535</v>
      </c>
      <c r="AC25">
        <f t="shared" si="2"/>
        <v>4493.0676139066209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-2174.7230136648122</v>
      </c>
      <c r="AI25">
        <f t="shared" si="6"/>
        <v>-2184.2827348250221</v>
      </c>
      <c r="AJ25">
        <f t="shared" si="7"/>
        <v>1.043457303332616</v>
      </c>
      <c r="AK25">
        <f t="shared" si="22"/>
        <v>314.58777498469675</v>
      </c>
      <c r="AL25">
        <f t="shared" si="8"/>
        <v>-1868.6515025369927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-179.72456933446796</v>
      </c>
      <c r="AR25">
        <f t="shared" si="9"/>
        <v>-180.51460869013789</v>
      </c>
      <c r="AS25">
        <f t="shared" si="9"/>
        <v>8.6233931071676359E-2</v>
      </c>
      <c r="AT25">
        <f t="shared" si="9"/>
        <v>25.998323474645243</v>
      </c>
      <c r="AU25">
        <f t="shared" si="9"/>
        <v>-154.43005128442095</v>
      </c>
      <c r="AW25">
        <v>22</v>
      </c>
      <c r="AX25">
        <f>IF(Z25&gt;0, (R25*SUMPRODUCT(K25:$K$98, X25:$X$98)-K25*$AZ$3)/Z25, 0)</f>
        <v>5874.9982591124299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1000000</v>
      </c>
      <c r="S26">
        <f t="shared" si="1"/>
        <v>5943.9631466244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4493.0676139066209</v>
      </c>
      <c r="AC26">
        <f t="shared" si="2"/>
        <v>4486.991021238422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-2247.8766575001932</v>
      </c>
      <c r="AI26">
        <f t="shared" si="6"/>
        <v>-2257.3126829905823</v>
      </c>
      <c r="AJ26">
        <f t="shared" si="7"/>
        <v>6.0765926681988276</v>
      </c>
      <c r="AK26">
        <f t="shared" si="22"/>
        <v>314.51473297346348</v>
      </c>
      <c r="AL26">
        <f t="shared" si="8"/>
        <v>-1936.72135734892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-165.86622331068594</v>
      </c>
      <c r="AR26">
        <f t="shared" si="9"/>
        <v>-166.56248834192425</v>
      </c>
      <c r="AS26">
        <f t="shared" si="9"/>
        <v>0.44837935084588026</v>
      </c>
      <c r="AT26">
        <f t="shared" si="9"/>
        <v>23.20739919595556</v>
      </c>
      <c r="AU26">
        <f t="shared" si="9"/>
        <v>-142.90670979512279</v>
      </c>
      <c r="AW26">
        <v>23</v>
      </c>
      <c r="AX26">
        <f>IF(Z26&gt;0, (R26*SUMPRODUCT(K26:$K$98, X26:$X$98)-K26*$AZ$3)/Z26, 0)</f>
        <v>5943.9631466244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1000000</v>
      </c>
      <c r="S27">
        <f t="shared" si="1"/>
        <v>6012.4341350481063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4486.991021238422</v>
      </c>
      <c r="AC27">
        <f t="shared" si="2"/>
        <v>4476.1676342369055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-2848.1178471582898</v>
      </c>
      <c r="AI27">
        <f t="shared" si="6"/>
        <v>-2857.4239109206856</v>
      </c>
      <c r="AJ27">
        <f t="shared" si="7"/>
        <v>10.823387001516494</v>
      </c>
      <c r="AK27">
        <f t="shared" si="22"/>
        <v>314.08937148668957</v>
      </c>
      <c r="AL27">
        <f t="shared" si="8"/>
        <v>-2532.5111524324793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-187.63999432677721</v>
      </c>
      <c r="AR27">
        <f t="shared" si="9"/>
        <v>-188.25309738124628</v>
      </c>
      <c r="AS27">
        <f t="shared" si="9"/>
        <v>0.71306750090674809</v>
      </c>
      <c r="AT27">
        <f t="shared" si="9"/>
        <v>20.692868429818166</v>
      </c>
      <c r="AU27">
        <f t="shared" si="9"/>
        <v>-166.84716145052136</v>
      </c>
      <c r="AW27">
        <v>24</v>
      </c>
      <c r="AX27">
        <f>IF(Z27&gt;0, (R27*SUMPRODUCT(K27:$K$98, X27:$X$98)-K27*$AZ$3)/Z27, 0)</f>
        <v>6012.4341350481063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1000000</v>
      </c>
      <c r="S28">
        <f t="shared" si="1"/>
        <v>6034.9802060201191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4476.1676342369055</v>
      </c>
      <c r="AC28">
        <f t="shared" si="2"/>
        <v>4426.958743757601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-3490.4134236000896</v>
      </c>
      <c r="AI28">
        <f t="shared" si="6"/>
        <v>-3499.5827965570661</v>
      </c>
      <c r="AJ28">
        <f t="shared" si="7"/>
        <v>49.2088904793045</v>
      </c>
      <c r="AK28">
        <f t="shared" si="22"/>
        <v>313.33173439658344</v>
      </c>
      <c r="AL28">
        <f t="shared" si="8"/>
        <v>-3137.0421716811779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-205.31765881052925</v>
      </c>
      <c r="AR28">
        <f t="shared" si="9"/>
        <v>-205.85703164686942</v>
      </c>
      <c r="AS28">
        <f t="shared" si="9"/>
        <v>2.8946296497604047</v>
      </c>
      <c r="AT28">
        <f t="shared" si="9"/>
        <v>18.431208664959549</v>
      </c>
      <c r="AU28">
        <f t="shared" si="9"/>
        <v>-184.53119333214946</v>
      </c>
      <c r="AW28">
        <v>25</v>
      </c>
      <c r="AX28">
        <f>IF(Z28&gt;0, (R28*SUMPRODUCT(K28:$K$98, X28:$X$98)-K28*$AZ$3)/Z28, 0)</f>
        <v>6034.9802060201191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1000000</v>
      </c>
      <c r="S29">
        <f t="shared" si="1"/>
        <v>6017.8868224361686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4426.958743757601</v>
      </c>
      <c r="AC29">
        <f t="shared" si="2"/>
        <v>4345.2402848108868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-4160.1665170753849</v>
      </c>
      <c r="AI29">
        <f t="shared" si="6"/>
        <v>-4169.1921942213285</v>
      </c>
      <c r="AJ29">
        <f t="shared" si="7"/>
        <v>81.718458946714236</v>
      </c>
      <c r="AK29">
        <f t="shared" si="22"/>
        <v>309.88711206303208</v>
      </c>
      <c r="AL29">
        <f t="shared" si="8"/>
        <v>-3777.5866232115823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-218.49531280566671</v>
      </c>
      <c r="AR29">
        <f t="shared" si="9"/>
        <v>-218.9693486749502</v>
      </c>
      <c r="AS29">
        <f t="shared" si="9"/>
        <v>4.2919196085717193</v>
      </c>
      <c r="AT29">
        <f t="shared" si="9"/>
        <v>16.275521954889566</v>
      </c>
      <c r="AU29">
        <f t="shared" si="9"/>
        <v>-198.40190711148892</v>
      </c>
      <c r="AW29">
        <v>26</v>
      </c>
      <c r="AX29">
        <f>IF(Z29&gt;0, (R29*SUMPRODUCT(K29:$K$98, X29:$X$98)-K29*$AZ$3)/Z29, 0)</f>
        <v>6017.8868224361686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1000000</v>
      </c>
      <c r="S30">
        <f t="shared" si="1"/>
        <v>5968.4053055510058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4345.2402848108868</v>
      </c>
      <c r="AC30">
        <f t="shared" si="2"/>
        <v>4237.1014004550552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-4911.7691704973695</v>
      </c>
      <c r="AI30">
        <f t="shared" si="6"/>
        <v>-4920.6431937572224</v>
      </c>
      <c r="AJ30">
        <f t="shared" si="7"/>
        <v>108.13888435583158</v>
      </c>
      <c r="AK30">
        <f t="shared" si="22"/>
        <v>304.16681993676212</v>
      </c>
      <c r="AL30">
        <f t="shared" si="8"/>
        <v>-4508.3374894646286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-230.33043975611872</v>
      </c>
      <c r="AR30">
        <f t="shared" si="9"/>
        <v>-230.74657447436343</v>
      </c>
      <c r="AS30">
        <f t="shared" si="9"/>
        <v>5.0710194074312707</v>
      </c>
      <c r="AT30">
        <f t="shared" si="9"/>
        <v>14.263471055615666</v>
      </c>
      <c r="AU30">
        <f t="shared" si="9"/>
        <v>-211.41208401131649</v>
      </c>
      <c r="AW30">
        <v>27</v>
      </c>
      <c r="AX30">
        <f>IF(Z30&gt;0, (R30*SUMPRODUCT(K30:$K$98, X30:$X$98)-K30*$AZ$3)/Z30, 0)</f>
        <v>5968.4053055510058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1000000</v>
      </c>
      <c r="S31">
        <f t="shared" si="1"/>
        <v>5889.2946285344879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4237.1014004550552</v>
      </c>
      <c r="AC31">
        <f t="shared" si="2"/>
        <v>4105.3034861005744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-5743.6632802531594</v>
      </c>
      <c r="AI31">
        <f t="shared" si="6"/>
        <v>-5752.3767674894107</v>
      </c>
      <c r="AJ31">
        <f t="shared" si="7"/>
        <v>131.79791435448078</v>
      </c>
      <c r="AK31">
        <f t="shared" si="22"/>
        <v>296.59709803185387</v>
      </c>
      <c r="AL31">
        <f t="shared" si="8"/>
        <v>-5323.9817551030756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-240.48297554554699</v>
      </c>
      <c r="AR31">
        <f t="shared" si="9"/>
        <v>-240.84780287537257</v>
      </c>
      <c r="AS31">
        <f t="shared" si="9"/>
        <v>5.5182821603820926</v>
      </c>
      <c r="AT31">
        <f t="shared" si="9"/>
        <v>12.418303300978101</v>
      </c>
      <c r="AU31">
        <f t="shared" si="9"/>
        <v>-222.91121741401233</v>
      </c>
      <c r="AW31">
        <v>28</v>
      </c>
      <c r="AX31">
        <f>IF(Z31&gt;0, (R31*SUMPRODUCT(K31:$K$98, X31:$X$98)-K31*$AZ$3)/Z31, 0)</f>
        <v>5889.2946285344879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1000000</v>
      </c>
      <c r="S32">
        <f t="shared" si="1"/>
        <v>5783.3821914835926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4105.3034861005744</v>
      </c>
      <c r="AC32">
        <f t="shared" si="2"/>
        <v>3952.7959796636319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-6633.390318712607</v>
      </c>
      <c r="AI32">
        <f t="shared" si="6"/>
        <v>-6641.9337536975117</v>
      </c>
      <c r="AJ32">
        <f t="shared" si="7"/>
        <v>152.50750643694255</v>
      </c>
      <c r="AK32">
        <f t="shared" si="22"/>
        <v>287.37124402704023</v>
      </c>
      <c r="AL32">
        <f t="shared" si="8"/>
        <v>-6202.0550032335295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-247.97785277861664</v>
      </c>
      <c r="AR32">
        <f t="shared" si="9"/>
        <v>-248.29723435592769</v>
      </c>
      <c r="AS32">
        <f t="shared" si="9"/>
        <v>5.7012300138843317</v>
      </c>
      <c r="AT32">
        <f t="shared" si="9"/>
        <v>10.742878169420852</v>
      </c>
      <c r="AU32">
        <f t="shared" si="9"/>
        <v>-231.85312617262252</v>
      </c>
      <c r="AW32">
        <v>29</v>
      </c>
      <c r="AX32">
        <f>IF(Z32&gt;0, (R32*SUMPRODUCT(K32:$K$98, X32:$X$98)-K32*$AZ$3)/Z32, 0)</f>
        <v>5783.3821914835926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1000000</v>
      </c>
      <c r="S33">
        <f t="shared" si="1"/>
        <v>5655.0101115435209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3952.7959796636319</v>
      </c>
      <c r="AC33">
        <f t="shared" si="2"/>
        <v>3783.3676528748424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-7610.7160642870585</v>
      </c>
      <c r="AI33">
        <f t="shared" si="6"/>
        <v>-7619.0789309713109</v>
      </c>
      <c r="AJ33">
        <f t="shared" si="7"/>
        <v>169.42832678878949</v>
      </c>
      <c r="AK33">
        <f t="shared" si="22"/>
        <v>276.69571857645428</v>
      </c>
      <c r="AL33">
        <f t="shared" si="8"/>
        <v>-7172.9548856060674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-254.02990146543158</v>
      </c>
      <c r="AR33">
        <f t="shared" si="9"/>
        <v>-254.30903659303647</v>
      </c>
      <c r="AS33">
        <f t="shared" si="9"/>
        <v>5.6551657946578437</v>
      </c>
      <c r="AT33">
        <f t="shared" si="9"/>
        <v>9.2355286325437049</v>
      </c>
      <c r="AU33">
        <f t="shared" si="9"/>
        <v>-239.4183421658349</v>
      </c>
      <c r="AW33">
        <v>30</v>
      </c>
      <c r="AX33">
        <f>IF(Z33&gt;0, (R33*SUMPRODUCT(K33:$K$98, X33:$X$98)-K33*$AZ$3)/Z33, 0)</f>
        <v>5655.0101115435209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1000000</v>
      </c>
      <c r="S34">
        <f t="shared" si="1"/>
        <v>5506.6267993195097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3783.3676528748424</v>
      </c>
      <c r="AC34">
        <f t="shared" si="2"/>
        <v>3599.4712567574707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-8677.3011051691938</v>
      </c>
      <c r="AI34">
        <f t="shared" si="6"/>
        <v>-8685.4718769227893</v>
      </c>
      <c r="AJ34">
        <f t="shared" si="7"/>
        <v>183.89639611737175</v>
      </c>
      <c r="AK34">
        <f t="shared" si="22"/>
        <v>264.835735701239</v>
      </c>
      <c r="AL34">
        <f t="shared" si="8"/>
        <v>-8236.7397451041779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-258.5984783673689</v>
      </c>
      <c r="AR34">
        <f t="shared" si="9"/>
        <v>-258.84198140096862</v>
      </c>
      <c r="AS34">
        <f t="shared" si="9"/>
        <v>5.4804284923184081</v>
      </c>
      <c r="AT34">
        <f t="shared" si="9"/>
        <v>7.8925598454621921</v>
      </c>
      <c r="AU34">
        <f t="shared" ref="AU34:AU97" si="23">AL34*$K34</f>
        <v>-245.46899306318801</v>
      </c>
      <c r="AW34">
        <v>31</v>
      </c>
      <c r="AX34">
        <f>IF(Z34&gt;0, (R34*SUMPRODUCT(K34:$K$98, X34:$X$98)-K34*$AZ$3)/Z34, 0)</f>
        <v>5506.6267993195097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1000000</v>
      </c>
      <c r="S35">
        <f t="shared" si="1"/>
        <v>5339.6767708868019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3599.4712567574707</v>
      </c>
      <c r="AC35">
        <f t="shared" si="2"/>
        <v>3403.4919795937244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-9728.4927833602778</v>
      </c>
      <c r="AI35">
        <f t="shared" ref="AI35:AI66" si="25">SUM(AE35:AH35)</f>
        <v>-9736.4602412365439</v>
      </c>
      <c r="AJ35">
        <f t="shared" si="7"/>
        <v>195.97927716374625</v>
      </c>
      <c r="AK35">
        <f t="shared" si="22"/>
        <v>251.96298797302296</v>
      </c>
      <c r="AL35">
        <f t="shared" ref="AL35:AL98" si="26">SUM(AI35:AK35)</f>
        <v>-9288.5179760997744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-258.86231791240186</v>
      </c>
      <c r="AR35">
        <f t="shared" si="27"/>
        <v>-259.07432142205624</v>
      </c>
      <c r="AS35">
        <f t="shared" si="27"/>
        <v>5.2147491989896295</v>
      </c>
      <c r="AT35">
        <f t="shared" si="27"/>
        <v>6.7044016526784844</v>
      </c>
      <c r="AU35">
        <f t="shared" si="23"/>
        <v>-247.15517057038812</v>
      </c>
      <c r="AW35">
        <v>32</v>
      </c>
      <c r="AX35">
        <f>IF(Z35&gt;0, (R35*SUMPRODUCT(K35:$K$98, X35:$X$98)-K35*$AZ$3)/Z35, 0)</f>
        <v>5339.6767708868019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1000000</v>
      </c>
      <c r="S36">
        <f t="shared" si="1"/>
        <v>5160.2371636615808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3403.4919795937244</v>
      </c>
      <c r="AC36">
        <f t="shared" si="2"/>
        <v>3200.5396627559867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-10791.546266788411</v>
      </c>
      <c r="AI36">
        <f t="shared" si="25"/>
        <v>-10799.299155757581</v>
      </c>
      <c r="AJ36">
        <f t="shared" si="7"/>
        <v>202.95231683773773</v>
      </c>
      <c r="AK36">
        <f t="shared" si="22"/>
        <v>238.24443857156072</v>
      </c>
      <c r="AL36">
        <f t="shared" si="26"/>
        <v>-10358.102400348282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-256.38282519777613</v>
      </c>
      <c r="AR36">
        <f t="shared" si="27"/>
        <v>-256.5670163718878</v>
      </c>
      <c r="AS36">
        <f t="shared" si="27"/>
        <v>4.8216897824391829</v>
      </c>
      <c r="AT36">
        <f t="shared" si="27"/>
        <v>5.6601510792403662</v>
      </c>
      <c r="AU36">
        <f t="shared" si="23"/>
        <v>-246.08517551020827</v>
      </c>
      <c r="AW36">
        <v>33</v>
      </c>
      <c r="AX36">
        <f>IF(Z36&gt;0, (R36*SUMPRODUCT(K36:$K$98, X36:$X$98)-K36*$AZ$3)/Z36, 0)</f>
        <v>5160.2371636615808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1000000</v>
      </c>
      <c r="S37">
        <f t="shared" si="1"/>
        <v>4972.482804780896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3200.5396627559867</v>
      </c>
      <c r="AC37">
        <f t="shared" si="2"/>
        <v>2994.0764813748751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-11899.729411754017</v>
      </c>
      <c r="AI37">
        <f t="shared" si="25"/>
        <v>-11907.256025215847</v>
      </c>
      <c r="AJ37">
        <f t="shared" si="7"/>
        <v>206.46318138111155</v>
      </c>
      <c r="AK37">
        <f t="shared" si="22"/>
        <v>224.03777639291908</v>
      </c>
      <c r="AL37">
        <f t="shared" si="26"/>
        <v>-11476.755067441816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-252.42032134712963</v>
      </c>
      <c r="AR37">
        <f t="shared" si="27"/>
        <v>-252.57997793451509</v>
      </c>
      <c r="AS37">
        <f t="shared" si="27"/>
        <v>4.3795535837221262</v>
      </c>
      <c r="AT37">
        <f t="shared" si="27"/>
        <v>4.7523507093478781</v>
      </c>
      <c r="AU37">
        <f t="shared" si="23"/>
        <v>-243.44807364144506</v>
      </c>
      <c r="AW37">
        <v>34</v>
      </c>
      <c r="AX37">
        <f>IF(Z37&gt;0, (R37*SUMPRODUCT(K37:$K$98, X37:$X$98)-K37*$AZ$3)/Z37, 0)</f>
        <v>4972.482804780896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1000000</v>
      </c>
      <c r="S38">
        <f t="shared" si="1"/>
        <v>4779.6890931358066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2994.0764813748751</v>
      </c>
      <c r="AC38">
        <f t="shared" si="2"/>
        <v>2786.2272705783389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-13177.136026616688</v>
      </c>
      <c r="AI38">
        <f t="shared" si="25"/>
        <v>-13184.422659743568</v>
      </c>
      <c r="AJ38">
        <f t="shared" si="7"/>
        <v>207.84921079653623</v>
      </c>
      <c r="AK38">
        <f t="shared" si="22"/>
        <v>209.58535369624127</v>
      </c>
      <c r="AL38">
        <f t="shared" si="26"/>
        <v>-12766.988095250792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-249.56876832936155</v>
      </c>
      <c r="AR38">
        <f t="shared" si="27"/>
        <v>-249.70677373896422</v>
      </c>
      <c r="AS38">
        <f t="shared" si="27"/>
        <v>3.9365664459972955</v>
      </c>
      <c r="AT38">
        <f t="shared" si="27"/>
        <v>3.9694481772208294</v>
      </c>
      <c r="AU38">
        <f t="shared" si="23"/>
        <v>-241.8007591157461</v>
      </c>
      <c r="AW38">
        <v>35</v>
      </c>
      <c r="AX38">
        <f>IF(Z38&gt;0, (R38*SUMPRODUCT(K38:$K$98, X38:$X$98)-K38*$AZ$3)/Z38, 0)</f>
        <v>4779.6890931358066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1000000</v>
      </c>
      <c r="S39">
        <f t="shared" si="1"/>
        <v>4579.0035566217357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2786.2272705783389</v>
      </c>
      <c r="AC39">
        <f t="shared" si="2"/>
        <v>2576.4541366691506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-14434.35621155128</v>
      </c>
      <c r="AI39">
        <f t="shared" si="25"/>
        <v>-14441.389548894245</v>
      </c>
      <c r="AJ39">
        <f t="shared" si="7"/>
        <v>209.77313390918835</v>
      </c>
      <c r="AK39">
        <f t="shared" si="22"/>
        <v>195.03590894048375</v>
      </c>
      <c r="AL39">
        <f t="shared" si="26"/>
        <v>-14036.580506044575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-244.08922164142965</v>
      </c>
      <c r="AR39">
        <f t="shared" si="27"/>
        <v>-244.20815745071863</v>
      </c>
      <c r="AS39">
        <f t="shared" si="27"/>
        <v>3.5473255770285776</v>
      </c>
      <c r="AT39">
        <f t="shared" si="27"/>
        <v>3.2981147553580521</v>
      </c>
      <c r="AU39">
        <f t="shared" si="23"/>
        <v>-237.36271711833203</v>
      </c>
      <c r="AW39">
        <v>36</v>
      </c>
      <c r="AX39">
        <f>IF(Z39&gt;0, (R39*SUMPRODUCT(K39:$K$98, X39:$X$98)-K39*$AZ$3)/Z39, 0)</f>
        <v>4579.0035566217357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1000000</v>
      </c>
      <c r="S40">
        <f t="shared" si="1"/>
        <v>4372.884663049429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2576.4541366691506</v>
      </c>
      <c r="AC40">
        <f t="shared" si="2"/>
        <v>2367.896731474304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-15544.962910023372</v>
      </c>
      <c r="AI40">
        <f t="shared" si="25"/>
        <v>-15551.731601956533</v>
      </c>
      <c r="AJ40">
        <f t="shared" si="7"/>
        <v>208.55740519484652</v>
      </c>
      <c r="AK40">
        <f t="shared" si="22"/>
        <v>180.35178956684055</v>
      </c>
      <c r="AL40">
        <f t="shared" si="26"/>
        <v>-15162.822407194846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-234.70527548141496</v>
      </c>
      <c r="AR40">
        <f t="shared" si="27"/>
        <v>-234.80747242546795</v>
      </c>
      <c r="AS40">
        <f t="shared" si="27"/>
        <v>3.1488993266354433</v>
      </c>
      <c r="AT40">
        <f t="shared" si="27"/>
        <v>2.7230374687196885</v>
      </c>
      <c r="AU40">
        <f t="shared" si="23"/>
        <v>-228.93553563011281</v>
      </c>
      <c r="AW40">
        <v>37</v>
      </c>
      <c r="AX40">
        <f>IF(Z40&gt;0, (R40*SUMPRODUCT(K40:$K$98, X40:$X$98)-K40*$AZ$3)/Z40, 0)</f>
        <v>4372.884663049429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1000000</v>
      </c>
      <c r="S41">
        <f t="shared" si="1"/>
        <v>4168.006061600513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2367.896731474304</v>
      </c>
      <c r="AC41">
        <f t="shared" si="2"/>
        <v>2164.9162921059087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-16667.458776228941</v>
      </c>
      <c r="AI41">
        <f t="shared" si="25"/>
        <v>-16673.951438008069</v>
      </c>
      <c r="AJ41">
        <f t="shared" si="7"/>
        <v>202.98043936839531</v>
      </c>
      <c r="AK41">
        <f t="shared" si="22"/>
        <v>165.75277120320129</v>
      </c>
      <c r="AL41">
        <f t="shared" si="26"/>
        <v>-16305.218227436473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-224.69040558880093</v>
      </c>
      <c r="AR41">
        <f t="shared" si="27"/>
        <v>-224.77793175749221</v>
      </c>
      <c r="AS41">
        <f t="shared" si="27"/>
        <v>2.736335386251163</v>
      </c>
      <c r="AT41">
        <f t="shared" si="27"/>
        <v>2.2344772462992926</v>
      </c>
      <c r="AU41">
        <f t="shared" si="23"/>
        <v>-219.80711912494175</v>
      </c>
      <c r="AW41">
        <v>38</v>
      </c>
      <c r="AX41">
        <f>IF(Z41&gt;0, (R41*SUMPRODUCT(K41:$K$98, X41:$X$98)-K41*$AZ$3)/Z41, 0)</f>
        <v>4168.006061600513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1000000</v>
      </c>
      <c r="S42">
        <f t="shared" si="1"/>
        <v>3964.942371957231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2164.9162921059087</v>
      </c>
      <c r="AC42">
        <f t="shared" si="2"/>
        <v>1968.5516330465905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-17729.469967227069</v>
      </c>
      <c r="AI42">
        <f t="shared" si="25"/>
        <v>-17735.676084013816</v>
      </c>
      <c r="AJ42">
        <f t="shared" si="7"/>
        <v>196.36465905931823</v>
      </c>
      <c r="AK42">
        <f t="shared" si="22"/>
        <v>151.54414044741364</v>
      </c>
      <c r="AL42">
        <f t="shared" si="26"/>
        <v>-17387.767284507081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-213.39923989086404</v>
      </c>
      <c r="AR42">
        <f t="shared" si="27"/>
        <v>-213.47393928161929</v>
      </c>
      <c r="AS42">
        <f t="shared" si="27"/>
        <v>2.3635263243710534</v>
      </c>
      <c r="AT42">
        <f t="shared" si="27"/>
        <v>1.8240480082693851</v>
      </c>
      <c r="AU42">
        <f t="shared" si="23"/>
        <v>-209.28636494897884</v>
      </c>
      <c r="AW42">
        <v>39</v>
      </c>
      <c r="AX42">
        <f>IF(Z42&gt;0, (R42*SUMPRODUCT(K42:$K$98, X42:$X$98)-K42*$AZ$3)/Z42, 0)</f>
        <v>3964.942371957231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1000000</v>
      </c>
      <c r="S43">
        <f t="shared" si="1"/>
        <v>3766.3498026717698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1968.5516330465905</v>
      </c>
      <c r="AC43">
        <f t="shared" si="2"/>
        <v>1780.4432382713358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-18800.636918986202</v>
      </c>
      <c r="AI43">
        <f t="shared" si="25"/>
        <v>-18806.545966643593</v>
      </c>
      <c r="AJ43">
        <f t="shared" si="7"/>
        <v>188.10839477525474</v>
      </c>
      <c r="AK43">
        <f t="shared" si="22"/>
        <v>137.79861431326134</v>
      </c>
      <c r="AL43">
        <f t="shared" si="26"/>
        <v>-18480.638957555075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-202.04665066694199</v>
      </c>
      <c r="AR43">
        <f t="shared" si="27"/>
        <v>-202.11015400956552</v>
      </c>
      <c r="AS43">
        <f t="shared" si="27"/>
        <v>2.021562955045066</v>
      </c>
      <c r="AT43">
        <f t="shared" si="27"/>
        <v>1.4808938978244739</v>
      </c>
      <c r="AU43">
        <f t="shared" si="23"/>
        <v>-198.60769715669596</v>
      </c>
      <c r="AW43">
        <v>40</v>
      </c>
      <c r="AX43">
        <f>IF(Z43&gt;0, (R43*SUMPRODUCT(K43:$K$98, X43:$X$98)-K43*$AZ$3)/Z43, 0)</f>
        <v>3766.3498026717698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1000000</v>
      </c>
      <c r="S44">
        <f t="shared" si="1"/>
        <v>3573.1288568771265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1780.4432382713358</v>
      </c>
      <c r="AC44">
        <f t="shared" si="2"/>
        <v>1600.9776993147595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-19936.131239687042</v>
      </c>
      <c r="AI44">
        <f t="shared" si="25"/>
        <v>-19941.731995227361</v>
      </c>
      <c r="AJ44">
        <f t="shared" si="7"/>
        <v>179.46553895657621</v>
      </c>
      <c r="AK44">
        <f t="shared" si="22"/>
        <v>124.63102667899352</v>
      </c>
      <c r="AL44">
        <f t="shared" si="26"/>
        <v>-19637.635429591788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-191.29426693629966</v>
      </c>
      <c r="AR44">
        <f t="shared" si="27"/>
        <v>-191.34800817688912</v>
      </c>
      <c r="AS44">
        <f t="shared" si="27"/>
        <v>1.7220356498598723</v>
      </c>
      <c r="AT44">
        <f t="shared" si="27"/>
        <v>1.195879009795821</v>
      </c>
      <c r="AU44">
        <f t="shared" si="23"/>
        <v>-188.43009351723339</v>
      </c>
      <c r="AW44">
        <v>41</v>
      </c>
      <c r="AX44">
        <f>IF(Z44&gt;0, (R44*SUMPRODUCT(K44:$K$98, X44:$X$98)-K44*$AZ$3)/Z44, 0)</f>
        <v>3573.1288568771265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1000000</v>
      </c>
      <c r="S45">
        <f t="shared" si="1"/>
        <v>3383.2827400911192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1600.9776993147595</v>
      </c>
      <c r="AC45">
        <f t="shared" si="2"/>
        <v>1429.8451392627146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-20959.192189032616</v>
      </c>
      <c r="AI45">
        <f t="shared" si="25"/>
        <v>-20964.47494711517</v>
      </c>
      <c r="AJ45">
        <f t="shared" si="7"/>
        <v>171.13256005204494</v>
      </c>
      <c r="AK45">
        <f t="shared" si="22"/>
        <v>112.06843895203318</v>
      </c>
      <c r="AL45">
        <f t="shared" si="26"/>
        <v>-20681.273948111091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-179.56330398553828</v>
      </c>
      <c r="AR45">
        <f t="shared" si="27"/>
        <v>-179.6085628622595</v>
      </c>
      <c r="AS45">
        <f t="shared" si="27"/>
        <v>1.4661408524384094</v>
      </c>
      <c r="AT45">
        <f t="shared" si="27"/>
        <v>0.96012188777288365</v>
      </c>
      <c r="AU45">
        <f t="shared" si="23"/>
        <v>-177.18230012204819</v>
      </c>
      <c r="AW45">
        <v>42</v>
      </c>
      <c r="AX45">
        <f>IF(Z45&gt;0, (R45*SUMPRODUCT(K45:$K$98, X45:$X$98)-K45*$AZ$3)/Z45, 0)</f>
        <v>3383.2827400911192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1000000</v>
      </c>
      <c r="S46">
        <f t="shared" si="1"/>
        <v>3198.2268060879483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1429.8451392627146</v>
      </c>
      <c r="AC46">
        <f t="shared" si="2"/>
        <v>1268.2833592809752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-21836.148253977171</v>
      </c>
      <c r="AI46">
        <f t="shared" si="25"/>
        <v>-21841.105232625727</v>
      </c>
      <c r="AJ46">
        <f t="shared" si="7"/>
        <v>161.56177998173939</v>
      </c>
      <c r="AK46">
        <f t="shared" si="22"/>
        <v>100.08915974839003</v>
      </c>
      <c r="AL46">
        <f t="shared" si="26"/>
        <v>-21579.454292895596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-167.03253004008576</v>
      </c>
      <c r="AR46">
        <f t="shared" si="27"/>
        <v>-167.07044774770492</v>
      </c>
      <c r="AS46">
        <f t="shared" si="27"/>
        <v>1.2358440029923523</v>
      </c>
      <c r="AT46">
        <f t="shared" si="27"/>
        <v>0.76561788223410265</v>
      </c>
      <c r="AU46">
        <f t="shared" si="23"/>
        <v>-165.06898586247846</v>
      </c>
      <c r="AW46">
        <v>43</v>
      </c>
      <c r="AX46">
        <f>IF(Z46&gt;0, (R46*SUMPRODUCT(K46:$K$98, X46:$X$98)-K46*$AZ$3)/Z46, 0)</f>
        <v>3198.2268060879483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1000000</v>
      </c>
      <c r="S47">
        <f t="shared" si="1"/>
        <v>3020.4578155354247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1268.2833592809752</v>
      </c>
      <c r="AC47">
        <f t="shared" si="2"/>
        <v>1117.3236185299959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-22674.078490631317</v>
      </c>
      <c r="AI47">
        <f t="shared" si="25"/>
        <v>-22678.702473512254</v>
      </c>
      <c r="AJ47">
        <f t="shared" si="7"/>
        <v>150.95974075097934</v>
      </c>
      <c r="AK47">
        <f t="shared" si="22"/>
        <v>88.779835149668273</v>
      </c>
      <c r="AL47">
        <f t="shared" si="26"/>
        <v>-22438.962897611607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-154.85907050315672</v>
      </c>
      <c r="AR47">
        <f t="shared" si="27"/>
        <v>-154.89065130990309</v>
      </c>
      <c r="AS47">
        <f t="shared" si="27"/>
        <v>1.0310225020061341</v>
      </c>
      <c r="AT47">
        <f t="shared" si="27"/>
        <v>0.60634714466485529</v>
      </c>
      <c r="AU47">
        <f t="shared" si="23"/>
        <v>-153.25328166323209</v>
      </c>
      <c r="AW47">
        <v>44</v>
      </c>
      <c r="AX47">
        <f>IF(Z47&gt;0, (R47*SUMPRODUCT(K47:$K$98, X47:$X$98)-K47*$AZ$3)/Z47, 0)</f>
        <v>3020.4578155354247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1000000</v>
      </c>
      <c r="S48">
        <f t="shared" si="1"/>
        <v>2849.7627850454255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1117.3236185299959</v>
      </c>
      <c r="AC48">
        <f t="shared" si="2"/>
        <v>976.81525274925536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-23448.720278563567</v>
      </c>
      <c r="AI48">
        <f t="shared" si="25"/>
        <v>-23453.00491261221</v>
      </c>
      <c r="AJ48">
        <f t="shared" si="7"/>
        <v>140.50836578074052</v>
      </c>
      <c r="AK48">
        <f t="shared" si="22"/>
        <v>78.21265329709972</v>
      </c>
      <c r="AL48">
        <f t="shared" si="26"/>
        <v>-23234.283893534368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-142.99080982368366</v>
      </c>
      <c r="AR48">
        <f t="shared" si="27"/>
        <v>-143.01693761595274</v>
      </c>
      <c r="AS48">
        <f t="shared" si="27"/>
        <v>0.85682309189204153</v>
      </c>
      <c r="AT48">
        <f t="shared" si="27"/>
        <v>0.47694247278966589</v>
      </c>
      <c r="AU48">
        <f t="shared" si="23"/>
        <v>-141.68317205127101</v>
      </c>
      <c r="AW48">
        <v>45</v>
      </c>
      <c r="AX48">
        <f>IF(Z48&gt;0, (R48*SUMPRODUCT(K48:$K$98, X48:$X$98)-K48*$AZ$3)/Z48, 0)</f>
        <v>2849.7627850454255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1000000</v>
      </c>
      <c r="S49">
        <f t="shared" si="1"/>
        <v>2686.2184356062808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976.81525274925536</v>
      </c>
      <c r="AC49">
        <f t="shared" si="2"/>
        <v>846.63757214201485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-24164.78657288475</v>
      </c>
      <c r="AI49">
        <f t="shared" si="25"/>
        <v>-24168.726300760747</v>
      </c>
      <c r="AJ49">
        <f t="shared" si="7"/>
        <v>130.17768060724052</v>
      </c>
      <c r="AK49">
        <f t="shared" si="22"/>
        <v>68.377067692447881</v>
      </c>
      <c r="AL49">
        <f t="shared" si="26"/>
        <v>-23970.171552461059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-131.56910515131017</v>
      </c>
      <c r="AR49">
        <f t="shared" si="27"/>
        <v>-131.59055563959075</v>
      </c>
      <c r="AS49">
        <f t="shared" si="27"/>
        <v>0.70877352450471331</v>
      </c>
      <c r="AT49">
        <f t="shared" si="27"/>
        <v>0.37229005031894907</v>
      </c>
      <c r="AU49">
        <f t="shared" si="23"/>
        <v>-130.5094920647671</v>
      </c>
      <c r="AW49">
        <v>46</v>
      </c>
      <c r="AX49">
        <f>IF(Z49&gt;0, (R49*SUMPRODUCT(K49:$K$98, X49:$X$98)-K49*$AZ$3)/Z49, 0)</f>
        <v>2686.2184356062808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1000000</v>
      </c>
      <c r="S50">
        <f t="shared" si="1"/>
        <v>2529.4379822447031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846.63757214201485</v>
      </c>
      <c r="AC50">
        <f t="shared" si="2"/>
        <v>726.50876093395755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-24805.030992445398</v>
      </c>
      <c r="AI50">
        <f t="shared" si="25"/>
        <v>-24808.621260155229</v>
      </c>
      <c r="AJ50">
        <f t="shared" si="7"/>
        <v>120.1288112080573</v>
      </c>
      <c r="AK50">
        <f t="shared" si="22"/>
        <v>59.264630049941047</v>
      </c>
      <c r="AL50">
        <f t="shared" si="26"/>
        <v>-24629.22781889723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-120.58483917597205</v>
      </c>
      <c r="AR50">
        <f t="shared" si="27"/>
        <v>-120.60229256494465</v>
      </c>
      <c r="AS50">
        <f t="shared" si="27"/>
        <v>0.58398287768058244</v>
      </c>
      <c r="AT50">
        <f t="shared" si="27"/>
        <v>0.28810348536037422</v>
      </c>
      <c r="AU50">
        <f t="shared" si="23"/>
        <v>-119.7302062019037</v>
      </c>
      <c r="AW50">
        <v>47</v>
      </c>
      <c r="AX50">
        <f>IF(Z50&gt;0, (R50*SUMPRODUCT(K50:$K$98, X50:$X$98)-K50*$AZ$3)/Z50, 0)</f>
        <v>2529.4379822447031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1000000</v>
      </c>
      <c r="S51">
        <f t="shared" si="1"/>
        <v>2378.6557164371388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726.50876093395755</v>
      </c>
      <c r="AC51">
        <f t="shared" si="2"/>
        <v>616.13846992160393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-25321.187061831326</v>
      </c>
      <c r="AI51">
        <f t="shared" si="25"/>
        <v>-25324.424912025785</v>
      </c>
      <c r="AJ51">
        <f t="shared" si="7"/>
        <v>110.37029101235362</v>
      </c>
      <c r="AK51">
        <f t="shared" si="22"/>
        <v>50.855613265377031</v>
      </c>
      <c r="AL51">
        <f t="shared" si="26"/>
        <v>-25163.199007748055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-109.90538538495193</v>
      </c>
      <c r="AR51">
        <f t="shared" si="27"/>
        <v>-109.91943911681575</v>
      </c>
      <c r="AS51">
        <f t="shared" si="27"/>
        <v>0.47905689962880876</v>
      </c>
      <c r="AT51">
        <f t="shared" si="27"/>
        <v>0.22073632493101197</v>
      </c>
      <c r="AU51">
        <f t="shared" si="23"/>
        <v>-109.21964589225594</v>
      </c>
      <c r="AW51">
        <v>48</v>
      </c>
      <c r="AX51">
        <f>IF(Z51&gt;0, (R51*SUMPRODUCT(K51:$K$98, X51:$X$98)-K51*$AZ$3)/Z51, 0)</f>
        <v>2378.6557164371388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1000000</v>
      </c>
      <c r="S52">
        <f t="shared" si="1"/>
        <v>2234.0263572484855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616.13846992160393</v>
      </c>
      <c r="AC52">
        <f t="shared" si="2"/>
        <v>515.3532168255972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-25754.14693172228</v>
      </c>
      <c r="AI52">
        <f t="shared" si="25"/>
        <v>-25757.030476578147</v>
      </c>
      <c r="AJ52">
        <f t="shared" si="7"/>
        <v>100.78525309600673</v>
      </c>
      <c r="AK52">
        <f t="shared" si="22"/>
        <v>43.129692894512281</v>
      </c>
      <c r="AL52">
        <f t="shared" si="26"/>
        <v>-25613.115530587627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-99.807702427778253</v>
      </c>
      <c r="AR52">
        <f t="shared" si="27"/>
        <v>-99.818877326627543</v>
      </c>
      <c r="AS52">
        <f t="shared" si="27"/>
        <v>0.39058348842936658</v>
      </c>
      <c r="AT52">
        <f t="shared" si="27"/>
        <v>0.16714494817588871</v>
      </c>
      <c r="AU52">
        <f t="shared" si="23"/>
        <v>-99.261148890022284</v>
      </c>
      <c r="AW52">
        <v>49</v>
      </c>
      <c r="AX52">
        <f>IF(Z52&gt;0, (R52*SUMPRODUCT(K52:$K$98, X52:$X$98)-K52*$AZ$3)/Z52, 0)</f>
        <v>2234.0263572484855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1000000</v>
      </c>
      <c r="S53">
        <f t="shared" si="1"/>
        <v>2092.8733320439987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515.3532168255972</v>
      </c>
      <c r="AC53">
        <f t="shared" si="2"/>
        <v>423.68848965580582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-25933.30645328711</v>
      </c>
      <c r="AI53">
        <f t="shared" si="25"/>
        <v>-25935.836996363756</v>
      </c>
      <c r="AJ53">
        <f t="shared" si="7"/>
        <v>91.664727169791377</v>
      </c>
      <c r="AK53">
        <f t="shared" si="22"/>
        <v>36.074725177791805</v>
      </c>
      <c r="AL53">
        <f t="shared" si="26"/>
        <v>-25808.097544016175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-89.73394446783206</v>
      </c>
      <c r="AR53">
        <f t="shared" si="27"/>
        <v>-89.742700605901931</v>
      </c>
      <c r="AS53">
        <f t="shared" si="27"/>
        <v>0.31717658341520283</v>
      </c>
      <c r="AT53">
        <f t="shared" si="27"/>
        <v>0.12482509284449378</v>
      </c>
      <c r="AU53">
        <f t="shared" si="23"/>
        <v>-89.300698929642238</v>
      </c>
      <c r="AW53">
        <v>50</v>
      </c>
      <c r="AX53">
        <f>IF(Z53&gt;0, (R53*SUMPRODUCT(K53:$K$98, X53:$X$98)-K53*$AZ$3)/Z53, 0)</f>
        <v>2092.8733320439987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1000000</v>
      </c>
      <c r="S54">
        <f t="shared" si="1"/>
        <v>1953.8816404251372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423.68848965580582</v>
      </c>
      <c r="AC54">
        <f t="shared" si="2"/>
        <v>341.2250588111761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-25779.436912302255</v>
      </c>
      <c r="AI54">
        <f t="shared" si="25"/>
        <v>-25781.619906986729</v>
      </c>
      <c r="AJ54">
        <f t="shared" si="7"/>
        <v>82.463430844629727</v>
      </c>
      <c r="AK54">
        <f t="shared" si="22"/>
        <v>29.658194275906411</v>
      </c>
      <c r="AL54">
        <f t="shared" si="26"/>
        <v>-25669.498281866192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-79.644221379511507</v>
      </c>
      <c r="AR54">
        <f t="shared" si="27"/>
        <v>-79.650965627359582</v>
      </c>
      <c r="AS54">
        <f t="shared" si="27"/>
        <v>0.25476645452909508</v>
      </c>
      <c r="AT54">
        <f t="shared" si="27"/>
        <v>9.1627439290562121E-2</v>
      </c>
      <c r="AU54">
        <f t="shared" si="23"/>
        <v>-79.304571733539916</v>
      </c>
      <c r="AW54">
        <v>51</v>
      </c>
      <c r="AX54">
        <f>IF(Z54&gt;0, (R54*SUMPRODUCT(K54:$K$98, X54:$X$98)-K54*$AZ$3)/Z54, 0)</f>
        <v>1953.8816404251372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1000000</v>
      </c>
      <c r="S55">
        <f t="shared" si="1"/>
        <v>1815.6658782573309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341.2250588111761</v>
      </c>
      <c r="AC55">
        <f t="shared" si="2"/>
        <v>268.07236745238106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-25249.071874475714</v>
      </c>
      <c r="AI55">
        <f t="shared" si="25"/>
        <v>-25250.917425814914</v>
      </c>
      <c r="AJ55">
        <f t="shared" si="7"/>
        <v>73.152691358795039</v>
      </c>
      <c r="AK55">
        <f t="shared" si="22"/>
        <v>23.88575411678233</v>
      </c>
      <c r="AL55">
        <f t="shared" si="26"/>
        <v>-25153.878980339337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-69.647934238899111</v>
      </c>
      <c r="AR55">
        <f t="shared" si="27"/>
        <v>-69.653025073086852</v>
      </c>
      <c r="AS55">
        <f t="shared" si="27"/>
        <v>0.20178697508110421</v>
      </c>
      <c r="AT55">
        <f t="shared" si="27"/>
        <v>6.5887310244219163E-2</v>
      </c>
      <c r="AU55">
        <f t="shared" si="23"/>
        <v>-69.385350787761524</v>
      </c>
      <c r="AW55">
        <v>52</v>
      </c>
      <c r="AX55">
        <f>IF(Z55&gt;0, (R55*SUMPRODUCT(K55:$K$98, X55:$X$98)-K55*$AZ$3)/Z55, 0)</f>
        <v>1815.6658782573309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1000000</v>
      </c>
      <c r="S56">
        <f t="shared" si="1"/>
        <v>1674.2672258576267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268.07236745238106</v>
      </c>
      <c r="AC56">
        <f t="shared" si="2"/>
        <v>204.22044216055019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-24191.652315613392</v>
      </c>
      <c r="AI56">
        <f t="shared" si="25"/>
        <v>-24193.177015785252</v>
      </c>
      <c r="AJ56">
        <f t="shared" si="7"/>
        <v>63.851925291830867</v>
      </c>
      <c r="AK56">
        <f t="shared" si="22"/>
        <v>18.765065721666677</v>
      </c>
      <c r="AL56">
        <f t="shared" si="26"/>
        <v>-24110.560024771756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-59.581348813834204</v>
      </c>
      <c r="AR56">
        <f t="shared" si="27"/>
        <v>-59.585103980764963</v>
      </c>
      <c r="AS56">
        <f t="shared" si="27"/>
        <v>0.15726018973875927</v>
      </c>
      <c r="AT56">
        <f t="shared" si="27"/>
        <v>4.6216269632626664E-2</v>
      </c>
      <c r="AU56">
        <f t="shared" si="23"/>
        <v>-59.381627521393582</v>
      </c>
      <c r="AW56">
        <v>53</v>
      </c>
      <c r="AX56">
        <f>IF(Z56&gt;0, (R56*SUMPRODUCT(K56:$K$98, X56:$X$98)-K56*$AZ$3)/Z56, 0)</f>
        <v>1674.2672258576267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1000000</v>
      </c>
      <c r="S57">
        <f t="shared" si="1"/>
        <v>1526.3170635323045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204.22044216055019</v>
      </c>
      <c r="AC57">
        <f t="shared" si="2"/>
        <v>149.81410133516988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-22602.269151292843</v>
      </c>
      <c r="AI57">
        <f t="shared" si="25"/>
        <v>-22603.496076098596</v>
      </c>
      <c r="AJ57">
        <f t="shared" si="7"/>
        <v>54.406340825380312</v>
      </c>
      <c r="AK57">
        <f t="shared" si="22"/>
        <v>14.295430951238515</v>
      </c>
      <c r="AL57">
        <f t="shared" si="26"/>
        <v>-22534.794304321978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-49.702566845835463</v>
      </c>
      <c r="AR57">
        <f t="shared" si="27"/>
        <v>-49.705264863090484</v>
      </c>
      <c r="AS57">
        <f t="shared" si="27"/>
        <v>0.11963996949200546</v>
      </c>
      <c r="AT57">
        <f t="shared" si="27"/>
        <v>3.1435764599029921E-2</v>
      </c>
      <c r="AU57">
        <f t="shared" si="23"/>
        <v>-49.554189128999447</v>
      </c>
      <c r="AW57">
        <v>54</v>
      </c>
      <c r="AX57">
        <f>IF(Z57&gt;0, (R57*SUMPRODUCT(K57:$K$98, X57:$X$98)-K57*$AZ$3)/Z57, 0)</f>
        <v>1526.3170635323045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1000000</v>
      </c>
      <c r="S58">
        <f t="shared" si="1"/>
        <v>1365.7181030090132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149.81410133516988</v>
      </c>
      <c r="AC58">
        <f t="shared" si="2"/>
        <v>104.7320773361682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-20485.991455518928</v>
      </c>
      <c r="AI58">
        <f t="shared" si="25"/>
        <v>-20486.950036183429</v>
      </c>
      <c r="AJ58">
        <f t="shared" si="7"/>
        <v>45.082023999001677</v>
      </c>
      <c r="AK58">
        <f t="shared" si="22"/>
        <v>10.486987093461893</v>
      </c>
      <c r="AL58">
        <f t="shared" si="26"/>
        <v>-20431.381025090963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-40.222192519444064</v>
      </c>
      <c r="AR58">
        <f t="shared" si="27"/>
        <v>-40.224074596575491</v>
      </c>
      <c r="AS58">
        <f t="shared" si="27"/>
        <v>8.8514039088185822E-2</v>
      </c>
      <c r="AT58">
        <f t="shared" si="27"/>
        <v>2.0590148870169224E-2</v>
      </c>
      <c r="AU58">
        <f t="shared" si="23"/>
        <v>-40.114970408617133</v>
      </c>
      <c r="AW58">
        <v>55</v>
      </c>
      <c r="AX58">
        <f>IF(Z58&gt;0, (R58*SUMPRODUCT(K58:$K$98, X58:$X$98)-K58*$AZ$3)/Z58, 0)</f>
        <v>1365.7181030090132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1000000</v>
      </c>
      <c r="S59">
        <f t="shared" si="1"/>
        <v>1184.5799106023364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104.7320773361682</v>
      </c>
      <c r="AC59">
        <f t="shared" si="2"/>
        <v>68.635369501397122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-17978.905279739814</v>
      </c>
      <c r="AI59">
        <f t="shared" si="25"/>
        <v>-17979.629538281672</v>
      </c>
      <c r="AJ59">
        <f t="shared" si="7"/>
        <v>36.096707834771081</v>
      </c>
      <c r="AK59">
        <f t="shared" si="22"/>
        <v>7.3312454135317751</v>
      </c>
      <c r="AL59">
        <f t="shared" si="26"/>
        <v>-17936.20158503337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-31.517660626632011</v>
      </c>
      <c r="AR59">
        <f t="shared" si="27"/>
        <v>-31.518930277624271</v>
      </c>
      <c r="AS59">
        <f t="shared" si="27"/>
        <v>6.3278813118674379E-2</v>
      </c>
      <c r="AT59">
        <f t="shared" si="27"/>
        <v>1.2851934048210906E-2</v>
      </c>
      <c r="AU59">
        <f t="shared" si="23"/>
        <v>-31.442799530457389</v>
      </c>
      <c r="AW59">
        <v>56</v>
      </c>
      <c r="AX59">
        <f>IF(Z59&gt;0, (R59*SUMPRODUCT(K59:$K$98, X59:$X$98)-K59*$AZ$3)/Z59, 0)</f>
        <v>1184.5799106023364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1000000</v>
      </c>
      <c r="S60">
        <f t="shared" si="1"/>
        <v>969.1519995232012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68.635369501397122</v>
      </c>
      <c r="AC60">
        <f t="shared" si="2"/>
        <v>40.801177343223181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-15261.40222992839</v>
      </c>
      <c r="AI60">
        <f t="shared" si="25"/>
        <v>-15261.928478356955</v>
      </c>
      <c r="AJ60">
        <f t="shared" si="7"/>
        <v>27.834192158173941</v>
      </c>
      <c r="AK60">
        <f t="shared" si="22"/>
        <v>4.8044758650977988</v>
      </c>
      <c r="AL60">
        <f t="shared" si="26"/>
        <v>-15229.289810333683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-23.887304548486835</v>
      </c>
      <c r="AR60">
        <f t="shared" si="27"/>
        <v>-23.888128237967781</v>
      </c>
      <c r="AS60">
        <f t="shared" si="27"/>
        <v>4.3566365326479228E-2</v>
      </c>
      <c r="AT60">
        <f t="shared" si="27"/>
        <v>7.5200152945568734E-3</v>
      </c>
      <c r="AU60">
        <f t="shared" si="23"/>
        <v>-23.837041857346744</v>
      </c>
      <c r="AW60">
        <v>57</v>
      </c>
      <c r="AX60">
        <f>IF(Z60&gt;0, (R60*SUMPRODUCT(K60:$K$98, X60:$X$98)-K60*$AZ$3)/Z60, 0)</f>
        <v>969.1519995232012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1000000</v>
      </c>
      <c r="S61">
        <f t="shared" si="1"/>
        <v>691.39431120301026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40.801177343223181</v>
      </c>
      <c r="AC61">
        <f t="shared" si="2"/>
        <v>20.202683927288156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-12458.669937671673</v>
      </c>
      <c r="AI61">
        <f t="shared" si="25"/>
        <v>-12459.035190241731</v>
      </c>
      <c r="AJ61">
        <f t="shared" si="7"/>
        <v>20.598493415935025</v>
      </c>
      <c r="AK61">
        <f t="shared" si="22"/>
        <v>2.8560824140256229</v>
      </c>
      <c r="AL61">
        <f t="shared" si="26"/>
        <v>-12435.580614411771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-17.411106240116183</v>
      </c>
      <c r="AR61">
        <f t="shared" si="27"/>
        <v>-17.411616683954374</v>
      </c>
      <c r="AS61">
        <f t="shared" si="27"/>
        <v>2.878658468724174E-2</v>
      </c>
      <c r="AT61">
        <f t="shared" si="27"/>
        <v>3.9914015372351135E-3</v>
      </c>
      <c r="AU61">
        <f t="shared" si="23"/>
        <v>-17.378838697729897</v>
      </c>
      <c r="AW61">
        <v>58</v>
      </c>
      <c r="AX61">
        <f>IF(Z61&gt;0, (R61*SUMPRODUCT(K61:$K$98, X61:$X$98)-K61*$AZ$3)/Z61, 0)</f>
        <v>691.39431120301026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1000000</v>
      </c>
      <c r="S62">
        <f t="shared" si="1"/>
        <v>298.19941826180019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20.202683927288156</v>
      </c>
      <c r="AC62">
        <f t="shared" si="2"/>
        <v>5.7280161983789348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-9719.3269128617248</v>
      </c>
      <c r="AI62">
        <f t="shared" si="25"/>
        <v>-9719.5670213196718</v>
      </c>
      <c r="AJ62">
        <f t="shared" si="7"/>
        <v>14.474667728909221</v>
      </c>
      <c r="AK62">
        <f t="shared" si="22"/>
        <v>1.4141878749101711</v>
      </c>
      <c r="AL62">
        <f t="shared" si="26"/>
        <v>-9703.6781657158517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-12.127543818657163</v>
      </c>
      <c r="AR62">
        <f t="shared" si="27"/>
        <v>-12.127843420252118</v>
      </c>
      <c r="AS62">
        <f t="shared" si="27"/>
        <v>1.8061144430747758E-2</v>
      </c>
      <c r="AT62">
        <f t="shared" si="27"/>
        <v>1.7645898295787423E-3</v>
      </c>
      <c r="AU62">
        <f t="shared" si="23"/>
        <v>-12.10801768599179</v>
      </c>
      <c r="AW62">
        <v>59</v>
      </c>
      <c r="AX62">
        <f>IF(Z62&gt;0, (R62*SUMPRODUCT(K62:$K$98, X62:$X$98)-K62*$AZ$3)/Z62, 0)</f>
        <v>298.19941826180019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1000000</v>
      </c>
      <c r="S63">
        <f t="shared" si="1"/>
        <v>-318.36473822603534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5.7280161983789348</v>
      </c>
      <c r="AC63">
        <f t="shared" si="2"/>
        <v>-3.7777075209862794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-7150.6164515581331</v>
      </c>
      <c r="AI63">
        <f t="shared" si="25"/>
        <v>-7150.7647762258566</v>
      </c>
      <c r="AJ63">
        <f t="shared" si="7"/>
        <v>9.5057237193652142</v>
      </c>
      <c r="AK63">
        <f t="shared" si="22"/>
        <v>0.40096113388652549</v>
      </c>
      <c r="AL63">
        <f t="shared" si="26"/>
        <v>-7140.8580913726055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-7.9664002680434187</v>
      </c>
      <c r="AR63">
        <f t="shared" si="27"/>
        <v>-7.9665655144498952</v>
      </c>
      <c r="AS63">
        <f t="shared" si="27"/>
        <v>1.0590191838550759E-2</v>
      </c>
      <c r="AT63">
        <f t="shared" si="27"/>
        <v>4.4670510663071347E-4</v>
      </c>
      <c r="AU63">
        <f t="shared" si="23"/>
        <v>-7.9555286175047142</v>
      </c>
      <c r="AW63">
        <v>60</v>
      </c>
      <c r="AX63">
        <f>IF(Z63&gt;0, (R63*SUMPRODUCT(K63:$K$98, X63:$X$98)-K63*$AZ$3)/Z63, 0)</f>
        <v>-318.36473822603534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1000000</v>
      </c>
      <c r="S64">
        <f t="shared" si="1"/>
        <v>-1375.005165239781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-3.7777075209862794</v>
      </c>
      <c r="AC64">
        <f t="shared" si="2"/>
        <v>-9.4031969860904638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-4908.6506562602817</v>
      </c>
      <c r="AI64">
        <f t="shared" si="25"/>
        <v>-4908.7361395481248</v>
      </c>
      <c r="AJ64">
        <f t="shared" si="7"/>
        <v>5.6254894651041845</v>
      </c>
      <c r="AK64">
        <f t="shared" si="22"/>
        <v>-0.26443952646903957</v>
      </c>
      <c r="AL64">
        <f t="shared" si="26"/>
        <v>-4903.3750896094898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-4.8827303622645957</v>
      </c>
      <c r="AR64">
        <f t="shared" si="27"/>
        <v>-4.8828153941550774</v>
      </c>
      <c r="AS64">
        <f t="shared" si="27"/>
        <v>5.5957838797985422E-3</v>
      </c>
      <c r="AT64">
        <f t="shared" si="27"/>
        <v>-2.630431447034283E-4</v>
      </c>
      <c r="AU64">
        <f t="shared" si="23"/>
        <v>-4.8774826534199827</v>
      </c>
      <c r="AW64">
        <v>61</v>
      </c>
      <c r="AX64">
        <f>IF(Z64&gt;0, (R64*SUMPRODUCT(K64:$K$98, X64:$X$98)-K64*$AZ$3)/Z64, 0)</f>
        <v>-1375.005165239781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1000000</v>
      </c>
      <c r="S65">
        <f t="shared" si="1"/>
        <v>-3134.3483464390861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-9.4031969860904638</v>
      </c>
      <c r="AC65">
        <f t="shared" si="2"/>
        <v>-12.195828417159314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-2879.25119221162</v>
      </c>
      <c r="AI65">
        <f t="shared" si="25"/>
        <v>-2879.2998300266822</v>
      </c>
      <c r="AJ65">
        <f t="shared" si="7"/>
        <v>2.79263143106885</v>
      </c>
      <c r="AK65">
        <f t="shared" si="22"/>
        <v>-0.6582237890263325</v>
      </c>
      <c r="AL65">
        <f t="shared" si="26"/>
        <v>-2877.1654223846394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-2.557185008905158</v>
      </c>
      <c r="AR65">
        <f t="shared" si="27"/>
        <v>-2.5572282062100267</v>
      </c>
      <c r="AS65">
        <f t="shared" si="27"/>
        <v>2.480254328015487E-3</v>
      </c>
      <c r="AT65">
        <f t="shared" si="27"/>
        <v>-5.8459644311546983E-4</v>
      </c>
      <c r="AU65">
        <f t="shared" si="23"/>
        <v>-2.5553325483251261</v>
      </c>
      <c r="AW65">
        <v>62</v>
      </c>
      <c r="AX65">
        <f>IF(Z65&gt;0, (R65*SUMPRODUCT(K65:$K$98, X65:$X$98)-K65*$AZ$3)/Z65, 0)</f>
        <v>-3134.3483464390861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1000000</v>
      </c>
      <c r="S66">
        <f t="shared" si="1"/>
        <v>-5903.282168086138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-12.195828417159314</v>
      </c>
      <c r="AC66">
        <f t="shared" si="2"/>
        <v>-12.886853666068269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-1669.1168682751547</v>
      </c>
      <c r="AI66">
        <f t="shared" si="25"/>
        <v>-1669.1441557512128</v>
      </c>
      <c r="AJ66">
        <f t="shared" si="7"/>
        <v>0.69102524890895545</v>
      </c>
      <c r="AK66">
        <f t="shared" si="22"/>
        <v>-0.8537079892011521</v>
      </c>
      <c r="AL66">
        <f t="shared" si="26"/>
        <v>-1669.306838491505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-1.3235834190182945</v>
      </c>
      <c r="AR66">
        <f t="shared" si="27"/>
        <v>-1.3236050575575387</v>
      </c>
      <c r="AS66">
        <f t="shared" si="27"/>
        <v>5.4797215159897716E-4</v>
      </c>
      <c r="AT66">
        <f t="shared" si="27"/>
        <v>-6.7697700542549463E-4</v>
      </c>
      <c r="AU66">
        <f t="shared" si="23"/>
        <v>-1.3237340624113652</v>
      </c>
      <c r="AW66">
        <v>63</v>
      </c>
      <c r="AX66">
        <f>IF(Z66&gt;0, (R66*SUMPRODUCT(K66:$K$98, X66:$X$98)-K66*$AZ$3)/Z66, 0)</f>
        <v>-5903.282168086138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1000000</v>
      </c>
      <c r="S67">
        <f t="shared" ref="S67:S98" si="29">AX67</f>
        <v>-10404.648555746771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-12.886853666068269</v>
      </c>
      <c r="AC67">
        <f t="shared" ref="AC67:AC98" si="30">S67*Z67</f>
        <v>-12.544223013661384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-955.53170518105219</v>
      </c>
      <c r="AI67">
        <f t="shared" ref="AI67:AI98" si="34">SUM(AE67:AH67)</f>
        <v>-955.54677563603491</v>
      </c>
      <c r="AJ67">
        <f t="shared" ref="AJ67:AJ98" si="35">AB67-AC67</f>
        <v>-0.34263065240688562</v>
      </c>
      <c r="AK67">
        <f t="shared" si="22"/>
        <v>-0.90207975662477891</v>
      </c>
      <c r="AL67">
        <f t="shared" si="26"/>
        <v>-956.79148604506656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-0.67653715211539556</v>
      </c>
      <c r="AR67">
        <f t="shared" si="36"/>
        <v>-0.67654782232407606</v>
      </c>
      <c r="AS67">
        <f t="shared" si="36"/>
        <v>-2.4258992616354153E-4</v>
      </c>
      <c r="AT67">
        <f t="shared" si="36"/>
        <v>-6.3869201431912765E-4</v>
      </c>
      <c r="AU67">
        <f t="shared" si="23"/>
        <v>-0.67742910426455871</v>
      </c>
      <c r="AW67">
        <v>64</v>
      </c>
      <c r="AX67">
        <f>IF(Z67&gt;0, (R67*SUMPRODUCT(K67:$K$98, X67:$X$98)-K67*$AZ$3)/Z67, 0)</f>
        <v>-10404.648555746771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1000000</v>
      </c>
      <c r="S68">
        <f t="shared" si="29"/>
        <v>-17935.295431190254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-12.544223013661384</v>
      </c>
      <c r="AC68">
        <f t="shared" si="30"/>
        <v>-11.733069030575725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-539.39125499627698</v>
      </c>
      <c r="AI68">
        <f t="shared" si="34"/>
        <v>-539.39943235602243</v>
      </c>
      <c r="AJ68">
        <f t="shared" si="35"/>
        <v>-0.81115398308565823</v>
      </c>
      <c r="AK68">
        <f t="shared" si="22"/>
        <v>-0.87809561095629696</v>
      </c>
      <c r="AL68">
        <f t="shared" si="26"/>
        <v>-541.08868195006437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-0.3409827645402656</v>
      </c>
      <c r="AR68">
        <f t="shared" si="36"/>
        <v>-0.34098793395802462</v>
      </c>
      <c r="AS68">
        <f t="shared" si="36"/>
        <v>-5.1278088967590825E-4</v>
      </c>
      <c r="AT68">
        <f t="shared" si="36"/>
        <v>-5.5509885668542829E-4</v>
      </c>
      <c r="AU68">
        <f t="shared" si="23"/>
        <v>-0.34205581370438598</v>
      </c>
      <c r="AW68">
        <v>65</v>
      </c>
      <c r="AX68">
        <f>IF(Z68&gt;0, (R68*SUMPRODUCT(K68:$K$98, X68:$X$98)-K68*$AZ$3)/Z68, 0)</f>
        <v>-17935.295431190254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1000000</v>
      </c>
      <c r="S69">
        <f t="shared" si="29"/>
        <v>-30818.236222272517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-11.733069030575725</v>
      </c>
      <c r="AC69">
        <f t="shared" si="30"/>
        <v>-10.745756138686479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-298.96515479518831</v>
      </c>
      <c r="AI69">
        <f t="shared" si="34"/>
        <v>-298.96951331690138</v>
      </c>
      <c r="AJ69">
        <f t="shared" si="35"/>
        <v>-0.9873128918892462</v>
      </c>
      <c r="AK69">
        <f t="shared" si="22"/>
        <v>-0.82131483214030088</v>
      </c>
      <c r="AL69">
        <f t="shared" si="26"/>
        <v>-300.7781410409309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-0.16874506353061874</v>
      </c>
      <c r="AR69">
        <f t="shared" si="36"/>
        <v>-0.16874752361337947</v>
      </c>
      <c r="AS69">
        <f t="shared" si="36"/>
        <v>-5.5726954795312211E-4</v>
      </c>
      <c r="AT69">
        <f t="shared" si="36"/>
        <v>-4.6357517357867387E-4</v>
      </c>
      <c r="AU69">
        <f t="shared" si="23"/>
        <v>-0.16976836833491124</v>
      </c>
      <c r="AW69">
        <v>66</v>
      </c>
      <c r="AX69">
        <f>IF(Z69&gt;0, (R69*SUMPRODUCT(K69:$K$98, X69:$X$98)-K69*$AZ$3)/Z69, 0)</f>
        <v>-30818.236222272517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1000000</v>
      </c>
      <c r="S70">
        <f t="shared" si="29"/>
        <v>-53386.522589255015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-10.745756138686479</v>
      </c>
      <c r="AC70">
        <f t="shared" si="30"/>
        <v>-9.7285229375478899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-162.96685038586031</v>
      </c>
      <c r="AI70">
        <f t="shared" si="34"/>
        <v>-162.96912823672645</v>
      </c>
      <c r="AJ70">
        <f t="shared" si="35"/>
        <v>-1.0172332011385894</v>
      </c>
      <c r="AK70">
        <f t="shared" si="22"/>
        <v>-0.75220292970805358</v>
      </c>
      <c r="AL70">
        <f t="shared" si="26"/>
        <v>-164.7385643675731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-8.2128095749229801E-2</v>
      </c>
      <c r="AR70">
        <f t="shared" si="36"/>
        <v>-8.2129243685473224E-2</v>
      </c>
      <c r="AS70">
        <f t="shared" si="36"/>
        <v>-5.126406109254608E-4</v>
      </c>
      <c r="AT70">
        <f t="shared" si="36"/>
        <v>-3.790770582338887E-4</v>
      </c>
      <c r="AU70">
        <f t="shared" si="23"/>
        <v>-8.3020961354632591E-2</v>
      </c>
      <c r="AW70">
        <v>67</v>
      </c>
      <c r="AX70">
        <f>IF(Z70&gt;0, (R70*SUMPRODUCT(K70:$K$98, X70:$X$98)-K70*$AZ$3)/Z70, 0)</f>
        <v>-53386.522589255015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1000000</v>
      </c>
      <c r="S71">
        <f t="shared" si="29"/>
        <v>-93848.08698096122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-9.7285229375478899</v>
      </c>
      <c r="AC71">
        <f t="shared" si="30"/>
        <v>-8.7517418684138981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-87.151443730297899</v>
      </c>
      <c r="AI71">
        <f t="shared" si="34"/>
        <v>-87.152609409608729</v>
      </c>
      <c r="AJ71">
        <f t="shared" si="35"/>
        <v>-0.97678106913399176</v>
      </c>
      <c r="AK71">
        <f t="shared" si="22"/>
        <v>-0.6809966056283524</v>
      </c>
      <c r="AL71">
        <f t="shared" si="26"/>
        <v>-88.810387084371072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-3.9214713312303938E-2</v>
      </c>
      <c r="AR71">
        <f t="shared" si="36"/>
        <v>-3.9215237822031276E-2</v>
      </c>
      <c r="AS71">
        <f t="shared" si="36"/>
        <v>-4.3951296680193606E-4</v>
      </c>
      <c r="AT71">
        <f t="shared" si="36"/>
        <v>-3.0642162095455928E-4</v>
      </c>
      <c r="AU71">
        <f t="shared" si="23"/>
        <v>-3.9961172409787776E-2</v>
      </c>
      <c r="AW71">
        <v>68</v>
      </c>
      <c r="AX71">
        <f>IF(Z71&gt;0, (R71*SUMPRODUCT(K71:$K$98, X71:$X$98)-K71*$AZ$3)/Z71, 0)</f>
        <v>-93848.08698096122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1000000</v>
      </c>
      <c r="S72">
        <f t="shared" si="29"/>
        <v>-168089.14581913789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-8.7517418684138981</v>
      </c>
      <c r="AC72">
        <f t="shared" si="30"/>
        <v>-7.8455019702233253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-45.647151892209379</v>
      </c>
      <c r="AI72">
        <f t="shared" si="34"/>
        <v>-45.647735325328455</v>
      </c>
      <c r="AJ72">
        <f t="shared" si="35"/>
        <v>-0.90623989819057282</v>
      </c>
      <c r="AK72">
        <f t="shared" si="22"/>
        <v>-0.61262193078897298</v>
      </c>
      <c r="AL72">
        <f t="shared" si="26"/>
        <v>-47.166597154308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-1.8338766510894645E-2</v>
      </c>
      <c r="AR72">
        <f t="shared" si="36"/>
        <v>-1.833900090544725E-2</v>
      </c>
      <c r="AS72">
        <f t="shared" si="36"/>
        <v>-3.6408234044959717E-4</v>
      </c>
      <c r="AT72">
        <f t="shared" si="36"/>
        <v>-2.4612117257002123E-4</v>
      </c>
      <c r="AU72">
        <f t="shared" si="23"/>
        <v>-1.894920441846687E-2</v>
      </c>
      <c r="AW72">
        <v>69</v>
      </c>
      <c r="AX72">
        <f>IF(Z72&gt;0, (R72*SUMPRODUCT(K72:$K$98, X72:$X$98)-K72*$AZ$3)/Z72, 0)</f>
        <v>-168089.14581913789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1000000</v>
      </c>
      <c r="S73">
        <f t="shared" si="29"/>
        <v>-307902.89057238185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-7.8455019702233253</v>
      </c>
      <c r="AC73">
        <f t="shared" si="30"/>
        <v>-7.0196848336066537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-23.409530399113297</v>
      </c>
      <c r="AI73">
        <f t="shared" si="34"/>
        <v>-23.409815378771192</v>
      </c>
      <c r="AJ73">
        <f t="shared" si="35"/>
        <v>-0.82581713661667155</v>
      </c>
      <c r="AK73">
        <f t="shared" ref="AK73:AK98" si="49">G73*SUM(AB73:AB73, AE73:AF73)</f>
        <v>-0.54918513791563284</v>
      </c>
      <c r="AL73">
        <f t="shared" si="26"/>
        <v>-24.784817653303495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-8.3971346028956385E-3</v>
      </c>
      <c r="AR73">
        <f t="shared" si="36"/>
        <v>-8.3972368267551372E-3</v>
      </c>
      <c r="AS73">
        <f t="shared" si="36"/>
        <v>-2.9622540629053849E-4</v>
      </c>
      <c r="AT73">
        <f t="shared" si="36"/>
        <v>-1.9699590065941908E-4</v>
      </c>
      <c r="AU73">
        <f t="shared" si="23"/>
        <v>-8.8904581337050943E-3</v>
      </c>
      <c r="AW73">
        <v>70</v>
      </c>
      <c r="AX73">
        <f>IF(Z73&gt;0, (R73*SUMPRODUCT(K73:$K$98, X73:$X$98)-K73*$AZ$3)/Z73, 0)</f>
        <v>-307902.89057238185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1000000</v>
      </c>
      <c r="S74">
        <f t="shared" si="29"/>
        <v>-578109.11883754435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-7.0196848336066537</v>
      </c>
      <c r="AC74">
        <f t="shared" si="30"/>
        <v>-6.2743713404170771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-11.717124121897188</v>
      </c>
      <c r="AI74">
        <f t="shared" si="34"/>
        <v>-11.717259787706979</v>
      </c>
      <c r="AJ74">
        <f t="shared" si="35"/>
        <v>-0.74531349318957663</v>
      </c>
      <c r="AK74">
        <f t="shared" si="49"/>
        <v>-0.49137793835246579</v>
      </c>
      <c r="AL74">
        <f t="shared" si="26"/>
        <v>-12.953951219249022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-3.7526790345691874E-3</v>
      </c>
      <c r="AR74">
        <f t="shared" si="36"/>
        <v>-3.7527224846713469E-3</v>
      </c>
      <c r="AS74">
        <f t="shared" si="36"/>
        <v>-2.3870382279616775E-4</v>
      </c>
      <c r="AT74">
        <f t="shared" si="36"/>
        <v>-1.5737510912417976E-4</v>
      </c>
      <c r="AU74">
        <f t="shared" si="23"/>
        <v>-4.1488014165916949E-3</v>
      </c>
      <c r="AW74">
        <v>71</v>
      </c>
      <c r="AX74">
        <f>IF(Z74&gt;0, (R74*SUMPRODUCT(K74:$K$98, X74:$X$98)-K74*$AZ$3)/Z74, 0)</f>
        <v>-578109.11883754435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1000000</v>
      </c>
      <c r="S75">
        <f t="shared" si="29"/>
        <v>-1115629.9713129571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-6.2743713404170771</v>
      </c>
      <c r="AC75">
        <f t="shared" si="30"/>
        <v>-5.6051681017797979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-5.7205142085138183</v>
      </c>
      <c r="AI75">
        <f t="shared" si="34"/>
        <v>-5.7205770112379062</v>
      </c>
      <c r="AJ75">
        <f t="shared" si="35"/>
        <v>-0.66920323863727926</v>
      </c>
      <c r="AK75">
        <f t="shared" si="49"/>
        <v>-0.43920599382919545</v>
      </c>
      <c r="AL75">
        <f t="shared" si="26"/>
        <v>-6.8289862437043807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-1.6358272420282582E-3</v>
      </c>
      <c r="AR75">
        <f t="shared" si="36"/>
        <v>-1.6358452009744633E-3</v>
      </c>
      <c r="AS75">
        <f t="shared" si="36"/>
        <v>-1.9136407118562171E-4</v>
      </c>
      <c r="AT75">
        <f t="shared" si="36"/>
        <v>-1.2559450136468575E-4</v>
      </c>
      <c r="AU75">
        <f t="shared" si="23"/>
        <v>-1.9528037735247706E-3</v>
      </c>
      <c r="AW75">
        <v>72</v>
      </c>
      <c r="AX75">
        <f>IF(Z75&gt;0, (R75*SUMPRODUCT(K75:$K$98, X75:$X$98)-K75*$AZ$3)/Z75, 0)</f>
        <v>-1115629.9713129571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1000000</v>
      </c>
      <c r="S76">
        <f t="shared" si="29"/>
        <v>-2218972.9424571744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-5.6051681017797979</v>
      </c>
      <c r="AC76">
        <f t="shared" si="30"/>
        <v>-5.0059504311005316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-2.7179994195391521</v>
      </c>
      <c r="AI76">
        <f t="shared" si="34"/>
        <v>-2.7180276192432546</v>
      </c>
      <c r="AJ76">
        <f t="shared" si="35"/>
        <v>-0.59921767067926623</v>
      </c>
      <c r="AK76">
        <f t="shared" si="49"/>
        <v>-0.39236176712458587</v>
      </c>
      <c r="AL76">
        <f t="shared" si="26"/>
        <v>-3.7096070570471067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-6.9395882773744689E-4</v>
      </c>
      <c r="AR76">
        <f t="shared" si="36"/>
        <v>-6.9396602767776369E-4</v>
      </c>
      <c r="AS76">
        <f t="shared" si="36"/>
        <v>-1.529920828219504E-4</v>
      </c>
      <c r="AT76">
        <f t="shared" si="36"/>
        <v>-1.0017769319793947E-4</v>
      </c>
      <c r="AU76">
        <f t="shared" si="23"/>
        <v>-9.4713580369765356E-4</v>
      </c>
      <c r="AW76">
        <v>73</v>
      </c>
      <c r="AX76">
        <f>IF(Z76&gt;0, (R76*SUMPRODUCT(K76:$K$98, X76:$X$98)-K76*$AZ$3)/Z76, 0)</f>
        <v>-2218972.9424571744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1000000</v>
      </c>
      <c r="S77">
        <f t="shared" si="29"/>
        <v>-4556568.6319698533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-5.0059504311005316</v>
      </c>
      <c r="AC77">
        <f t="shared" si="30"/>
        <v>-4.4701680524985425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-1.2523783290110118</v>
      </c>
      <c r="AI77">
        <f t="shared" si="34"/>
        <v>-1.2523905919889606</v>
      </c>
      <c r="AJ77">
        <f t="shared" si="35"/>
        <v>-0.53578237860198907</v>
      </c>
      <c r="AK77">
        <f t="shared" si="49"/>
        <v>-0.35041653017703722</v>
      </c>
      <c r="AL77">
        <f t="shared" si="26"/>
        <v>-2.1385895007679867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-2.8549720865217676E-4</v>
      </c>
      <c r="AR77">
        <f t="shared" si="36"/>
        <v>-2.8550000417002712E-4</v>
      </c>
      <c r="AS77">
        <f t="shared" si="36"/>
        <v>-1.2213910923920712E-4</v>
      </c>
      <c r="AT77">
        <f t="shared" si="36"/>
        <v>-7.9882363750359767E-5</v>
      </c>
      <c r="AU77">
        <f t="shared" si="23"/>
        <v>-4.8752147715959394E-4</v>
      </c>
      <c r="AW77">
        <v>74</v>
      </c>
      <c r="AX77">
        <f>IF(Z77&gt;0, (R77*SUMPRODUCT(K77:$K$98, X77:$X$98)-K77*$AZ$3)/Z77, 0)</f>
        <v>-4556568.6319698533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1000000</v>
      </c>
      <c r="S78">
        <f t="shared" si="29"/>
        <v>-9685640.5846123695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-4.4701680524985425</v>
      </c>
      <c r="AC78">
        <f t="shared" si="30"/>
        <v>-3.9914568198592244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-0.55912740598466104</v>
      </c>
      <c r="AI78">
        <f t="shared" si="34"/>
        <v>-0.55913255724025557</v>
      </c>
      <c r="AJ78">
        <f t="shared" si="35"/>
        <v>-0.47871123263931814</v>
      </c>
      <c r="AK78">
        <f t="shared" si="49"/>
        <v>-0.31291176367489798</v>
      </c>
      <c r="AL78">
        <f t="shared" si="26"/>
        <v>-1.3507555535544717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-1.1380440689168759E-4</v>
      </c>
      <c r="AR78">
        <f t="shared" si="36"/>
        <v>-1.1380545537470131E-4</v>
      </c>
      <c r="AS78">
        <f t="shared" si="36"/>
        <v>-9.7436554387750503E-5</v>
      </c>
      <c r="AT78">
        <f t="shared" si="36"/>
        <v>-6.3689844735370771E-5</v>
      </c>
      <c r="AU78">
        <f t="shared" si="23"/>
        <v>-2.7493185449782261E-4</v>
      </c>
      <c r="AW78">
        <v>75</v>
      </c>
      <c r="AX78">
        <f>IF(Z78&gt;0, (R78*SUMPRODUCT(K78:$K$98, X78:$X$98)-K78*$AZ$3)/Z78, 0)</f>
        <v>-9685640.5846123695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1000000</v>
      </c>
      <c r="S79">
        <f t="shared" si="29"/>
        <v>-21344455.971153907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-3.9914568198592244</v>
      </c>
      <c r="AC79">
        <f t="shared" si="30"/>
        <v>-3.5638949726161435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-0.24100892027717233</v>
      </c>
      <c r="AI79">
        <f t="shared" si="34"/>
        <v>-0.24101100740870746</v>
      </c>
      <c r="AJ79">
        <f t="shared" si="35"/>
        <v>-0.42756184724308088</v>
      </c>
      <c r="AK79">
        <f t="shared" si="49"/>
        <v>-0.27940197739014572</v>
      </c>
      <c r="AL79">
        <f t="shared" si="26"/>
        <v>-0.94797483204193411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-4.3798919233940827E-5</v>
      </c>
      <c r="AR79">
        <f t="shared" si="36"/>
        <v>-4.3799298531542896E-5</v>
      </c>
      <c r="AS79">
        <f t="shared" si="36"/>
        <v>-7.7701467619445573E-5</v>
      </c>
      <c r="AT79">
        <f t="shared" si="36"/>
        <v>-5.0776148150203778E-5</v>
      </c>
      <c r="AU79">
        <f t="shared" si="23"/>
        <v>-1.7227691430119225E-4</v>
      </c>
      <c r="AW79">
        <v>76</v>
      </c>
      <c r="AX79">
        <f>IF(Z79&gt;0, (R79*SUMPRODUCT(K79:$K$98, X79:$X$98)-K79*$AZ$3)/Z79, 0)</f>
        <v>-21344455.971153907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1000000</v>
      </c>
      <c r="S80">
        <f t="shared" si="29"/>
        <v>-48801353.818798788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-3.5638949726161435</v>
      </c>
      <c r="AC80">
        <f t="shared" si="30"/>
        <v>-3.1820855111336157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-0.10009595619815452</v>
      </c>
      <c r="AI80">
        <f t="shared" si="34"/>
        <v>-0.10009677125892183</v>
      </c>
      <c r="AJ80">
        <f t="shared" si="35"/>
        <v>-0.38180946148252781</v>
      </c>
      <c r="AK80">
        <f t="shared" si="49"/>
        <v>-0.24947264808313008</v>
      </c>
      <c r="AL80">
        <f t="shared" si="26"/>
        <v>-0.73137888082457969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-1.6241599125864008E-5</v>
      </c>
      <c r="AR80">
        <f t="shared" si="36"/>
        <v>-1.6241731377862477E-5</v>
      </c>
      <c r="AS80">
        <f t="shared" si="36"/>
        <v>-6.19525148806717E-5</v>
      </c>
      <c r="AT80">
        <f t="shared" si="36"/>
        <v>-4.0479504836466599E-5</v>
      </c>
      <c r="AU80">
        <f t="shared" si="23"/>
        <v>-1.1867375109500078E-4</v>
      </c>
      <c r="AW80">
        <v>77</v>
      </c>
      <c r="AX80">
        <f>IF(Z80&gt;0, (R80*SUMPRODUCT(K80:$K$98, X80:$X$98)-K80*$AZ$3)/Z80, 0)</f>
        <v>-48801353.818798788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1000000</v>
      </c>
      <c r="S81">
        <f t="shared" si="29"/>
        <v>-116035042.75892866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-3.1820855111336157</v>
      </c>
      <c r="AC81">
        <f t="shared" si="30"/>
        <v>-2.8411613416597401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-4.0067439437741832E-2</v>
      </c>
      <c r="AI81">
        <f t="shared" si="34"/>
        <v>-4.0067745504908492E-2</v>
      </c>
      <c r="AJ81">
        <f t="shared" si="35"/>
        <v>-0.3409241694738756</v>
      </c>
      <c r="AK81">
        <f t="shared" si="49"/>
        <v>-0.22274598577935312</v>
      </c>
      <c r="AL81">
        <f t="shared" si="26"/>
        <v>-0.60373790075813716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-5.8047807508270579E-6</v>
      </c>
      <c r="AR81">
        <f t="shared" si="36"/>
        <v>-5.804825092387747E-6</v>
      </c>
      <c r="AS81">
        <f t="shared" si="36"/>
        <v>-4.9391478073578367E-5</v>
      </c>
      <c r="AT81">
        <f t="shared" si="36"/>
        <v>-3.2270382852517478E-5</v>
      </c>
      <c r="AU81">
        <f t="shared" si="23"/>
        <v>-8.7466686018483576E-5</v>
      </c>
      <c r="AW81">
        <v>78</v>
      </c>
      <c r="AX81">
        <f>IF(Z81&gt;0, (R81*SUMPRODUCT(K81:$K$98, X81:$X$98)-K81*$AZ$3)/Z81, 0)</f>
        <v>-116035042.75892866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1000000</v>
      </c>
      <c r="S82">
        <f t="shared" si="29"/>
        <v>-287586779.34476995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-2.8411613416597401</v>
      </c>
      <c r="AC82">
        <f t="shared" si="30"/>
        <v>-2.5367560651253105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-1.5419682734661972E-2</v>
      </c>
      <c r="AI82">
        <f t="shared" si="34"/>
        <v>-1.5419792995122784E-2</v>
      </c>
      <c r="AJ82">
        <f t="shared" si="35"/>
        <v>-0.30440527653442961</v>
      </c>
      <c r="AK82">
        <f t="shared" si="49"/>
        <v>-0.19888129391618184</v>
      </c>
      <c r="AL82">
        <f t="shared" si="26"/>
        <v>-0.51870636344573429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-1.9945808593958762E-6</v>
      </c>
      <c r="AR82">
        <f t="shared" si="36"/>
        <v>-1.9945951219075288E-6</v>
      </c>
      <c r="AS82">
        <f t="shared" si="36"/>
        <v>-3.9375708860068972E-5</v>
      </c>
      <c r="AT82">
        <f t="shared" si="36"/>
        <v>-2.572587445300624E-5</v>
      </c>
      <c r="AU82">
        <f t="shared" si="23"/>
        <v>-6.7096178434982741E-5</v>
      </c>
      <c r="AW82">
        <v>79</v>
      </c>
      <c r="AX82">
        <f>IF(Z82&gt;0, (R82*SUMPRODUCT(K82:$K$98, X82:$X$98)-K82*$AZ$3)/Z82, 0)</f>
        <v>-287586779.34476995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1000000</v>
      </c>
      <c r="S83">
        <f t="shared" si="29"/>
        <v>-744661442.35422587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-2.5367560651253105</v>
      </c>
      <c r="AC83">
        <f t="shared" si="30"/>
        <v>-2.2649624513890445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-5.6910282165732852E-3</v>
      </c>
      <c r="AI83">
        <f t="shared" si="34"/>
        <v>-5.6910662365767823E-3</v>
      </c>
      <c r="AJ83">
        <f t="shared" si="35"/>
        <v>-0.27179361373626598</v>
      </c>
      <c r="AK83">
        <f t="shared" si="49"/>
        <v>-0.17757292455877174</v>
      </c>
      <c r="AL83">
        <f t="shared" si="26"/>
        <v>-0.45505760453161448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-6.5727774146963168E-7</v>
      </c>
      <c r="AR83">
        <f t="shared" si="36"/>
        <v>-6.5728213253941348E-7</v>
      </c>
      <c r="AS83">
        <f t="shared" si="36"/>
        <v>-3.1390442251226169E-5</v>
      </c>
      <c r="AT83">
        <f t="shared" si="36"/>
        <v>-2.0508548957858399E-5</v>
      </c>
      <c r="AU83">
        <f t="shared" si="23"/>
        <v>-5.2556273341623976E-5</v>
      </c>
      <c r="AW83">
        <v>80</v>
      </c>
      <c r="AX83">
        <f>IF(Z83&gt;0, (R83*SUMPRODUCT(K83:$K$98, X83:$X$98)-K83*$AZ$3)/Z83, 0)</f>
        <v>-744661442.35422587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1000000</v>
      </c>
      <c r="S84">
        <f t="shared" si="29"/>
        <v>-2018912613.5162742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-2.2649624513890445</v>
      </c>
      <c r="AC84">
        <f t="shared" si="30"/>
        <v>-2.0222884583836387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-2.0095121665152827E-3</v>
      </c>
      <c r="AI84">
        <f t="shared" si="34"/>
        <v>-2.009524687416663E-3</v>
      </c>
      <c r="AJ84">
        <f t="shared" si="35"/>
        <v>-0.24267399300540582</v>
      </c>
      <c r="AK84">
        <f t="shared" si="49"/>
        <v>-0.15854737159723314</v>
      </c>
      <c r="AL84">
        <f t="shared" si="26"/>
        <v>-0.40323088929005563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-2.0721958694069757E-7</v>
      </c>
      <c r="AR84">
        <f t="shared" si="36"/>
        <v>-2.0722087808790006E-7</v>
      </c>
      <c r="AS84">
        <f t="shared" si="36"/>
        <v>-2.5024384240993589E-5</v>
      </c>
      <c r="AT84">
        <f t="shared" si="36"/>
        <v>-1.6349301785957649E-5</v>
      </c>
      <c r="AU84">
        <f t="shared" si="23"/>
        <v>-4.1580906905039136E-5</v>
      </c>
      <c r="AW84">
        <v>81</v>
      </c>
      <c r="AX84">
        <f>IF(Z84&gt;0, (R84*SUMPRODUCT(K84:$K$98, X84:$X$98)-K84*$AZ$3)/Z84, 0)</f>
        <v>-2018912613.5162742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1000000</v>
      </c>
      <c r="S85">
        <f t="shared" si="29"/>
        <v>-5745416616.0085268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-2.0222884583836387</v>
      </c>
      <c r="AC85">
        <f t="shared" si="30"/>
        <v>-1.8056148707075588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-6.7738490359717674E-4</v>
      </c>
      <c r="AI85">
        <f t="shared" si="34"/>
        <v>-6.7738883197824857E-4</v>
      </c>
      <c r="AJ85">
        <f t="shared" si="35"/>
        <v>-0.21667358767607992</v>
      </c>
      <c r="AK85">
        <f t="shared" si="49"/>
        <v>-0.14156019208685472</v>
      </c>
      <c r="AL85">
        <f t="shared" si="26"/>
        <v>-0.3589111685949129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-6.2367402194062601E-8</v>
      </c>
      <c r="AR85">
        <f t="shared" si="36"/>
        <v>-6.2367763883437385E-8</v>
      </c>
      <c r="AS85">
        <f t="shared" si="36"/>
        <v>-1.9949320859770165E-5</v>
      </c>
      <c r="AT85">
        <f t="shared" si="36"/>
        <v>-1.3033566865257229E-5</v>
      </c>
      <c r="AU85">
        <f t="shared" si="23"/>
        <v>-3.3045255488910836E-5</v>
      </c>
      <c r="AW85">
        <v>82</v>
      </c>
      <c r="AX85">
        <f>IF(Z85&gt;0, (R85*SUMPRODUCT(K85:$K$98, X85:$X$98)-K85*$AZ$3)/Z85, 0)</f>
        <v>-5745416616.0085268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1000000</v>
      </c>
      <c r="S86">
        <f t="shared" si="29"/>
        <v>-17210927429.918289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-1.8056148707075588</v>
      </c>
      <c r="AC86">
        <f t="shared" si="30"/>
        <v>-1.6121561876324009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-2.1745728031545393E-4</v>
      </c>
      <c r="AI86">
        <f t="shared" si="34"/>
        <v>-2.1745845119671106E-4</v>
      </c>
      <c r="AJ86">
        <f t="shared" si="35"/>
        <v>-0.1934586830751579</v>
      </c>
      <c r="AK86">
        <f t="shared" si="49"/>
        <v>-0.12639304094952913</v>
      </c>
      <c r="AL86">
        <f t="shared" si="26"/>
        <v>-0.32006918247588378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-1.7876317951159537E-8</v>
      </c>
      <c r="AR86">
        <f t="shared" si="36"/>
        <v>-1.787641420475751E-8</v>
      </c>
      <c r="AS86">
        <f t="shared" si="36"/>
        <v>-1.5903486533296615E-5</v>
      </c>
      <c r="AT86">
        <f t="shared" si="36"/>
        <v>-1.0390280718815462E-5</v>
      </c>
      <c r="AU86">
        <f t="shared" si="23"/>
        <v>-2.631164366631684E-5</v>
      </c>
      <c r="AW86">
        <v>83</v>
      </c>
      <c r="AX86">
        <f>IF(Z86&gt;0, (R86*SUMPRODUCT(K86:$K$98, X86:$X$98)-K86*$AZ$3)/Z86, 0)</f>
        <v>-17210927429.918289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1000000</v>
      </c>
      <c r="S87">
        <f t="shared" si="29"/>
        <v>-54425728942.141945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-1.6121561876324009</v>
      </c>
      <c r="AC87">
        <f t="shared" si="30"/>
        <v>-1.4394251827921476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-6.6286282397713377E-5</v>
      </c>
      <c r="AI87">
        <f t="shared" si="34"/>
        <v>-6.6286612991627952E-5</v>
      </c>
      <c r="AJ87">
        <f t="shared" si="35"/>
        <v>-0.17273100484025328</v>
      </c>
      <c r="AK87">
        <f t="shared" si="49"/>
        <v>-0.11285093313426807</v>
      </c>
      <c r="AL87">
        <f t="shared" si="26"/>
        <v>-0.28564822458751299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-4.8653014999368177E-9</v>
      </c>
      <c r="AR87">
        <f t="shared" si="36"/>
        <v>-4.8653257649734171E-9</v>
      </c>
      <c r="AS87">
        <f t="shared" si="36"/>
        <v>-1.2678164871165985E-5</v>
      </c>
      <c r="AT87">
        <f t="shared" si="36"/>
        <v>-8.2830684477541938E-6</v>
      </c>
      <c r="AU87">
        <f t="shared" si="23"/>
        <v>-2.0966098644685155E-5</v>
      </c>
      <c r="AW87">
        <v>84</v>
      </c>
      <c r="AX87">
        <f>IF(Z87&gt;0, (R87*SUMPRODUCT(K87:$K$98, X87:$X$98)-K87*$AZ$3)/Z87, 0)</f>
        <v>-54425728942.141945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1000000</v>
      </c>
      <c r="S88">
        <f t="shared" si="29"/>
        <v>-182202730794.88669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-1.4394251827921476</v>
      </c>
      <c r="AC88">
        <f t="shared" si="30"/>
        <v>-1.2852010602319388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-1.912935088848946E-5</v>
      </c>
      <c r="AI88">
        <f t="shared" si="34"/>
        <v>-1.912943905957879E-5</v>
      </c>
      <c r="AJ88">
        <f t="shared" si="35"/>
        <v>-0.15422412256020879</v>
      </c>
      <c r="AK88">
        <f t="shared" si="49"/>
        <v>-0.10075976279545035</v>
      </c>
      <c r="AL88">
        <f t="shared" si="26"/>
        <v>-0.25500301479471871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-1.2536269114498355E-9</v>
      </c>
      <c r="AR88">
        <f t="shared" si="36"/>
        <v>-1.2536326896725801E-9</v>
      </c>
      <c r="AS88">
        <f t="shared" si="36"/>
        <v>-1.0106956141023684E-5</v>
      </c>
      <c r="AT88">
        <f t="shared" si="36"/>
        <v>-6.603211523904085E-6</v>
      </c>
      <c r="AU88">
        <f t="shared" si="23"/>
        <v>-1.6711421297617442E-5</v>
      </c>
      <c r="AW88">
        <v>85</v>
      </c>
      <c r="AX88">
        <f>IF(Z88&gt;0, (R88*SUMPRODUCT(K88:$K$98, X88:$X$98)-K88*$AZ$3)/Z88, 0)</f>
        <v>-182202730794.88669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1000000</v>
      </c>
      <c r="S89">
        <f t="shared" si="29"/>
        <v>-654531029883.07935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-1.2852010602319388</v>
      </c>
      <c r="AC89">
        <f t="shared" si="30"/>
        <v>-1.1475009477127889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-5.2299851912716283E-6</v>
      </c>
      <c r="AI89">
        <f t="shared" si="34"/>
        <v>-5.2300071058351734E-6</v>
      </c>
      <c r="AJ89">
        <f t="shared" si="35"/>
        <v>-0.13770011251914993</v>
      </c>
      <c r="AK89">
        <f t="shared" si="49"/>
        <v>-8.9964074216235729E-2</v>
      </c>
      <c r="AL89">
        <f t="shared" si="26"/>
        <v>-0.2276694167424915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-3.0602049233893802E-10</v>
      </c>
      <c r="AR89">
        <f t="shared" si="36"/>
        <v>-3.0602177461895991E-10</v>
      </c>
      <c r="AS89">
        <f t="shared" si="36"/>
        <v>-8.0572037371279164E-6</v>
      </c>
      <c r="AT89">
        <f t="shared" si="36"/>
        <v>-5.2640398161003814E-6</v>
      </c>
      <c r="AU89">
        <f t="shared" si="23"/>
        <v>-1.3321549575002917E-5</v>
      </c>
      <c r="AW89">
        <v>86</v>
      </c>
      <c r="AX89">
        <f>IF(Z89&gt;0, (R89*SUMPRODUCT(K89:$K$98, X89:$X$98)-K89*$AZ$3)/Z89, 0)</f>
        <v>-654531029883.07935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1000000</v>
      </c>
      <c r="S90">
        <f t="shared" si="29"/>
        <v>-2535530916644.1685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-1.1475009477127889</v>
      </c>
      <c r="AC90">
        <f t="shared" si="30"/>
        <v>-1.024554417864544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-1.3315545823815914E-6</v>
      </c>
      <c r="AI90">
        <f t="shared" si="34"/>
        <v>-1.3315596333672211E-6</v>
      </c>
      <c r="AJ90">
        <f t="shared" si="35"/>
        <v>-0.12294652984824483</v>
      </c>
      <c r="AK90">
        <f t="shared" si="49"/>
        <v>-8.0325066339895224E-2</v>
      </c>
      <c r="AL90">
        <f t="shared" si="26"/>
        <v>-0.20327292774777342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-6.9565033916047192E-11</v>
      </c>
      <c r="AR90">
        <f t="shared" si="36"/>
        <v>-6.9565297797071126E-11</v>
      </c>
      <c r="AS90">
        <f t="shared" si="36"/>
        <v>-6.4231535319086451E-6</v>
      </c>
      <c r="AT90">
        <f t="shared" si="36"/>
        <v>-4.1964603165191304E-6</v>
      </c>
      <c r="AU90">
        <f t="shared" si="23"/>
        <v>-1.0619683413725572E-5</v>
      </c>
      <c r="AW90">
        <v>87</v>
      </c>
      <c r="AX90">
        <f>IF(Z90&gt;0, (R90*SUMPRODUCT(K90:$K$98, X90:$X$98)-K90*$AZ$3)/Z90, 0)</f>
        <v>-2535530916644.1685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1000000</v>
      </c>
      <c r="S91">
        <f t="shared" si="29"/>
        <v>-10651195350619.967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-1.024554417864544</v>
      </c>
      <c r="AC91">
        <f t="shared" si="30"/>
        <v>-0.91478073029637252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-3.1415279732767631E-7</v>
      </c>
      <c r="AI91">
        <f t="shared" si="34"/>
        <v>-3.1415387089348302E-7</v>
      </c>
      <c r="AJ91">
        <f t="shared" si="35"/>
        <v>-0.10977368756817152</v>
      </c>
      <c r="AK91">
        <f t="shared" si="49"/>
        <v>-7.1718809250518087E-2</v>
      </c>
      <c r="AL91">
        <f t="shared" si="26"/>
        <v>-0.18149281097256048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-1.4653957788782219E-11</v>
      </c>
      <c r="AR91">
        <f t="shared" si="36"/>
        <v>-1.4654007866286379E-11</v>
      </c>
      <c r="AS91">
        <f t="shared" si="36"/>
        <v>-5.120498679708036E-6</v>
      </c>
      <c r="AT91">
        <f t="shared" si="36"/>
        <v>-3.3453924725763619E-6</v>
      </c>
      <c r="AU91">
        <f t="shared" si="23"/>
        <v>-8.4659058062922634E-6</v>
      </c>
      <c r="AW91">
        <v>88</v>
      </c>
      <c r="AX91">
        <f>IF(Z91&gt;0, (R91*SUMPRODUCT(K91:$K$98, X91:$X$98)-K91*$AZ$3)/Z91, 0)</f>
        <v>-10651195350619.967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1000000</v>
      </c>
      <c r="S92">
        <f t="shared" si="29"/>
        <v>-48831891098713.969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-0.91478073029637252</v>
      </c>
      <c r="AC92">
        <f t="shared" si="30"/>
        <v>-0.81676850920590438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-6.8300282901932673E-8</v>
      </c>
      <c r="AI92">
        <f t="shared" si="34"/>
        <v>-6.8300491978545007E-8</v>
      </c>
      <c r="AJ92">
        <f t="shared" si="35"/>
        <v>-9.8012221090468143E-2</v>
      </c>
      <c r="AK92">
        <f t="shared" si="49"/>
        <v>-6.4034651120746078E-2</v>
      </c>
      <c r="AL92">
        <f t="shared" si="26"/>
        <v>-0.16204694051170621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-2.8445821789833493E-12</v>
      </c>
      <c r="AR92">
        <f t="shared" si="36"/>
        <v>-2.8445908866428234E-12</v>
      </c>
      <c r="AS92">
        <f t="shared" si="36"/>
        <v>-4.0820301994478628E-6</v>
      </c>
      <c r="AT92">
        <f t="shared" si="36"/>
        <v>-2.6669263973185701E-6</v>
      </c>
      <c r="AU92">
        <f t="shared" si="23"/>
        <v>-6.7489594413573198E-6</v>
      </c>
      <c r="AW92">
        <v>89</v>
      </c>
      <c r="AX92">
        <f>IF(Z92&gt;0, (R92*SUMPRODUCT(K92:$K$98, X92:$X$98)-K92*$AZ$3)/Z92, 0)</f>
        <v>-48831891098713.969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1000000</v>
      </c>
      <c r="S93">
        <f t="shared" si="29"/>
        <v>-246161923466003.38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-0.81676850920590438</v>
      </c>
      <c r="AC93">
        <f t="shared" si="30"/>
        <v>-0.72925759750774721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-1.3596355919551341E-8</v>
      </c>
      <c r="AI93">
        <f t="shared" si="34"/>
        <v>-1.3596392950948563E-8</v>
      </c>
      <c r="AJ93">
        <f t="shared" si="35"/>
        <v>-8.7510911698157168E-2</v>
      </c>
      <c r="AK93">
        <f t="shared" si="49"/>
        <v>-5.7173795644413314E-2</v>
      </c>
      <c r="AL93">
        <f t="shared" si="26"/>
        <v>-0.14468472093896345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-5.0559233882627507E-13</v>
      </c>
      <c r="AR93">
        <f t="shared" si="36"/>
        <v>-5.0559371587103927E-13</v>
      </c>
      <c r="AS93">
        <f t="shared" si="36"/>
        <v>-3.2541694833589595E-6</v>
      </c>
      <c r="AT93">
        <f t="shared" si="36"/>
        <v>-2.1260573958546609E-6</v>
      </c>
      <c r="AU93">
        <f t="shared" si="23"/>
        <v>-5.3802273848073367E-6</v>
      </c>
      <c r="AW93">
        <v>90</v>
      </c>
      <c r="AX93">
        <f>IF(Z93&gt;0, (R93*SUMPRODUCT(K93:$K$98, X93:$X$98)-K93*$AZ$3)/Z93, 0)</f>
        <v>-246161923466003.38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1000000</v>
      </c>
      <c r="S94">
        <f t="shared" si="29"/>
        <v>-1377308774047096.8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-0.72925759750774721</v>
      </c>
      <c r="AC94">
        <f t="shared" si="30"/>
        <v>-0.65112285491807265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-2.4601365641672451E-9</v>
      </c>
      <c r="AI94">
        <f t="shared" si="34"/>
        <v>-2.460142473543443E-9</v>
      </c>
      <c r="AJ94">
        <f t="shared" si="35"/>
        <v>-7.8134742589674566E-2</v>
      </c>
      <c r="AK94">
        <f t="shared" si="49"/>
        <v>-5.1048031825542309E-2</v>
      </c>
      <c r="AL94">
        <f t="shared" si="26"/>
        <v>-0.12918277687535934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-8.1680643923806282E-14</v>
      </c>
      <c r="AR94">
        <f t="shared" si="36"/>
        <v>-8.1680840124968466E-14</v>
      </c>
      <c r="AS94">
        <f t="shared" si="36"/>
        <v>-2.5942039887146694E-6</v>
      </c>
      <c r="AT94">
        <f t="shared" si="36"/>
        <v>-1.6948799393031548E-6</v>
      </c>
      <c r="AU94">
        <f t="shared" si="23"/>
        <v>-4.2890840096986642E-6</v>
      </c>
      <c r="AW94">
        <v>91</v>
      </c>
      <c r="AX94">
        <f>IF(Z94&gt;0, (R94*SUMPRODUCT(K94:$K$98, X94:$X$98)-K94*$AZ$3)/Z94, 0)</f>
        <v>-1377308774047096.8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1000000</v>
      </c>
      <c r="S95">
        <f t="shared" si="29"/>
        <v>-8657901455908776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-0.65112285491807265</v>
      </c>
      <c r="AC95">
        <f t="shared" si="30"/>
        <v>-0.58135969189120762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-4.0087471904370225E-10</v>
      </c>
      <c r="AI95">
        <f t="shared" si="34"/>
        <v>-4.0087555839215009E-10</v>
      </c>
      <c r="AJ95">
        <f t="shared" si="35"/>
        <v>-6.9763163026865027E-2</v>
      </c>
      <c r="AK95">
        <f t="shared" si="49"/>
        <v>-4.5578599844265093E-2</v>
      </c>
      <c r="AL95">
        <f t="shared" si="26"/>
        <v>-0.11534176327200568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-1.1883669989383385E-14</v>
      </c>
      <c r="AR95">
        <f t="shared" si="36"/>
        <v>-1.1883694871321523E-14</v>
      </c>
      <c r="AS95">
        <f t="shared" si="36"/>
        <v>-2.0680835369327359E-6</v>
      </c>
      <c r="AT95">
        <f t="shared" si="36"/>
        <v>-1.3511479107974356E-6</v>
      </c>
      <c r="AU95">
        <f t="shared" si="23"/>
        <v>-3.4192314596138665E-6</v>
      </c>
      <c r="AW95">
        <v>92</v>
      </c>
      <c r="AX95">
        <f>IF(Z95&gt;0, (R95*SUMPRODUCT(K95:$K$98, X95:$X$98)-K95*$AZ$3)/Z95, 0)</f>
        <v>-8657901455908776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1000000</v>
      </c>
      <c r="S96">
        <f t="shared" si="29"/>
        <v>-6.2092814497481136E+16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-0.58135969189120762</v>
      </c>
      <c r="AC96">
        <f t="shared" si="30"/>
        <v>-0.51907115347430288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-5.8116796080720085E-11</v>
      </c>
      <c r="AI96">
        <f t="shared" si="34"/>
        <v>-5.8116900575732443E-11</v>
      </c>
      <c r="AJ96">
        <f t="shared" si="35"/>
        <v>-6.2288538416904737E-2</v>
      </c>
      <c r="AK96">
        <f t="shared" si="49"/>
        <v>-4.0695178432384536E-2</v>
      </c>
      <c r="AL96">
        <f t="shared" si="26"/>
        <v>-0.10298371690740618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-1.5382451545832562E-15</v>
      </c>
      <c r="AR96">
        <f t="shared" si="36"/>
        <v>-1.5382479203748565E-15</v>
      </c>
      <c r="AS96">
        <f t="shared" si="36"/>
        <v>-1.64866353390845E-6</v>
      </c>
      <c r="AT96">
        <f t="shared" si="36"/>
        <v>-1.0771268421536998E-6</v>
      </c>
      <c r="AU96">
        <f t="shared" si="23"/>
        <v>-2.7257903776003981E-6</v>
      </c>
      <c r="AW96">
        <v>93</v>
      </c>
      <c r="AX96">
        <f>IF(Z96&gt;0, (R96*SUMPRODUCT(K96:$K$98, X96:$X$98)-K96*$AZ$3)/Z96, 0)</f>
        <v>-6.2092814497481136E+16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1000000</v>
      </c>
      <c r="S97">
        <f t="shared" si="29"/>
        <v>-5.1835354407584928E+17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-0.51907115347430288</v>
      </c>
      <c r="AC97">
        <f t="shared" si="30"/>
        <v>-0.46345638703062897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-7.3819117633912542E-12</v>
      </c>
      <c r="AI97">
        <f t="shared" si="34"/>
        <v>-7.3819229395564487E-12</v>
      </c>
      <c r="AJ97">
        <f t="shared" si="35"/>
        <v>-5.5614766443673913E-2</v>
      </c>
      <c r="AK97">
        <f t="shared" si="49"/>
        <v>-3.6334980743201205E-2</v>
      </c>
      <c r="AL97">
        <f t="shared" si="26"/>
        <v>-9.1949747194257039E-2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-1.7445150430083604E-16</v>
      </c>
      <c r="AR97">
        <f t="shared" si="36"/>
        <v>-1.744517684192505E-16</v>
      </c>
      <c r="AS97">
        <f t="shared" si="36"/>
        <v>-1.3143044753736572E-6</v>
      </c>
      <c r="AT97">
        <f t="shared" si="36"/>
        <v>-8.5867892391081106E-7</v>
      </c>
      <c r="AU97">
        <f t="shared" si="23"/>
        <v>-2.1729833994589201E-6</v>
      </c>
      <c r="AW97">
        <v>94</v>
      </c>
      <c r="AX97">
        <f>IF(Z97&gt;0, (R97*SUMPRODUCT(K97:$K$98, X97:$X$98)-K97*$AZ$3)/Z97, 0)</f>
        <v>-5.1835354407584928E+17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-0.46345638703062897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-8.9409321558108735E-13</v>
      </c>
      <c r="AI98">
        <f t="shared" si="34"/>
        <v>-8.9409321558108735E-13</v>
      </c>
      <c r="AJ98">
        <f t="shared" si="35"/>
        <v>-0.46345638703062897</v>
      </c>
      <c r="AK98">
        <f t="shared" si="49"/>
        <v>-3.2441947092144034E-2</v>
      </c>
      <c r="AL98">
        <f t="shared" si="26"/>
        <v>-0.49589833412366713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-1.8865601031992424E-17</v>
      </c>
      <c r="AR98">
        <f t="shared" si="36"/>
        <v>-1.8865601031992424E-17</v>
      </c>
      <c r="AS98">
        <f t="shared" si="36"/>
        <v>-9.7790511560542723E-6</v>
      </c>
      <c r="AT98">
        <f t="shared" si="36"/>
        <v>-6.8453358092379914E-7</v>
      </c>
      <c r="AU98">
        <f t="shared" si="36"/>
        <v>-1.0463584736996937E-5</v>
      </c>
      <c r="AW98">
        <v>95</v>
      </c>
    </row>
    <row r="100" spans="5:50" x14ac:dyDescent="0.25">
      <c r="AN100" s="8">
        <f t="shared" ref="AN100:AU100" si="50">SUM(AN3:AN98)</f>
        <v>31945.779041403177</v>
      </c>
      <c r="AO100" s="8">
        <f t="shared" si="50"/>
        <v>-3194.577904140318</v>
      </c>
      <c r="AP100" s="8">
        <f t="shared" si="50"/>
        <v>-707.00812127877657</v>
      </c>
      <c r="AQ100" s="8">
        <f t="shared" si="50"/>
        <v>-19611.147344080618</v>
      </c>
      <c r="AR100" s="8">
        <f t="shared" si="50"/>
        <v>8433.0456719034501</v>
      </c>
      <c r="AS100" s="8">
        <f t="shared" si="50"/>
        <v>-2960.1908449119405</v>
      </c>
      <c r="AT100" s="8">
        <f t="shared" si="50"/>
        <v>1726.7779928652985</v>
      </c>
      <c r="AU100" s="8">
        <f t="shared" si="50"/>
        <v>7199.6328198568026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65778.380046244827</v>
      </c>
      <c r="K3">
        <v>1</v>
      </c>
      <c r="L3" s="2">
        <v>0</v>
      </c>
      <c r="O3">
        <f>$C$3</f>
        <v>65778.380046244827</v>
      </c>
      <c r="P3">
        <f>O3*C5</f>
        <v>6577.8380046244829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65778.380046244827</v>
      </c>
      <c r="AF3">
        <f t="shared" ref="AF3:AG34" si="4">-$Z3*P3</f>
        <v>-6577.8380046244829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58575.585070920344</v>
      </c>
      <c r="AJ3">
        <f t="shared" ref="AJ3:AJ66" si="7">AB3-AC3</f>
        <v>0</v>
      </c>
      <c r="AL3">
        <f t="shared" ref="AL3:AL34" si="8">SUM(AI3:AK3)</f>
        <v>58575.585070920344</v>
      </c>
      <c r="AN3">
        <f t="shared" ref="AN3:AU34" si="9">AE3*$K3</f>
        <v>65778.380046244827</v>
      </c>
      <c r="AO3">
        <f t="shared" si="9"/>
        <v>-6577.8380046244829</v>
      </c>
      <c r="AP3">
        <f t="shared" si="9"/>
        <v>-624.95697070000006</v>
      </c>
      <c r="AQ3">
        <f t="shared" si="9"/>
        <v>0</v>
      </c>
      <c r="AR3">
        <f t="shared" si="9"/>
        <v>58575.585070920344</v>
      </c>
      <c r="AS3">
        <f t="shared" si="9"/>
        <v>0</v>
      </c>
      <c r="AT3">
        <f t="shared" si="9"/>
        <v>0</v>
      </c>
      <c r="AU3">
        <f t="shared" si="9"/>
        <v>58575.585070920344</v>
      </c>
      <c r="AW3">
        <v>0</v>
      </c>
      <c r="AX3">
        <f>IF(Z3&gt;0, (R3*SUMPRODUCT(K3:$K$98, X3:$X$98)-K3*$AZ$3)/Z3, 0)</f>
        <v>0</v>
      </c>
      <c r="AZ3">
        <f>C6*SUMPRODUCT(X4:X89, K4:K89)/1</f>
        <v>31666.668419246071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1000000</v>
      </c>
      <c r="S4">
        <f t="shared" si="1"/>
        <v>3433.8829153475635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3392.8573306335093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-1947.287</v>
      </c>
      <c r="AI4">
        <f t="shared" si="6"/>
        <v>-1947.287</v>
      </c>
      <c r="AJ4">
        <f t="shared" si="7"/>
        <v>-3392.8573306335093</v>
      </c>
      <c r="AK4">
        <f>G4*SUM(AB4, AE4:AF4)</f>
        <v>0</v>
      </c>
      <c r="AL4">
        <f t="shared" si="8"/>
        <v>-5340.1443306335095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-1738.649107142857</v>
      </c>
      <c r="AR4">
        <f t="shared" si="9"/>
        <v>-1738.649107142857</v>
      </c>
      <c r="AS4">
        <f t="shared" si="9"/>
        <v>-3029.3369023513474</v>
      </c>
      <c r="AT4">
        <f t="shared" si="9"/>
        <v>0</v>
      </c>
      <c r="AU4">
        <f t="shared" si="9"/>
        <v>-4767.9860094942042</v>
      </c>
      <c r="AW4">
        <v>1</v>
      </c>
      <c r="AX4">
        <f>IF(Z4&gt;0, (R4*SUMPRODUCT(K4:$K$98, X4:$X$98)-K4*$AZ$3)/Z4, 0)</f>
        <v>3433.8829153475635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1000000</v>
      </c>
      <c r="S5">
        <f t="shared" si="1"/>
        <v>4797.662827977043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3392.8573306335093</v>
      </c>
      <c r="AC5">
        <f t="shared" si="2"/>
        <v>4683.5451258419853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-1958.2888594791843</v>
      </c>
      <c r="AI5">
        <f t="shared" si="6"/>
        <v>-1970.491533191816</v>
      </c>
      <c r="AJ5">
        <f t="shared" si="7"/>
        <v>-1290.687795208476</v>
      </c>
      <c r="AK5">
        <f>G5*SUM(AB5, AE5:AF5)</f>
        <v>237.50001314434567</v>
      </c>
      <c r="AL5">
        <f t="shared" si="8"/>
        <v>-3023.6793152559462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-1561.1358892531762</v>
      </c>
      <c r="AR5">
        <f t="shared" si="9"/>
        <v>-1570.8637860266388</v>
      </c>
      <c r="AS5">
        <f t="shared" si="9"/>
        <v>-1028.9284081700223</v>
      </c>
      <c r="AT5">
        <f t="shared" si="9"/>
        <v>189.33355639695921</v>
      </c>
      <c r="AU5">
        <f t="shared" si="9"/>
        <v>-2410.4586377997016</v>
      </c>
      <c r="AW5">
        <v>2</v>
      </c>
      <c r="AX5">
        <f>IF(Z5&gt;0, (R5*SUMPRODUCT(K5:$K$98, X5:$X$98)-K5*$AZ$3)/Z5, 0)</f>
        <v>4797.662827977043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1000000</v>
      </c>
      <c r="S6">
        <f t="shared" si="1"/>
        <v>6041.8403622247351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4683.5451258419853</v>
      </c>
      <c r="AC6">
        <f t="shared" si="2"/>
        <v>5827.1743279739349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-1981.6663764504037</v>
      </c>
      <c r="AI6">
        <f t="shared" si="6"/>
        <v>-1993.7222525962034</v>
      </c>
      <c r="AJ6">
        <f t="shared" si="7"/>
        <v>-1143.6292021319496</v>
      </c>
      <c r="AK6">
        <f>G6*SUM(AB6, AE6:AF6)</f>
        <v>327.84815880893899</v>
      </c>
      <c r="AL6">
        <f t="shared" si="8"/>
        <v>-2809.503295919214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-1410.5109845133725</v>
      </c>
      <c r="AR6">
        <f t="shared" si="9"/>
        <v>-1419.0921190240376</v>
      </c>
      <c r="AS6">
        <f t="shared" si="9"/>
        <v>-814.01267690013253</v>
      </c>
      <c r="AT6">
        <f t="shared" si="9"/>
        <v>233.35584372219711</v>
      </c>
      <c r="AU6">
        <f t="shared" si="9"/>
        <v>-1999.748952201973</v>
      </c>
      <c r="AW6">
        <v>3</v>
      </c>
      <c r="AX6">
        <f>IF(Z6&gt;0, (R6*SUMPRODUCT(K6:$K$98, X6:$X$98)-K6*$AZ$3)/Z6, 0)</f>
        <v>6041.8403622247351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1000000</v>
      </c>
      <c r="S7">
        <f t="shared" si="1"/>
        <v>7169.9539474282419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5827.1743279739349</v>
      </c>
      <c r="AC7">
        <f t="shared" si="2"/>
        <v>6831.6321750544339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-2011.4361326184078</v>
      </c>
      <c r="AI7">
        <f t="shared" si="6"/>
        <v>-2023.3463070510916</v>
      </c>
      <c r="AJ7">
        <f t="shared" si="7"/>
        <v>-1004.4578470804991</v>
      </c>
      <c r="AK7">
        <f>G7*SUM(AB7, AE7:AF7)</f>
        <v>407.90220295817545</v>
      </c>
      <c r="AL7">
        <f t="shared" si="8"/>
        <v>-2619.901951173415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-1278.3040258356957</v>
      </c>
      <c r="AR7">
        <f t="shared" si="9"/>
        <v>-1285.8731570046214</v>
      </c>
      <c r="AS7">
        <f t="shared" si="9"/>
        <v>-638.35112081525256</v>
      </c>
      <c r="AT7">
        <f t="shared" si="9"/>
        <v>259.2292242010771</v>
      </c>
      <c r="AU7">
        <f t="shared" si="9"/>
        <v>-1664.9950536187966</v>
      </c>
      <c r="AW7">
        <v>4</v>
      </c>
      <c r="AX7">
        <f>IF(Z7&gt;0, (R7*SUMPRODUCT(K7:$K$98, X7:$X$98)-K7*$AZ$3)/Z7, 0)</f>
        <v>7169.9539474282419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1000000</v>
      </c>
      <c r="S8">
        <f t="shared" si="1"/>
        <v>8190.8023813296959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6831.6321750544339</v>
      </c>
      <c r="AC8">
        <f t="shared" si="2"/>
        <v>7709.5503202846885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-2040.9941877615254</v>
      </c>
      <c r="AI8">
        <f t="shared" si="6"/>
        <v>-2052.7597480225354</v>
      </c>
      <c r="AJ8">
        <f t="shared" si="7"/>
        <v>-877.91814523025459</v>
      </c>
      <c r="AK8">
        <f t="shared" ref="AK8:AK71" si="22">G8*SUM(AB8:AB8, AE8:AF8)</f>
        <v>478.2142522538104</v>
      </c>
      <c r="AL8">
        <f t="shared" si="8"/>
        <v>-2452.4636409989798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-1158.1149145014588</v>
      </c>
      <c r="AR8">
        <f t="shared" si="9"/>
        <v>-1164.7910093661314</v>
      </c>
      <c r="AS8">
        <f t="shared" si="9"/>
        <v>-498.15433272630798</v>
      </c>
      <c r="AT8">
        <f t="shared" si="9"/>
        <v>271.35160951620071</v>
      </c>
      <c r="AU8">
        <f t="shared" si="9"/>
        <v>-1391.5937325762388</v>
      </c>
      <c r="AW8">
        <v>5</v>
      </c>
      <c r="AX8">
        <f>IF(Z8&gt;0, (R8*SUMPRODUCT(K8:$K$98, X8:$X$98)-K8*$AZ$3)/Z8, 0)</f>
        <v>8190.8023813296959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1000000</v>
      </c>
      <c r="S9">
        <f t="shared" si="1"/>
        <v>9117.0101540798169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7709.5503202846885</v>
      </c>
      <c r="AC9">
        <f t="shared" si="2"/>
        <v>8476.6337728063991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-2072.1081171521387</v>
      </c>
      <c r="AI9">
        <f t="shared" si="6"/>
        <v>-2083.730120459074</v>
      </c>
      <c r="AJ9">
        <f t="shared" si="7"/>
        <v>-767.08345252171057</v>
      </c>
      <c r="AK9">
        <f t="shared" si="22"/>
        <v>539.66852241992819</v>
      </c>
      <c r="AL9">
        <f t="shared" si="8"/>
        <v>-2311.1450505608564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-1049.7944585934151</v>
      </c>
      <c r="AR9">
        <f t="shared" si="9"/>
        <v>-1055.6825271591345</v>
      </c>
      <c r="AS9">
        <f t="shared" si="9"/>
        <v>-388.62834958764432</v>
      </c>
      <c r="AT9">
        <f t="shared" si="9"/>
        <v>273.41286857771632</v>
      </c>
      <c r="AU9">
        <f t="shared" si="9"/>
        <v>-1170.8980081690625</v>
      </c>
      <c r="AW9">
        <v>6</v>
      </c>
      <c r="AX9">
        <f>IF(Z9&gt;0, (R9*SUMPRODUCT(K9:$K$98, X9:$X$98)-K9*$AZ$3)/Z9, 0)</f>
        <v>9117.0101540798169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1000000</v>
      </c>
      <c r="S10">
        <f t="shared" si="1"/>
        <v>9958.8969543479252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8476.6337728063991</v>
      </c>
      <c r="AC10">
        <f t="shared" si="2"/>
        <v>9145.7664276265332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-2111.3154146756251</v>
      </c>
      <c r="AI10">
        <f t="shared" si="6"/>
        <v>-2122.7948065068076</v>
      </c>
      <c r="AJ10">
        <f t="shared" si="7"/>
        <v>-669.13265482013412</v>
      </c>
      <c r="AK10">
        <f t="shared" si="22"/>
        <v>593.36436409644796</v>
      </c>
      <c r="AL10">
        <f t="shared" si="8"/>
        <v>-2198.5630972304939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-955.05187115720707</v>
      </c>
      <c r="AR10">
        <f t="shared" si="9"/>
        <v>-960.24456504458715</v>
      </c>
      <c r="AS10">
        <f t="shared" si="9"/>
        <v>-302.68163136418008</v>
      </c>
      <c r="AT10">
        <f t="shared" si="9"/>
        <v>268.40790450790303</v>
      </c>
      <c r="AU10">
        <f t="shared" si="9"/>
        <v>-994.51829190086426</v>
      </c>
      <c r="AW10">
        <v>7</v>
      </c>
      <c r="AX10">
        <f>IF(Z10&gt;0, (R10*SUMPRODUCT(K10:$K$98, X10:$X$98)-K10*$AZ$3)/Z10, 0)</f>
        <v>9958.8969543479252</v>
      </c>
    </row>
    <row r="11" spans="1:52" x14ac:dyDescent="0.25">
      <c r="A11" t="s">
        <v>33</v>
      </c>
      <c r="C11" s="12">
        <f>AU91</f>
        <v>23877.298140384337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1000000</v>
      </c>
      <c r="S11">
        <f t="shared" si="1"/>
        <v>10722.448455779228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9145.7664276265332</v>
      </c>
      <c r="AC11">
        <f t="shared" si="2"/>
        <v>9725.4709077314201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-2148.2331835579043</v>
      </c>
      <c r="AI11">
        <f t="shared" si="6"/>
        <v>-2159.5709285559806</v>
      </c>
      <c r="AJ11">
        <f t="shared" si="7"/>
        <v>-579.7044801048869</v>
      </c>
      <c r="AK11">
        <f t="shared" si="22"/>
        <v>640.20364993385738</v>
      </c>
      <c r="AL11">
        <f t="shared" si="8"/>
        <v>-2099.0717587270101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-867.63535262776315</v>
      </c>
      <c r="AR11">
        <f t="shared" si="9"/>
        <v>-872.21447767559312</v>
      </c>
      <c r="AS11">
        <f t="shared" si="9"/>
        <v>-234.13291669886374</v>
      </c>
      <c r="AT11">
        <f t="shared" si="9"/>
        <v>258.56751669946038</v>
      </c>
      <c r="AU11">
        <f t="shared" si="9"/>
        <v>-847.77987767499644</v>
      </c>
      <c r="AW11">
        <v>8</v>
      </c>
      <c r="AX11">
        <f>IF(Z11&gt;0, (R11*SUMPRODUCT(K11:$K$98, X11:$X$98)-K11*$AZ$3)/Z11, 0)</f>
        <v>10722.448455779228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1000000</v>
      </c>
      <c r="S12">
        <f t="shared" si="1"/>
        <v>11418.452265787066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9725.4709077314201</v>
      </c>
      <c r="AC12">
        <f t="shared" si="2"/>
        <v>10228.153725873386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-2192.8260039211541</v>
      </c>
      <c r="AI12">
        <f t="shared" si="6"/>
        <v>-2204.0229611442005</v>
      </c>
      <c r="AJ12">
        <f t="shared" si="7"/>
        <v>-502.68281814196598</v>
      </c>
      <c r="AK12">
        <f t="shared" si="22"/>
        <v>680.78296354119948</v>
      </c>
      <c r="AL12">
        <f t="shared" si="8"/>
        <v>-2025.922815744967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-790.75504005426478</v>
      </c>
      <c r="AR12">
        <f t="shared" si="9"/>
        <v>-794.79277507818529</v>
      </c>
      <c r="AS12">
        <f t="shared" si="9"/>
        <v>-181.2724636079852</v>
      </c>
      <c r="AT12">
        <f t="shared" si="9"/>
        <v>245.49716148962577</v>
      </c>
      <c r="AU12">
        <f t="shared" si="9"/>
        <v>-730.56807719654466</v>
      </c>
      <c r="AW12">
        <v>9</v>
      </c>
      <c r="AX12">
        <f>IF(Z12&gt;0, (R12*SUMPRODUCT(K12:$K$98, X12:$X$98)-K12*$AZ$3)/Z12, 0)</f>
        <v>11418.452265787066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1000000</v>
      </c>
      <c r="S13">
        <f t="shared" si="1"/>
        <v>12052.235202515139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10228.153725873386</v>
      </c>
      <c r="AC13">
        <f t="shared" si="2"/>
        <v>10660.897052577811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-2241.3450897055977</v>
      </c>
      <c r="AI13">
        <f t="shared" si="6"/>
        <v>-2252.4020605427927</v>
      </c>
      <c r="AJ13">
        <f t="shared" si="7"/>
        <v>-432.74332670442527</v>
      </c>
      <c r="AK13">
        <f t="shared" si="22"/>
        <v>715.9707608111371</v>
      </c>
      <c r="AL13">
        <f t="shared" si="8"/>
        <v>-1969.1746264360809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-721.65313284917522</v>
      </c>
      <c r="AR13">
        <f t="shared" si="9"/>
        <v>-725.21318153651589</v>
      </c>
      <c r="AS13">
        <f t="shared" si="9"/>
        <v>-139.33176951204879</v>
      </c>
      <c r="AT13">
        <f t="shared" si="9"/>
        <v>230.5234231626649</v>
      </c>
      <c r="AU13">
        <f t="shared" si="9"/>
        <v>-634.02152788589979</v>
      </c>
      <c r="AW13">
        <v>10</v>
      </c>
      <c r="AX13">
        <f>IF(Z13&gt;0, (R13*SUMPRODUCT(K13:$K$98, X13:$X$98)-K13*$AZ$3)/Z13, 0)</f>
        <v>12052.235202515139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1000000</v>
      </c>
      <c r="S14">
        <f t="shared" si="1"/>
        <v>12630.450443089052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10660.897052577811</v>
      </c>
      <c r="AC14">
        <f t="shared" si="2"/>
        <v>11031.653175763175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-2294.8495296451083</v>
      </c>
      <c r="AI14">
        <f t="shared" si="6"/>
        <v>-2305.7672451548106</v>
      </c>
      <c r="AJ14">
        <f t="shared" si="7"/>
        <v>-370.75612318536332</v>
      </c>
      <c r="AK14">
        <f t="shared" si="22"/>
        <v>746.26279368044686</v>
      </c>
      <c r="AL14">
        <f t="shared" si="8"/>
        <v>-1930.2605746597269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-659.71440227542132</v>
      </c>
      <c r="AR14">
        <f t="shared" si="9"/>
        <v>-662.85298459580997</v>
      </c>
      <c r="AS14">
        <f t="shared" si="9"/>
        <v>-106.58352586411627</v>
      </c>
      <c r="AT14">
        <f t="shared" si="9"/>
        <v>214.53272056116811</v>
      </c>
      <c r="AU14">
        <f t="shared" si="9"/>
        <v>-554.90378989875808</v>
      </c>
      <c r="AW14">
        <v>11</v>
      </c>
      <c r="AX14">
        <f>IF(Z14&gt;0, (R14*SUMPRODUCT(K14:$K$98, X14:$X$98)-K14*$AZ$3)/Z14, 0)</f>
        <v>12630.450443089052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1000000</v>
      </c>
      <c r="S15">
        <f t="shared" si="1"/>
        <v>13158.863264749403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11031.653175763175</v>
      </c>
      <c r="AC15">
        <f t="shared" si="2"/>
        <v>11347.304180661453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-2351.4252500417738</v>
      </c>
      <c r="AI15">
        <f t="shared" si="6"/>
        <v>-2362.2043955807535</v>
      </c>
      <c r="AJ15">
        <f t="shared" si="7"/>
        <v>-315.65100489827819</v>
      </c>
      <c r="AK15">
        <f t="shared" si="22"/>
        <v>772.21572230342235</v>
      </c>
      <c r="AL15">
        <f t="shared" si="8"/>
        <v>-1905.6396781756093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-603.55229460860699</v>
      </c>
      <c r="AR15">
        <f t="shared" si="9"/>
        <v>-606.31903279169649</v>
      </c>
      <c r="AS15">
        <f t="shared" si="9"/>
        <v>-81.019751020571007</v>
      </c>
      <c r="AT15">
        <f t="shared" si="9"/>
        <v>198.20854229612166</v>
      </c>
      <c r="AU15">
        <f t="shared" si="9"/>
        <v>-489.13024151614576</v>
      </c>
      <c r="AW15">
        <v>12</v>
      </c>
      <c r="AX15">
        <f>IF(Z15&gt;0, (R15*SUMPRODUCT(K15:$K$98, X15:$X$98)-K15*$AZ$3)/Z15, 0)</f>
        <v>13158.863264749403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1000000</v>
      </c>
      <c r="S16">
        <f t="shared" si="1"/>
        <v>13643.583910700236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11347.304180661453</v>
      </c>
      <c r="AC16">
        <f t="shared" si="2"/>
        <v>11614.613856743646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-2420.7227289239854</v>
      </c>
      <c r="AI16">
        <f t="shared" si="6"/>
        <v>-2431.3638239734637</v>
      </c>
      <c r="AJ16">
        <f t="shared" si="7"/>
        <v>-267.30967608219362</v>
      </c>
      <c r="AK16">
        <f t="shared" si="22"/>
        <v>794.31129264630181</v>
      </c>
      <c r="AL16">
        <f t="shared" si="8"/>
        <v>-1904.3622074093555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-554.76717092998194</v>
      </c>
      <c r="AR16">
        <f t="shared" si="9"/>
        <v>-557.20583527004044</v>
      </c>
      <c r="AS16">
        <f t="shared" si="9"/>
        <v>-61.260478529998998</v>
      </c>
      <c r="AT16">
        <f t="shared" si="9"/>
        <v>182.03564720318002</v>
      </c>
      <c r="AU16">
        <f t="shared" si="9"/>
        <v>-436.4306665968594</v>
      </c>
      <c r="AW16">
        <v>13</v>
      </c>
      <c r="AX16">
        <f>IF(Z16&gt;0, (R16*SUMPRODUCT(K16:$K$98, X16:$X$98)-K16*$AZ$3)/Z16, 0)</f>
        <v>13643.583910700236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1000000</v>
      </c>
      <c r="S17">
        <f t="shared" si="1"/>
        <v>14087.57389783601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11614.613856743646</v>
      </c>
      <c r="AC17">
        <f t="shared" si="2"/>
        <v>11837.402016787593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-2502.1513463723732</v>
      </c>
      <c r="AI17">
        <f t="shared" si="6"/>
        <v>-2512.6547535795271</v>
      </c>
      <c r="AJ17">
        <f t="shared" si="7"/>
        <v>-222.78816004394685</v>
      </c>
      <c r="AK17">
        <f t="shared" si="22"/>
        <v>813.02296997205531</v>
      </c>
      <c r="AL17">
        <f t="shared" si="8"/>
        <v>-1922.4199436514186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-511.98973963134495</v>
      </c>
      <c r="AR17">
        <f t="shared" si="9"/>
        <v>-514.13894484590139</v>
      </c>
      <c r="AS17">
        <f t="shared" si="9"/>
        <v>-45.586871561234261</v>
      </c>
      <c r="AT17">
        <f t="shared" si="9"/>
        <v>166.36060776810709</v>
      </c>
      <c r="AU17">
        <f t="shared" si="9"/>
        <v>-393.36520863902854</v>
      </c>
      <c r="AW17">
        <v>14</v>
      </c>
      <c r="AX17">
        <f>IF(Z17&gt;0, (R17*SUMPRODUCT(K17:$K$98, X17:$X$98)-K17*$AZ$3)/Z17, 0)</f>
        <v>14087.57389783601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1000000</v>
      </c>
      <c r="S18">
        <f t="shared" si="1"/>
        <v>14504.240961885564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11837.402016787593</v>
      </c>
      <c r="AC18">
        <f t="shared" si="2"/>
        <v>12019.658108382973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-3170.2904525995718</v>
      </c>
      <c r="AI18">
        <f t="shared" si="6"/>
        <v>-3180.6491971039968</v>
      </c>
      <c r="AJ18">
        <f t="shared" si="7"/>
        <v>-182.25609159537998</v>
      </c>
      <c r="AK18">
        <f t="shared" si="22"/>
        <v>828.61814117513165</v>
      </c>
      <c r="AL18">
        <f t="shared" si="8"/>
        <v>-2534.287147524245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-579.20021281152799</v>
      </c>
      <c r="AR18">
        <f t="shared" si="9"/>
        <v>-581.0927167038775</v>
      </c>
      <c r="AS18">
        <f t="shared" si="9"/>
        <v>-33.297506527101383</v>
      </c>
      <c r="AT18">
        <f t="shared" si="9"/>
        <v>151.38543640838702</v>
      </c>
      <c r="AU18">
        <f t="shared" si="9"/>
        <v>-463.00478682259188</v>
      </c>
      <c r="AW18">
        <v>15</v>
      </c>
      <c r="AX18">
        <f>IF(Z18&gt;0, (R18*SUMPRODUCT(K18:$K$98, X18:$X$98)-K18*$AZ$3)/Z18, 0)</f>
        <v>14504.240961885564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1000000</v>
      </c>
      <c r="S19">
        <f t="shared" si="1"/>
        <v>14770.259236527903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12019.658108382973</v>
      </c>
      <c r="AC19">
        <f t="shared" si="2"/>
        <v>12060.320244881012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-3885.2410420816955</v>
      </c>
      <c r="AI19">
        <f t="shared" si="6"/>
        <v>-3895.44763362805</v>
      </c>
      <c r="AJ19">
        <f t="shared" si="7"/>
        <v>-40.662136498038308</v>
      </c>
      <c r="AK19">
        <f t="shared" si="22"/>
        <v>841.37606758680818</v>
      </c>
      <c r="AL19">
        <f t="shared" si="8"/>
        <v>-3094.7337025392799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-633.76697544513161</v>
      </c>
      <c r="AR19">
        <f t="shared" si="9"/>
        <v>-635.43189161992598</v>
      </c>
      <c r="AS19">
        <f t="shared" si="9"/>
        <v>-6.6328752796483395</v>
      </c>
      <c r="AT19">
        <f t="shared" si="9"/>
        <v>137.24666237971795</v>
      </c>
      <c r="AU19">
        <f t="shared" si="9"/>
        <v>-504.81810451985632</v>
      </c>
      <c r="AW19">
        <v>16</v>
      </c>
      <c r="AX19">
        <f>IF(Z19&gt;0, (R19*SUMPRODUCT(K19:$K$98, X19:$X$98)-K19*$AZ$3)/Z19, 0)</f>
        <v>14770.259236527903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1000000</v>
      </c>
      <c r="S20">
        <f t="shared" si="1"/>
        <v>14905.481302403123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12060.320244881012</v>
      </c>
      <c r="AC20">
        <f t="shared" si="2"/>
        <v>11980.001795605136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-4630.7550804008242</v>
      </c>
      <c r="AI20">
        <f t="shared" si="6"/>
        <v>-4640.8017215932105</v>
      </c>
      <c r="AJ20">
        <f t="shared" si="7"/>
        <v>80.318449275875537</v>
      </c>
      <c r="AK20">
        <f t="shared" si="22"/>
        <v>844.22241714167092</v>
      </c>
      <c r="AL20">
        <f t="shared" si="8"/>
        <v>-3716.2608551756639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-674.44327169916062</v>
      </c>
      <c r="AR20">
        <f t="shared" si="9"/>
        <v>-675.90650813419882</v>
      </c>
      <c r="AS20">
        <f t="shared" si="9"/>
        <v>11.697927609407442</v>
      </c>
      <c r="AT20">
        <f t="shared" si="9"/>
        <v>122.95621754401191</v>
      </c>
      <c r="AU20">
        <f t="shared" si="9"/>
        <v>-541.25236298077948</v>
      </c>
      <c r="AW20">
        <v>17</v>
      </c>
      <c r="AX20">
        <f>IF(Z20&gt;0, (R20*SUMPRODUCT(K20:$K$98, X20:$X$98)-K20*$AZ$3)/Z20, 0)</f>
        <v>14905.481302403123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1000000</v>
      </c>
      <c r="S21">
        <f t="shared" si="1"/>
        <v>14932.057358244992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11980.001795605136</v>
      </c>
      <c r="AC21">
        <f t="shared" si="2"/>
        <v>11799.708993699958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-5467.3773145087498</v>
      </c>
      <c r="AI21">
        <f t="shared" si="6"/>
        <v>-5477.2551470727803</v>
      </c>
      <c r="AJ21">
        <f t="shared" si="7"/>
        <v>180.29280190517784</v>
      </c>
      <c r="AK21">
        <f t="shared" si="22"/>
        <v>838.6001256923596</v>
      </c>
      <c r="AL21">
        <f t="shared" si="8"/>
        <v>-4458.3622194752425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-710.97550499487988</v>
      </c>
      <c r="AR21">
        <f t="shared" si="9"/>
        <v>-712.26001429275289</v>
      </c>
      <c r="AS21">
        <f t="shared" si="9"/>
        <v>23.445202060833644</v>
      </c>
      <c r="AT21">
        <f t="shared" si="9"/>
        <v>109.05121661727979</v>
      </c>
      <c r="AU21">
        <f t="shared" si="9"/>
        <v>-579.76359561463948</v>
      </c>
      <c r="AW21">
        <v>18</v>
      </c>
      <c r="AX21">
        <f>IF(Z21&gt;0, (R21*SUMPRODUCT(K21:$K$98, X21:$X$98)-K21*$AZ$3)/Z21, 0)</f>
        <v>14932.057358244992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1000000</v>
      </c>
      <c r="S22">
        <f t="shared" si="1"/>
        <v>14859.491082700311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11799.708993699958</v>
      </c>
      <c r="AC22">
        <f t="shared" si="2"/>
        <v>11529.939265306863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-6393.3733916598458</v>
      </c>
      <c r="AI22">
        <f t="shared" si="6"/>
        <v>-6403.0725287308405</v>
      </c>
      <c r="AJ22">
        <f t="shared" si="7"/>
        <v>269.76972839309565</v>
      </c>
      <c r="AK22">
        <f t="shared" si="22"/>
        <v>825.9796295589972</v>
      </c>
      <c r="AL22">
        <f t="shared" si="8"/>
        <v>-5307.3231707787472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-742.31397796228373</v>
      </c>
      <c r="AR22">
        <f t="shared" si="9"/>
        <v>-743.44011350621486</v>
      </c>
      <c r="AS22">
        <f t="shared" si="9"/>
        <v>31.322093666313119</v>
      </c>
      <c r="AT22">
        <f t="shared" si="9"/>
        <v>95.901832565197708</v>
      </c>
      <c r="AU22">
        <f t="shared" si="9"/>
        <v>-616.216187274704</v>
      </c>
      <c r="AW22">
        <v>19</v>
      </c>
      <c r="AX22">
        <f>IF(Z22&gt;0, (R22*SUMPRODUCT(K22:$K$98, X22:$X$98)-K22*$AZ$3)/Z22, 0)</f>
        <v>14859.491082700311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1000000</v>
      </c>
      <c r="S23">
        <f t="shared" si="1"/>
        <v>14697.340539396253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11529.939265306863</v>
      </c>
      <c r="AC23">
        <f t="shared" si="2"/>
        <v>11181.559016453302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-7383.7443267186</v>
      </c>
      <c r="AI23">
        <f t="shared" si="6"/>
        <v>-7393.2541756148012</v>
      </c>
      <c r="AJ23">
        <f t="shared" si="7"/>
        <v>348.38024885356026</v>
      </c>
      <c r="AK23">
        <f t="shared" si="22"/>
        <v>807.0957485714805</v>
      </c>
      <c r="AL23">
        <f t="shared" si="8"/>
        <v>-6237.7781781897602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-765.44888853380223</v>
      </c>
      <c r="AR23">
        <f t="shared" si="9"/>
        <v>-766.43474380527766</v>
      </c>
      <c r="AS23">
        <f t="shared" si="9"/>
        <v>36.115453416653772</v>
      </c>
      <c r="AT23">
        <f t="shared" si="9"/>
        <v>83.669005364781952</v>
      </c>
      <c r="AU23">
        <f t="shared" si="9"/>
        <v>-646.65028502384189</v>
      </c>
      <c r="AW23">
        <v>20</v>
      </c>
      <c r="AX23">
        <f>IF(Z23&gt;0, (R23*SUMPRODUCT(K23:$K$98, X23:$X$98)-K23*$AZ$3)/Z23, 0)</f>
        <v>14697.340539396253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1000000</v>
      </c>
      <c r="S24">
        <f t="shared" si="1"/>
        <v>14459.13129531447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11181.559016453302</v>
      </c>
      <c r="AC24">
        <f t="shared" si="2"/>
        <v>10767.836671766574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-8471.6229351708025</v>
      </c>
      <c r="AI24">
        <f t="shared" si="6"/>
        <v>-8480.9317902913517</v>
      </c>
      <c r="AJ24">
        <f t="shared" si="7"/>
        <v>413.72234468672832</v>
      </c>
      <c r="AK24">
        <f t="shared" si="22"/>
        <v>782.70913115173119</v>
      </c>
      <c r="AL24">
        <f t="shared" si="8"/>
        <v>-7284.5003144528919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-784.13012917189542</v>
      </c>
      <c r="AR24">
        <f t="shared" si="9"/>
        <v>-784.99175318703124</v>
      </c>
      <c r="AS24">
        <f t="shared" si="9"/>
        <v>38.293979567205916</v>
      </c>
      <c r="AT24">
        <f t="shared" si="9"/>
        <v>72.447253237157298</v>
      </c>
      <c r="AU24">
        <f t="shared" si="9"/>
        <v>-674.25052038266801</v>
      </c>
      <c r="AW24">
        <v>21</v>
      </c>
      <c r="AX24">
        <f>IF(Z24&gt;0, (R24*SUMPRODUCT(K24:$K$98, X24:$X$98)-K24*$AZ$3)/Z24, 0)</f>
        <v>14459.13129531447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1000000</v>
      </c>
      <c r="S25">
        <f t="shared" si="1"/>
        <v>14152.986766685244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10767.836671766574</v>
      </c>
      <c r="AC25">
        <f t="shared" si="2"/>
        <v>10297.748099600998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-9658.8576471641773</v>
      </c>
      <c r="AI25">
        <f t="shared" si="6"/>
        <v>-9667.9526780129308</v>
      </c>
      <c r="AJ25">
        <f t="shared" si="7"/>
        <v>470.0885721655759</v>
      </c>
      <c r="AK25">
        <f t="shared" si="22"/>
        <v>753.74856702366026</v>
      </c>
      <c r="AL25">
        <f t="shared" si="8"/>
        <v>-8444.1155388236948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-798.23224382683247</v>
      </c>
      <c r="AR25">
        <f t="shared" si="9"/>
        <v>-798.98388000859211</v>
      </c>
      <c r="AS25">
        <f t="shared" si="9"/>
        <v>38.849299727204205</v>
      </c>
      <c r="AT25">
        <f t="shared" si="9"/>
        <v>62.291673810225795</v>
      </c>
      <c r="AU25">
        <f t="shared" si="9"/>
        <v>-697.84290647116211</v>
      </c>
      <c r="AW25">
        <v>22</v>
      </c>
      <c r="AX25">
        <f>IF(Z25&gt;0, (R25*SUMPRODUCT(K25:$K$98, X25:$X$98)-K25*$AZ$3)/Z25, 0)</f>
        <v>14152.986766685244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1000000</v>
      </c>
      <c r="S26">
        <f t="shared" si="1"/>
        <v>13784.277327478123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10297.748099600998</v>
      </c>
      <c r="AC26">
        <f t="shared" si="2"/>
        <v>9779.9101031012324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-10828.957734331005</v>
      </c>
      <c r="AI26">
        <f t="shared" si="6"/>
        <v>-10837.826452899591</v>
      </c>
      <c r="AJ26">
        <f t="shared" si="7"/>
        <v>517.83799649976572</v>
      </c>
      <c r="AK26">
        <f t="shared" si="22"/>
        <v>720.84236697206995</v>
      </c>
      <c r="AL26">
        <f t="shared" si="8"/>
        <v>-9599.1460894277552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-799.0466540019097</v>
      </c>
      <c r="AR26">
        <f t="shared" si="9"/>
        <v>-799.70105861511149</v>
      </c>
      <c r="AS26">
        <f t="shared" si="9"/>
        <v>38.210207165773269</v>
      </c>
      <c r="AT26">
        <f t="shared" si="9"/>
        <v>53.189484669037057</v>
      </c>
      <c r="AU26">
        <f t="shared" si="9"/>
        <v>-708.30136678030112</v>
      </c>
      <c r="AW26">
        <v>23</v>
      </c>
      <c r="AX26">
        <f>IF(Z26&gt;0, (R26*SUMPRODUCT(K26:$K$98, X26:$X$98)-K26*$AZ$3)/Z26, 0)</f>
        <v>13784.277327478123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1000000</v>
      </c>
      <c r="S27">
        <f t="shared" si="1"/>
        <v>13371.01076674226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9779.9101031012324</v>
      </c>
      <c r="AC27">
        <f t="shared" si="2"/>
        <v>9231.2154556413479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-12012.261407132866</v>
      </c>
      <c r="AI27">
        <f t="shared" si="6"/>
        <v>-12020.891285248179</v>
      </c>
      <c r="AJ27">
        <f t="shared" si="7"/>
        <v>548.69464745988444</v>
      </c>
      <c r="AK27">
        <f t="shared" si="22"/>
        <v>684.59370721708638</v>
      </c>
      <c r="AL27">
        <f t="shared" si="8"/>
        <v>-10787.602930571207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-791.39304735409235</v>
      </c>
      <c r="AR27">
        <f t="shared" si="9"/>
        <v>-791.9616018758843</v>
      </c>
      <c r="AS27">
        <f t="shared" si="9"/>
        <v>36.149157465247157</v>
      </c>
      <c r="AT27">
        <f t="shared" si="9"/>
        <v>45.102473363779396</v>
      </c>
      <c r="AU27">
        <f t="shared" si="9"/>
        <v>-710.70997104685762</v>
      </c>
      <c r="AW27">
        <v>24</v>
      </c>
      <c r="AX27">
        <f>IF(Z27&gt;0, (R27*SUMPRODUCT(K27:$K$98, X27:$X$98)-K27*$AZ$3)/Z27, 0)</f>
        <v>13371.01076674226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1000000</v>
      </c>
      <c r="S28">
        <f t="shared" si="1"/>
        <v>12925.733938342933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9231.2154556413479</v>
      </c>
      <c r="AC28">
        <f t="shared" si="2"/>
        <v>8663.3509855569246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-13245.79970602088</v>
      </c>
      <c r="AI28">
        <f t="shared" si="6"/>
        <v>-13254.177712858715</v>
      </c>
      <c r="AJ28">
        <f t="shared" si="7"/>
        <v>567.86447008442337</v>
      </c>
      <c r="AK28">
        <f t="shared" si="22"/>
        <v>646.18508189489444</v>
      </c>
      <c r="AL28">
        <f t="shared" si="8"/>
        <v>-12040.128160879396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-779.1617366370175</v>
      </c>
      <c r="AR28">
        <f t="shared" si="9"/>
        <v>-779.6545587015363</v>
      </c>
      <c r="AS28">
        <f t="shared" si="9"/>
        <v>33.403665803909107</v>
      </c>
      <c r="AT28">
        <f t="shared" si="9"/>
        <v>38.010743161796505</v>
      </c>
      <c r="AU28">
        <f t="shared" si="9"/>
        <v>-708.24014973583064</v>
      </c>
      <c r="AW28">
        <v>25</v>
      </c>
      <c r="AX28">
        <f>IF(Z28&gt;0, (R28*SUMPRODUCT(K28:$K$98, X28:$X$98)-K28*$AZ$3)/Z28, 0)</f>
        <v>12925.733938342933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1000000</v>
      </c>
      <c r="S29">
        <f t="shared" si="1"/>
        <v>12458.216407314581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8663.3509855569246</v>
      </c>
      <c r="AC29">
        <f t="shared" si="2"/>
        <v>8083.7683357678243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-14667.703648383133</v>
      </c>
      <c r="AI29">
        <f t="shared" si="6"/>
        <v>-14675.814528856983</v>
      </c>
      <c r="AJ29">
        <f t="shared" si="7"/>
        <v>579.58264978910029</v>
      </c>
      <c r="AK29">
        <f t="shared" si="22"/>
        <v>606.43456898898478</v>
      </c>
      <c r="AL29">
        <f t="shared" si="8"/>
        <v>-13489.797310078899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-770.35966797004482</v>
      </c>
      <c r="AR29">
        <f t="shared" si="9"/>
        <v>-770.78565797765373</v>
      </c>
      <c r="AS29">
        <f t="shared" si="9"/>
        <v>30.440149893671173</v>
      </c>
      <c r="AT29">
        <f t="shared" si="9"/>
        <v>31.850434424573983</v>
      </c>
      <c r="AU29">
        <f t="shared" si="9"/>
        <v>-708.4950736594086</v>
      </c>
      <c r="AW29">
        <v>26</v>
      </c>
      <c r="AX29">
        <f>IF(Z29&gt;0, (R29*SUMPRODUCT(K29:$K$98, X29:$X$98)-K29*$AZ$3)/Z29, 0)</f>
        <v>12458.216407314581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1000000</v>
      </c>
      <c r="S30">
        <f t="shared" si="1"/>
        <v>11961.407783179855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8083.7683357678243</v>
      </c>
      <c r="AC30">
        <f t="shared" si="2"/>
        <v>7491.604281054847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-16067.137717830225</v>
      </c>
      <c r="AI30">
        <f t="shared" si="6"/>
        <v>-16074.966650277864</v>
      </c>
      <c r="AJ30">
        <f t="shared" si="7"/>
        <v>592.1640547129773</v>
      </c>
      <c r="AK30">
        <f t="shared" si="22"/>
        <v>565.86378350374775</v>
      </c>
      <c r="AL30">
        <f t="shared" si="8"/>
        <v>-14916.938812061138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-753.44560538361304</v>
      </c>
      <c r="AR30">
        <f t="shared" si="9"/>
        <v>-753.81273205241439</v>
      </c>
      <c r="AS30">
        <f t="shared" si="9"/>
        <v>27.768692378513201</v>
      </c>
      <c r="AT30">
        <f t="shared" si="9"/>
        <v>26.535378510729462</v>
      </c>
      <c r="AU30">
        <f t="shared" si="9"/>
        <v>-699.50866116317161</v>
      </c>
      <c r="AW30">
        <v>27</v>
      </c>
      <c r="AX30">
        <f>IF(Z30&gt;0, (R30*SUMPRODUCT(K30:$K$98, X30:$X$98)-K30*$AZ$3)/Z30, 0)</f>
        <v>11961.407783179855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1000000</v>
      </c>
      <c r="S31">
        <f t="shared" si="1"/>
        <v>11443.025991903163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7491.604281054847</v>
      </c>
      <c r="AC31">
        <f t="shared" si="2"/>
        <v>6897.2619017936158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-17303.373717078728</v>
      </c>
      <c r="AI31">
        <f t="shared" si="6"/>
        <v>-17310.908068030429</v>
      </c>
      <c r="AJ31">
        <f t="shared" si="7"/>
        <v>594.34237926123114</v>
      </c>
      <c r="AK31">
        <f t="shared" si="22"/>
        <v>524.41229967383936</v>
      </c>
      <c r="AL31">
        <f t="shared" si="8"/>
        <v>-16192.15338909536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-724.47958653249873</v>
      </c>
      <c r="AR31">
        <f t="shared" si="9"/>
        <v>-724.79504428955397</v>
      </c>
      <c r="AS31">
        <f t="shared" si="9"/>
        <v>24.884680191639138</v>
      </c>
      <c r="AT31">
        <f t="shared" si="9"/>
        <v>21.956758968065657</v>
      </c>
      <c r="AU31">
        <f t="shared" si="9"/>
        <v>-677.95360512984928</v>
      </c>
      <c r="AW31">
        <v>28</v>
      </c>
      <c r="AX31">
        <f>IF(Z31&gt;0, (R31*SUMPRODUCT(K31:$K$98, X31:$X$98)-K31*$AZ$3)/Z31, 0)</f>
        <v>11443.025991903163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1000000</v>
      </c>
      <c r="S32">
        <f t="shared" si="1"/>
        <v>10922.156674281954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6897.2619017936158</v>
      </c>
      <c r="AC32">
        <f t="shared" si="2"/>
        <v>6314.8387671560977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-18552.843759641968</v>
      </c>
      <c r="AI32">
        <f t="shared" si="6"/>
        <v>-18560.070856537157</v>
      </c>
      <c r="AJ32">
        <f t="shared" si="7"/>
        <v>582.42313463751816</v>
      </c>
      <c r="AK32">
        <f t="shared" si="22"/>
        <v>482.80833312555313</v>
      </c>
      <c r="AL32">
        <f t="shared" si="8"/>
        <v>-17494.839388774082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-693.56605557715227</v>
      </c>
      <c r="AR32">
        <f t="shared" si="9"/>
        <v>-693.83622812599754</v>
      </c>
      <c r="AS32">
        <f t="shared" si="9"/>
        <v>21.772884060293492</v>
      </c>
      <c r="AT32">
        <f t="shared" si="9"/>
        <v>18.048956566652603</v>
      </c>
      <c r="AU32">
        <f t="shared" si="9"/>
        <v>-654.01438749905128</v>
      </c>
      <c r="AW32">
        <v>29</v>
      </c>
      <c r="AX32">
        <f>IF(Z32&gt;0, (R32*SUMPRODUCT(K32:$K$98, X32:$X$98)-K32*$AZ$3)/Z32, 0)</f>
        <v>10922.156674281954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1000000</v>
      </c>
      <c r="S33">
        <f t="shared" si="1"/>
        <v>10400.972631747762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6314.8387671560977</v>
      </c>
      <c r="AC33">
        <f t="shared" si="2"/>
        <v>5748.1088293423227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-19734.987238267546</v>
      </c>
      <c r="AI33">
        <f t="shared" si="6"/>
        <v>-19741.895376853303</v>
      </c>
      <c r="AJ33">
        <f t="shared" si="7"/>
        <v>566.729937813775</v>
      </c>
      <c r="AK33">
        <f t="shared" si="22"/>
        <v>442.03871370092691</v>
      </c>
      <c r="AL33">
        <f t="shared" si="8"/>
        <v>-18733.126725338599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-658.71290181001893</v>
      </c>
      <c r="AR33">
        <f t="shared" si="9"/>
        <v>-658.94348113388617</v>
      </c>
      <c r="AS33">
        <f t="shared" si="9"/>
        <v>18.916268724818028</v>
      </c>
      <c r="AT33">
        <f t="shared" si="9"/>
        <v>14.754334537885768</v>
      </c>
      <c r="AU33">
        <f t="shared" si="9"/>
        <v>-625.27287787118235</v>
      </c>
      <c r="AW33">
        <v>30</v>
      </c>
      <c r="AX33">
        <f>IF(Z33&gt;0, (R33*SUMPRODUCT(K33:$K$98, X33:$X$98)-K33*$AZ$3)/Z33, 0)</f>
        <v>10400.972631747762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1000000</v>
      </c>
      <c r="S34">
        <f t="shared" si="1"/>
        <v>9887.2474596307147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5748.1088293423227</v>
      </c>
      <c r="AC34">
        <f t="shared" si="2"/>
        <v>5202.6424612496066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-20927.322156462884</v>
      </c>
      <c r="AI34">
        <f t="shared" si="6"/>
        <v>-20933.899622135828</v>
      </c>
      <c r="AJ34">
        <f t="shared" si="7"/>
        <v>545.46636809271604</v>
      </c>
      <c r="AK34">
        <f t="shared" si="22"/>
        <v>402.36761805396264</v>
      </c>
      <c r="AL34">
        <f t="shared" si="8"/>
        <v>-19986.065635989151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-623.67014816866913</v>
      </c>
      <c r="AR34">
        <f t="shared" si="9"/>
        <v>-623.86616794416398</v>
      </c>
      <c r="AS34">
        <f t="shared" si="9"/>
        <v>16.255834743976092</v>
      </c>
      <c r="AT34">
        <f t="shared" si="9"/>
        <v>11.991246184954022</v>
      </c>
      <c r="AU34">
        <f t="shared" ref="AU34:AU89" si="23">AL34*$K34</f>
        <v>-595.61908701523396</v>
      </c>
      <c r="AW34">
        <v>31</v>
      </c>
      <c r="AX34">
        <f>IF(Z34&gt;0, (R34*SUMPRODUCT(K34:$K$98, X34:$X$98)-K34*$AZ$3)/Z34, 0)</f>
        <v>9887.2474596307147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1000000</v>
      </c>
      <c r="S35">
        <f t="shared" si="1"/>
        <v>9383.7421587758618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5202.6424612496066</v>
      </c>
      <c r="AC35">
        <f t="shared" si="2"/>
        <v>4680.0852896142433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-22191.261009095215</v>
      </c>
      <c r="AI35">
        <f t="shared" ref="AI35:AI66" si="25">SUM(AE35:AH35)</f>
        <v>-22197.495309348815</v>
      </c>
      <c r="AJ35">
        <f t="shared" si="7"/>
        <v>522.55717163536337</v>
      </c>
      <c r="AK35">
        <f t="shared" si="22"/>
        <v>364.18497228747248</v>
      </c>
      <c r="AL35">
        <f t="shared" ref="AL35:AL89" si="26">SUM(AI35:AK35)</f>
        <v>-21310.75316542598</v>
      </c>
      <c r="AN35">
        <f t="shared" ref="AN35:AT66" si="27">AE35*$K35</f>
        <v>0</v>
      </c>
      <c r="AO35">
        <f t="shared" si="27"/>
        <v>0</v>
      </c>
      <c r="AP35">
        <f t="shared" si="27"/>
        <v>-0.16588647904115267</v>
      </c>
      <c r="AQ35">
        <f t="shared" si="27"/>
        <v>-590.4800867035558</v>
      </c>
      <c r="AR35">
        <f t="shared" si="27"/>
        <v>-590.64597318259689</v>
      </c>
      <c r="AS35">
        <f t="shared" si="27"/>
        <v>13.904554765425422</v>
      </c>
      <c r="AT35">
        <f t="shared" si="27"/>
        <v>9.6904801364961557</v>
      </c>
      <c r="AU35">
        <f t="shared" si="23"/>
        <v>-567.05093828067538</v>
      </c>
      <c r="AW35">
        <v>32</v>
      </c>
      <c r="AX35">
        <f>IF(Z35&gt;0, (R35*SUMPRODUCT(K35:$K$98, X35:$X$98)-K35*$AZ$3)/Z35, 0)</f>
        <v>9383.7421587758618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1000000</v>
      </c>
      <c r="S36">
        <f t="shared" si="1"/>
        <v>8885.3080421187915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4680.0852896142433</v>
      </c>
      <c r="AC36">
        <f t="shared" si="2"/>
        <v>4179.8846462439951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-23330.048283425818</v>
      </c>
      <c r="AI36">
        <f t="shared" si="25"/>
        <v>-23335.928615073339</v>
      </c>
      <c r="AJ36">
        <f t="shared" si="7"/>
        <v>500.20064337024814</v>
      </c>
      <c r="AK36">
        <f t="shared" si="22"/>
        <v>327.60597027299707</v>
      </c>
      <c r="AL36">
        <f t="shared" si="26"/>
        <v>-22508.122001430092</v>
      </c>
      <c r="AN36">
        <f t="shared" si="27"/>
        <v>0</v>
      </c>
      <c r="AO36">
        <f t="shared" si="27"/>
        <v>0</v>
      </c>
      <c r="AP36">
        <f t="shared" si="27"/>
        <v>-0.13970343115066583</v>
      </c>
      <c r="AQ36">
        <f t="shared" si="27"/>
        <v>-554.26938299967321</v>
      </c>
      <c r="AR36">
        <f t="shared" si="27"/>
        <v>-554.40908643082378</v>
      </c>
      <c r="AS36">
        <f t="shared" si="27"/>
        <v>11.883640299785775</v>
      </c>
      <c r="AT36">
        <f t="shared" si="27"/>
        <v>7.7831797347467635</v>
      </c>
      <c r="AU36">
        <f t="shared" si="23"/>
        <v>-534.74226639629126</v>
      </c>
      <c r="AW36">
        <v>33</v>
      </c>
      <c r="AX36">
        <f>IF(Z36&gt;0, (R36*SUMPRODUCT(K36:$K$98, X36:$X$98)-K36*$AZ$3)/Z36, 0)</f>
        <v>8885.3080421187915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1000000</v>
      </c>
      <c r="S37">
        <f t="shared" si="1"/>
        <v>8396.2098820013143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4179.8846462439951</v>
      </c>
      <c r="AC37">
        <f t="shared" si="2"/>
        <v>3706.221909077633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-24306.203621526369</v>
      </c>
      <c r="AI37">
        <f t="shared" si="25"/>
        <v>-24311.721322312147</v>
      </c>
      <c r="AJ37">
        <f t="shared" si="7"/>
        <v>473.66273716636215</v>
      </c>
      <c r="AK37">
        <f t="shared" si="22"/>
        <v>292.59192523707969</v>
      </c>
      <c r="AL37">
        <f t="shared" si="26"/>
        <v>-23545.466659908703</v>
      </c>
      <c r="AN37">
        <f t="shared" si="27"/>
        <v>0</v>
      </c>
      <c r="AO37">
        <f t="shared" si="27"/>
        <v>0</v>
      </c>
      <c r="AP37">
        <f t="shared" si="27"/>
        <v>-0.1170429811679171</v>
      </c>
      <c r="AQ37">
        <f t="shared" si="27"/>
        <v>-515.58985222085812</v>
      </c>
      <c r="AR37">
        <f t="shared" si="27"/>
        <v>-515.70689520202598</v>
      </c>
      <c r="AS37">
        <f t="shared" si="27"/>
        <v>10.047463785823236</v>
      </c>
      <c r="AT37">
        <f t="shared" si="27"/>
        <v>6.2065401015729993</v>
      </c>
      <c r="AU37">
        <f t="shared" si="23"/>
        <v>-499.45289131462971</v>
      </c>
      <c r="AW37">
        <v>34</v>
      </c>
      <c r="AX37">
        <f>IF(Z37&gt;0, (R37*SUMPRODUCT(K37:$K$98, X37:$X$98)-K37*$AZ$3)/Z37, 0)</f>
        <v>8396.2098820013143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1000000</v>
      </c>
      <c r="S38">
        <f t="shared" si="1"/>
        <v>7923.4958123405677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3706.221909077633</v>
      </c>
      <c r="AC38">
        <f t="shared" si="2"/>
        <v>3262.6022763508045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-25238.918618505744</v>
      </c>
      <c r="AI38">
        <f t="shared" si="25"/>
        <v>-25244.065655800932</v>
      </c>
      <c r="AJ38">
        <f t="shared" si="7"/>
        <v>443.61963272682851</v>
      </c>
      <c r="AK38">
        <f t="shared" si="22"/>
        <v>259.43553363543435</v>
      </c>
      <c r="AL38">
        <f t="shared" si="26"/>
        <v>-24541.010489438668</v>
      </c>
      <c r="AN38">
        <f t="shared" si="27"/>
        <v>0</v>
      </c>
      <c r="AO38">
        <f t="shared" si="27"/>
        <v>0</v>
      </c>
      <c r="AP38">
        <f t="shared" si="27"/>
        <v>-9.7482469309777692E-2</v>
      </c>
      <c r="AQ38">
        <f t="shared" si="27"/>
        <v>-478.01326637763623</v>
      </c>
      <c r="AR38">
        <f t="shared" si="27"/>
        <v>-478.11074884694597</v>
      </c>
      <c r="AS38">
        <f t="shared" si="27"/>
        <v>8.4019475190000552</v>
      </c>
      <c r="AT38">
        <f t="shared" si="27"/>
        <v>4.9135871755047971</v>
      </c>
      <c r="AU38">
        <f t="shared" si="23"/>
        <v>-464.79521415244108</v>
      </c>
      <c r="AW38">
        <v>35</v>
      </c>
      <c r="AX38">
        <f>IF(Z38&gt;0, (R38*SUMPRODUCT(K38:$K$98, X38:$X$98)-K38*$AZ$3)/Z38, 0)</f>
        <v>7923.4958123405677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1000000</v>
      </c>
      <c r="S39">
        <f t="shared" si="1"/>
        <v>7466.6273947078535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3262.6022763508045</v>
      </c>
      <c r="AC39">
        <f t="shared" si="2"/>
        <v>2848.8481345214077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-26101.186121557486</v>
      </c>
      <c r="AI39">
        <f t="shared" si="25"/>
        <v>-26105.955423653202</v>
      </c>
      <c r="AJ39">
        <f t="shared" si="7"/>
        <v>413.75414182939676</v>
      </c>
      <c r="AK39">
        <f t="shared" si="22"/>
        <v>228.38215934455633</v>
      </c>
      <c r="AL39">
        <f t="shared" si="26"/>
        <v>-25463.81912247925</v>
      </c>
      <c r="AN39">
        <f t="shared" si="27"/>
        <v>0</v>
      </c>
      <c r="AO39">
        <f t="shared" si="27"/>
        <v>0</v>
      </c>
      <c r="AP39">
        <f t="shared" si="27"/>
        <v>-8.0650305372453671E-2</v>
      </c>
      <c r="AQ39">
        <f t="shared" si="27"/>
        <v>-441.37875710941398</v>
      </c>
      <c r="AR39">
        <f t="shared" si="27"/>
        <v>-441.45940741478643</v>
      </c>
      <c r="AS39">
        <f t="shared" si="27"/>
        <v>6.9967045949187714</v>
      </c>
      <c r="AT39">
        <f t="shared" si="27"/>
        <v>3.8620096867632072</v>
      </c>
      <c r="AU39">
        <f t="shared" si="23"/>
        <v>-430.60069313310441</v>
      </c>
      <c r="AW39">
        <v>36</v>
      </c>
      <c r="AX39">
        <f>IF(Z39&gt;0, (R39*SUMPRODUCT(K39:$K$98, X39:$X$98)-K39*$AZ$3)/Z39, 0)</f>
        <v>7466.6273947078535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1000000</v>
      </c>
      <c r="S40">
        <f t="shared" si="1"/>
        <v>7025.7397233135707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2848.8481345214077</v>
      </c>
      <c r="AC40">
        <f t="shared" si="2"/>
        <v>2464.8435957586353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-26898.252204542725</v>
      </c>
      <c r="AI40">
        <f t="shared" si="25"/>
        <v>-26902.637585464927</v>
      </c>
      <c r="AJ40">
        <f t="shared" si="7"/>
        <v>384.00453876277243</v>
      </c>
      <c r="AK40">
        <f t="shared" si="22"/>
        <v>199.41936941649857</v>
      </c>
      <c r="AL40">
        <f t="shared" si="26"/>
        <v>-26319.213677285657</v>
      </c>
      <c r="AN40">
        <f t="shared" si="27"/>
        <v>0</v>
      </c>
      <c r="AO40">
        <f t="shared" si="27"/>
        <v>0</v>
      </c>
      <c r="AP40">
        <f t="shared" si="27"/>
        <v>-6.6212575957509526E-2</v>
      </c>
      <c r="AQ40">
        <f t="shared" si="27"/>
        <v>-406.12266045131946</v>
      </c>
      <c r="AR40">
        <f t="shared" si="27"/>
        <v>-406.188873027277</v>
      </c>
      <c r="AS40">
        <f t="shared" si="27"/>
        <v>5.7978839562438482</v>
      </c>
      <c r="AT40">
        <f t="shared" si="27"/>
        <v>3.0109288974275836</v>
      </c>
      <c r="AU40">
        <f t="shared" si="23"/>
        <v>-397.38006017360556</v>
      </c>
      <c r="AW40">
        <v>37</v>
      </c>
      <c r="AX40">
        <f>IF(Z40&gt;0, (R40*SUMPRODUCT(K40:$K$98, X40:$X$98)-K40*$AZ$3)/Z40, 0)</f>
        <v>7025.7397233135707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1000000</v>
      </c>
      <c r="S41">
        <f t="shared" si="1"/>
        <v>6599.5423050593754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2464.8435957586353</v>
      </c>
      <c r="AC41">
        <f t="shared" si="2"/>
        <v>2109.9479159739603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-27610.919614947972</v>
      </c>
      <c r="AI41">
        <f t="shared" si="25"/>
        <v>-27614.916005565767</v>
      </c>
      <c r="AJ41">
        <f t="shared" si="7"/>
        <v>354.89567978467494</v>
      </c>
      <c r="AK41">
        <f t="shared" si="22"/>
        <v>172.53905170310449</v>
      </c>
      <c r="AL41">
        <f t="shared" si="26"/>
        <v>-27087.481274077989</v>
      </c>
      <c r="AN41">
        <f t="shared" si="27"/>
        <v>0</v>
      </c>
      <c r="AO41">
        <f t="shared" si="27"/>
        <v>0</v>
      </c>
      <c r="AP41">
        <f t="shared" si="27"/>
        <v>-5.387447725889008E-2</v>
      </c>
      <c r="AQ41">
        <f t="shared" si="27"/>
        <v>-372.2168334269665</v>
      </c>
      <c r="AR41">
        <f t="shared" si="27"/>
        <v>-372.27070790422539</v>
      </c>
      <c r="AS41">
        <f t="shared" si="27"/>
        <v>4.7842718739019192</v>
      </c>
      <c r="AT41">
        <f t="shared" si="27"/>
        <v>2.3259616254379587</v>
      </c>
      <c r="AU41">
        <f t="shared" si="23"/>
        <v>-365.16047440488558</v>
      </c>
      <c r="AW41">
        <v>38</v>
      </c>
      <c r="AX41">
        <f>IF(Z41&gt;0, (R41*SUMPRODUCT(K41:$K$98, X41:$X$98)-K41*$AZ$3)/Z41, 0)</f>
        <v>6599.5423050593754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1000000</v>
      </c>
      <c r="S42">
        <f t="shared" si="1"/>
        <v>6185.5431448033651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2109.9479159739603</v>
      </c>
      <c r="AC42">
        <f t="shared" si="2"/>
        <v>1783.469458142212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-28185.462083567454</v>
      </c>
      <c r="AI42">
        <f t="shared" si="25"/>
        <v>-28189.066192003025</v>
      </c>
      <c r="AJ42">
        <f t="shared" si="7"/>
        <v>326.4784578317483</v>
      </c>
      <c r="AK42">
        <f t="shared" si="22"/>
        <v>147.69635411817723</v>
      </c>
      <c r="AL42">
        <f t="shared" si="26"/>
        <v>-27714.891380053101</v>
      </c>
      <c r="AN42">
        <f t="shared" si="27"/>
        <v>0</v>
      </c>
      <c r="AO42">
        <f t="shared" si="27"/>
        <v>0</v>
      </c>
      <c r="AP42">
        <f t="shared" si="27"/>
        <v>-4.3380541102296333E-2</v>
      </c>
      <c r="AQ42">
        <f t="shared" si="27"/>
        <v>-339.25188940923459</v>
      </c>
      <c r="AR42">
        <f t="shared" si="27"/>
        <v>-339.29526995033689</v>
      </c>
      <c r="AS42">
        <f t="shared" si="27"/>
        <v>3.9296298688467326</v>
      </c>
      <c r="AT42">
        <f t="shared" si="27"/>
        <v>1.7777344591650215</v>
      </c>
      <c r="AU42">
        <f t="shared" si="23"/>
        <v>-333.58790562232514</v>
      </c>
      <c r="AW42">
        <v>39</v>
      </c>
      <c r="AX42">
        <f>IF(Z42&gt;0, (R42*SUMPRODUCT(K42:$K$98, X42:$X$98)-K42*$AZ$3)/Z42, 0)</f>
        <v>6185.5431448033651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1000000</v>
      </c>
      <c r="S43">
        <f t="shared" si="1"/>
        <v>5783.4217020864971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1783.469458142212</v>
      </c>
      <c r="AC43">
        <f t="shared" si="2"/>
        <v>1485.055404085851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-28667.397388050576</v>
      </c>
      <c r="AI43">
        <f t="shared" si="25"/>
        <v>-28670.607112934442</v>
      </c>
      <c r="AJ43">
        <f t="shared" si="7"/>
        <v>298.41405405636101</v>
      </c>
      <c r="AK43">
        <f t="shared" si="22"/>
        <v>124.84286206995485</v>
      </c>
      <c r="AL43">
        <f t="shared" si="26"/>
        <v>-28247.350196808125</v>
      </c>
      <c r="AN43">
        <f t="shared" si="27"/>
        <v>0</v>
      </c>
      <c r="AO43">
        <f t="shared" si="27"/>
        <v>0</v>
      </c>
      <c r="AP43">
        <f t="shared" si="27"/>
        <v>-3.4494265547588478E-2</v>
      </c>
      <c r="AQ43">
        <f t="shared" si="27"/>
        <v>-308.08273414101939</v>
      </c>
      <c r="AR43">
        <f t="shared" si="27"/>
        <v>-308.11722840656699</v>
      </c>
      <c r="AS43">
        <f t="shared" si="27"/>
        <v>3.206995613704068</v>
      </c>
      <c r="AT43">
        <f t="shared" si="27"/>
        <v>1.3416610431658484</v>
      </c>
      <c r="AU43">
        <f t="shared" si="23"/>
        <v>-303.56857174969707</v>
      </c>
      <c r="AW43">
        <v>40</v>
      </c>
      <c r="AX43">
        <f>IF(Z43&gt;0, (R43*SUMPRODUCT(K43:$K$98, X43:$X$98)-K43*$AZ$3)/Z43, 0)</f>
        <v>5783.4217020864971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1000000</v>
      </c>
      <c r="S44">
        <f t="shared" si="1"/>
        <v>5384.8263972490658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1485.055404085851</v>
      </c>
      <c r="AC44">
        <f t="shared" si="2"/>
        <v>1213.4350229384686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-28866.823026731927</v>
      </c>
      <c r="AI44">
        <f t="shared" si="25"/>
        <v>-28869.639819079119</v>
      </c>
      <c r="AJ44">
        <f t="shared" si="7"/>
        <v>271.62038114738243</v>
      </c>
      <c r="AK44">
        <f t="shared" si="22"/>
        <v>103.95387828600958</v>
      </c>
      <c r="AL44">
        <f t="shared" si="26"/>
        <v>-28494.065559645725</v>
      </c>
      <c r="AN44">
        <f t="shared" si="27"/>
        <v>0</v>
      </c>
      <c r="AO44">
        <f t="shared" si="27"/>
        <v>0</v>
      </c>
      <c r="AP44">
        <f t="shared" si="27"/>
        <v>-2.7028123997061431E-2</v>
      </c>
      <c r="AQ44">
        <f t="shared" si="27"/>
        <v>-276.98742967169915</v>
      </c>
      <c r="AR44">
        <f t="shared" si="27"/>
        <v>-277.01445779569622</v>
      </c>
      <c r="AS44">
        <f t="shared" si="27"/>
        <v>2.6062941235614825</v>
      </c>
      <c r="AT44">
        <f t="shared" si="27"/>
        <v>0.99747441982728902</v>
      </c>
      <c r="AU44">
        <f t="shared" si="23"/>
        <v>-273.41068925230746</v>
      </c>
      <c r="AW44">
        <v>41</v>
      </c>
      <c r="AX44">
        <f>IF(Z44&gt;0, (R44*SUMPRODUCT(K44:$K$98, X44:$X$98)-K44*$AZ$3)/Z44, 0)</f>
        <v>5384.8263972490658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1000000</v>
      </c>
      <c r="S45">
        <f t="shared" si="1"/>
        <v>4984.7281441794867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1213.4350229384686</v>
      </c>
      <c r="AC45">
        <f t="shared" si="2"/>
        <v>969.00326558251709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-28695.548113646124</v>
      </c>
      <c r="AI45">
        <f t="shared" si="25"/>
        <v>-28697.978043718424</v>
      </c>
      <c r="AJ45">
        <f t="shared" si="7"/>
        <v>244.4317573559515</v>
      </c>
      <c r="AK45">
        <f t="shared" si="22"/>
        <v>84.940451605692814</v>
      </c>
      <c r="AL45">
        <f t="shared" si="26"/>
        <v>-28368.605834756778</v>
      </c>
      <c r="AN45">
        <f t="shared" si="27"/>
        <v>0</v>
      </c>
      <c r="AO45">
        <f t="shared" si="27"/>
        <v>0</v>
      </c>
      <c r="AP45">
        <f t="shared" si="27"/>
        <v>-2.0817895475203851E-2</v>
      </c>
      <c r="AQ45">
        <f t="shared" si="27"/>
        <v>-245.84284463303558</v>
      </c>
      <c r="AR45">
        <f t="shared" si="27"/>
        <v>-245.86366252851079</v>
      </c>
      <c r="AS45">
        <f t="shared" si="27"/>
        <v>2.0941157251658309</v>
      </c>
      <c r="AT45">
        <f t="shared" si="27"/>
        <v>0.72770877783748666</v>
      </c>
      <c r="AU45">
        <f t="shared" si="23"/>
        <v>-243.04183802550747</v>
      </c>
      <c r="AW45">
        <v>42</v>
      </c>
      <c r="AX45">
        <f>IF(Z45&gt;0, (R45*SUMPRODUCT(K45:$K$98, X45:$X$98)-K45*$AZ$3)/Z45, 0)</f>
        <v>4984.7281441794867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1000000</v>
      </c>
      <c r="S46">
        <f t="shared" si="1"/>
        <v>4577.1197116061494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969.00326558251709</v>
      </c>
      <c r="AC46">
        <f t="shared" si="2"/>
        <v>752.22798551711321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-28105.189390431169</v>
      </c>
      <c r="AI46">
        <f t="shared" si="25"/>
        <v>-28107.243706335365</v>
      </c>
      <c r="AJ46">
        <f t="shared" si="7"/>
        <v>216.77528006540388</v>
      </c>
      <c r="AK46">
        <f t="shared" si="22"/>
        <v>67.830228590776201</v>
      </c>
      <c r="AL46">
        <f t="shared" si="26"/>
        <v>-27822.638197679182</v>
      </c>
      <c r="AN46">
        <f t="shared" si="27"/>
        <v>0</v>
      </c>
      <c r="AO46">
        <f t="shared" si="27"/>
        <v>0</v>
      </c>
      <c r="AP46">
        <f t="shared" si="27"/>
        <v>-1.5714199179657683E-2</v>
      </c>
      <c r="AQ46">
        <f t="shared" si="27"/>
        <v>-214.98667423108628</v>
      </c>
      <c r="AR46">
        <f t="shared" si="27"/>
        <v>-215.00238843026594</v>
      </c>
      <c r="AS46">
        <f t="shared" si="27"/>
        <v>1.6581918687457924</v>
      </c>
      <c r="AT46">
        <f t="shared" si="27"/>
        <v>0.51885774738917723</v>
      </c>
      <c r="AU46">
        <f t="shared" si="23"/>
        <v>-212.82533881413093</v>
      </c>
      <c r="AW46">
        <v>43</v>
      </c>
      <c r="AX46">
        <f>IF(Z46&gt;0, (R46*SUMPRODUCT(K46:$K$98, X46:$X$98)-K46*$AZ$3)/Z46, 0)</f>
        <v>4577.1197116061494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1000000</v>
      </c>
      <c r="S47">
        <f t="shared" si="1"/>
        <v>4148.0393387503555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752.22798551711321</v>
      </c>
      <c r="AC47">
        <f t="shared" si="2"/>
        <v>563.19449393569778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-26928.156938913035</v>
      </c>
      <c r="AI47">
        <f t="shared" si="25"/>
        <v>-26929.854109696451</v>
      </c>
      <c r="AJ47">
        <f t="shared" si="7"/>
        <v>189.03349158141543</v>
      </c>
      <c r="AK47">
        <f t="shared" si="22"/>
        <v>52.65595898619793</v>
      </c>
      <c r="AL47">
        <f t="shared" si="26"/>
        <v>-26688.164659128837</v>
      </c>
      <c r="AN47">
        <f t="shared" si="27"/>
        <v>0</v>
      </c>
      <c r="AO47">
        <f t="shared" si="27"/>
        <v>0</v>
      </c>
      <c r="AP47">
        <f t="shared" si="27"/>
        <v>-1.1591310761045635E-2</v>
      </c>
      <c r="AQ47">
        <f t="shared" si="27"/>
        <v>-183.91350967785658</v>
      </c>
      <c r="AR47">
        <f t="shared" si="27"/>
        <v>-183.9251009886176</v>
      </c>
      <c r="AS47">
        <f t="shared" si="27"/>
        <v>1.2910580164199312</v>
      </c>
      <c r="AT47">
        <f t="shared" si="27"/>
        <v>0.35962885408658185</v>
      </c>
      <c r="AU47">
        <f t="shared" si="23"/>
        <v>-182.27441411811111</v>
      </c>
      <c r="AW47">
        <v>44</v>
      </c>
      <c r="AX47">
        <f>IF(Z47&gt;0, (R47*SUMPRODUCT(K47:$K$98, X47:$X$98)-K47*$AZ$3)/Z47, 0)</f>
        <v>4148.0393387503555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1000000</v>
      </c>
      <c r="S48">
        <f t="shared" si="1"/>
        <v>3683.5506280709292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563.19449393569778</v>
      </c>
      <c r="AC48">
        <f t="shared" si="2"/>
        <v>402.45346876647625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-25158.986370217848</v>
      </c>
      <c r="AI48">
        <f t="shared" si="25"/>
        <v>-25160.352081963803</v>
      </c>
      <c r="AJ48">
        <f t="shared" si="7"/>
        <v>160.74102516922153</v>
      </c>
      <c r="AK48">
        <f t="shared" si="22"/>
        <v>39.423614575498846</v>
      </c>
      <c r="AL48">
        <f t="shared" si="26"/>
        <v>-24960.187442219085</v>
      </c>
      <c r="AN48">
        <f t="shared" si="27"/>
        <v>0</v>
      </c>
      <c r="AO48">
        <f t="shared" si="27"/>
        <v>0</v>
      </c>
      <c r="AP48">
        <f t="shared" si="27"/>
        <v>-8.328140138143288E-3</v>
      </c>
      <c r="AQ48">
        <f t="shared" si="27"/>
        <v>-153.42004990819257</v>
      </c>
      <c r="AR48">
        <f t="shared" si="27"/>
        <v>-153.4283780483307</v>
      </c>
      <c r="AS48">
        <f t="shared" si="27"/>
        <v>0.98020229197105246</v>
      </c>
      <c r="AT48">
        <f t="shared" si="27"/>
        <v>0.24040606512248805</v>
      </c>
      <c r="AU48">
        <f t="shared" si="23"/>
        <v>-152.20776969123719</v>
      </c>
      <c r="AW48">
        <v>45</v>
      </c>
      <c r="AX48">
        <f>IF(Z48&gt;0, (R48*SUMPRODUCT(K48:$K$98, X48:$X$98)-K48*$AZ$3)/Z48, 0)</f>
        <v>3683.5506280709292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1000000</v>
      </c>
      <c r="S49">
        <f t="shared" si="1"/>
        <v>3159.7916941354506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402.45346876647625</v>
      </c>
      <c r="AC49">
        <f t="shared" si="2"/>
        <v>269.72313716956523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-22803.320160459149</v>
      </c>
      <c r="AI49">
        <f t="shared" si="25"/>
        <v>-22804.387173585641</v>
      </c>
      <c r="AJ49">
        <f t="shared" si="7"/>
        <v>132.73033159691101</v>
      </c>
      <c r="AK49">
        <f t="shared" si="22"/>
        <v>28.171742813653339</v>
      </c>
      <c r="AL49">
        <f t="shared" si="26"/>
        <v>-22643.485099175075</v>
      </c>
      <c r="AN49">
        <f t="shared" si="27"/>
        <v>0</v>
      </c>
      <c r="AO49">
        <f t="shared" si="27"/>
        <v>0</v>
      </c>
      <c r="AP49">
        <f t="shared" si="27"/>
        <v>-5.8095262630890026E-3</v>
      </c>
      <c r="AQ49">
        <f t="shared" si="27"/>
        <v>-124.15638015015502</v>
      </c>
      <c r="AR49">
        <f t="shared" si="27"/>
        <v>-124.16218967641811</v>
      </c>
      <c r="AS49">
        <f t="shared" si="27"/>
        <v>0.72267184739954127</v>
      </c>
      <c r="AT49">
        <f t="shared" si="27"/>
        <v>0.1533856291826021</v>
      </c>
      <c r="AU49">
        <f t="shared" si="23"/>
        <v>-123.28613219983596</v>
      </c>
      <c r="AW49">
        <v>46</v>
      </c>
      <c r="AX49">
        <f>IF(Z49&gt;0, (R49*SUMPRODUCT(K49:$K$98, X49:$X$98)-K49*$AZ$3)/Z49, 0)</f>
        <v>3159.7916941354506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1000000</v>
      </c>
      <c r="S50">
        <f t="shared" si="1"/>
        <v>2543.456463928203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269.72313716956523</v>
      </c>
      <c r="AC50">
        <f t="shared" si="2"/>
        <v>164.03971979733987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-20012.638105344326</v>
      </c>
      <c r="AI50">
        <f t="shared" si="25"/>
        <v>-20013.444290363233</v>
      </c>
      <c r="AJ50">
        <f t="shared" si="7"/>
        <v>105.68341737222536</v>
      </c>
      <c r="AK50">
        <f t="shared" si="22"/>
        <v>18.880619601869569</v>
      </c>
      <c r="AL50">
        <f t="shared" si="26"/>
        <v>-19888.880253389139</v>
      </c>
      <c r="AN50">
        <f t="shared" si="27"/>
        <v>0</v>
      </c>
      <c r="AO50">
        <f t="shared" si="27"/>
        <v>0</v>
      </c>
      <c r="AP50">
        <f t="shared" si="27"/>
        <v>-3.9191118479494818E-3</v>
      </c>
      <c r="AQ50">
        <f t="shared" si="27"/>
        <v>-97.287552196763798</v>
      </c>
      <c r="AR50">
        <f t="shared" si="27"/>
        <v>-97.291471308611747</v>
      </c>
      <c r="AS50">
        <f t="shared" si="27"/>
        <v>0.51375940192447944</v>
      </c>
      <c r="AT50">
        <f t="shared" si="27"/>
        <v>9.1784464164851975E-2</v>
      </c>
      <c r="AU50">
        <f t="shared" si="23"/>
        <v>-96.685927442522413</v>
      </c>
      <c r="AW50">
        <v>47</v>
      </c>
      <c r="AX50">
        <f>IF(Z50&gt;0, (R50*SUMPRODUCT(K50:$K$98, X50:$X$98)-K50*$AZ$3)/Z50, 0)</f>
        <v>2543.456463928203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1000000</v>
      </c>
      <c r="S51">
        <f t="shared" si="1"/>
        <v>1776.4004513361128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164.03971979733987</v>
      </c>
      <c r="AC51">
        <f t="shared" si="2"/>
        <v>83.245884366584704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-16987.737298545449</v>
      </c>
      <c r="AI51">
        <f t="shared" si="25"/>
        <v>-16988.323074997938</v>
      </c>
      <c r="AJ51">
        <f t="shared" si="7"/>
        <v>80.793835430755166</v>
      </c>
      <c r="AK51">
        <f t="shared" si="22"/>
        <v>11.482780385813792</v>
      </c>
      <c r="AL51">
        <f t="shared" si="26"/>
        <v>-16896.046459181369</v>
      </c>
      <c r="AN51">
        <f t="shared" si="27"/>
        <v>0</v>
      </c>
      <c r="AO51">
        <f t="shared" si="27"/>
        <v>0</v>
      </c>
      <c r="AP51">
        <f t="shared" si="27"/>
        <v>-2.5425343054790409E-3</v>
      </c>
      <c r="AQ51">
        <f t="shared" si="27"/>
        <v>-73.73445052381868</v>
      </c>
      <c r="AR51">
        <f t="shared" si="27"/>
        <v>-73.73699305812417</v>
      </c>
      <c r="AS51">
        <f t="shared" si="27"/>
        <v>0.35068172744280962</v>
      </c>
      <c r="AT51">
        <f t="shared" si="27"/>
        <v>4.9840451812623573E-2</v>
      </c>
      <c r="AU51">
        <f t="shared" si="23"/>
        <v>-73.336470878868738</v>
      </c>
      <c r="AW51">
        <v>48</v>
      </c>
      <c r="AX51">
        <f>IF(Z51&gt;0, (R51*SUMPRODUCT(K51:$K$98, X51:$X$98)-K51*$AZ$3)/Z51, 0)</f>
        <v>1776.4004513361128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1000000</v>
      </c>
      <c r="S52">
        <f t="shared" si="1"/>
        <v>745.19823717668123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83.245884366584704</v>
      </c>
      <c r="AC52">
        <f t="shared" si="2"/>
        <v>24.237966669559402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-13867.966311470784</v>
      </c>
      <c r="AI52">
        <f t="shared" si="25"/>
        <v>-13868.372880579855</v>
      </c>
      <c r="AJ52">
        <f t="shared" si="7"/>
        <v>59.007917697025306</v>
      </c>
      <c r="AK52">
        <f t="shared" si="22"/>
        <v>5.8272119056609295</v>
      </c>
      <c r="AL52">
        <f t="shared" si="26"/>
        <v>-13803.53775097717</v>
      </c>
      <c r="AN52">
        <f t="shared" si="27"/>
        <v>0</v>
      </c>
      <c r="AO52">
        <f t="shared" si="27"/>
        <v>0</v>
      </c>
      <c r="AP52">
        <f t="shared" si="27"/>
        <v>-1.5756192104506436E-3</v>
      </c>
      <c r="AQ52">
        <f t="shared" si="27"/>
        <v>-53.743960479966375</v>
      </c>
      <c r="AR52">
        <f t="shared" si="27"/>
        <v>-53.745536099176832</v>
      </c>
      <c r="AS52">
        <f t="shared" si="27"/>
        <v>0.22867947076644568</v>
      </c>
      <c r="AT52">
        <f t="shared" si="27"/>
        <v>2.2582795438952589E-2</v>
      </c>
      <c r="AU52">
        <f t="shared" si="23"/>
        <v>-53.494273832971437</v>
      </c>
      <c r="AW52">
        <v>49</v>
      </c>
      <c r="AX52">
        <f>IF(Z52&gt;0, (R52*SUMPRODUCT(K52:$K$98, X52:$X$98)-K52*$AZ$3)/Z52, 0)</f>
        <v>745.19823717668123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1000000</v>
      </c>
      <c r="S53">
        <f t="shared" si="1"/>
        <v>-765.02068201315706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24.237966669559402</v>
      </c>
      <c r="AC53">
        <f t="shared" si="2"/>
        <v>-16.35730378648438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-10818.755041433205</v>
      </c>
      <c r="AI53">
        <f t="shared" si="25"/>
        <v>-10819.022310413167</v>
      </c>
      <c r="AJ53">
        <f t="shared" si="7"/>
        <v>40.595270456043778</v>
      </c>
      <c r="AK53">
        <f t="shared" si="22"/>
        <v>1.6966576668691582</v>
      </c>
      <c r="AL53">
        <f t="shared" si="26"/>
        <v>-10776.730382290254</v>
      </c>
      <c r="AN53">
        <f t="shared" si="27"/>
        <v>0</v>
      </c>
      <c r="AO53">
        <f t="shared" si="27"/>
        <v>0</v>
      </c>
      <c r="AP53">
        <f t="shared" si="27"/>
        <v>-9.2479915158652103E-4</v>
      </c>
      <c r="AQ53">
        <f t="shared" si="27"/>
        <v>-37.434854897802396</v>
      </c>
      <c r="AR53">
        <f t="shared" si="27"/>
        <v>-37.435779696953986</v>
      </c>
      <c r="AS53">
        <f t="shared" si="27"/>
        <v>0.14046699950586231</v>
      </c>
      <c r="AT53">
        <f t="shared" si="27"/>
        <v>5.8707432904476697E-3</v>
      </c>
      <c r="AU53">
        <f t="shared" si="23"/>
        <v>-37.289441954157674</v>
      </c>
      <c r="AW53">
        <v>50</v>
      </c>
      <c r="AX53">
        <f>IF(Z53&gt;0, (R53*SUMPRODUCT(K53:$K$98, X53:$X$98)-K53*$AZ$3)/Z53, 0)</f>
        <v>-765.02068201315706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1000000</v>
      </c>
      <c r="S54">
        <f t="shared" si="1"/>
        <v>-3183.7931203500088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-16.35730378648438</v>
      </c>
      <c r="AC54">
        <f t="shared" si="2"/>
        <v>-42.052256877212898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-7959.4779019396037</v>
      </c>
      <c r="AI54">
        <f t="shared" si="25"/>
        <v>-7959.6430047559916</v>
      </c>
      <c r="AJ54">
        <f t="shared" si="7"/>
        <v>25.694953090728518</v>
      </c>
      <c r="AK54">
        <f t="shared" si="22"/>
        <v>-1.1450112650539066</v>
      </c>
      <c r="AL54">
        <f t="shared" si="26"/>
        <v>-7935.0930629303166</v>
      </c>
      <c r="AN54">
        <f t="shared" si="27"/>
        <v>0</v>
      </c>
      <c r="AO54">
        <f t="shared" si="27"/>
        <v>0</v>
      </c>
      <c r="AP54">
        <f t="shared" si="27"/>
        <v>-5.1007651189144095E-4</v>
      </c>
      <c r="AQ54">
        <f t="shared" si="27"/>
        <v>-24.590390482302983</v>
      </c>
      <c r="AR54">
        <f t="shared" si="27"/>
        <v>-24.590900558814873</v>
      </c>
      <c r="AS54">
        <f t="shared" si="27"/>
        <v>7.9383213033545855E-2</v>
      </c>
      <c r="AT54">
        <f t="shared" si="27"/>
        <v>-3.5374523883595463E-3</v>
      </c>
      <c r="AU54">
        <f t="shared" si="23"/>
        <v>-24.515054798169686</v>
      </c>
      <c r="AW54">
        <v>51</v>
      </c>
      <c r="AX54">
        <f>IF(Z54&gt;0, (R54*SUMPRODUCT(K54:$K$98, X54:$X$98)-K54*$AZ$3)/Z54, 0)</f>
        <v>-3183.7931203500088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1000000</v>
      </c>
      <c r="S55">
        <f t="shared" si="1"/>
        <v>-7377.6725619932758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-42.052256877212898</v>
      </c>
      <c r="AC55">
        <f t="shared" si="2"/>
        <v>-56.160592174628555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-5463.9060410423162</v>
      </c>
      <c r="AI55">
        <f t="shared" si="25"/>
        <v>-5464.0011940050272</v>
      </c>
      <c r="AJ55">
        <f t="shared" si="7"/>
        <v>14.108335297415657</v>
      </c>
      <c r="AK55">
        <f t="shared" si="22"/>
        <v>-2.9436579814049031</v>
      </c>
      <c r="AL55">
        <f t="shared" si="26"/>
        <v>-5452.8365166890162</v>
      </c>
      <c r="AN55">
        <f t="shared" si="27"/>
        <v>0</v>
      </c>
      <c r="AO55">
        <f t="shared" si="27"/>
        <v>0</v>
      </c>
      <c r="AP55">
        <f t="shared" si="27"/>
        <v>-2.6247330287844741E-4</v>
      </c>
      <c r="AQ55">
        <f t="shared" si="27"/>
        <v>-15.071831967761817</v>
      </c>
      <c r="AR55">
        <f t="shared" si="27"/>
        <v>-15.072094441064696</v>
      </c>
      <c r="AS55">
        <f t="shared" si="27"/>
        <v>3.8916931834158695E-2</v>
      </c>
      <c r="AT55">
        <f t="shared" si="27"/>
        <v>-8.1198904470604957E-3</v>
      </c>
      <c r="AU55">
        <f t="shared" si="23"/>
        <v>-15.041297399677598</v>
      </c>
      <c r="AW55">
        <v>52</v>
      </c>
      <c r="AX55">
        <f>IF(Z55&gt;0, (R55*SUMPRODUCT(K55:$K$98, X55:$X$98)-K55*$AZ$3)/Z55, 0)</f>
        <v>-7377.6725619932758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1000000</v>
      </c>
      <c r="S56">
        <f t="shared" si="1"/>
        <v>-14285.622344121373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-56.160592174628555</v>
      </c>
      <c r="AC56">
        <f t="shared" si="2"/>
        <v>-61.873446298740973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-3204.945530751816</v>
      </c>
      <c r="AI56">
        <f t="shared" si="25"/>
        <v>-3204.9996703657653</v>
      </c>
      <c r="AJ56">
        <f t="shared" si="7"/>
        <v>5.7128541241124182</v>
      </c>
      <c r="AK56">
        <f t="shared" si="22"/>
        <v>-3.9312414522239991</v>
      </c>
      <c r="AL56">
        <f t="shared" si="26"/>
        <v>-3203.2180576938772</v>
      </c>
      <c r="AN56">
        <f t="shared" si="27"/>
        <v>0</v>
      </c>
      <c r="AO56">
        <f t="shared" si="27"/>
        <v>0</v>
      </c>
      <c r="AP56">
        <f t="shared" si="27"/>
        <v>-1.3333984720297472E-4</v>
      </c>
      <c r="AQ56">
        <f t="shared" si="27"/>
        <v>-7.8934243558808017</v>
      </c>
      <c r="AR56">
        <f t="shared" si="27"/>
        <v>-7.8935576957280045</v>
      </c>
      <c r="AS56">
        <f t="shared" si="27"/>
        <v>1.407012426644421E-2</v>
      </c>
      <c r="AT56">
        <f t="shared" si="27"/>
        <v>-9.682210424510361E-3</v>
      </c>
      <c r="AU56">
        <f t="shared" si="23"/>
        <v>-7.8891697818860713</v>
      </c>
      <c r="AW56">
        <v>53</v>
      </c>
      <c r="AX56">
        <f>IF(Z56&gt;0, (R56*SUMPRODUCT(K56:$K$98, X56:$X$98)-K56*$AZ$3)/Z56, 0)</f>
        <v>-14285.622344121373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1000000</v>
      </c>
      <c r="S57">
        <f t="shared" si="1"/>
        <v>-25272.556393995765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-61.873446298740973</v>
      </c>
      <c r="AC57">
        <f t="shared" si="2"/>
        <v>-61.410640437077667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-1857.9235676800756</v>
      </c>
      <c r="AI57">
        <f t="shared" si="25"/>
        <v>-1857.9539418532893</v>
      </c>
      <c r="AJ57">
        <f t="shared" si="7"/>
        <v>-0.46280586166330551</v>
      </c>
      <c r="AK57">
        <f t="shared" si="22"/>
        <v>-4.3311412409118688</v>
      </c>
      <c r="AL57">
        <f t="shared" si="26"/>
        <v>-1862.7478889558645</v>
      </c>
      <c r="AN57">
        <f t="shared" si="27"/>
        <v>0</v>
      </c>
      <c r="AO57">
        <f t="shared" si="27"/>
        <v>0</v>
      </c>
      <c r="AP57">
        <f t="shared" si="27"/>
        <v>-6.679304473520375E-5</v>
      </c>
      <c r="AQ57">
        <f t="shared" si="27"/>
        <v>-4.0855884733940551</v>
      </c>
      <c r="AR57">
        <f t="shared" si="27"/>
        <v>-4.0856552664387902</v>
      </c>
      <c r="AS57">
        <f t="shared" si="27"/>
        <v>-1.0177137136980416E-3</v>
      </c>
      <c r="AT57">
        <f t="shared" si="27"/>
        <v>-9.5242135028227298E-3</v>
      </c>
      <c r="AU57">
        <f t="shared" si="23"/>
        <v>-4.0961971936553105</v>
      </c>
      <c r="AW57">
        <v>54</v>
      </c>
      <c r="AX57">
        <f>IF(Z57&gt;0, (R57*SUMPRODUCT(K57:$K$98, X57:$X$98)-K57*$AZ$3)/Z57, 0)</f>
        <v>-25272.556393995765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1000000</v>
      </c>
      <c r="S58">
        <f t="shared" si="1"/>
        <v>-43244.895607309525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-61.410640437077667</v>
      </c>
      <c r="AC58">
        <f t="shared" si="2"/>
        <v>-58.035309073378762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-1063.6192758365596</v>
      </c>
      <c r="AI58">
        <f t="shared" si="25"/>
        <v>-1063.6360510270931</v>
      </c>
      <c r="AJ58">
        <f t="shared" si="7"/>
        <v>-3.3753313636989049</v>
      </c>
      <c r="AK58">
        <f t="shared" si="22"/>
        <v>-4.298744830595437</v>
      </c>
      <c r="AL58">
        <f t="shared" si="26"/>
        <v>-1071.3101272213876</v>
      </c>
      <c r="AN58">
        <f t="shared" si="27"/>
        <v>0</v>
      </c>
      <c r="AO58">
        <f t="shared" si="27"/>
        <v>0</v>
      </c>
      <c r="AP58">
        <f t="shared" si="27"/>
        <v>-3.2936406551614E-5</v>
      </c>
      <c r="AQ58">
        <f t="shared" si="27"/>
        <v>-2.0883099250031441</v>
      </c>
      <c r="AR58">
        <f t="shared" si="27"/>
        <v>-2.0883428614096955</v>
      </c>
      <c r="AS58">
        <f t="shared" si="27"/>
        <v>-6.6271250880093674E-3</v>
      </c>
      <c r="AT58">
        <f t="shared" si="27"/>
        <v>-8.4401549489855916E-3</v>
      </c>
      <c r="AU58">
        <f t="shared" si="23"/>
        <v>-2.1034101414466906</v>
      </c>
      <c r="AW58">
        <v>55</v>
      </c>
      <c r="AX58">
        <f>IF(Z58&gt;0, (R58*SUMPRODUCT(K58:$K$98, X58:$X$98)-K58*$AZ$3)/Z58, 0)</f>
        <v>-43244.895607309525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1000000</v>
      </c>
      <c r="S59">
        <f t="shared" si="1"/>
        <v>-73417.854803176131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-58.035309073378762</v>
      </c>
      <c r="AC59">
        <f t="shared" si="2"/>
        <v>-53.462083429548905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-600.40596551739588</v>
      </c>
      <c r="AI59">
        <f t="shared" si="25"/>
        <v>-600.41506788145512</v>
      </c>
      <c r="AJ59">
        <f t="shared" si="7"/>
        <v>-4.5732256438298577</v>
      </c>
      <c r="AK59">
        <f t="shared" si="22"/>
        <v>-4.0624716351365135</v>
      </c>
      <c r="AL59">
        <f t="shared" si="26"/>
        <v>-609.05076516042141</v>
      </c>
      <c r="AN59">
        <f t="shared" si="27"/>
        <v>0</v>
      </c>
      <c r="AO59">
        <f t="shared" si="27"/>
        <v>0</v>
      </c>
      <c r="AP59">
        <f t="shared" si="27"/>
        <v>-1.5956768048803794E-5</v>
      </c>
      <c r="AQ59">
        <f t="shared" si="27"/>
        <v>-1.0525330193884006</v>
      </c>
      <c r="AR59">
        <f t="shared" si="27"/>
        <v>-1.0525489761564493</v>
      </c>
      <c r="AS59">
        <f t="shared" si="27"/>
        <v>-8.0170272643722423E-3</v>
      </c>
      <c r="AT59">
        <f t="shared" si="27"/>
        <v>-7.1216573150222643E-3</v>
      </c>
      <c r="AU59">
        <f t="shared" si="23"/>
        <v>-1.0676876607358436</v>
      </c>
      <c r="AW59">
        <v>56</v>
      </c>
      <c r="AX59">
        <f>IF(Z59&gt;0, (R59*SUMPRODUCT(K59:$K$98, X59:$X$98)-K59*$AZ$3)/Z59, 0)</f>
        <v>-73417.854803176131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1000000</v>
      </c>
      <c r="S60">
        <f t="shared" si="1"/>
        <v>-125132.27528452111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-53.462083429548905</v>
      </c>
      <c r="AC60">
        <f t="shared" si="2"/>
        <v>-48.566816833907858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-332.78341233415381</v>
      </c>
      <c r="AI60">
        <f t="shared" si="25"/>
        <v>-332.78826388191834</v>
      </c>
      <c r="AJ60">
        <f t="shared" si="7"/>
        <v>-4.895266595641047</v>
      </c>
      <c r="AK60">
        <f t="shared" si="22"/>
        <v>-3.7423458400684235</v>
      </c>
      <c r="AL60">
        <f t="shared" si="26"/>
        <v>-341.4258763176278</v>
      </c>
      <c r="AN60">
        <f t="shared" si="27"/>
        <v>0</v>
      </c>
      <c r="AO60">
        <f t="shared" si="27"/>
        <v>0</v>
      </c>
      <c r="AP60">
        <f t="shared" si="27"/>
        <v>-7.59369271815386E-6</v>
      </c>
      <c r="AQ60">
        <f t="shared" si="27"/>
        <v>-0.52087603742738797</v>
      </c>
      <c r="AR60">
        <f t="shared" si="27"/>
        <v>-0.52088363112010616</v>
      </c>
      <c r="AS60">
        <f t="shared" si="27"/>
        <v>-7.6621218846324012E-3</v>
      </c>
      <c r="AT60">
        <f t="shared" si="27"/>
        <v>-5.8575583986751846E-3</v>
      </c>
      <c r="AU60">
        <f t="shared" si="23"/>
        <v>-0.53440331140341368</v>
      </c>
      <c r="AW60">
        <v>57</v>
      </c>
      <c r="AX60">
        <f>IF(Z60&gt;0, (R60*SUMPRODUCT(K60:$K$98, X60:$X$98)-K60*$AZ$3)/Z60, 0)</f>
        <v>-125132.27528452111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1000000</v>
      </c>
      <c r="S61">
        <f t="shared" si="1"/>
        <v>-215819.75118200658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-48.566816833907858</v>
      </c>
      <c r="AC61">
        <f t="shared" si="2"/>
        <v>-43.777157500773228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-181.40128941083188</v>
      </c>
      <c r="AI61">
        <f t="shared" si="25"/>
        <v>-181.4038249270011</v>
      </c>
      <c r="AJ61">
        <f t="shared" si="7"/>
        <v>-4.7896593331346295</v>
      </c>
      <c r="AK61">
        <f t="shared" si="22"/>
        <v>-3.3996771783735502</v>
      </c>
      <c r="AL61">
        <f t="shared" si="26"/>
        <v>-189.59316143850927</v>
      </c>
      <c r="AN61">
        <f t="shared" si="27"/>
        <v>0</v>
      </c>
      <c r="AO61">
        <f t="shared" si="27"/>
        <v>0</v>
      </c>
      <c r="AP61">
        <f t="shared" si="27"/>
        <v>-3.5434072510732637E-6</v>
      </c>
      <c r="AQ61">
        <f t="shared" si="27"/>
        <v>-0.25350997641216189</v>
      </c>
      <c r="AR61">
        <f t="shared" si="27"/>
        <v>-0.25351351981941295</v>
      </c>
      <c r="AS61">
        <f t="shared" si="27"/>
        <v>-6.6935931299546029E-3</v>
      </c>
      <c r="AT61">
        <f t="shared" si="27"/>
        <v>-4.7510802381704603E-3</v>
      </c>
      <c r="AU61">
        <f t="shared" si="23"/>
        <v>-0.26495819318753799</v>
      </c>
      <c r="AW61">
        <v>58</v>
      </c>
      <c r="AX61">
        <f>IF(Z61&gt;0, (R61*SUMPRODUCT(K61:$K$98, X61:$X$98)-K61*$AZ$3)/Z61, 0)</f>
        <v>-215819.75118200658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1000000</v>
      </c>
      <c r="S62">
        <f t="shared" si="1"/>
        <v>-378496.70830188022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-43.777157500773228</v>
      </c>
      <c r="AC62">
        <f t="shared" si="2"/>
        <v>-39.289118039183592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-97.009816593125265</v>
      </c>
      <c r="AI62">
        <f t="shared" si="25"/>
        <v>-97.011114131425387</v>
      </c>
      <c r="AJ62">
        <f t="shared" si="7"/>
        <v>-4.4880394615896364</v>
      </c>
      <c r="AK62">
        <f t="shared" si="22"/>
        <v>-3.064401025054126</v>
      </c>
      <c r="AL62">
        <f t="shared" si="26"/>
        <v>-104.56355461806915</v>
      </c>
      <c r="AN62">
        <f t="shared" si="27"/>
        <v>0</v>
      </c>
      <c r="AO62">
        <f t="shared" si="27"/>
        <v>0</v>
      </c>
      <c r="AP62">
        <f t="shared" si="27"/>
        <v>-1.6190372782119113E-6</v>
      </c>
      <c r="AQ62">
        <f t="shared" si="27"/>
        <v>-0.12104653049751359</v>
      </c>
      <c r="AR62">
        <f t="shared" si="27"/>
        <v>-0.12104814953479182</v>
      </c>
      <c r="AS62">
        <f t="shared" si="27"/>
        <v>-5.6000683708111801E-3</v>
      </c>
      <c r="AT62">
        <f t="shared" si="27"/>
        <v>-3.8236863563157484E-3</v>
      </c>
      <c r="AU62">
        <f t="shared" si="23"/>
        <v>-0.13047190426191874</v>
      </c>
      <c r="AW62">
        <v>59</v>
      </c>
      <c r="AX62">
        <f>IF(Z62&gt;0, (R62*SUMPRODUCT(K62:$K$98, X62:$X$98)-K62*$AZ$3)/Z62, 0)</f>
        <v>-378496.70830188022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1000000</v>
      </c>
      <c r="S63">
        <f t="shared" si="1"/>
        <v>-677067.81522690563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-39.289118039183592</v>
      </c>
      <c r="AC63">
        <f t="shared" si="2"/>
        <v>-35.176638285750926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-50.810653771445295</v>
      </c>
      <c r="AI63">
        <f t="shared" si="25"/>
        <v>-50.81130320119027</v>
      </c>
      <c r="AJ63">
        <f t="shared" si="7"/>
        <v>-4.112479753432666</v>
      </c>
      <c r="AK63">
        <f t="shared" si="22"/>
        <v>-2.7502382627428519</v>
      </c>
      <c r="AL63">
        <f t="shared" si="26"/>
        <v>-57.674021217365791</v>
      </c>
      <c r="AN63">
        <f t="shared" si="27"/>
        <v>0</v>
      </c>
      <c r="AO63">
        <f t="shared" si="27"/>
        <v>0</v>
      </c>
      <c r="AP63">
        <f t="shared" si="27"/>
        <v>-7.2352045861679926E-7</v>
      </c>
      <c r="AQ63">
        <f t="shared" si="27"/>
        <v>-5.6607427984212644E-2</v>
      </c>
      <c r="AR63">
        <f t="shared" si="27"/>
        <v>-5.6608151504671259E-2</v>
      </c>
      <c r="AS63">
        <f t="shared" si="27"/>
        <v>-4.5816553065058186E-3</v>
      </c>
      <c r="AT63">
        <f t="shared" si="27"/>
        <v>-3.0640014021062201E-3</v>
      </c>
      <c r="AU63">
        <f t="shared" si="23"/>
        <v>-6.4253808213283303E-2</v>
      </c>
      <c r="AW63">
        <v>60</v>
      </c>
      <c r="AX63">
        <f>IF(Z63&gt;0, (R63*SUMPRODUCT(K63:$K$98, X63:$X$98)-K63*$AZ$3)/Z63, 0)</f>
        <v>-677067.81522690563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1000000</v>
      </c>
      <c r="S64">
        <f t="shared" si="1"/>
        <v>-1239428.3653208849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-35.176638285750926</v>
      </c>
      <c r="AC64">
        <f t="shared" si="2"/>
        <v>-31.453311531654634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-26.057563172182796</v>
      </c>
      <c r="AI64">
        <f t="shared" si="25"/>
        <v>-26.057880388090666</v>
      </c>
      <c r="AJ64">
        <f t="shared" si="7"/>
        <v>-3.7233267540962913</v>
      </c>
      <c r="AK64">
        <f t="shared" si="22"/>
        <v>-2.4623646800025649</v>
      </c>
      <c r="AL64">
        <f t="shared" si="26"/>
        <v>-32.243571822189523</v>
      </c>
      <c r="AN64">
        <f t="shared" si="27"/>
        <v>0</v>
      </c>
      <c r="AO64">
        <f t="shared" si="27"/>
        <v>0</v>
      </c>
      <c r="AP64">
        <f t="shared" si="27"/>
        <v>-3.1554083865738561E-7</v>
      </c>
      <c r="AQ64">
        <f t="shared" si="27"/>
        <v>-2.5919965338168524E-2</v>
      </c>
      <c r="AR64">
        <f t="shared" si="27"/>
        <v>-2.592028087900718E-2</v>
      </c>
      <c r="AS64">
        <f t="shared" si="27"/>
        <v>-3.703665602617708E-3</v>
      </c>
      <c r="AT64">
        <f t="shared" si="27"/>
        <v>-2.4493620809382249E-3</v>
      </c>
      <c r="AU64">
        <f t="shared" si="23"/>
        <v>-3.2073308562563116E-2</v>
      </c>
      <c r="AW64">
        <v>61</v>
      </c>
      <c r="AX64">
        <f>IF(Z64&gt;0, (R64*SUMPRODUCT(K64:$K$98, X64:$X$98)-K64*$AZ$3)/Z64, 0)</f>
        <v>-1239428.3653208849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1000000</v>
      </c>
      <c r="S65">
        <f t="shared" si="1"/>
        <v>-2326328.9546998926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-31.453311531654634</v>
      </c>
      <c r="AC65">
        <f t="shared" si="2"/>
        <v>-28.104290262992336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-13.042538521584683</v>
      </c>
      <c r="AI65">
        <f t="shared" si="25"/>
        <v>-13.042689533601955</v>
      </c>
      <c r="AJ65">
        <f t="shared" si="7"/>
        <v>-3.3490212686622982</v>
      </c>
      <c r="AK65">
        <f t="shared" si="22"/>
        <v>-2.2017318072158245</v>
      </c>
      <c r="AL65">
        <f t="shared" si="26"/>
        <v>-18.593442609480078</v>
      </c>
      <c r="AN65">
        <f t="shared" si="27"/>
        <v>0</v>
      </c>
      <c r="AO65">
        <f t="shared" si="27"/>
        <v>0</v>
      </c>
      <c r="AP65">
        <f t="shared" si="27"/>
        <v>-1.3412017255631099E-7</v>
      </c>
      <c r="AQ65">
        <f t="shared" si="27"/>
        <v>-1.1583631214838816E-2</v>
      </c>
      <c r="AR65">
        <f t="shared" si="27"/>
        <v>-1.158376533501137E-2</v>
      </c>
      <c r="AS65">
        <f t="shared" si="27"/>
        <v>-2.974407723054376E-3</v>
      </c>
      <c r="AT65">
        <f t="shared" si="27"/>
        <v>-1.9554513292455227E-3</v>
      </c>
      <c r="AU65">
        <f t="shared" si="23"/>
        <v>-1.6513624387311271E-2</v>
      </c>
      <c r="AW65">
        <v>62</v>
      </c>
      <c r="AX65">
        <f>IF(Z65&gt;0, (R65*SUMPRODUCT(K65:$K$98, X65:$X$98)-K65*$AZ$3)/Z65, 0)</f>
        <v>-2326328.9546998926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1000000</v>
      </c>
      <c r="S66">
        <f t="shared" si="1"/>
        <v>-4488569.8614834184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-28.104290262992336</v>
      </c>
      <c r="AC66">
        <f t="shared" si="2"/>
        <v>-25.102533506706767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-6.3676057496379448</v>
      </c>
      <c r="AI66">
        <f t="shared" si="25"/>
        <v>-6.3676756564631738</v>
      </c>
      <c r="AJ66">
        <f t="shared" si="7"/>
        <v>-3.0017567562855696</v>
      </c>
      <c r="AK66">
        <f t="shared" si="22"/>
        <v>-1.9673003184094637</v>
      </c>
      <c r="AL66">
        <f t="shared" si="26"/>
        <v>-11.336732731158207</v>
      </c>
      <c r="AN66">
        <f t="shared" si="27"/>
        <v>0</v>
      </c>
      <c r="AO66">
        <f t="shared" si="27"/>
        <v>0</v>
      </c>
      <c r="AP66">
        <f t="shared" si="27"/>
        <v>-5.5435012675070069E-8</v>
      </c>
      <c r="AQ66">
        <f t="shared" si="27"/>
        <v>-5.0494111881906707E-3</v>
      </c>
      <c r="AR66">
        <f t="shared" si="27"/>
        <v>-5.0494666232033455E-3</v>
      </c>
      <c r="AS66">
        <f t="shared" si="27"/>
        <v>-2.3803458859363441E-3</v>
      </c>
      <c r="AT66">
        <f t="shared" si="27"/>
        <v>-1.5600382041354611E-3</v>
      </c>
      <c r="AU66">
        <f t="shared" si="23"/>
        <v>-8.9898507132751514E-3</v>
      </c>
      <c r="AW66">
        <v>63</v>
      </c>
      <c r="AX66">
        <f>IF(Z66&gt;0, (R66*SUMPRODUCT(K66:$K$98, X66:$X$98)-K66*$AZ$3)/Z66, 0)</f>
        <v>-4488569.8614834184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1000000</v>
      </c>
      <c r="S67">
        <f t="shared" ref="S67:S89" si="29">AX67</f>
        <v>-8926964.3738126811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-25.102533506706767</v>
      </c>
      <c r="AC67">
        <f t="shared" ref="AC67:AC89" si="30">S67*Z67</f>
        <v>-22.417100429055306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-3.0254533247399231</v>
      </c>
      <c r="AI67">
        <f t="shared" ref="AI67:AI89" si="34">SUM(AE67:AH67)</f>
        <v>-3.0254847143303403</v>
      </c>
      <c r="AJ67">
        <f t="shared" ref="AJ67:AJ89" si="35">AB67-AC67</f>
        <v>-2.6854330776514601</v>
      </c>
      <c r="AK67">
        <f t="shared" si="22"/>
        <v>-1.7571773454694739</v>
      </c>
      <c r="AL67">
        <f t="shared" si="26"/>
        <v>-7.4680951374512743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-2.1420865106613843E-3</v>
      </c>
      <c r="AR67">
        <f t="shared" si="36"/>
        <v>-2.1421087351715619E-3</v>
      </c>
      <c r="AS67">
        <f t="shared" si="36"/>
        <v>-1.9013448080266034E-3</v>
      </c>
      <c r="AT67">
        <f t="shared" si="36"/>
        <v>-1.2441196358213545E-3</v>
      </c>
      <c r="AU67">
        <f t="shared" si="23"/>
        <v>-5.28757317901952E-3</v>
      </c>
      <c r="AW67">
        <v>64</v>
      </c>
      <c r="AX67">
        <f>IF(Z67&gt;0, (R67*SUMPRODUCT(K67:$K$98, X67:$X$98)-K67*$AZ$3)/Z67, 0)</f>
        <v>-8926964.3738126811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1000000</v>
      </c>
      <c r="S68">
        <f t="shared" si="29"/>
        <v>-18330424.457063939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-22.417100429055306</v>
      </c>
      <c r="AC68">
        <f t="shared" si="30"/>
        <v>-20.017026007673422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-1.3940445138067896</v>
      </c>
      <c r="AI68">
        <f t="shared" si="34"/>
        <v>-1.3940581639448801</v>
      </c>
      <c r="AJ68">
        <f t="shared" si="35"/>
        <v>-2.4000744213818841</v>
      </c>
      <c r="AK68">
        <f t="shared" si="22"/>
        <v>-1.5691970300338716</v>
      </c>
      <c r="AL68">
        <f t="shared" si="26"/>
        <v>-5.3633296153606356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-8.8126225222785748E-4</v>
      </c>
      <c r="AR68">
        <f t="shared" si="36"/>
        <v>-8.8127088132923667E-4</v>
      </c>
      <c r="AS68">
        <f t="shared" si="36"/>
        <v>-1.5172363358223557E-3</v>
      </c>
      <c r="AT68">
        <f t="shared" si="36"/>
        <v>-9.9198705291026076E-4</v>
      </c>
      <c r="AU68">
        <f t="shared" si="23"/>
        <v>-3.3904942700618531E-3</v>
      </c>
      <c r="AW68">
        <v>65</v>
      </c>
      <c r="AX68">
        <f>IF(Z68&gt;0, (R68*SUMPRODUCT(K68:$K$98, X68:$X$98)-K68*$AZ$3)/Z68, 0)</f>
        <v>-18330424.457063939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1000000</v>
      </c>
      <c r="S69">
        <f t="shared" si="29"/>
        <v>-38963234.23074396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-20.017026007673422</v>
      </c>
      <c r="AC69">
        <f t="shared" si="30"/>
        <v>-17.873071102164449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-0.62237462496453388</v>
      </c>
      <c r="AI69">
        <f t="shared" si="34"/>
        <v>-0.62238035891843135</v>
      </c>
      <c r="AJ69">
        <f t="shared" si="35"/>
        <v>-2.1439549055089735</v>
      </c>
      <c r="AK69">
        <f t="shared" si="22"/>
        <v>-1.4011918205371396</v>
      </c>
      <c r="AL69">
        <f t="shared" si="26"/>
        <v>-4.1675270849645445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-3.5128724516886593E-4</v>
      </c>
      <c r="AR69">
        <f t="shared" si="36"/>
        <v>-3.5129048158755622E-4</v>
      </c>
      <c r="AS69">
        <f t="shared" si="36"/>
        <v>-1.2101136233911233E-3</v>
      </c>
      <c r="AT69">
        <f t="shared" si="36"/>
        <v>-7.9087545482383551E-4</v>
      </c>
      <c r="AU69">
        <f t="shared" si="23"/>
        <v>-2.3522795598025152E-3</v>
      </c>
      <c r="AW69">
        <v>66</v>
      </c>
      <c r="AX69">
        <f>IF(Z69&gt;0, (R69*SUMPRODUCT(K69:$K$98, X69:$X$98)-K69*$AZ$3)/Z69, 0)</f>
        <v>-38963234.23074396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1000000</v>
      </c>
      <c r="S70">
        <f t="shared" si="29"/>
        <v>-85863417.962425992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-17.873071102164449</v>
      </c>
      <c r="AC70">
        <f t="shared" si="30"/>
        <v>-15.958390096765688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-0.26827130053919651</v>
      </c>
      <c r="AI70">
        <f t="shared" si="34"/>
        <v>-0.2682736237622983</v>
      </c>
      <c r="AJ70">
        <f t="shared" si="35"/>
        <v>-1.9146810053987604</v>
      </c>
      <c r="AK70">
        <f t="shared" si="22"/>
        <v>-1.2511149771515115</v>
      </c>
      <c r="AL70">
        <f t="shared" si="26"/>
        <v>-3.4340696063125704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-1.3519688823393481E-4</v>
      </c>
      <c r="AR70">
        <f t="shared" si="36"/>
        <v>-1.3519805903578131E-4</v>
      </c>
      <c r="AS70">
        <f t="shared" si="36"/>
        <v>-9.6491467171574269E-4</v>
      </c>
      <c r="AT70">
        <f t="shared" si="36"/>
        <v>-6.30506697487908E-4</v>
      </c>
      <c r="AU70">
        <f t="shared" si="23"/>
        <v>-1.7306194282394321E-3</v>
      </c>
      <c r="AW70">
        <v>67</v>
      </c>
      <c r="AX70">
        <f>IF(Z70&gt;0, (R70*SUMPRODUCT(K70:$K$98, X70:$X$98)-K70*$AZ$3)/Z70, 0)</f>
        <v>-85863417.962425992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1000000</v>
      </c>
      <c r="S71">
        <f t="shared" si="29"/>
        <v>-196314965.52736363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-15.958390096765688</v>
      </c>
      <c r="AC71">
        <f t="shared" si="30"/>
        <v>-14.248675032364698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-0.11141858283548681</v>
      </c>
      <c r="AI71">
        <f t="shared" si="34"/>
        <v>-0.11141949009407215</v>
      </c>
      <c r="AJ71">
        <f t="shared" si="35"/>
        <v>-1.7097150644009904</v>
      </c>
      <c r="AK71">
        <f t="shared" si="22"/>
        <v>-1.1170873067735982</v>
      </c>
      <c r="AL71">
        <f t="shared" si="26"/>
        <v>-2.9382218612686608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-5.0133969060547528E-5</v>
      </c>
      <c r="AR71">
        <f t="shared" si="36"/>
        <v>-5.0134377291137885E-5</v>
      </c>
      <c r="AS71">
        <f t="shared" si="36"/>
        <v>-7.6930436521160928E-4</v>
      </c>
      <c r="AT71">
        <f t="shared" si="36"/>
        <v>-5.0264524148911237E-4</v>
      </c>
      <c r="AU71">
        <f t="shared" si="23"/>
        <v>-1.3220839839918595E-3</v>
      </c>
      <c r="AW71">
        <v>68</v>
      </c>
      <c r="AX71">
        <f>IF(Z71&gt;0, (R71*SUMPRODUCT(K71:$K$98, X71:$X$98)-K71*$AZ$3)/Z71, 0)</f>
        <v>-196314965.52736363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1000000</v>
      </c>
      <c r="S72">
        <f t="shared" si="29"/>
        <v>-466777657.86316979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-14.248675032364698</v>
      </c>
      <c r="AC72">
        <f t="shared" si="30"/>
        <v>-12.722073147325524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-4.4599776949652614E-2</v>
      </c>
      <c r="AI72">
        <f t="shared" si="34"/>
        <v>-4.4600117638440226E-2</v>
      </c>
      <c r="AJ72">
        <f t="shared" si="35"/>
        <v>-1.5266018850391738</v>
      </c>
      <c r="AK72">
        <f t="shared" ref="AK72:AK89" si="49">G72*SUM(AB72:AB72, AE72:AF72)</f>
        <v>-0.99740725226552895</v>
      </c>
      <c r="AL72">
        <f t="shared" si="26"/>
        <v>-2.568609254943143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-1.7917983094521447E-5</v>
      </c>
      <c r="AR72">
        <f t="shared" si="36"/>
        <v>-1.7918119966415308E-5</v>
      </c>
      <c r="AS72">
        <f t="shared" si="36"/>
        <v>-6.133130844819067E-4</v>
      </c>
      <c r="AT72">
        <f t="shared" si="36"/>
        <v>-4.007088713609819E-4</v>
      </c>
      <c r="AU72">
        <f t="shared" si="23"/>
        <v>-1.0319400758093038E-3</v>
      </c>
      <c r="AW72">
        <v>69</v>
      </c>
      <c r="AX72">
        <f>IF(Z72&gt;0, (R72*SUMPRODUCT(K72:$K$98, X72:$X$98)-K72*$AZ$3)/Z72, 0)</f>
        <v>-466777657.86316979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1000000</v>
      </c>
      <c r="S73">
        <f t="shared" si="29"/>
        <v>-1156883300.8751535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-12.722073147325524</v>
      </c>
      <c r="AC73">
        <f t="shared" si="30"/>
        <v>-11.359008905479836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-1.7163922133555047E-2</v>
      </c>
      <c r="AI73">
        <f t="shared" si="34"/>
        <v>-1.7164044866428113E-2</v>
      </c>
      <c r="AJ73">
        <f t="shared" si="35"/>
        <v>-1.363064241845688</v>
      </c>
      <c r="AK73">
        <f t="shared" si="49"/>
        <v>-0.89054512031278676</v>
      </c>
      <c r="AL73">
        <f t="shared" si="26"/>
        <v>-2.2707734070249028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-6.15679862055416E-6</v>
      </c>
      <c r="AR73">
        <f t="shared" si="36"/>
        <v>-6.1568426455490134E-6</v>
      </c>
      <c r="AS73">
        <f t="shared" si="36"/>
        <v>-4.889390652452251E-4</v>
      </c>
      <c r="AT73">
        <f t="shared" si="36"/>
        <v>-3.1944371022075751E-4</v>
      </c>
      <c r="AU73">
        <f t="shared" si="23"/>
        <v>-8.1453961811153155E-4</v>
      </c>
      <c r="AW73">
        <v>70</v>
      </c>
      <c r="AX73">
        <f>IF(Z73&gt;0, (R73*SUMPRODUCT(K73:$K$98, X73:$X$98)-K73*$AZ$3)/Z73, 0)</f>
        <v>-1156883300.8751535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1000000</v>
      </c>
      <c r="S74">
        <f t="shared" si="29"/>
        <v>-2995569514.8773909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-11.359008905479836</v>
      </c>
      <c r="AC74">
        <f t="shared" si="30"/>
        <v>-10.141977419574188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-6.3347843694314425E-3</v>
      </c>
      <c r="AI74">
        <f t="shared" si="34"/>
        <v>-6.3348266901711598E-3</v>
      </c>
      <c r="AJ74">
        <f t="shared" si="35"/>
        <v>-1.2170314859056486</v>
      </c>
      <c r="AK74">
        <f t="shared" si="49"/>
        <v>-0.79513062338358864</v>
      </c>
      <c r="AL74">
        <f t="shared" si="26"/>
        <v>-2.0184969359794085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-2.028860686664198E-6</v>
      </c>
      <c r="AR74">
        <f t="shared" si="36"/>
        <v>-2.0288742408564222E-6</v>
      </c>
      <c r="AS74">
        <f t="shared" si="36"/>
        <v>-3.8978238124435117E-4</v>
      </c>
      <c r="AT74">
        <f t="shared" si="36"/>
        <v>-2.5465890683356402E-4</v>
      </c>
      <c r="AU74">
        <f t="shared" si="23"/>
        <v>-6.4647016231877161E-4</v>
      </c>
      <c r="AW74">
        <v>71</v>
      </c>
      <c r="AX74">
        <f>IF(Z74&gt;0, (R74*SUMPRODUCT(K74:$K$98, X74:$X$98)-K74*$AZ$3)/Z74, 0)</f>
        <v>-2995569514.8773909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1000000</v>
      </c>
      <c r="S75">
        <f t="shared" si="29"/>
        <v>-8121533113.3532248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-10.141977419574188</v>
      </c>
      <c r="AC75">
        <f t="shared" si="30"/>
        <v>-9.0553386960203497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-2.2368236069453692E-3</v>
      </c>
      <c r="AI75">
        <f t="shared" si="34"/>
        <v>-2.2368375441826028E-3</v>
      </c>
      <c r="AJ75">
        <f t="shared" si="35"/>
        <v>-1.0866387235538379</v>
      </c>
      <c r="AK75">
        <f t="shared" si="49"/>
        <v>-0.7099384193701932</v>
      </c>
      <c r="AL75">
        <f t="shared" si="26"/>
        <v>-1.7988139804682137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-6.3963777703888645E-7</v>
      </c>
      <c r="AR75">
        <f t="shared" si="36"/>
        <v>-6.3964176250444334E-7</v>
      </c>
      <c r="AS75">
        <f t="shared" si="36"/>
        <v>-3.1073311968820151E-4</v>
      </c>
      <c r="AT75">
        <f t="shared" si="36"/>
        <v>-2.0301262513076736E-4</v>
      </c>
      <c r="AU75">
        <f t="shared" si="23"/>
        <v>-5.1438538658147323E-4</v>
      </c>
      <c r="AW75">
        <v>72</v>
      </c>
      <c r="AX75">
        <f>IF(Z75&gt;0, (R75*SUMPRODUCT(K75:$K$98, X75:$X$98)-K75*$AZ$3)/Z75, 0)</f>
        <v>-8121533113.3532248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1000000</v>
      </c>
      <c r="S76">
        <f t="shared" si="29"/>
        <v>-23112238525.755493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-9.0553386960203497</v>
      </c>
      <c r="AC76">
        <f t="shared" si="30"/>
        <v>-8.0851243781451565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-7.5400914142365559E-4</v>
      </c>
      <c r="AI76">
        <f t="shared" si="34"/>
        <v>-7.5401351417424896E-4</v>
      </c>
      <c r="AJ76">
        <f t="shared" si="35"/>
        <v>-0.97021431787519319</v>
      </c>
      <c r="AK76">
        <f t="shared" si="49"/>
        <v>-0.63387370872142457</v>
      </c>
      <c r="AL76">
        <f t="shared" si="26"/>
        <v>-1.6048420401107921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-1.9251339647982644E-7</v>
      </c>
      <c r="AR76">
        <f t="shared" si="36"/>
        <v>-1.9251451292924652E-7</v>
      </c>
      <c r="AS76">
        <f t="shared" si="36"/>
        <v>-2.477148397628851E-4</v>
      </c>
      <c r="AT76">
        <f t="shared" si="36"/>
        <v>-1.6184045245767252E-4</v>
      </c>
      <c r="AU76">
        <f t="shared" si="23"/>
        <v>-4.0974780673348689E-4</v>
      </c>
      <c r="AW76">
        <v>73</v>
      </c>
      <c r="AX76">
        <f>IF(Z76&gt;0, (R76*SUMPRODUCT(K76:$K$98, X76:$X$98)-K76*$AZ$3)/Z76, 0)</f>
        <v>-23112238525.755493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1000000</v>
      </c>
      <c r="S77">
        <f t="shared" si="29"/>
        <v>-69234849711.937698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-8.0851243781451565</v>
      </c>
      <c r="AC77">
        <f t="shared" si="30"/>
        <v>-7.2188612157362577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-2.4205555269428351E-4</v>
      </c>
      <c r="AI77">
        <f t="shared" si="34"/>
        <v>-2.4205685602296225E-4</v>
      </c>
      <c r="AJ77">
        <f t="shared" si="35"/>
        <v>-0.86626316240889878</v>
      </c>
      <c r="AK77">
        <f t="shared" si="49"/>
        <v>-0.565958706470161</v>
      </c>
      <c r="AL77">
        <f t="shared" si="26"/>
        <v>-1.4324639257350826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-5.517995882885498E-8</v>
      </c>
      <c r="AR77">
        <f t="shared" si="36"/>
        <v>-5.5180255940910589E-8</v>
      </c>
      <c r="AS77">
        <f t="shared" si="36"/>
        <v>-1.9747683994280715E-4</v>
      </c>
      <c r="AT77">
        <f t="shared" si="36"/>
        <v>-1.2901822649488443E-4</v>
      </c>
      <c r="AU77">
        <f t="shared" si="23"/>
        <v>-3.2655024669363248E-4</v>
      </c>
      <c r="AW77">
        <v>74</v>
      </c>
      <c r="AX77">
        <f>IF(Z77&gt;0, (R77*SUMPRODUCT(K77:$K$98, X77:$X$98)-K77*$AZ$3)/Z77, 0)</f>
        <v>-69234849711.937698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1000000</v>
      </c>
      <c r="S78">
        <f t="shared" si="29"/>
        <v>-218939808252.82123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-7.2188612157362577</v>
      </c>
      <c r="AC78">
        <f t="shared" si="30"/>
        <v>-6.4454118468784554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-7.3784435722511915E-5</v>
      </c>
      <c r="AI78">
        <f t="shared" si="34"/>
        <v>-7.3784803712457315E-5</v>
      </c>
      <c r="AJ78">
        <f t="shared" si="35"/>
        <v>-0.77344936885780236</v>
      </c>
      <c r="AK78">
        <f t="shared" si="49"/>
        <v>-0.50532028510153804</v>
      </c>
      <c r="AL78">
        <f t="shared" si="26"/>
        <v>-1.2788434387630527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-1.501803319844543E-8</v>
      </c>
      <c r="AR78">
        <f t="shared" si="36"/>
        <v>-1.5018108098865316E-8</v>
      </c>
      <c r="AS78">
        <f t="shared" si="36"/>
        <v>-1.5742735151499097E-4</v>
      </c>
      <c r="AT78">
        <f t="shared" si="36"/>
        <v>-1.0285254258829277E-4</v>
      </c>
      <c r="AU78">
        <f t="shared" si="23"/>
        <v>-2.602949122113826E-4</v>
      </c>
      <c r="AW78">
        <v>75</v>
      </c>
      <c r="AX78">
        <f>IF(Z78&gt;0, (R78*SUMPRODUCT(K78:$K$98, X78:$X$98)-K78*$AZ$3)/Z78, 0)</f>
        <v>-218939808252.82123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1000000</v>
      </c>
      <c r="S79">
        <f t="shared" si="29"/>
        <v>-732951706454.79138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-6.4454118468784554</v>
      </c>
      <c r="AC79">
        <f t="shared" si="30"/>
        <v>-5.7548320190056286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-2.1293219501684062E-5</v>
      </c>
      <c r="AI79">
        <f t="shared" si="34"/>
        <v>-2.1293317646486243E-5</v>
      </c>
      <c r="AJ79">
        <f t="shared" si="35"/>
        <v>-0.69057982787282679</v>
      </c>
      <c r="AK79">
        <f t="shared" si="49"/>
        <v>-0.45117882928149194</v>
      </c>
      <c r="AL79">
        <f t="shared" si="26"/>
        <v>-1.1417799504719652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-3.8696493063919554E-9</v>
      </c>
      <c r="AR79">
        <f t="shared" si="36"/>
        <v>-3.8696671423967765E-9</v>
      </c>
      <c r="AS79">
        <f t="shared" si="36"/>
        <v>-1.2550012701108962E-4</v>
      </c>
      <c r="AT79">
        <f t="shared" si="36"/>
        <v>-8.1993417841288763E-5</v>
      </c>
      <c r="AU79">
        <f t="shared" si="23"/>
        <v>-2.074974145195208E-4</v>
      </c>
      <c r="AW79">
        <v>76</v>
      </c>
      <c r="AX79">
        <f>IF(Z79&gt;0, (R79*SUMPRODUCT(K79:$K$98, X79:$X$98)-K79*$AZ$3)/Z79, 0)</f>
        <v>-732951706454.79138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1000000</v>
      </c>
      <c r="S80">
        <f t="shared" si="29"/>
        <v>-2632999149066.4761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-5.7548320190056286</v>
      </c>
      <c r="AC80">
        <f t="shared" si="30"/>
        <v>-5.1382428774370119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-5.8215892069455186E-6</v>
      </c>
      <c r="AI80">
        <f t="shared" si="34"/>
        <v>-5.8216136004345902E-6</v>
      </c>
      <c r="AJ80">
        <f t="shared" si="35"/>
        <v>-0.61658914156861666</v>
      </c>
      <c r="AK80">
        <f t="shared" si="49"/>
        <v>-0.40283824133039403</v>
      </c>
      <c r="AL80">
        <f t="shared" si="26"/>
        <v>-1.0194332045126111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-9.4461276724792341E-10</v>
      </c>
      <c r="AR80">
        <f t="shared" si="36"/>
        <v>-9.44616725342594E-10</v>
      </c>
      <c r="AS80">
        <f t="shared" si="36"/>
        <v>-1.0004793443296683E-4</v>
      </c>
      <c r="AT80">
        <f t="shared" si="36"/>
        <v>-6.5364650848671852E-5</v>
      </c>
      <c r="AU80">
        <f t="shared" si="23"/>
        <v>-1.6541352989836404E-4</v>
      </c>
      <c r="AW80">
        <v>77</v>
      </c>
      <c r="AX80">
        <f>IF(Z80&gt;0, (R80*SUMPRODUCT(K80:$K$98, X80:$X$98)-K80*$AZ$3)/Z80, 0)</f>
        <v>-2632999149066.4761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1000000</v>
      </c>
      <c r="S81">
        <f t="shared" si="29"/>
        <v>-10199746750913.146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-5.1382428774370119</v>
      </c>
      <c r="AC81">
        <f t="shared" si="30"/>
        <v>-4.5877168556688854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-1.4821770046669563E-6</v>
      </c>
      <c r="AI81">
        <f t="shared" si="34"/>
        <v>-1.4821826270085787E-6</v>
      </c>
      <c r="AJ81">
        <f t="shared" si="35"/>
        <v>-0.55052602176812648</v>
      </c>
      <c r="AK81">
        <f t="shared" si="49"/>
        <v>-0.35967700142059089</v>
      </c>
      <c r="AL81">
        <f t="shared" si="26"/>
        <v>-0.91020450537134434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-2.1473078057253942E-10</v>
      </c>
      <c r="AR81">
        <f t="shared" si="36"/>
        <v>-2.1473159511075006E-10</v>
      </c>
      <c r="AS81">
        <f t="shared" si="36"/>
        <v>-7.9757601155286712E-5</v>
      </c>
      <c r="AT81">
        <f t="shared" si="36"/>
        <v>-5.2108299498539443E-5</v>
      </c>
      <c r="AU81">
        <f t="shared" si="23"/>
        <v>-1.3186611538542126E-4</v>
      </c>
      <c r="AW81">
        <v>78</v>
      </c>
      <c r="AX81">
        <f>IF(Z81&gt;0, (R81*SUMPRODUCT(K81:$K$98, X81:$X$98)-K81*$AZ$3)/Z81, 0)</f>
        <v>-10199746750913.146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1000000</v>
      </c>
      <c r="S82">
        <f t="shared" si="29"/>
        <v>-42846843024258.617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-4.5877168556688854</v>
      </c>
      <c r="AC82">
        <f t="shared" si="30"/>
        <v>-4.096175764175813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-3.4968904640624212E-7</v>
      </c>
      <c r="AI82">
        <f t="shared" si="34"/>
        <v>-3.4969024141136825E-7</v>
      </c>
      <c r="AJ82">
        <f t="shared" si="35"/>
        <v>-0.49154109149307246</v>
      </c>
      <c r="AK82">
        <f t="shared" si="49"/>
        <v>-0.32114017989682203</v>
      </c>
      <c r="AL82">
        <f t="shared" si="26"/>
        <v>-0.81268162108013597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-4.5233296346260846E-11</v>
      </c>
      <c r="AR82">
        <f t="shared" si="36"/>
        <v>-4.5233450923653424E-11</v>
      </c>
      <c r="AS82">
        <f t="shared" si="36"/>
        <v>-6.3582271410471533E-5</v>
      </c>
      <c r="AT82">
        <f t="shared" si="36"/>
        <v>-4.1540417337204791E-5</v>
      </c>
      <c r="AU82">
        <f t="shared" si="23"/>
        <v>-1.0512273398112726E-4</v>
      </c>
      <c r="AW82">
        <v>79</v>
      </c>
      <c r="AX82">
        <f>IF(Z82&gt;0, (R82*SUMPRODUCT(K82:$K$98, X82:$X$98)-K82*$AZ$3)/Z82, 0)</f>
        <v>-42846843024258.617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1000000</v>
      </c>
      <c r="S83">
        <f t="shared" si="29"/>
        <v>-196437329670456.81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-4.096175764175813</v>
      </c>
      <c r="AC83">
        <f t="shared" si="30"/>
        <v>-3.6572997894819377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-7.6026255377702083E-8</v>
      </c>
      <c r="AI83">
        <f t="shared" si="34"/>
        <v>-7.6026488104584725E-8</v>
      </c>
      <c r="AJ83">
        <f t="shared" si="35"/>
        <v>-0.43887597469387529</v>
      </c>
      <c r="AK83">
        <f t="shared" si="49"/>
        <v>-0.28673230349230694</v>
      </c>
      <c r="AL83">
        <f t="shared" si="26"/>
        <v>-0.72560835421267034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-8.780551338952579E-12</v>
      </c>
      <c r="AR83">
        <f t="shared" si="36"/>
        <v>-8.7805782174346347E-12</v>
      </c>
      <c r="AS83">
        <f t="shared" si="36"/>
        <v>-5.068739750613376E-5</v>
      </c>
      <c r="AT83">
        <f t="shared" si="36"/>
        <v>-3.3115766373635516E-5</v>
      </c>
      <c r="AU83">
        <f t="shared" si="23"/>
        <v>-8.3803172660347497E-5</v>
      </c>
      <c r="AW83">
        <v>80</v>
      </c>
      <c r="AX83">
        <f>IF(Z83&gt;0, (R83*SUMPRODUCT(K83:$K$98, X83:$X$98)-K83*$AZ$3)/Z83, 0)</f>
        <v>-196437329670456.81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1000000</v>
      </c>
      <c r="S84">
        <f t="shared" si="29"/>
        <v>-990242028808659.75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-3.6572997894819377</v>
      </c>
      <c r="AC84">
        <f t="shared" si="30"/>
        <v>-3.2654462406165137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-1.5134344741003876E-8</v>
      </c>
      <c r="AI84">
        <f t="shared" si="34"/>
        <v>-1.5134385961308427E-8</v>
      </c>
      <c r="AJ84">
        <f t="shared" si="35"/>
        <v>-0.39185354886542401</v>
      </c>
      <c r="AK84">
        <f t="shared" si="49"/>
        <v>-0.25601098526373567</v>
      </c>
      <c r="AL84">
        <f t="shared" si="26"/>
        <v>-0.64786454926354564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-1.5606437811657266E-12</v>
      </c>
      <c r="AR84">
        <f t="shared" si="36"/>
        <v>-1.5606480317767082E-12</v>
      </c>
      <c r="AS84">
        <f t="shared" si="36"/>
        <v>-4.040768296414396E-5</v>
      </c>
      <c r="AT84">
        <f t="shared" si="36"/>
        <v>-2.6399686203755492E-5</v>
      </c>
      <c r="AU84">
        <f t="shared" si="23"/>
        <v>-6.6807370728547483E-5</v>
      </c>
      <c r="AW84">
        <v>81</v>
      </c>
      <c r="AX84">
        <f>IF(Z84&gt;0, (R84*SUMPRODUCT(K84:$K$98, X84:$X$98)-K84*$AZ$3)/Z84, 0)</f>
        <v>-990242028808659.75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1000000</v>
      </c>
      <c r="S85">
        <f t="shared" si="29"/>
        <v>-5540536145901697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-3.2654462406165137</v>
      </c>
      <c r="AC85">
        <f t="shared" si="30"/>
        <v>-2.9155770005518216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-2.7384216103460556E-9</v>
      </c>
      <c r="AI85">
        <f t="shared" si="34"/>
        <v>-2.7384281881774329E-9</v>
      </c>
      <c r="AJ85">
        <f t="shared" si="35"/>
        <v>-0.34986924006469211</v>
      </c>
      <c r="AK85">
        <f t="shared" si="49"/>
        <v>-0.22858123684315598</v>
      </c>
      <c r="AL85">
        <f t="shared" si="26"/>
        <v>-0.57845047964627627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-2.5212879862307701E-13</v>
      </c>
      <c r="AR85">
        <f t="shared" si="36"/>
        <v>-2.52129404249587E-13</v>
      </c>
      <c r="AS85">
        <f t="shared" si="36"/>
        <v>-3.2212757465616241E-5</v>
      </c>
      <c r="AT85">
        <f t="shared" si="36"/>
        <v>-2.1045668210951262E-5</v>
      </c>
      <c r="AU85">
        <f t="shared" si="23"/>
        <v>-5.3258425928696905E-5</v>
      </c>
      <c r="AW85">
        <v>82</v>
      </c>
      <c r="AX85">
        <f>IF(Z85&gt;0, (R85*SUMPRODUCT(K85:$K$98, X85:$X$98)-K85*$AZ$3)/Z85, 0)</f>
        <v>-5540536145901697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1000000</v>
      </c>
      <c r="S86">
        <f t="shared" si="29"/>
        <v>-3.4828367369766992E+16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-2.9155770005518216</v>
      </c>
      <c r="AC86">
        <f t="shared" si="30"/>
        <v>-2.6031937504929172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-4.4622075443290274E-10</v>
      </c>
      <c r="AI86">
        <f t="shared" si="34"/>
        <v>-4.4622168872653572E-10</v>
      </c>
      <c r="AJ86">
        <f t="shared" si="35"/>
        <v>-0.31238325005890433</v>
      </c>
      <c r="AK86">
        <f t="shared" si="49"/>
        <v>-0.20409039003862753</v>
      </c>
      <c r="AL86">
        <f t="shared" si="26"/>
        <v>-0.51647364054375355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-3.668207415763384E-14</v>
      </c>
      <c r="AR86">
        <f t="shared" si="36"/>
        <v>-3.6682150962282641E-14</v>
      </c>
      <c r="AS86">
        <f t="shared" si="36"/>
        <v>-2.5679813030719191E-5</v>
      </c>
      <c r="AT86">
        <f t="shared" si="36"/>
        <v>-1.6777477846748324E-5</v>
      </c>
      <c r="AU86">
        <f t="shared" si="23"/>
        <v>-4.2457290914149666E-5</v>
      </c>
      <c r="AW86">
        <v>83</v>
      </c>
      <c r="AX86">
        <f>IF(Z86&gt;0, (R86*SUMPRODUCT(K86:$K$98, X86:$X$98)-K86*$AZ$3)/Z86, 0)</f>
        <v>-3.4828367369766992E+16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1000000</v>
      </c>
      <c r="S87">
        <f t="shared" si="29"/>
        <v>-2.4978239419266467E+17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-2.6031937504929172</v>
      </c>
      <c r="AC87">
        <f t="shared" si="30"/>
        <v>-2.3242801343687085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-6.4690835716020614E-11</v>
      </c>
      <c r="AI87">
        <f t="shared" si="34"/>
        <v>-6.4690952031270831E-11</v>
      </c>
      <c r="AJ87">
        <f t="shared" si="35"/>
        <v>-0.27891361612420873</v>
      </c>
      <c r="AK87">
        <f t="shared" si="49"/>
        <v>-0.18222356253450422</v>
      </c>
      <c r="AL87">
        <f t="shared" si="26"/>
        <v>-0.46113717872340393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-4.7481984002798543E-15</v>
      </c>
      <c r="AR87">
        <f t="shared" si="36"/>
        <v>-4.7482069376233424E-15</v>
      </c>
      <c r="AS87">
        <f t="shared" si="36"/>
        <v>-2.0471789724757981E-5</v>
      </c>
      <c r="AT87">
        <f t="shared" si="36"/>
        <v>-1.3374902620176768E-5</v>
      </c>
      <c r="AU87">
        <f t="shared" si="23"/>
        <v>-3.3846692349682957E-5</v>
      </c>
      <c r="AW87">
        <v>84</v>
      </c>
      <c r="AX87">
        <f>IF(Z87&gt;0, (R87*SUMPRODUCT(K87:$K$98, X87:$X$98)-K87*$AZ$3)/Z87, 0)</f>
        <v>-2.4978239419266467E+17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1000000</v>
      </c>
      <c r="S88">
        <f t="shared" si="29"/>
        <v>-2.0851944033358428E+18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-2.3242801343687085</v>
      </c>
      <c r="AC88">
        <f t="shared" si="30"/>
        <v>-2.0752501199720652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-8.2169368127663543E-12</v>
      </c>
      <c r="AI88">
        <f t="shared" si="34"/>
        <v>-8.2169492531539072E-12</v>
      </c>
      <c r="AJ88">
        <f t="shared" si="35"/>
        <v>-0.2490300143966433</v>
      </c>
      <c r="AK88">
        <f t="shared" si="49"/>
        <v>-0.1626996094058096</v>
      </c>
      <c r="AL88">
        <f t="shared" si="26"/>
        <v>-0.41172962381066985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-5.3849046829733545E-16</v>
      </c>
      <c r="AR88">
        <f t="shared" si="36"/>
        <v>-5.3849128356831435E-16</v>
      </c>
      <c r="AS88">
        <f t="shared" si="36"/>
        <v>-1.6319985431090807E-5</v>
      </c>
      <c r="AT88">
        <f t="shared" si="36"/>
        <v>-1.0662390481646167E-5</v>
      </c>
      <c r="AU88">
        <f t="shared" si="23"/>
        <v>-2.6982375913275467E-5</v>
      </c>
      <c r="AW88">
        <v>85</v>
      </c>
      <c r="AX88">
        <f>IF(Z88&gt;0, (R88*SUMPRODUCT(K88:$K$98, X88:$X$98)-K88*$AZ$3)/Z88, 0)</f>
        <v>-2.0851944033358428E+18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-2.0752501199720652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-9.9523100419420411E-13</v>
      </c>
      <c r="AI89">
        <f t="shared" si="34"/>
        <v>-9.9523100419420411E-13</v>
      </c>
      <c r="AJ89">
        <f t="shared" si="35"/>
        <v>-2.0752501199720652</v>
      </c>
      <c r="AK89">
        <f t="shared" si="49"/>
        <v>-0.14526750839804459</v>
      </c>
      <c r="AL89">
        <f t="shared" si="26"/>
        <v>-2.220517628371105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-5.8233641350031146E-17</v>
      </c>
      <c r="AR89">
        <f t="shared" si="36"/>
        <v>-5.8233641350031146E-17</v>
      </c>
      <c r="AS89">
        <f t="shared" si="36"/>
        <v>-1.2142846302895166E-4</v>
      </c>
      <c r="AT89">
        <f t="shared" si="36"/>
        <v>-8.4999924120266171E-6</v>
      </c>
      <c r="AU89">
        <f t="shared" si="23"/>
        <v>-1.2992845544103652E-4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65778.380046244827</v>
      </c>
      <c r="AO91" s="8">
        <f t="shared" si="50"/>
        <v>-6577.8380046244829</v>
      </c>
      <c r="AP91" s="8">
        <f t="shared" si="50"/>
        <v>-705.7116477642943</v>
      </c>
      <c r="AQ91" s="8">
        <f t="shared" si="50"/>
        <v>-31666.668419246067</v>
      </c>
      <c r="AR91" s="8">
        <f t="shared" si="50"/>
        <v>26828.161974609993</v>
      </c>
      <c r="AS91" s="8">
        <f t="shared" si="50"/>
        <v>-7082.0732021415888</v>
      </c>
      <c r="AT91" s="8">
        <f t="shared" si="50"/>
        <v>4131.2093679159261</v>
      </c>
      <c r="AU91" s="8">
        <f t="shared" si="50"/>
        <v>23877.298140384337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170233.84842177367</v>
      </c>
      <c r="K3">
        <v>1</v>
      </c>
      <c r="L3" s="2">
        <v>0</v>
      </c>
      <c r="O3">
        <f>$C$3</f>
        <v>170233.84842177367</v>
      </c>
      <c r="P3">
        <f>O3*C5</f>
        <v>17023.384842177369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170233.84842177367</v>
      </c>
      <c r="AF3">
        <f t="shared" ref="AF3:AG34" si="4">-$Z3*P3</f>
        <v>-17023.384842177369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152585.50660889631</v>
      </c>
      <c r="AJ3">
        <f t="shared" ref="AJ3:AJ66" si="7">AB3-AC3</f>
        <v>0</v>
      </c>
      <c r="AL3">
        <f t="shared" ref="AL3:AL34" si="8">SUM(AI3:AK3)</f>
        <v>152585.50660889631</v>
      </c>
      <c r="AN3">
        <f t="shared" ref="AN3:AU34" si="9">AE3*$K3</f>
        <v>170233.84842177367</v>
      </c>
      <c r="AO3">
        <f t="shared" si="9"/>
        <v>-17023.384842177369</v>
      </c>
      <c r="AP3">
        <f t="shared" si="9"/>
        <v>-624.95697070000006</v>
      </c>
      <c r="AQ3">
        <f t="shared" si="9"/>
        <v>0</v>
      </c>
      <c r="AR3">
        <f t="shared" si="9"/>
        <v>152585.50660889631</v>
      </c>
      <c r="AS3">
        <f t="shared" si="9"/>
        <v>0</v>
      </c>
      <c r="AT3">
        <f t="shared" si="9"/>
        <v>0</v>
      </c>
      <c r="AU3">
        <f t="shared" si="9"/>
        <v>152585.50660889631</v>
      </c>
      <c r="AW3">
        <v>0</v>
      </c>
      <c r="AX3">
        <f>IF(Z3&gt;0, (R3*SUMPRODUCT(K3:$K$98, X3:$X$98)-K3*$AZ$3)/Z3, 0)</f>
        <v>0</v>
      </c>
      <c r="AZ3">
        <f>C6*ABS(SUMPRODUCT(X4:X79, K4:K79))/1</f>
        <v>70697.99253840778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1000000</v>
      </c>
      <c r="S4">
        <f t="shared" si="1"/>
        <v>7671.4012035633059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7574.7849148294117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-2594.3469999999998</v>
      </c>
      <c r="AI4">
        <f t="shared" si="6"/>
        <v>-2594.3469999999998</v>
      </c>
      <c r="AJ4">
        <f t="shared" si="7"/>
        <v>-7574.7849148294117</v>
      </c>
      <c r="AK4">
        <f>G4*SUM(AB4, AE4:AF4)</f>
        <v>0</v>
      </c>
      <c r="AL4">
        <f t="shared" si="8"/>
        <v>-10169.131914829411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-2316.3812499999995</v>
      </c>
      <c r="AR4">
        <f t="shared" si="9"/>
        <v>-2316.3812499999995</v>
      </c>
      <c r="AS4">
        <f t="shared" si="9"/>
        <v>-6763.2008168119746</v>
      </c>
      <c r="AT4">
        <f t="shared" si="9"/>
        <v>0</v>
      </c>
      <c r="AU4">
        <f t="shared" si="9"/>
        <v>-9079.5820668119741</v>
      </c>
      <c r="AW4">
        <v>1</v>
      </c>
      <c r="AX4">
        <f>IF(Z4&gt;0, (R4*SUMPRODUCT(K4:$K$98, X4:$X$98)-K4*$AZ$3)/Z4, 0)</f>
        <v>7671.4012035633059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1000000</v>
      </c>
      <c r="S5">
        <f t="shared" si="1"/>
        <v>12331.453331724862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7574.7849148294117</v>
      </c>
      <c r="AC5">
        <f t="shared" si="2"/>
        <v>12021.604481641371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-2658.3063352800887</v>
      </c>
      <c r="AI5">
        <f t="shared" si="6"/>
        <v>-2670.4922514067725</v>
      </c>
      <c r="AJ5">
        <f t="shared" si="7"/>
        <v>-4446.8195668119588</v>
      </c>
      <c r="AK5">
        <f>G5*SUM(AB5, AE5:AF5)</f>
        <v>530.23494403805887</v>
      </c>
      <c r="AL5">
        <f t="shared" si="8"/>
        <v>-6587.0768741806733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-2119.1855351403765</v>
      </c>
      <c r="AR5">
        <f t="shared" si="9"/>
        <v>-2128.9000728689193</v>
      </c>
      <c r="AS5">
        <f t="shared" si="9"/>
        <v>-3544.9773332365739</v>
      </c>
      <c r="AT5">
        <f t="shared" si="9"/>
        <v>422.70005105074841</v>
      </c>
      <c r="AU5">
        <f t="shared" si="9"/>
        <v>-5251.177355054745</v>
      </c>
      <c r="AW5">
        <v>2</v>
      </c>
      <c r="AX5">
        <f>IF(Z5&gt;0, (R5*SUMPRODUCT(K5:$K$98, X5:$X$98)-K5*$AZ$3)/Z5, 0)</f>
        <v>12331.453331724862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1000000</v>
      </c>
      <c r="S6">
        <f t="shared" si="1"/>
        <v>16563.997684207105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12021.604481641371</v>
      </c>
      <c r="AC6">
        <f t="shared" si="2"/>
        <v>15940.991104368826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-2736.6477272202533</v>
      </c>
      <c r="AI6">
        <f t="shared" si="6"/>
        <v>-2748.67757608908</v>
      </c>
      <c r="AJ6">
        <f t="shared" si="7"/>
        <v>-3919.3866227274557</v>
      </c>
      <c r="AK6">
        <f>G6*SUM(AB6, AE6:AF6)</f>
        <v>841.51231371489598</v>
      </c>
      <c r="AL6">
        <f t="shared" si="8"/>
        <v>-5826.5518851016395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-1947.8917974588398</v>
      </c>
      <c r="AR6">
        <f t="shared" si="9"/>
        <v>-1956.4544062678513</v>
      </c>
      <c r="AS6">
        <f t="shared" si="9"/>
        <v>-2789.7419816015163</v>
      </c>
      <c r="AT6">
        <f t="shared" si="9"/>
        <v>598.9718431940255</v>
      </c>
      <c r="AU6">
        <f t="shared" si="9"/>
        <v>-4147.2245446753423</v>
      </c>
      <c r="AW6">
        <v>3</v>
      </c>
      <c r="AX6">
        <f>IF(Z6&gt;0, (R6*SUMPRODUCT(K6:$K$98, X6:$X$98)-K6*$AZ$3)/Z6, 0)</f>
        <v>16563.997684207105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1000000</v>
      </c>
      <c r="S7">
        <f t="shared" si="1"/>
        <v>20406.317189237219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15940.991104368826</v>
      </c>
      <c r="AC7">
        <f t="shared" si="2"/>
        <v>19384.681590720538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-2828.703474955506</v>
      </c>
      <c r="AI7">
        <f t="shared" si="6"/>
        <v>-2840.5776665422077</v>
      </c>
      <c r="AJ7">
        <f t="shared" si="7"/>
        <v>-3443.690486351712</v>
      </c>
      <c r="AK7">
        <f>G7*SUM(AB7, AE7:AF7)</f>
        <v>1115.869377305818</v>
      </c>
      <c r="AL7">
        <f t="shared" si="8"/>
        <v>-5168.3987755881008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-1797.6921967807916</v>
      </c>
      <c r="AR7">
        <f t="shared" si="9"/>
        <v>-1805.2384602005832</v>
      </c>
      <c r="AS7">
        <f t="shared" si="9"/>
        <v>-2188.5275605072388</v>
      </c>
      <c r="AT7">
        <f t="shared" si="9"/>
        <v>709.155162416189</v>
      </c>
      <c r="AU7">
        <f t="shared" si="9"/>
        <v>-3284.6108582916322</v>
      </c>
      <c r="AW7">
        <v>4</v>
      </c>
      <c r="AX7">
        <f>IF(Z7&gt;0, (R7*SUMPRODUCT(K7:$K$98, X7:$X$98)-K7*$AZ$3)/Z7, 0)</f>
        <v>20406.317189237219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1000000</v>
      </c>
      <c r="S8">
        <f t="shared" si="1"/>
        <v>23910.824488837588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19384.681590720538</v>
      </c>
      <c r="AC8">
        <f t="shared" si="2"/>
        <v>22400.902147342036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-3584.0404429924806</v>
      </c>
      <c r="AI8">
        <f t="shared" si="6"/>
        <v>-3595.7510921577777</v>
      </c>
      <c r="AJ8">
        <f t="shared" si="7"/>
        <v>-3016.220556621498</v>
      </c>
      <c r="AK8">
        <f t="shared" ref="AK8:AK71" si="22">G8*SUM(AB8:AB8, AE8:AF8)</f>
        <v>1356.9277113504379</v>
      </c>
      <c r="AL8">
        <f t="shared" si="8"/>
        <v>-5255.043937428838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-2033.6807993355189</v>
      </c>
      <c r="AR8">
        <f t="shared" si="9"/>
        <v>-2040.3257361698072</v>
      </c>
      <c r="AS8">
        <f t="shared" si="9"/>
        <v>-1711.48454659754</v>
      </c>
      <c r="AT8">
        <f t="shared" si="9"/>
        <v>769.95722468901408</v>
      </c>
      <c r="AU8">
        <f t="shared" si="9"/>
        <v>-2981.8530580783331</v>
      </c>
      <c r="AW8">
        <v>5</v>
      </c>
      <c r="AX8">
        <f>IF(Z8&gt;0, (R8*SUMPRODUCT(K8:$K$98, X8:$X$98)-K8*$AZ$3)/Z8, 0)</f>
        <v>23910.824488837588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1000000</v>
      </c>
      <c r="S9">
        <f t="shared" si="1"/>
        <v>26720.393377745913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22400.902147342036</v>
      </c>
      <c r="AC9">
        <f t="shared" si="2"/>
        <v>24665.35773497288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-4392.298192797115</v>
      </c>
      <c r="AI9">
        <f t="shared" si="6"/>
        <v>-4403.8368317433496</v>
      </c>
      <c r="AJ9">
        <f t="shared" si="7"/>
        <v>-2264.4555876308441</v>
      </c>
      <c r="AK9">
        <f t="shared" si="22"/>
        <v>1568.0631503139427</v>
      </c>
      <c r="AL9">
        <f t="shared" si="8"/>
        <v>-5100.2292690602508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-2225.2749579619222</v>
      </c>
      <c r="AR9">
        <f t="shared" si="9"/>
        <v>-2231.1207915481136</v>
      </c>
      <c r="AS9">
        <f t="shared" si="9"/>
        <v>-1147.2436732176634</v>
      </c>
      <c r="AT9">
        <f t="shared" si="9"/>
        <v>794.4295919203945</v>
      </c>
      <c r="AU9">
        <f t="shared" si="9"/>
        <v>-2583.934872845382</v>
      </c>
      <c r="AW9">
        <v>6</v>
      </c>
      <c r="AX9">
        <f>IF(Z9&gt;0, (R9*SUMPRODUCT(K9:$K$98, X9:$X$98)-K9*$AZ$3)/Z9, 0)</f>
        <v>26720.393377745913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1000000</v>
      </c>
      <c r="S10">
        <f t="shared" si="1"/>
        <v>28920.293591254936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24665.35773497288</v>
      </c>
      <c r="AC10">
        <f t="shared" si="2"/>
        <v>26277.704551088038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-5235.1081826399886</v>
      </c>
      <c r="AI10">
        <f t="shared" si="6"/>
        <v>-5246.4659963444774</v>
      </c>
      <c r="AJ10">
        <f t="shared" si="7"/>
        <v>-1612.3468161151577</v>
      </c>
      <c r="AK10">
        <f t="shared" si="22"/>
        <v>1726.5750414481017</v>
      </c>
      <c r="AL10">
        <f t="shared" si="8"/>
        <v>-5132.2377710115334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-2368.0970786209496</v>
      </c>
      <c r="AR10">
        <f t="shared" si="9"/>
        <v>-2373.2347767381179</v>
      </c>
      <c r="AS10">
        <f t="shared" si="9"/>
        <v>-729.34381712063021</v>
      </c>
      <c r="AT10">
        <f t="shared" si="9"/>
        <v>781.01486521931326</v>
      </c>
      <c r="AU10">
        <f t="shared" si="9"/>
        <v>-2321.5637286394344</v>
      </c>
      <c r="AW10">
        <v>7</v>
      </c>
      <c r="AX10">
        <f>IF(Z10&gt;0, (R10*SUMPRODUCT(K10:$K$98, X10:$X$98)-K10*$AZ$3)/Z10, 0)</f>
        <v>28920.293591254936</v>
      </c>
    </row>
    <row r="11" spans="1:52" x14ac:dyDescent="0.25">
      <c r="A11" t="s">
        <v>33</v>
      </c>
      <c r="C11" s="12">
        <f>AU81</f>
        <v>74794.2886253998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1000000</v>
      </c>
      <c r="S11">
        <f t="shared" si="1"/>
        <v>30599.219650939227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26277.704551088038</v>
      </c>
      <c r="AC11">
        <f t="shared" si="2"/>
        <v>27336.055485035915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-6180.9167662323316</v>
      </c>
      <c r="AI11">
        <f t="shared" si="6"/>
        <v>-6192.0837403401974</v>
      </c>
      <c r="AJ11">
        <f t="shared" si="7"/>
        <v>-1058.3509339478769</v>
      </c>
      <c r="AK11">
        <f t="shared" si="22"/>
        <v>1839.4393185761628</v>
      </c>
      <c r="AL11">
        <f t="shared" si="8"/>
        <v>-5410.9953557119115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-2496.3686154177185</v>
      </c>
      <c r="AR11">
        <f t="shared" si="9"/>
        <v>-2500.8787689671653</v>
      </c>
      <c r="AS11">
        <f t="shared" si="9"/>
        <v>-427.4501915378487</v>
      </c>
      <c r="AT11">
        <f t="shared" si="9"/>
        <v>742.91868965871186</v>
      </c>
      <c r="AU11">
        <f t="shared" si="9"/>
        <v>-2185.410270846302</v>
      </c>
      <c r="AW11">
        <v>8</v>
      </c>
      <c r="AX11">
        <f>IF(Z11&gt;0, (R11*SUMPRODUCT(K11:$K$98, X11:$X$98)-K11*$AZ$3)/Z11, 0)</f>
        <v>30599.219650939227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1000000</v>
      </c>
      <c r="S12">
        <f t="shared" si="1"/>
        <v>31804.746956787225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27336.055485035915</v>
      </c>
      <c r="AC12">
        <f t="shared" si="2"/>
        <v>27899.015452268937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-7227.7632429772502</v>
      </c>
      <c r="AI12">
        <f t="shared" si="6"/>
        <v>-7238.7282003035007</v>
      </c>
      <c r="AJ12">
        <f t="shared" si="7"/>
        <v>-562.95996723302233</v>
      </c>
      <c r="AK12">
        <f t="shared" si="22"/>
        <v>1913.5238839525143</v>
      </c>
      <c r="AL12">
        <f t="shared" si="8"/>
        <v>-5888.1642835840084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-2606.4038836109694</v>
      </c>
      <c r="AR12">
        <f t="shared" si="9"/>
        <v>-2610.3579571463101</v>
      </c>
      <c r="AS12">
        <f t="shared" si="9"/>
        <v>-203.00900784752943</v>
      </c>
      <c r="AT12">
        <f t="shared" si="9"/>
        <v>690.0358955949655</v>
      </c>
      <c r="AU12">
        <f t="shared" si="9"/>
        <v>-2123.3310693988742</v>
      </c>
      <c r="AW12">
        <v>9</v>
      </c>
      <c r="AX12">
        <f>IF(Z12&gt;0, (R12*SUMPRODUCT(K12:$K$98, X12:$X$98)-K12*$AZ$3)/Z12, 0)</f>
        <v>31804.746956787225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1000000</v>
      </c>
      <c r="S13">
        <f t="shared" si="1"/>
        <v>32583.300466426012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27899.015452268937</v>
      </c>
      <c r="AC13">
        <f t="shared" si="2"/>
        <v>28024.15494602469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-8347.3860465927082</v>
      </c>
      <c r="AI13">
        <f t="shared" si="6"/>
        <v>-8358.1370120201136</v>
      </c>
      <c r="AJ13">
        <f t="shared" si="7"/>
        <v>-125.13949375575248</v>
      </c>
      <c r="AK13">
        <f t="shared" si="22"/>
        <v>1952.9310816588259</v>
      </c>
      <c r="AL13">
        <f t="shared" si="8"/>
        <v>-6530.3454241170402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-2687.6349024934689</v>
      </c>
      <c r="AR13">
        <f t="shared" si="9"/>
        <v>-2691.0964256286052</v>
      </c>
      <c r="AS13">
        <f t="shared" si="9"/>
        <v>-40.291567829860824</v>
      </c>
      <c r="AT13">
        <f t="shared" si="9"/>
        <v>628.79154120026112</v>
      </c>
      <c r="AU13">
        <f t="shared" si="9"/>
        <v>-2102.5964522582053</v>
      </c>
      <c r="AW13">
        <v>10</v>
      </c>
      <c r="AX13">
        <f>IF(Z13&gt;0, (R13*SUMPRODUCT(K13:$K$98, X13:$X$98)-K13*$AZ$3)/Z13, 0)</f>
        <v>32583.300466426012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1000000</v>
      </c>
      <c r="S14">
        <f t="shared" si="1"/>
        <v>32991.357406809795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28024.15494602469</v>
      </c>
      <c r="AC14">
        <f t="shared" si="2"/>
        <v>27775.39805903723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-9577.2421080655549</v>
      </c>
      <c r="AI14">
        <f t="shared" si="6"/>
        <v>-9587.7658483123359</v>
      </c>
      <c r="AJ14">
        <f t="shared" si="7"/>
        <v>248.75688698745944</v>
      </c>
      <c r="AK14">
        <f t="shared" si="22"/>
        <v>1961.6908462217284</v>
      </c>
      <c r="AL14">
        <f t="shared" si="8"/>
        <v>-7377.3181151031476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-2753.2282492380064</v>
      </c>
      <c r="AR14">
        <f t="shared" si="9"/>
        <v>-2756.2535730846989</v>
      </c>
      <c r="AS14">
        <f t="shared" si="9"/>
        <v>71.5116607389092</v>
      </c>
      <c r="AT14">
        <f t="shared" si="9"/>
        <v>563.93924191817075</v>
      </c>
      <c r="AU14">
        <f t="shared" si="9"/>
        <v>-2120.802670427619</v>
      </c>
      <c r="AW14">
        <v>11</v>
      </c>
      <c r="AX14">
        <f>IF(Z14&gt;0, (R14*SUMPRODUCT(K14:$K$98, X14:$X$98)-K14*$AZ$3)/Z14, 0)</f>
        <v>32991.357406809795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1000000</v>
      </c>
      <c r="S15">
        <f t="shared" si="1"/>
        <v>33067.147441461741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27775.39805903723</v>
      </c>
      <c r="AC15">
        <f t="shared" si="2"/>
        <v>27199.739466501011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-10919.421093470408</v>
      </c>
      <c r="AI15">
        <f t="shared" si="6"/>
        <v>-10929.703103551052</v>
      </c>
      <c r="AJ15">
        <f t="shared" si="7"/>
        <v>575.65859253621966</v>
      </c>
      <c r="AK15">
        <f t="shared" si="22"/>
        <v>1944.2778641326063</v>
      </c>
      <c r="AL15">
        <f t="shared" si="8"/>
        <v>-8409.7666468822263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-2802.7434240763587</v>
      </c>
      <c r="AR15">
        <f t="shared" si="9"/>
        <v>-2805.3825599694733</v>
      </c>
      <c r="AS15">
        <f t="shared" si="9"/>
        <v>147.757222744046</v>
      </c>
      <c r="AT15">
        <f t="shared" si="9"/>
        <v>499.04770148789919</v>
      </c>
      <c r="AU15">
        <f t="shared" si="9"/>
        <v>-2158.577635737528</v>
      </c>
      <c r="AW15">
        <v>12</v>
      </c>
      <c r="AX15">
        <f>IF(Z15&gt;0, (R15*SUMPRODUCT(K15:$K$98, X15:$X$98)-K15*$AZ$3)/Z15, 0)</f>
        <v>33067.147441461741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1000000</v>
      </c>
      <c r="S16">
        <f t="shared" si="1"/>
        <v>32840.650245896977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27199.739466501011</v>
      </c>
      <c r="AC16">
        <f t="shared" si="2"/>
        <v>26341.254664479828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-12242.229239114034</v>
      </c>
      <c r="AI16">
        <f t="shared" si="6"/>
        <v>-12252.255401228384</v>
      </c>
      <c r="AJ16">
        <f t="shared" si="7"/>
        <v>858.48480202118299</v>
      </c>
      <c r="AK16">
        <f t="shared" si="22"/>
        <v>1903.981762655071</v>
      </c>
      <c r="AL16">
        <f t="shared" si="8"/>
        <v>-9489.7888365521303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-2805.6029712574591</v>
      </c>
      <c r="AR16">
        <f t="shared" si="9"/>
        <v>-2807.9007088401249</v>
      </c>
      <c r="AS16">
        <f t="shared" si="9"/>
        <v>196.74255924195629</v>
      </c>
      <c r="AT16">
        <f t="shared" si="9"/>
        <v>436.34347847840712</v>
      </c>
      <c r="AU16">
        <f t="shared" si="9"/>
        <v>-2174.8146711197619</v>
      </c>
      <c r="AW16">
        <v>13</v>
      </c>
      <c r="AX16">
        <f>IF(Z16&gt;0, (R16*SUMPRODUCT(K16:$K$98, X16:$X$98)-K16*$AZ$3)/Z16, 0)</f>
        <v>32840.650245896977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1000000</v>
      </c>
      <c r="S17">
        <f t="shared" si="1"/>
        <v>32379.056355697372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26341.254664479828</v>
      </c>
      <c r="AC17">
        <f t="shared" si="2"/>
        <v>25271.596891485911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-13579.964151126866</v>
      </c>
      <c r="AI17">
        <f t="shared" si="6"/>
        <v>-13589.720302068183</v>
      </c>
      <c r="AJ17">
        <f t="shared" si="7"/>
        <v>1069.6577729939163</v>
      </c>
      <c r="AK17">
        <f t="shared" si="22"/>
        <v>1843.8878265135882</v>
      </c>
      <c r="AL17">
        <f t="shared" si="8"/>
        <v>-10676.174702560678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-2778.7297199342624</v>
      </c>
      <c r="AR17">
        <f t="shared" si="9"/>
        <v>-2780.7260217117273</v>
      </c>
      <c r="AS17">
        <f t="shared" si="9"/>
        <v>218.87317307315951</v>
      </c>
      <c r="AT17">
        <f t="shared" si="9"/>
        <v>377.2959815459555</v>
      </c>
      <c r="AU17">
        <f t="shared" si="9"/>
        <v>-2184.5568670926123</v>
      </c>
      <c r="AW17">
        <v>14</v>
      </c>
      <c r="AX17">
        <f>IF(Z17&gt;0, (R17*SUMPRODUCT(K17:$K$98, X17:$X$98)-K17*$AZ$3)/Z17, 0)</f>
        <v>32379.056355697372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1000000</v>
      </c>
      <c r="S18">
        <f t="shared" si="1"/>
        <v>31730.785768633988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25271.596891485911</v>
      </c>
      <c r="AC18">
        <f t="shared" si="2"/>
        <v>24042.81824142981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-14974.489737124712</v>
      </c>
      <c r="AI18">
        <f t="shared" si="6"/>
        <v>-14983.961145434901</v>
      </c>
      <c r="AJ18">
        <f t="shared" si="7"/>
        <v>1228.7786500561015</v>
      </c>
      <c r="AK18">
        <f t="shared" si="22"/>
        <v>1769.011782404014</v>
      </c>
      <c r="AL18">
        <f t="shared" si="8"/>
        <v>-11986.170712974787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-2735.7832893118075</v>
      </c>
      <c r="AR18">
        <f t="shared" si="9"/>
        <v>-2737.5136801989856</v>
      </c>
      <c r="AS18">
        <f t="shared" si="9"/>
        <v>224.49326528651963</v>
      </c>
      <c r="AT18">
        <f t="shared" si="9"/>
        <v>323.19183877753062</v>
      </c>
      <c r="AU18">
        <f t="shared" si="9"/>
        <v>-2189.8285761349357</v>
      </c>
      <c r="AW18">
        <v>15</v>
      </c>
      <c r="AX18">
        <f>IF(Z18&gt;0, (R18*SUMPRODUCT(K18:$K$98, X18:$X$98)-K18*$AZ$3)/Z18, 0)</f>
        <v>31730.785768633988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1000000</v>
      </c>
      <c r="S19">
        <f t="shared" si="1"/>
        <v>30932.873404305963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24042.81824142981</v>
      </c>
      <c r="AC19">
        <f t="shared" si="2"/>
        <v>22690.919835937802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-16581.964292428635</v>
      </c>
      <c r="AI19">
        <f t="shared" si="6"/>
        <v>-16591.133712102066</v>
      </c>
      <c r="AJ19">
        <f t="shared" si="7"/>
        <v>1351.8984054920074</v>
      </c>
      <c r="AK19">
        <f t="shared" si="22"/>
        <v>1682.9972769000869</v>
      </c>
      <c r="AL19">
        <f t="shared" si="8"/>
        <v>-13556.238029709972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-2704.8775720028261</v>
      </c>
      <c r="AR19">
        <f t="shared" si="9"/>
        <v>-2706.3733029780929</v>
      </c>
      <c r="AS19">
        <f t="shared" si="9"/>
        <v>220.52391454680557</v>
      </c>
      <c r="AT19">
        <f t="shared" si="9"/>
        <v>274.53331268524488</v>
      </c>
      <c r="AU19">
        <f t="shared" si="9"/>
        <v>-2211.3160757460423</v>
      </c>
      <c r="AW19">
        <v>16</v>
      </c>
      <c r="AX19">
        <f>IF(Z19&gt;0, (R19*SUMPRODUCT(K19:$K$98, X19:$X$98)-K19*$AZ$3)/Z19, 0)</f>
        <v>30932.873404305963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1000000</v>
      </c>
      <c r="S20">
        <f t="shared" si="1"/>
        <v>29971.801186422326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22690.919835937802</v>
      </c>
      <c r="AC20">
        <f t="shared" si="2"/>
        <v>21221.653767345499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-18164.036464423854</v>
      </c>
      <c r="AI20">
        <f t="shared" si="6"/>
        <v>-18172.887139444745</v>
      </c>
      <c r="AJ20">
        <f t="shared" si="7"/>
        <v>1469.2660685923038</v>
      </c>
      <c r="AK20">
        <f t="shared" si="22"/>
        <v>1588.3643885156464</v>
      </c>
      <c r="AL20">
        <f t="shared" si="8"/>
        <v>-15115.256682336794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-2645.4891195127734</v>
      </c>
      <c r="AR20">
        <f t="shared" si="9"/>
        <v>-2646.7781702429879</v>
      </c>
      <c r="AS20">
        <f t="shared" si="9"/>
        <v>213.99028821282084</v>
      </c>
      <c r="AT20">
        <f t="shared" si="9"/>
        <v>231.33628452407896</v>
      </c>
      <c r="AU20">
        <f t="shared" si="9"/>
        <v>-2201.4515975060881</v>
      </c>
      <c r="AW20">
        <v>17</v>
      </c>
      <c r="AX20">
        <f>IF(Z20&gt;0, (R20*SUMPRODUCT(K20:$K$98, X20:$X$98)-K20*$AZ$3)/Z20, 0)</f>
        <v>29971.801186422326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1000000</v>
      </c>
      <c r="S21">
        <f t="shared" si="1"/>
        <v>28880.315493972794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21221.653767345499</v>
      </c>
      <c r="AC21">
        <f t="shared" si="2"/>
        <v>19679.38920444926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-19561.611823727839</v>
      </c>
      <c r="AI21">
        <f t="shared" si="6"/>
        <v>-19570.129471850727</v>
      </c>
      <c r="AJ21">
        <f t="shared" si="7"/>
        <v>1542.2645628962382</v>
      </c>
      <c r="AK21">
        <f t="shared" si="22"/>
        <v>1485.5157637141851</v>
      </c>
      <c r="AL21">
        <f t="shared" si="8"/>
        <v>-16542.349145240303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-2543.7839835896434</v>
      </c>
      <c r="AR21">
        <f t="shared" si="9"/>
        <v>-2544.8916150603063</v>
      </c>
      <c r="AS21">
        <f t="shared" si="9"/>
        <v>200.55545161133324</v>
      </c>
      <c r="AT21">
        <f t="shared" si="9"/>
        <v>193.17586102605489</v>
      </c>
      <c r="AU21">
        <f t="shared" si="9"/>
        <v>-2151.1603024229184</v>
      </c>
      <c r="AW21">
        <v>18</v>
      </c>
      <c r="AX21">
        <f>IF(Z21&gt;0, (R21*SUMPRODUCT(K21:$K$98, X21:$X$98)-K21*$AZ$3)/Z21, 0)</f>
        <v>28880.315493972794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1000000</v>
      </c>
      <c r="S22">
        <f t="shared" si="1"/>
        <v>27723.337436220656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19679.38920444926</v>
      </c>
      <c r="AC22">
        <f t="shared" si="2"/>
        <v>18120.627146410101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-20974.148382068168</v>
      </c>
      <c r="AI22">
        <f t="shared" si="6"/>
        <v>-20982.318676855051</v>
      </c>
      <c r="AJ22">
        <f t="shared" si="7"/>
        <v>1558.7620580391595</v>
      </c>
      <c r="AK22">
        <f t="shared" si="22"/>
        <v>1377.5572443114484</v>
      </c>
      <c r="AL22">
        <f t="shared" si="8"/>
        <v>-18045.999374504445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-2435.240766662323</v>
      </c>
      <c r="AR22">
        <f t="shared" si="9"/>
        <v>-2436.1893932562725</v>
      </c>
      <c r="AS22">
        <f t="shared" si="9"/>
        <v>180.9828384979281</v>
      </c>
      <c r="AT22">
        <f t="shared" si="9"/>
        <v>159.94373161898352</v>
      </c>
      <c r="AU22">
        <f t="shared" si="9"/>
        <v>-2095.262823139361</v>
      </c>
      <c r="AW22">
        <v>19</v>
      </c>
      <c r="AX22">
        <f>IF(Z22&gt;0, (R22*SUMPRODUCT(K22:$K$98, X22:$X$98)-K22*$AZ$3)/Z22, 0)</f>
        <v>27723.337436220656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1000000</v>
      </c>
      <c r="S23">
        <f t="shared" si="1"/>
        <v>26513.2618450419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18120.627146410101</v>
      </c>
      <c r="AC23">
        <f t="shared" si="2"/>
        <v>16564.870241846427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-22310.571684652241</v>
      </c>
      <c r="AI23">
        <f t="shared" si="6"/>
        <v>-22318.381394345197</v>
      </c>
      <c r="AJ23">
        <f t="shared" si="7"/>
        <v>1555.7569045636737</v>
      </c>
      <c r="AK23">
        <f t="shared" si="22"/>
        <v>1268.4439002487072</v>
      </c>
      <c r="AL23">
        <f t="shared" si="8"/>
        <v>-19494.180589532814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-2312.8647936487005</v>
      </c>
      <c r="AR23">
        <f t="shared" si="9"/>
        <v>-2313.6744009887889</v>
      </c>
      <c r="AS23">
        <f t="shared" si="9"/>
        <v>161.28028554806122</v>
      </c>
      <c r="AT23">
        <f t="shared" si="9"/>
        <v>131.4954758251148</v>
      </c>
      <c r="AU23">
        <f t="shared" si="9"/>
        <v>-2020.8986396156124</v>
      </c>
      <c r="AW23">
        <v>20</v>
      </c>
      <c r="AX23">
        <f>IF(Z23&gt;0, (R23*SUMPRODUCT(K23:$K$98, X23:$X$98)-K23*$AZ$3)/Z23, 0)</f>
        <v>26513.2618450419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1000000</v>
      </c>
      <c r="S24">
        <f t="shared" si="1"/>
        <v>25278.206129434686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16564.870241846427</v>
      </c>
      <c r="AC24">
        <f t="shared" si="2"/>
        <v>15037.258896500081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-23658.516496743552</v>
      </c>
      <c r="AI24">
        <f t="shared" si="6"/>
        <v>-23665.952377883368</v>
      </c>
      <c r="AJ24">
        <f t="shared" si="7"/>
        <v>1527.6113453463458</v>
      </c>
      <c r="AK24">
        <f t="shared" si="22"/>
        <v>1159.54091692925</v>
      </c>
      <c r="AL24">
        <f t="shared" si="8"/>
        <v>-20978.80011560777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-2189.8230998441991</v>
      </c>
      <c r="AR24">
        <f t="shared" si="9"/>
        <v>-2190.5113621149931</v>
      </c>
      <c r="AS24">
        <f t="shared" si="9"/>
        <v>141.39511292197668</v>
      </c>
      <c r="AT24">
        <f t="shared" si="9"/>
        <v>107.32665699709865</v>
      </c>
      <c r="AU24">
        <f t="shared" si="9"/>
        <v>-1941.7895921959175</v>
      </c>
      <c r="AW24">
        <v>21</v>
      </c>
      <c r="AX24">
        <f>IF(Z24&gt;0, (R24*SUMPRODUCT(K24:$K$98, X24:$X$98)-K24*$AZ$3)/Z24, 0)</f>
        <v>25278.206129434686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1000000</v>
      </c>
      <c r="S25">
        <f t="shared" si="1"/>
        <v>24029.316978721585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15037.258896500081</v>
      </c>
      <c r="AC25">
        <f t="shared" si="2"/>
        <v>13548.554946925849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-25087.410168485607</v>
      </c>
      <c r="AI25">
        <f t="shared" si="6"/>
        <v>-25094.458098186919</v>
      </c>
      <c r="AJ25">
        <f t="shared" si="7"/>
        <v>1488.703949574232</v>
      </c>
      <c r="AK25">
        <f t="shared" si="22"/>
        <v>1052.6081227550058</v>
      </c>
      <c r="AL25">
        <f t="shared" si="8"/>
        <v>-22553.146025857681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-2073.2865564566873</v>
      </c>
      <c r="AR25">
        <f t="shared" si="9"/>
        <v>-2073.8690150605225</v>
      </c>
      <c r="AS25">
        <f t="shared" si="9"/>
        <v>123.03023167666196</v>
      </c>
      <c r="AT25">
        <f t="shared" si="9"/>
        <v>86.990177761214525</v>
      </c>
      <c r="AU25">
        <f t="shared" si="9"/>
        <v>-1863.8486056226461</v>
      </c>
      <c r="AW25">
        <v>22</v>
      </c>
      <c r="AX25">
        <f>IF(Z25&gt;0, (R25*SUMPRODUCT(K25:$K$98, X25:$X$98)-K25*$AZ$3)/Z25, 0)</f>
        <v>24029.316978721585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1000000</v>
      </c>
      <c r="S26">
        <f t="shared" si="1"/>
        <v>22754.390622524148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13548.554946925849</v>
      </c>
      <c r="AC26">
        <f t="shared" si="2"/>
        <v>12101.267631781626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-26374.818911687464</v>
      </c>
      <c r="AI26">
        <f t="shared" si="6"/>
        <v>-26381.466676855365</v>
      </c>
      <c r="AJ26">
        <f t="shared" si="7"/>
        <v>1447.2873151442236</v>
      </c>
      <c r="AK26">
        <f t="shared" si="22"/>
        <v>948.39884628480957</v>
      </c>
      <c r="AL26">
        <f t="shared" si="8"/>
        <v>-23985.78051542633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-1946.1439704836116</v>
      </c>
      <c r="AR26">
        <f t="shared" si="9"/>
        <v>-1946.6344954855851</v>
      </c>
      <c r="AS26">
        <f t="shared" si="9"/>
        <v>106.79237235169086</v>
      </c>
      <c r="AT26">
        <f t="shared" si="9"/>
        <v>69.980412092721608</v>
      </c>
      <c r="AU26">
        <f t="shared" si="9"/>
        <v>-1769.8617110411724</v>
      </c>
      <c r="AW26">
        <v>23</v>
      </c>
      <c r="AX26">
        <f>IF(Z26&gt;0, (R26*SUMPRODUCT(K26:$K$98, X26:$X$98)-K26*$AZ$3)/Z26, 0)</f>
        <v>22754.390622524148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1000000</v>
      </c>
      <c r="S27">
        <f t="shared" si="1"/>
        <v>21469.985451333658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12101.267631781626</v>
      </c>
      <c r="AC27">
        <f t="shared" si="2"/>
        <v>10714.051555327007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-27478.370861486455</v>
      </c>
      <c r="AI27">
        <f t="shared" si="6"/>
        <v>-27484.608669366909</v>
      </c>
      <c r="AJ27">
        <f t="shared" si="7"/>
        <v>1387.2160764546188</v>
      </c>
      <c r="AK27">
        <f t="shared" si="22"/>
        <v>847.0887342247139</v>
      </c>
      <c r="AL27">
        <f t="shared" si="8"/>
        <v>-25250.303858687577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-1810.33286867074</v>
      </c>
      <c r="AR27">
        <f t="shared" si="9"/>
        <v>-1810.7438285741259</v>
      </c>
      <c r="AS27">
        <f t="shared" si="9"/>
        <v>91.392712901845144</v>
      </c>
      <c r="AT27">
        <f t="shared" si="9"/>
        <v>55.807987525092173</v>
      </c>
      <c r="AU27">
        <f t="shared" si="9"/>
        <v>-1663.5431281471888</v>
      </c>
      <c r="AW27">
        <v>24</v>
      </c>
      <c r="AX27">
        <f>IF(Z27&gt;0, (R27*SUMPRODUCT(K27:$K$98, X27:$X$98)-K27*$AZ$3)/Z27, 0)</f>
        <v>21469.985451333658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1000000</v>
      </c>
      <c r="S28">
        <f t="shared" si="1"/>
        <v>20199.204546254161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10714.051555327007</v>
      </c>
      <c r="AC28">
        <f t="shared" si="2"/>
        <v>9402.761449182155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-28532.81313450235</v>
      </c>
      <c r="AI28">
        <f t="shared" si="6"/>
        <v>-28538.63190413982</v>
      </c>
      <c r="AJ28">
        <f t="shared" si="7"/>
        <v>1311.290106144852</v>
      </c>
      <c r="AK28">
        <f t="shared" si="22"/>
        <v>749.98360887289061</v>
      </c>
      <c r="AL28">
        <f t="shared" si="8"/>
        <v>-26477.358189122075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-1678.3944138090012</v>
      </c>
      <c r="AR28">
        <f t="shared" si="9"/>
        <v>-1678.7366930791429</v>
      </c>
      <c r="AS28">
        <f t="shared" si="9"/>
        <v>77.13441989269586</v>
      </c>
      <c r="AT28">
        <f t="shared" si="9"/>
        <v>44.116515733895547</v>
      </c>
      <c r="AU28">
        <f t="shared" si="9"/>
        <v>-1557.4857574525513</v>
      </c>
      <c r="AW28">
        <v>25</v>
      </c>
      <c r="AX28">
        <f>IF(Z28&gt;0, (R28*SUMPRODUCT(K28:$K$98, X28:$X$98)-K28*$AZ$3)/Z28, 0)</f>
        <v>20199.204546254161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1000000</v>
      </c>
      <c r="S29">
        <f t="shared" si="1"/>
        <v>18940.884179072702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9402.761449182155</v>
      </c>
      <c r="AC29">
        <f t="shared" si="2"/>
        <v>8169.940930485549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-29507.613913743724</v>
      </c>
      <c r="AI29">
        <f t="shared" si="6"/>
        <v>-29513.005650510895</v>
      </c>
      <c r="AJ29">
        <f t="shared" si="7"/>
        <v>1232.8205186966061</v>
      </c>
      <c r="AK29">
        <f t="shared" si="22"/>
        <v>658.19330144275091</v>
      </c>
      <c r="AL29">
        <f t="shared" si="8"/>
        <v>-27621.991830371535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-1549.7637668515106</v>
      </c>
      <c r="AR29">
        <f t="shared" si="9"/>
        <v>-1550.0469452307111</v>
      </c>
      <c r="AS29">
        <f t="shared" si="9"/>
        <v>64.748731513570362</v>
      </c>
      <c r="AT29">
        <f t="shared" si="9"/>
        <v>34.568844947684667</v>
      </c>
      <c r="AU29">
        <f t="shared" si="9"/>
        <v>-1450.7293687694557</v>
      </c>
      <c r="AW29">
        <v>26</v>
      </c>
      <c r="AX29">
        <f>IF(Z29&gt;0, (R29*SUMPRODUCT(K29:$K$98, X29:$X$98)-K29*$AZ$3)/Z29, 0)</f>
        <v>18940.884179072702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1000000</v>
      </c>
      <c r="S30">
        <f t="shared" si="1"/>
        <v>17694.687034658615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8169.940930485549</v>
      </c>
      <c r="AC30">
        <f t="shared" si="2"/>
        <v>7018.0109985558192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-30408.70393053201</v>
      </c>
      <c r="AI30">
        <f t="shared" si="6"/>
        <v>-30413.661641132381</v>
      </c>
      <c r="AJ30">
        <f t="shared" si="7"/>
        <v>1151.9299319297297</v>
      </c>
      <c r="AK30">
        <f t="shared" si="22"/>
        <v>571.89586513398854</v>
      </c>
      <c r="AL30">
        <f t="shared" si="8"/>
        <v>-28689.835844068661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-1425.9729856205392</v>
      </c>
      <c r="AR30">
        <f t="shared" si="9"/>
        <v>-1426.2054704184052</v>
      </c>
      <c r="AS30">
        <f t="shared" si="9"/>
        <v>54.018118233911956</v>
      </c>
      <c r="AT30">
        <f t="shared" si="9"/>
        <v>26.818244412263162</v>
      </c>
      <c r="AU30">
        <f t="shared" si="9"/>
        <v>-1345.3691077722299</v>
      </c>
      <c r="AW30">
        <v>27</v>
      </c>
      <c r="AX30">
        <f>IF(Z30&gt;0, (R30*SUMPRODUCT(K30:$K$98, X30:$X$98)-K30*$AZ$3)/Z30, 0)</f>
        <v>17694.687034658615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1000000</v>
      </c>
      <c r="S31">
        <f t="shared" si="1"/>
        <v>16454.481218963498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7018.0109985558192</v>
      </c>
      <c r="AC31">
        <f t="shared" si="2"/>
        <v>5947.2467941154446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-31214.380526883207</v>
      </c>
      <c r="AI31">
        <f t="shared" si="6"/>
        <v>-31218.898480620988</v>
      </c>
      <c r="AJ31">
        <f t="shared" si="7"/>
        <v>1070.7642044403747</v>
      </c>
      <c r="AK31">
        <f t="shared" si="22"/>
        <v>491.26076989890737</v>
      </c>
      <c r="AL31">
        <f t="shared" si="8"/>
        <v>-29656.873506281707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-1306.9232548369362</v>
      </c>
      <c r="AR31">
        <f t="shared" si="9"/>
        <v>-1307.1124182515073</v>
      </c>
      <c r="AS31">
        <f t="shared" si="9"/>
        <v>44.832113135318068</v>
      </c>
      <c r="AT31">
        <f t="shared" si="9"/>
        <v>20.56872869275832</v>
      </c>
      <c r="AU31">
        <f t="shared" si="9"/>
        <v>-1241.7115764234309</v>
      </c>
      <c r="AW31">
        <v>28</v>
      </c>
      <c r="AX31">
        <f>IF(Z31&gt;0, (R31*SUMPRODUCT(K31:$K$98, X31:$X$98)-K31*$AZ$3)/Z31, 0)</f>
        <v>16454.481218963498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1000000</v>
      </c>
      <c r="S32">
        <f t="shared" si="1"/>
        <v>15208.934204366118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5947.2467941154446</v>
      </c>
      <c r="AC32">
        <f t="shared" si="2"/>
        <v>4957.474236760796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-31863.905696433678</v>
      </c>
      <c r="AI32">
        <f t="shared" si="6"/>
        <v>-31867.980171812873</v>
      </c>
      <c r="AJ32">
        <f t="shared" si="7"/>
        <v>989.7725573546486</v>
      </c>
      <c r="AK32">
        <f t="shared" si="22"/>
        <v>416.30727558808115</v>
      </c>
      <c r="AL32">
        <f t="shared" si="8"/>
        <v>-30461.900338870142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-1191.1771411146913</v>
      </c>
      <c r="AR32">
        <f t="shared" si="9"/>
        <v>-1191.3294583472355</v>
      </c>
      <c r="AS32">
        <f t="shared" si="9"/>
        <v>37.000939447151467</v>
      </c>
      <c r="AT32">
        <f t="shared" si="9"/>
        <v>15.562929261862548</v>
      </c>
      <c r="AU32">
        <f t="shared" si="9"/>
        <v>-1138.7655896382214</v>
      </c>
      <c r="AW32">
        <v>29</v>
      </c>
      <c r="AX32">
        <f>IF(Z32&gt;0, (R32*SUMPRODUCT(K32:$K$98, X32:$X$98)-K32*$AZ$3)/Z32, 0)</f>
        <v>15208.934204366118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1000000</v>
      </c>
      <c r="S33">
        <f t="shared" si="1"/>
        <v>13949.744647788399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4957.474236760796</v>
      </c>
      <c r="AC33">
        <f t="shared" si="2"/>
        <v>4049.4673612552892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-32408.737675710876</v>
      </c>
      <c r="AI33">
        <f t="shared" si="6"/>
        <v>-32412.366297115335</v>
      </c>
      <c r="AJ33">
        <f t="shared" si="7"/>
        <v>908.00687550550674</v>
      </c>
      <c r="AK33">
        <f t="shared" si="22"/>
        <v>347.02319657325575</v>
      </c>
      <c r="AL33">
        <f t="shared" si="8"/>
        <v>-31157.336225036572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-1081.7363791840617</v>
      </c>
      <c r="AR33">
        <f t="shared" si="9"/>
        <v>-1081.8574950330888</v>
      </c>
      <c r="AS33">
        <f t="shared" si="9"/>
        <v>30.307384373063677</v>
      </c>
      <c r="AT33">
        <f t="shared" si="9"/>
        <v>11.582913839787452</v>
      </c>
      <c r="AU33">
        <f t="shared" si="9"/>
        <v>-1039.9671968202374</v>
      </c>
      <c r="AW33">
        <v>30</v>
      </c>
      <c r="AX33">
        <f>IF(Z33&gt;0, (R33*SUMPRODUCT(K33:$K$98, X33:$X$98)-K33*$AZ$3)/Z33, 0)</f>
        <v>13949.744647788399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1000000</v>
      </c>
      <c r="S34">
        <f t="shared" si="1"/>
        <v>12641.917131290445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4049.4673612552892</v>
      </c>
      <c r="AC34">
        <f t="shared" si="2"/>
        <v>3220.561576365144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-32634.190064092974</v>
      </c>
      <c r="AI34">
        <f t="shared" si="6"/>
        <v>-32637.374471907588</v>
      </c>
      <c r="AJ34">
        <f t="shared" si="7"/>
        <v>828.90578489014524</v>
      </c>
      <c r="AK34">
        <f t="shared" si="22"/>
        <v>283.46271528787025</v>
      </c>
      <c r="AL34">
        <f t="shared" si="8"/>
        <v>-31525.00597172957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-972.55492128752189</v>
      </c>
      <c r="AR34">
        <f t="shared" si="9"/>
        <v>-972.64982211041365</v>
      </c>
      <c r="AS34">
        <f t="shared" si="9"/>
        <v>24.702816242576567</v>
      </c>
      <c r="AT34">
        <f t="shared" si="9"/>
        <v>8.4476758336366018</v>
      </c>
      <c r="AU34">
        <f t="shared" ref="AU34:AU79" si="23">AL34*$K34</f>
        <v>-939.49933003420051</v>
      </c>
      <c r="AW34">
        <v>31</v>
      </c>
      <c r="AX34">
        <f>IF(Z34&gt;0, (R34*SUMPRODUCT(K34:$K$98, X34:$X$98)-K34*$AZ$3)/Z34, 0)</f>
        <v>12641.917131290445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1000000</v>
      </c>
      <c r="S35">
        <f t="shared" si="1"/>
        <v>11256.357806096221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3220.561576365144</v>
      </c>
      <c r="AC35">
        <f t="shared" si="2"/>
        <v>2473.7482571257615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-32440.562311510817</v>
      </c>
      <c r="AI35">
        <f t="shared" ref="AI35:AI66" si="25">SUM(AE35:AH35)</f>
        <v>-32443.30936821839</v>
      </c>
      <c r="AJ35">
        <f t="shared" si="7"/>
        <v>746.81331923938251</v>
      </c>
      <c r="AK35">
        <f t="shared" si="22"/>
        <v>225.4393103455601</v>
      </c>
      <c r="AL35">
        <f t="shared" ref="AL35:AL79" si="26">SUM(AI35:AK35)</f>
        <v>-31471.056738633448</v>
      </c>
      <c r="AN35">
        <f t="shared" ref="AN35:AT66" si="27">AE35*$K35</f>
        <v>0</v>
      </c>
      <c r="AO35">
        <f t="shared" si="27"/>
        <v>0</v>
      </c>
      <c r="AP35">
        <f t="shared" si="27"/>
        <v>-7.3095543430458459E-2</v>
      </c>
      <c r="AQ35">
        <f t="shared" si="27"/>
        <v>-863.2004300504608</v>
      </c>
      <c r="AR35">
        <f t="shared" si="27"/>
        <v>-863.27352559389124</v>
      </c>
      <c r="AS35">
        <f t="shared" si="27"/>
        <v>19.871714064158109</v>
      </c>
      <c r="AT35">
        <f t="shared" si="27"/>
        <v>5.9986416934430729</v>
      </c>
      <c r="AU35">
        <f t="shared" si="23"/>
        <v>-837.40316983629009</v>
      </c>
      <c r="AW35">
        <v>32</v>
      </c>
      <c r="AX35">
        <f>IF(Z35&gt;0, (R35*SUMPRODUCT(K35:$K$98, X35:$X$98)-K35*$AZ$3)/Z35, 0)</f>
        <v>11256.357806096221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1000000</v>
      </c>
      <c r="S36">
        <f t="shared" si="1"/>
        <v>9753.3042957316229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2473.7482571257615</v>
      </c>
      <c r="AC36">
        <f t="shared" si="2"/>
        <v>1812.1028289039973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-31773.156731009251</v>
      </c>
      <c r="AI36">
        <f t="shared" si="25"/>
        <v>-31775.479152690608</v>
      </c>
      <c r="AJ36">
        <f t="shared" si="7"/>
        <v>661.64542822176418</v>
      </c>
      <c r="AK36">
        <f t="shared" si="22"/>
        <v>173.16237799880332</v>
      </c>
      <c r="AL36">
        <f t="shared" si="26"/>
        <v>-30940.671346470041</v>
      </c>
      <c r="AN36">
        <f t="shared" si="27"/>
        <v>0</v>
      </c>
      <c r="AO36">
        <f t="shared" si="27"/>
        <v>0</v>
      </c>
      <c r="AP36">
        <f t="shared" si="27"/>
        <v>-5.5175506572202888E-2</v>
      </c>
      <c r="AQ36">
        <f t="shared" si="27"/>
        <v>-754.85861680618871</v>
      </c>
      <c r="AR36">
        <f t="shared" si="27"/>
        <v>-754.91379231276085</v>
      </c>
      <c r="AS36">
        <f t="shared" si="27"/>
        <v>15.719204641576534</v>
      </c>
      <c r="AT36">
        <f t="shared" si="27"/>
        <v>4.1139479544214321</v>
      </c>
      <c r="AU36">
        <f t="shared" si="23"/>
        <v>-735.0806397167629</v>
      </c>
      <c r="AW36">
        <v>33</v>
      </c>
      <c r="AX36">
        <f>IF(Z36&gt;0, (R36*SUMPRODUCT(K36:$K$98, X36:$X$98)-K36*$AZ$3)/Z36, 0)</f>
        <v>9753.3042957316229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1000000</v>
      </c>
      <c r="S37">
        <f t="shared" si="1"/>
        <v>8060.313711542396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1812.1028289039973</v>
      </c>
      <c r="AC37">
        <f t="shared" si="2"/>
        <v>1237.2040351591447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-30442.511488237731</v>
      </c>
      <c r="AI37">
        <f t="shared" si="25"/>
        <v>-30444.430154308673</v>
      </c>
      <c r="AJ37">
        <f t="shared" si="7"/>
        <v>574.89879374485258</v>
      </c>
      <c r="AK37">
        <f t="shared" si="22"/>
        <v>126.84719802327983</v>
      </c>
      <c r="AL37">
        <f t="shared" si="26"/>
        <v>-29742.684162540543</v>
      </c>
      <c r="AN37">
        <f t="shared" si="27"/>
        <v>0</v>
      </c>
      <c r="AO37">
        <f t="shared" si="27"/>
        <v>0</v>
      </c>
      <c r="AP37">
        <f t="shared" si="27"/>
        <v>-4.0699270498266119E-2</v>
      </c>
      <c r="AQ37">
        <f t="shared" si="27"/>
        <v>-645.75489631591449</v>
      </c>
      <c r="AR37">
        <f t="shared" si="27"/>
        <v>-645.79559558641279</v>
      </c>
      <c r="AS37">
        <f t="shared" si="27"/>
        <v>12.194910761232411</v>
      </c>
      <c r="AT37">
        <f t="shared" si="27"/>
        <v>2.6907175263491743</v>
      </c>
      <c r="AU37">
        <f t="shared" si="23"/>
        <v>-630.90996729883125</v>
      </c>
      <c r="AW37">
        <v>34</v>
      </c>
      <c r="AX37">
        <f>IF(Z37&gt;0, (R37*SUMPRODUCT(K37:$K$98, X37:$X$98)-K37*$AZ$3)/Z37, 0)</f>
        <v>8060.313711542396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1000000</v>
      </c>
      <c r="S38">
        <f t="shared" si="1"/>
        <v>6089.3174831031547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1237.2040351591447</v>
      </c>
      <c r="AC38">
        <f t="shared" si="2"/>
        <v>752.12755229085133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-28442.449044887711</v>
      </c>
      <c r="AI38">
        <f t="shared" si="25"/>
        <v>-28443.992993684882</v>
      </c>
      <c r="AJ38">
        <f t="shared" si="7"/>
        <v>485.0764828682934</v>
      </c>
      <c r="AK38">
        <f t="shared" si="22"/>
        <v>86.604282461140144</v>
      </c>
      <c r="AL38">
        <f t="shared" si="26"/>
        <v>-27872.312228355448</v>
      </c>
      <c r="AN38">
        <f t="shared" si="27"/>
        <v>0</v>
      </c>
      <c r="AO38">
        <f t="shared" si="27"/>
        <v>0</v>
      </c>
      <c r="AP38">
        <f t="shared" si="27"/>
        <v>-2.9241665176370866E-2</v>
      </c>
      <c r="AQ38">
        <f t="shared" si="27"/>
        <v>-538.68662826772049</v>
      </c>
      <c r="AR38">
        <f t="shared" si="27"/>
        <v>-538.71586993289691</v>
      </c>
      <c r="AS38">
        <f t="shared" si="27"/>
        <v>9.1871207924429026</v>
      </c>
      <c r="AT38">
        <f t="shared" si="27"/>
        <v>1.6402444402347369</v>
      </c>
      <c r="AU38">
        <f t="shared" si="23"/>
        <v>-527.88850470021919</v>
      </c>
      <c r="AW38">
        <v>35</v>
      </c>
      <c r="AX38">
        <f>IF(Z38&gt;0, (R38*SUMPRODUCT(K38:$K$98, X38:$X$98)-K38*$AZ$3)/Z38, 0)</f>
        <v>6089.3174831031547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1000000</v>
      </c>
      <c r="S39">
        <f t="shared" si="1"/>
        <v>3698.431382727038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752.12755229085133</v>
      </c>
      <c r="AC39">
        <f t="shared" si="2"/>
        <v>356.90379317279258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-25779.348268413723</v>
      </c>
      <c r="AI39">
        <f t="shared" si="25"/>
        <v>-25780.554535869567</v>
      </c>
      <c r="AJ39">
        <f t="shared" si="7"/>
        <v>395.22375911805875</v>
      </c>
      <c r="AK39">
        <f t="shared" si="22"/>
        <v>52.648928660359601</v>
      </c>
      <c r="AL39">
        <f t="shared" si="26"/>
        <v>-25332.681848091146</v>
      </c>
      <c r="AN39">
        <f t="shared" si="27"/>
        <v>0</v>
      </c>
      <c r="AO39">
        <f t="shared" si="27"/>
        <v>0</v>
      </c>
      <c r="AP39">
        <f t="shared" si="27"/>
        <v>-2.0398338524651134E-2</v>
      </c>
      <c r="AQ39">
        <f t="shared" si="27"/>
        <v>-435.93638407127713</v>
      </c>
      <c r="AR39">
        <f t="shared" si="27"/>
        <v>-435.95678240980175</v>
      </c>
      <c r="AS39">
        <f t="shared" si="27"/>
        <v>6.6833503568469235</v>
      </c>
      <c r="AT39">
        <f t="shared" si="27"/>
        <v>0.8903089149676191</v>
      </c>
      <c r="AU39">
        <f t="shared" si="23"/>
        <v>-428.38312313798713</v>
      </c>
      <c r="AW39">
        <v>36</v>
      </c>
      <c r="AX39">
        <f>IF(Z39&gt;0, (R39*SUMPRODUCT(K39:$K$98, X39:$X$98)-K39*$AZ$3)/Z39, 0)</f>
        <v>3698.431382727038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1000000</v>
      </c>
      <c r="S40">
        <f t="shared" si="1"/>
        <v>672.85642416724238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356.90379317279258</v>
      </c>
      <c r="AC40">
        <f t="shared" si="2"/>
        <v>49.059256556570745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-22624.458362076104</v>
      </c>
      <c r="AI40">
        <f t="shared" si="25"/>
        <v>-22625.369761127866</v>
      </c>
      <c r="AJ40">
        <f t="shared" si="7"/>
        <v>307.84453661622183</v>
      </c>
      <c r="AK40">
        <f t="shared" si="22"/>
        <v>24.983265522095483</v>
      </c>
      <c r="AL40">
        <f t="shared" si="26"/>
        <v>-22292.541958989546</v>
      </c>
      <c r="AN40">
        <f t="shared" si="27"/>
        <v>0</v>
      </c>
      <c r="AO40">
        <f t="shared" si="27"/>
        <v>0</v>
      </c>
      <c r="AP40">
        <f t="shared" si="27"/>
        <v>-1.3760738237533614E-2</v>
      </c>
      <c r="AQ40">
        <f t="shared" si="27"/>
        <v>-341.59487952621242</v>
      </c>
      <c r="AR40">
        <f t="shared" si="27"/>
        <v>-341.60864026444995</v>
      </c>
      <c r="AS40">
        <f t="shared" si="27"/>
        <v>4.6479838639801709</v>
      </c>
      <c r="AT40">
        <f t="shared" si="27"/>
        <v>0.37720927677529853</v>
      </c>
      <c r="AU40">
        <f t="shared" si="23"/>
        <v>-336.58344712369444</v>
      </c>
      <c r="AW40">
        <v>37</v>
      </c>
      <c r="AX40">
        <f>IF(Z40&gt;0, (R40*SUMPRODUCT(K40:$K$98, X40:$X$98)-K40*$AZ$3)/Z40, 0)</f>
        <v>672.85642416724238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1000000</v>
      </c>
      <c r="S41">
        <f t="shared" si="1"/>
        <v>-3363.0530699473088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49.059256556570745</v>
      </c>
      <c r="AC41">
        <f t="shared" si="2"/>
        <v>-178.1679020276282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-19204.782155841418</v>
      </c>
      <c r="AI41">
        <f t="shared" si="25"/>
        <v>-19205.444381125712</v>
      </c>
      <c r="AJ41">
        <f t="shared" si="7"/>
        <v>227.22715858419895</v>
      </c>
      <c r="AK41">
        <f t="shared" si="22"/>
        <v>3.4341479589599526</v>
      </c>
      <c r="AL41">
        <f t="shared" si="26"/>
        <v>-18974.783074582552</v>
      </c>
      <c r="AN41">
        <f t="shared" si="27"/>
        <v>0</v>
      </c>
      <c r="AO41">
        <f t="shared" si="27"/>
        <v>0</v>
      </c>
      <c r="AP41">
        <f t="shared" si="27"/>
        <v>-8.9273157784338381E-3</v>
      </c>
      <c r="AQ41">
        <f t="shared" si="27"/>
        <v>-258.89551309374139</v>
      </c>
      <c r="AR41">
        <f t="shared" si="27"/>
        <v>-258.90444040951979</v>
      </c>
      <c r="AS41">
        <f t="shared" si="27"/>
        <v>3.0632001619760993</v>
      </c>
      <c r="AT41">
        <f t="shared" si="27"/>
        <v>4.629500562204155E-2</v>
      </c>
      <c r="AU41">
        <f t="shared" si="23"/>
        <v>-255.79494524192165</v>
      </c>
      <c r="AW41">
        <v>38</v>
      </c>
      <c r="AX41">
        <f>IF(Z41&gt;0, (R41*SUMPRODUCT(K41:$K$98, X41:$X$98)-K41*$AZ$3)/Z41, 0)</f>
        <v>-3363.0530699473088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1000000</v>
      </c>
      <c r="S42">
        <f t="shared" si="1"/>
        <v>-9109.2152062706919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-178.1679020276282</v>
      </c>
      <c r="AC42">
        <f t="shared" si="2"/>
        <v>-334.94937856600029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-15677.854400253074</v>
      </c>
      <c r="AI42">
        <f t="shared" si="25"/>
        <v>-15678.314030104524</v>
      </c>
      <c r="AJ42">
        <f t="shared" si="7"/>
        <v>156.78147653837209</v>
      </c>
      <c r="AK42">
        <f t="shared" si="22"/>
        <v>-12.471753141933975</v>
      </c>
      <c r="AL42">
        <f t="shared" si="26"/>
        <v>-15534.004306708086</v>
      </c>
      <c r="AN42">
        <f t="shared" si="27"/>
        <v>0</v>
      </c>
      <c r="AO42">
        <f t="shared" si="27"/>
        <v>0</v>
      </c>
      <c r="AP42">
        <f t="shared" si="27"/>
        <v>-5.5322951623298939E-3</v>
      </c>
      <c r="AQ42">
        <f t="shared" si="27"/>
        <v>-188.70514563142976</v>
      </c>
      <c r="AR42">
        <f t="shared" si="27"/>
        <v>-188.7106779265921</v>
      </c>
      <c r="AS42">
        <f t="shared" si="27"/>
        <v>1.8870867535296487</v>
      </c>
      <c r="AT42">
        <f t="shared" si="27"/>
        <v>-0.15011518367525484</v>
      </c>
      <c r="AU42">
        <f t="shared" si="23"/>
        <v>-186.97370635673769</v>
      </c>
      <c r="AW42">
        <v>39</v>
      </c>
      <c r="AX42">
        <f>IF(Z42&gt;0, (R42*SUMPRODUCT(K42:$K$98, X42:$X$98)-K42*$AZ$3)/Z42, 0)</f>
        <v>-9109.2152062706919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1000000</v>
      </c>
      <c r="S43">
        <f t="shared" si="1"/>
        <v>-17891.836423105764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-334.94937856600029</v>
      </c>
      <c r="AC43">
        <f t="shared" si="2"/>
        <v>-432.48127727299317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-12230.69500762329</v>
      </c>
      <c r="AI43">
        <f t="shared" si="25"/>
        <v>-12230.997157488629</v>
      </c>
      <c r="AJ43">
        <f t="shared" si="7"/>
        <v>97.531898706992877</v>
      </c>
      <c r="AK43">
        <f t="shared" si="22"/>
        <v>-23.446456499620023</v>
      </c>
      <c r="AL43">
        <f t="shared" si="26"/>
        <v>-12156.911715281256</v>
      </c>
      <c r="AN43">
        <f t="shared" si="27"/>
        <v>0</v>
      </c>
      <c r="AO43">
        <f t="shared" si="27"/>
        <v>0</v>
      </c>
      <c r="AP43">
        <f t="shared" si="27"/>
        <v>-3.2471436236078863E-3</v>
      </c>
      <c r="AQ43">
        <f t="shared" si="27"/>
        <v>-131.44081087612582</v>
      </c>
      <c r="AR43">
        <f t="shared" si="27"/>
        <v>-131.44405801974943</v>
      </c>
      <c r="AS43">
        <f t="shared" si="27"/>
        <v>1.0481556317400538</v>
      </c>
      <c r="AT43">
        <f t="shared" si="27"/>
        <v>-0.25197433609136627</v>
      </c>
      <c r="AU43">
        <f t="shared" si="23"/>
        <v>-130.64787672410074</v>
      </c>
      <c r="AW43">
        <v>40</v>
      </c>
      <c r="AX43">
        <f>IF(Z43&gt;0, (R43*SUMPRODUCT(K43:$K$98, X43:$X$98)-K43*$AZ$3)/Z43, 0)</f>
        <v>-17891.836423105764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1000000</v>
      </c>
      <c r="S44">
        <f t="shared" si="1"/>
        <v>-32314.293447636461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-432.48127727299317</v>
      </c>
      <c r="AC44">
        <f t="shared" si="2"/>
        <v>-482.51740339515777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-8998.2577723327631</v>
      </c>
      <c r="AI44">
        <f t="shared" si="25"/>
        <v>-8998.4444224772942</v>
      </c>
      <c r="AJ44">
        <f t="shared" si="7"/>
        <v>50.036126122164603</v>
      </c>
      <c r="AK44">
        <f t="shared" si="22"/>
        <v>-30.273689409109526</v>
      </c>
      <c r="AL44">
        <f t="shared" si="26"/>
        <v>-8978.6819857642404</v>
      </c>
      <c r="AN44">
        <f t="shared" si="27"/>
        <v>0</v>
      </c>
      <c r="AO44">
        <f t="shared" si="27"/>
        <v>0</v>
      </c>
      <c r="AP44">
        <f t="shared" si="27"/>
        <v>-1.7909744946229963E-3</v>
      </c>
      <c r="AQ44">
        <f t="shared" si="27"/>
        <v>-86.341482385289424</v>
      </c>
      <c r="AR44">
        <f t="shared" si="27"/>
        <v>-86.343273359784035</v>
      </c>
      <c r="AS44">
        <f t="shared" si="27"/>
        <v>0.48011441898102031</v>
      </c>
      <c r="AT44">
        <f t="shared" si="27"/>
        <v>-0.29048681277961613</v>
      </c>
      <c r="AU44">
        <f t="shared" si="23"/>
        <v>-86.153645753582637</v>
      </c>
      <c r="AW44">
        <v>41</v>
      </c>
      <c r="AX44">
        <f>IF(Z44&gt;0, (R44*SUMPRODUCT(K44:$K$98, X44:$X$98)-K44*$AZ$3)/Z44, 0)</f>
        <v>-32314.293447636461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1000000</v>
      </c>
      <c r="S45">
        <f t="shared" si="1"/>
        <v>-57656.691501933587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-482.51740339515777</v>
      </c>
      <c r="AC45">
        <f t="shared" si="2"/>
        <v>-496.17613153583886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-6176.9924619206549</v>
      </c>
      <c r="AI45">
        <f t="shared" si="25"/>
        <v>-6177.1000331579671</v>
      </c>
      <c r="AJ45">
        <f t="shared" si="7"/>
        <v>13.658728140681092</v>
      </c>
      <c r="AK45">
        <f t="shared" si="22"/>
        <v>-33.776218237661048</v>
      </c>
      <c r="AL45">
        <f t="shared" si="26"/>
        <v>-6197.2175232549471</v>
      </c>
      <c r="AN45">
        <f t="shared" si="27"/>
        <v>0</v>
      </c>
      <c r="AO45">
        <f t="shared" si="27"/>
        <v>0</v>
      </c>
      <c r="AP45">
        <f t="shared" si="27"/>
        <v>-9.2159309439993032E-4</v>
      </c>
      <c r="AQ45">
        <f t="shared" si="27"/>
        <v>-52.920034567774586</v>
      </c>
      <c r="AR45">
        <f t="shared" si="27"/>
        <v>-52.920956160868982</v>
      </c>
      <c r="AS45">
        <f t="shared" si="27"/>
        <v>0.11701817183890934</v>
      </c>
      <c r="AT45">
        <f t="shared" si="27"/>
        <v>-0.28937037688239953</v>
      </c>
      <c r="AU45">
        <f t="shared" si="23"/>
        <v>-53.09330836591247</v>
      </c>
      <c r="AW45">
        <v>42</v>
      </c>
      <c r="AX45">
        <f>IF(Z45&gt;0, (R45*SUMPRODUCT(K45:$K$98, X45:$X$98)-K45*$AZ$3)/Z45, 0)</f>
        <v>-57656.691501933587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1000000</v>
      </c>
      <c r="S46">
        <f t="shared" si="1"/>
        <v>-98888.67476526917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-496.17613153583886</v>
      </c>
      <c r="AC46">
        <f t="shared" si="2"/>
        <v>-484.2008498137846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-3623.2183049296582</v>
      </c>
      <c r="AI46">
        <f t="shared" si="25"/>
        <v>-3623.2795102257855</v>
      </c>
      <c r="AJ46">
        <f t="shared" si="7"/>
        <v>-11.975281722054262</v>
      </c>
      <c r="AK46">
        <f t="shared" si="22"/>
        <v>-34.732329207508727</v>
      </c>
      <c r="AL46">
        <f t="shared" si="26"/>
        <v>-3669.9871211553486</v>
      </c>
      <c r="AN46">
        <f t="shared" si="27"/>
        <v>0</v>
      </c>
      <c r="AO46">
        <f t="shared" si="27"/>
        <v>0</v>
      </c>
      <c r="AP46">
        <f t="shared" si="27"/>
        <v>-4.6818126279118001E-4</v>
      </c>
      <c r="AQ46">
        <f t="shared" si="27"/>
        <v>-27.715296366414954</v>
      </c>
      <c r="AR46">
        <f t="shared" si="27"/>
        <v>-27.715764547677743</v>
      </c>
      <c r="AS46">
        <f t="shared" si="27"/>
        <v>-9.1603225106936928E-2</v>
      </c>
      <c r="AT46">
        <f t="shared" si="27"/>
        <v>-0.26568004367064574</v>
      </c>
      <c r="AU46">
        <f t="shared" si="23"/>
        <v>-28.073047816455325</v>
      </c>
      <c r="AW46">
        <v>43</v>
      </c>
      <c r="AX46">
        <f>IF(Z46&gt;0, (R46*SUMPRODUCT(K46:$K$98, X46:$X$98)-K46*$AZ$3)/Z46, 0)</f>
        <v>-98888.67476526917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1000000</v>
      </c>
      <c r="S47">
        <f t="shared" si="1"/>
        <v>-165258.03458844451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-484.2008498137846</v>
      </c>
      <c r="AC47">
        <f t="shared" si="2"/>
        <v>-453.97389949285224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-2100.3984669903434</v>
      </c>
      <c r="AI47">
        <f t="shared" si="25"/>
        <v>-2100.4328052526726</v>
      </c>
      <c r="AJ47">
        <f t="shared" si="7"/>
        <v>-30.22695032093236</v>
      </c>
      <c r="AK47">
        <f t="shared" si="22"/>
        <v>-33.894059486964927</v>
      </c>
      <c r="AL47">
        <f t="shared" si="26"/>
        <v>-2164.5538150605698</v>
      </c>
      <c r="AN47">
        <f t="shared" si="27"/>
        <v>0</v>
      </c>
      <c r="AO47">
        <f t="shared" si="27"/>
        <v>0</v>
      </c>
      <c r="AP47">
        <f t="shared" si="27"/>
        <v>-2.3452293283487299E-4</v>
      </c>
      <c r="AQ47">
        <f t="shared" si="27"/>
        <v>-14.345268956300744</v>
      </c>
      <c r="AR47">
        <f t="shared" si="27"/>
        <v>-14.345503479233582</v>
      </c>
      <c r="AS47">
        <f t="shared" si="27"/>
        <v>-0.2064435576854329</v>
      </c>
      <c r="AT47">
        <f t="shared" si="27"/>
        <v>-0.2314891231367501</v>
      </c>
      <c r="AU47">
        <f t="shared" si="23"/>
        <v>-14.783436160055764</v>
      </c>
      <c r="AW47">
        <v>44</v>
      </c>
      <c r="AX47">
        <f>IF(Z47&gt;0, (R47*SUMPRODUCT(K47:$K$98, X47:$X$98)-K47*$AZ$3)/Z47, 0)</f>
        <v>-165258.03458844451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1000000</v>
      </c>
      <c r="S48">
        <f t="shared" si="1"/>
        <v>-274582.18158202094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-453.97389949285224</v>
      </c>
      <c r="AC48">
        <f t="shared" si="2"/>
        <v>-416.58501962116441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-1202.4306786839661</v>
      </c>
      <c r="AI48">
        <f t="shared" si="25"/>
        <v>-1202.4496431801881</v>
      </c>
      <c r="AJ48">
        <f t="shared" si="7"/>
        <v>-37.388879871687834</v>
      </c>
      <c r="AK48">
        <f t="shared" si="22"/>
        <v>-31.77817296449966</v>
      </c>
      <c r="AL48">
        <f t="shared" si="26"/>
        <v>-1271.6166960163755</v>
      </c>
      <c r="AN48">
        <f t="shared" si="27"/>
        <v>0</v>
      </c>
      <c r="AO48">
        <f t="shared" si="27"/>
        <v>0</v>
      </c>
      <c r="AP48">
        <f t="shared" si="27"/>
        <v>-1.156459133155083E-4</v>
      </c>
      <c r="AQ48">
        <f t="shared" si="27"/>
        <v>-7.3324486137967799</v>
      </c>
      <c r="AR48">
        <f t="shared" si="27"/>
        <v>-7.3325642597100948</v>
      </c>
      <c r="AS48">
        <f t="shared" si="27"/>
        <v>-0.22799820833465856</v>
      </c>
      <c r="AT48">
        <f t="shared" si="27"/>
        <v>-0.19378399473104441</v>
      </c>
      <c r="AU48">
        <f t="shared" si="23"/>
        <v>-7.7543464627757981</v>
      </c>
      <c r="AW48">
        <v>45</v>
      </c>
      <c r="AX48">
        <f>IF(Z48&gt;0, (R48*SUMPRODUCT(K48:$K$98, X48:$X$98)-K48*$AZ$3)/Z48, 0)</f>
        <v>-274582.18158202094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1000000</v>
      </c>
      <c r="S49">
        <f t="shared" si="1"/>
        <v>-458837.75439614704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-416.58501962116441</v>
      </c>
      <c r="AC49">
        <f t="shared" si="2"/>
        <v>-377.72626392425707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-678.7640737661111</v>
      </c>
      <c r="AI49">
        <f t="shared" si="25"/>
        <v>-678.77436406644892</v>
      </c>
      <c r="AJ49">
        <f t="shared" si="7"/>
        <v>-38.858755696907338</v>
      </c>
      <c r="AK49">
        <f t="shared" si="22"/>
        <v>-29.16095137348151</v>
      </c>
      <c r="AL49">
        <f t="shared" si="26"/>
        <v>-746.79407113683783</v>
      </c>
      <c r="AN49">
        <f t="shared" si="27"/>
        <v>0</v>
      </c>
      <c r="AO49">
        <f t="shared" si="27"/>
        <v>0</v>
      </c>
      <c r="AP49">
        <f t="shared" si="27"/>
        <v>-5.6027211459023242E-5</v>
      </c>
      <c r="AQ49">
        <f t="shared" si="27"/>
        <v>-3.6956412391605129</v>
      </c>
      <c r="AR49">
        <f t="shared" si="27"/>
        <v>-3.695697266371972</v>
      </c>
      <c r="AS49">
        <f t="shared" si="27"/>
        <v>-0.21157280652634955</v>
      </c>
      <c r="AT49">
        <f t="shared" si="27"/>
        <v>-0.15877153584608775</v>
      </c>
      <c r="AU49">
        <f t="shared" si="23"/>
        <v>-4.0660416087444098</v>
      </c>
      <c r="AW49">
        <v>46</v>
      </c>
      <c r="AX49">
        <f>IF(Z49&gt;0, (R49*SUMPRODUCT(K49:$K$98, X49:$X$98)-K49*$AZ$3)/Z49, 0)</f>
        <v>-458837.75439614704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1000000</v>
      </c>
      <c r="S50">
        <f t="shared" si="1"/>
        <v>-775290.24782316585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-377.72626392425707</v>
      </c>
      <c r="AC50">
        <f t="shared" si="2"/>
        <v>-340.17975845743177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-376.21449087879381</v>
      </c>
      <c r="AI50">
        <f t="shared" si="25"/>
        <v>-376.21997559499226</v>
      </c>
      <c r="AJ50">
        <f t="shared" si="7"/>
        <v>-37.546505466825295</v>
      </c>
      <c r="AK50">
        <f t="shared" si="22"/>
        <v>-26.440838474697998</v>
      </c>
      <c r="AL50">
        <f t="shared" si="26"/>
        <v>-440.20731953651557</v>
      </c>
      <c r="AN50">
        <f t="shared" si="27"/>
        <v>0</v>
      </c>
      <c r="AO50">
        <f t="shared" si="27"/>
        <v>0</v>
      </c>
      <c r="AP50">
        <f t="shared" si="27"/>
        <v>-2.6662882256206364E-5</v>
      </c>
      <c r="AQ50">
        <f t="shared" si="27"/>
        <v>-1.8288936583915625</v>
      </c>
      <c r="AR50">
        <f t="shared" si="27"/>
        <v>-1.8289203212738188</v>
      </c>
      <c r="AS50">
        <f t="shared" si="27"/>
        <v>-0.18252504198506292</v>
      </c>
      <c r="AT50">
        <f t="shared" si="27"/>
        <v>-0.1285369994546815</v>
      </c>
      <c r="AU50">
        <f t="shared" si="23"/>
        <v>-2.1399823627135635</v>
      </c>
      <c r="AW50">
        <v>47</v>
      </c>
      <c r="AX50">
        <f>IF(Z50&gt;0, (R50*SUMPRODUCT(K50:$K$98, X50:$X$98)-K50*$AZ$3)/Z50, 0)</f>
        <v>-775290.24782316585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1000000</v>
      </c>
      <c r="S51">
        <f t="shared" si="1"/>
        <v>-1330863.1507300884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-340.17975845743177</v>
      </c>
      <c r="AC51">
        <f t="shared" si="2"/>
        <v>-305.18530684262174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-205.07570753534441</v>
      </c>
      <c r="AI51">
        <f t="shared" si="25"/>
        <v>-205.07857395803666</v>
      </c>
      <c r="AJ51">
        <f t="shared" si="7"/>
        <v>-34.994451614810032</v>
      </c>
      <c r="AK51">
        <f t="shared" si="22"/>
        <v>-23.812583092020226</v>
      </c>
      <c r="AL51">
        <f t="shared" si="26"/>
        <v>-263.88560866486694</v>
      </c>
      <c r="AN51">
        <f t="shared" si="27"/>
        <v>0</v>
      </c>
      <c r="AO51">
        <f t="shared" si="27"/>
        <v>0</v>
      </c>
      <c r="AP51">
        <f t="shared" si="27"/>
        <v>-1.244156878975255E-5</v>
      </c>
      <c r="AQ51">
        <f t="shared" si="27"/>
        <v>-0.89012117065153162</v>
      </c>
      <c r="AR51">
        <f t="shared" si="27"/>
        <v>-0.89013361222032139</v>
      </c>
      <c r="AS51">
        <f t="shared" si="27"/>
        <v>-0.1518917214137348</v>
      </c>
      <c r="AT51">
        <f t="shared" si="27"/>
        <v>-0.10335736296047063</v>
      </c>
      <c r="AU51">
        <f t="shared" si="23"/>
        <v>-1.1453826965945269</v>
      </c>
      <c r="AW51">
        <v>48</v>
      </c>
      <c r="AX51">
        <f>IF(Z51&gt;0, (R51*SUMPRODUCT(K51:$K$98, X51:$X$98)-K51*$AZ$3)/Z51, 0)</f>
        <v>-1330863.1507300884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1000000</v>
      </c>
      <c r="S52">
        <f t="shared" si="1"/>
        <v>-2328051.6185572133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-305.18530684262174</v>
      </c>
      <c r="AC52">
        <f t="shared" si="2"/>
        <v>-273.19744116220045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-109.67042649103254</v>
      </c>
      <c r="AI52">
        <f t="shared" si="25"/>
        <v>-109.67189336916674</v>
      </c>
      <c r="AJ52">
        <f t="shared" si="7"/>
        <v>-31.987865680421294</v>
      </c>
      <c r="AK52">
        <f t="shared" si="22"/>
        <v>-21.362971478983525</v>
      </c>
      <c r="AL52">
        <f t="shared" si="26"/>
        <v>-163.02273052857157</v>
      </c>
      <c r="AN52">
        <f t="shared" si="27"/>
        <v>0</v>
      </c>
      <c r="AO52">
        <f t="shared" si="27"/>
        <v>0</v>
      </c>
      <c r="AP52">
        <f t="shared" si="27"/>
        <v>-5.6847441580264302E-6</v>
      </c>
      <c r="AQ52">
        <f t="shared" si="27"/>
        <v>-0.42501711749038729</v>
      </c>
      <c r="AR52">
        <f t="shared" si="27"/>
        <v>-0.4250228022345453</v>
      </c>
      <c r="AS52">
        <f t="shared" si="27"/>
        <v>-0.1239658757712044</v>
      </c>
      <c r="AT52">
        <f t="shared" si="27"/>
        <v>-8.2790127197776064E-2</v>
      </c>
      <c r="AU52">
        <f t="shared" si="23"/>
        <v>-0.63177880520352581</v>
      </c>
      <c r="AW52">
        <v>49</v>
      </c>
      <c r="AX52">
        <f>IF(Z52&gt;0, (R52*SUMPRODUCT(K52:$K$98, X52:$X$98)-K52*$AZ$3)/Z52, 0)</f>
        <v>-2328051.6185572133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1000000</v>
      </c>
      <c r="S53">
        <f t="shared" si="1"/>
        <v>-4158809.1159585156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-273.19744116220045</v>
      </c>
      <c r="AC53">
        <f t="shared" si="2"/>
        <v>-244.26711287694718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-57.441878204700089</v>
      </c>
      <c r="AI53">
        <f t="shared" si="25"/>
        <v>-57.442612390575377</v>
      </c>
      <c r="AJ53">
        <f t="shared" si="7"/>
        <v>-28.930328285253267</v>
      </c>
      <c r="AK53">
        <f t="shared" si="22"/>
        <v>-19.123820881354032</v>
      </c>
      <c r="AL53">
        <f t="shared" si="26"/>
        <v>-105.49676155718268</v>
      </c>
      <c r="AN53">
        <f t="shared" si="27"/>
        <v>0</v>
      </c>
      <c r="AO53">
        <f t="shared" si="27"/>
        <v>0</v>
      </c>
      <c r="AP53">
        <f t="shared" si="27"/>
        <v>-2.5404163052236468E-6</v>
      </c>
      <c r="AQ53">
        <f t="shared" si="27"/>
        <v>-0.19875931818540582</v>
      </c>
      <c r="AR53">
        <f t="shared" si="27"/>
        <v>-0.19876185860171103</v>
      </c>
      <c r="AS53">
        <f t="shared" si="27"/>
        <v>-0.10010418364743515</v>
      </c>
      <c r="AT53">
        <f t="shared" si="27"/>
        <v>-6.6171889190885472E-2</v>
      </c>
      <c r="AU53">
        <f t="shared" si="23"/>
        <v>-0.36503793144003166</v>
      </c>
      <c r="AW53">
        <v>50</v>
      </c>
      <c r="AX53">
        <f>IF(Z53&gt;0, (R53*SUMPRODUCT(K53:$K$98, X53:$X$98)-K53*$AZ$3)/Z53, 0)</f>
        <v>-4158809.1159585156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1000000</v>
      </c>
      <c r="S54">
        <f t="shared" si="1"/>
        <v>-7607586.2482742881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-244.26711287694718</v>
      </c>
      <c r="AC54">
        <f t="shared" si="2"/>
        <v>-218.25574237125434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-29.458297796769852</v>
      </c>
      <c r="AI54">
        <f t="shared" si="25"/>
        <v>-29.458656412063927</v>
      </c>
      <c r="AJ54">
        <f t="shared" si="7"/>
        <v>-26.011370505692838</v>
      </c>
      <c r="AK54">
        <f t="shared" si="22"/>
        <v>-17.098697901386306</v>
      </c>
      <c r="AL54">
        <f t="shared" si="26"/>
        <v>-72.568724819143071</v>
      </c>
      <c r="AN54">
        <f t="shared" si="27"/>
        <v>0</v>
      </c>
      <c r="AO54">
        <f t="shared" si="27"/>
        <v>0</v>
      </c>
      <c r="AP54">
        <f t="shared" si="27"/>
        <v>-1.1079231857819841E-6</v>
      </c>
      <c r="AQ54">
        <f t="shared" si="27"/>
        <v>-9.1009869578256283E-2</v>
      </c>
      <c r="AR54">
        <f t="shared" si="27"/>
        <v>-9.1010977501442061E-2</v>
      </c>
      <c r="AS54">
        <f t="shared" si="27"/>
        <v>-8.0360768079898504E-2</v>
      </c>
      <c r="AT54">
        <f t="shared" si="27"/>
        <v>-5.2825532442468764E-2</v>
      </c>
      <c r="AU54">
        <f t="shared" si="23"/>
        <v>-0.22419727802380932</v>
      </c>
      <c r="AW54">
        <v>51</v>
      </c>
      <c r="AX54">
        <f>IF(Z54&gt;0, (R54*SUMPRODUCT(K54:$K$98, X54:$X$98)-K54*$AZ$3)/Z54, 0)</f>
        <v>-7607586.2482742881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1000000</v>
      </c>
      <c r="S55">
        <f t="shared" si="1"/>
        <v>-14273695.345717963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-218.25574237125434</v>
      </c>
      <c r="AC55">
        <f t="shared" si="2"/>
        <v>-194.94485061236992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-14.744701231496595</v>
      </c>
      <c r="AI55">
        <f t="shared" si="25"/>
        <v>-14.744871951872337</v>
      </c>
      <c r="AJ55">
        <f t="shared" si="7"/>
        <v>-23.310891758884424</v>
      </c>
      <c r="AK55">
        <f t="shared" si="22"/>
        <v>-15.277901965987805</v>
      </c>
      <c r="AL55">
        <f t="shared" si="26"/>
        <v>-53.333665676744573</v>
      </c>
      <c r="AN55">
        <f t="shared" si="27"/>
        <v>0</v>
      </c>
      <c r="AO55">
        <f t="shared" si="27"/>
        <v>0</v>
      </c>
      <c r="AP55">
        <f t="shared" si="27"/>
        <v>-4.7092113175740734E-7</v>
      </c>
      <c r="AQ55">
        <f t="shared" si="27"/>
        <v>-4.067230616827628E-2</v>
      </c>
      <c r="AR55">
        <f t="shared" si="27"/>
        <v>-4.0672777089408037E-2</v>
      </c>
      <c r="AS55">
        <f t="shared" si="27"/>
        <v>-6.4301589553243332E-2</v>
      </c>
      <c r="AT55">
        <f t="shared" si="27"/>
        <v>-4.2143105961496306E-2</v>
      </c>
      <c r="AU55">
        <f t="shared" si="23"/>
        <v>-0.1471174726041477</v>
      </c>
      <c r="AW55">
        <v>52</v>
      </c>
      <c r="AX55">
        <f>IF(Z55&gt;0, (R55*SUMPRODUCT(K55:$K$98, X55:$X$98)-K55*$AZ$3)/Z55, 0)</f>
        <v>-14273695.345717963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1000000</v>
      </c>
      <c r="S56">
        <f t="shared" si="1"/>
        <v>-27535490.972649366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-194.94485061236992</v>
      </c>
      <c r="AC56">
        <f t="shared" si="2"/>
        <v>-174.09096789312505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-7.1986327035178919</v>
      </c>
      <c r="AI56">
        <f t="shared" si="25"/>
        <v>-7.1987117337810833</v>
      </c>
      <c r="AJ56">
        <f t="shared" si="7"/>
        <v>-20.853882719244865</v>
      </c>
      <c r="AK56">
        <f t="shared" si="22"/>
        <v>-13.646139542865896</v>
      </c>
      <c r="AL56">
        <f t="shared" si="26"/>
        <v>-41.698733995891843</v>
      </c>
      <c r="AN56">
        <f t="shared" si="27"/>
        <v>0</v>
      </c>
      <c r="AO56">
        <f t="shared" si="27"/>
        <v>0</v>
      </c>
      <c r="AP56">
        <f t="shared" si="27"/>
        <v>-1.9464274769680674E-7</v>
      </c>
      <c r="AQ56">
        <f t="shared" si="27"/>
        <v>-1.7729431644243551E-2</v>
      </c>
      <c r="AR56">
        <f t="shared" si="27"/>
        <v>-1.7729626286991249E-2</v>
      </c>
      <c r="AS56">
        <f t="shared" si="27"/>
        <v>-5.1360793558371427E-2</v>
      </c>
      <c r="AT56">
        <f t="shared" si="27"/>
        <v>-3.3608923832829707E-2</v>
      </c>
      <c r="AU56">
        <f t="shared" si="23"/>
        <v>-0.10269934367819238</v>
      </c>
      <c r="AW56">
        <v>53</v>
      </c>
      <c r="AX56">
        <f>IF(Z56&gt;0, (R56*SUMPRODUCT(K56:$K$98, X56:$X$98)-K56*$AZ$3)/Z56, 0)</f>
        <v>-27535490.972649366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1000000</v>
      </c>
      <c r="S57">
        <f t="shared" si="1"/>
        <v>-54758203.172271229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-174.09096789312505</v>
      </c>
      <c r="AC57">
        <f t="shared" si="2"/>
        <v>-155.45284462350759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-3.4203008324876407</v>
      </c>
      <c r="AI57">
        <f t="shared" si="25"/>
        <v>-3.4203363186877938</v>
      </c>
      <c r="AJ57">
        <f t="shared" si="7"/>
        <v>-18.638123269617466</v>
      </c>
      <c r="AK57">
        <f t="shared" si="22"/>
        <v>-12.186367752518755</v>
      </c>
      <c r="AL57">
        <f t="shared" si="26"/>
        <v>-34.244827340824017</v>
      </c>
      <c r="AN57">
        <f t="shared" si="27"/>
        <v>0</v>
      </c>
      <c r="AO57">
        <f t="shared" si="27"/>
        <v>0</v>
      </c>
      <c r="AP57">
        <f t="shared" si="27"/>
        <v>-7.8034432003563376E-8</v>
      </c>
      <c r="AQ57">
        <f t="shared" si="27"/>
        <v>-7.521268312560548E-3</v>
      </c>
      <c r="AR57">
        <f t="shared" si="27"/>
        <v>-7.5213463469925509E-3</v>
      </c>
      <c r="AS57">
        <f t="shared" si="27"/>
        <v>-4.0985379011650953E-2</v>
      </c>
      <c r="AT57">
        <f t="shared" si="27"/>
        <v>-2.6797918110485451E-2</v>
      </c>
      <c r="AU57">
        <f t="shared" si="23"/>
        <v>-7.5304643469128962E-2</v>
      </c>
      <c r="AW57">
        <v>54</v>
      </c>
      <c r="AX57">
        <f>IF(Z57&gt;0, (R57*SUMPRODUCT(K57:$K$98, X57:$X$98)-K57*$AZ$3)/Z57, 0)</f>
        <v>-54758203.172271229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1000000</v>
      </c>
      <c r="S58">
        <f t="shared" si="1"/>
        <v>-112434367.56517674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-155.45284462350759</v>
      </c>
      <c r="AC58">
        <f t="shared" si="2"/>
        <v>-138.80335455140789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-1.575979233296573</v>
      </c>
      <c r="AI58">
        <f t="shared" si="25"/>
        <v>-1.5759946648943084</v>
      </c>
      <c r="AJ58">
        <f t="shared" si="7"/>
        <v>-16.649490072099695</v>
      </c>
      <c r="AK58">
        <f t="shared" si="22"/>
        <v>-10.881699123645532</v>
      </c>
      <c r="AL58">
        <f t="shared" si="26"/>
        <v>-29.107183860639537</v>
      </c>
      <c r="AN58">
        <f t="shared" si="27"/>
        <v>0</v>
      </c>
      <c r="AO58">
        <f t="shared" si="27"/>
        <v>0</v>
      </c>
      <c r="AP58">
        <f t="shared" si="27"/>
        <v>-3.0298396655146737E-8</v>
      </c>
      <c r="AQ58">
        <f t="shared" si="27"/>
        <v>-3.0942773878402416E-3</v>
      </c>
      <c r="AR58">
        <f t="shared" si="27"/>
        <v>-3.0943076862368969E-3</v>
      </c>
      <c r="AS58">
        <f t="shared" si="27"/>
        <v>-3.2689606284598688E-2</v>
      </c>
      <c r="AT58">
        <f t="shared" si="27"/>
        <v>-2.1365126410419537E-2</v>
      </c>
      <c r="AU58">
        <f t="shared" si="23"/>
        <v>-5.7149040381255123E-2</v>
      </c>
      <c r="AW58">
        <v>55</v>
      </c>
      <c r="AX58">
        <f>IF(Z58&gt;0, (R58*SUMPRODUCT(K58:$K$98, X58:$X$98)-K58*$AZ$3)/Z58, 0)</f>
        <v>-112434367.56517674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1000000</v>
      </c>
      <c r="S59">
        <f t="shared" si="1"/>
        <v>-238986211.77197045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-138.80335455140789</v>
      </c>
      <c r="AC59">
        <f t="shared" si="2"/>
        <v>-123.93411727485623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-0.70359983096694068</v>
      </c>
      <c r="AI59">
        <f t="shared" si="25"/>
        <v>-0.70360631325081158</v>
      </c>
      <c r="AJ59">
        <f t="shared" si="7"/>
        <v>-14.869237276551658</v>
      </c>
      <c r="AK59">
        <f t="shared" si="22"/>
        <v>-9.7162348185985525</v>
      </c>
      <c r="AL59">
        <f t="shared" si="26"/>
        <v>-25.289078408401021</v>
      </c>
      <c r="AN59">
        <f t="shared" si="27"/>
        <v>0</v>
      </c>
      <c r="AO59">
        <f t="shared" si="27"/>
        <v>0</v>
      </c>
      <c r="AP59">
        <f t="shared" si="27"/>
        <v>-1.1363674258776158E-8</v>
      </c>
      <c r="AQ59">
        <f t="shared" si="27"/>
        <v>-1.2334355370547125E-3</v>
      </c>
      <c r="AR59">
        <f t="shared" si="27"/>
        <v>-1.2334469007289712E-3</v>
      </c>
      <c r="AS59">
        <f t="shared" si="27"/>
        <v>-2.6066301978203827E-2</v>
      </c>
      <c r="AT59">
        <f t="shared" si="27"/>
        <v>-1.703290533080145E-2</v>
      </c>
      <c r="AU59">
        <f t="shared" si="23"/>
        <v>-4.433265420973425E-2</v>
      </c>
      <c r="AW59">
        <v>56</v>
      </c>
      <c r="AX59">
        <f>IF(Z59&gt;0, (R59*SUMPRODUCT(K59:$K$98, X59:$X$98)-K59*$AZ$3)/Z59, 0)</f>
        <v>-238986211.77197045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1000000</v>
      </c>
      <c r="S60">
        <f t="shared" si="1"/>
        <v>-526650026.55669165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-123.93411727485623</v>
      </c>
      <c r="AC60">
        <f t="shared" si="2"/>
        <v>-110.65648325151872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-0.30328299731599156</v>
      </c>
      <c r="AI60">
        <f t="shared" si="25"/>
        <v>-0.30328562373955731</v>
      </c>
      <c r="AJ60">
        <f t="shared" si="7"/>
        <v>-13.277634023337512</v>
      </c>
      <c r="AK60">
        <f t="shared" si="22"/>
        <v>-8.6753882092399373</v>
      </c>
      <c r="AL60">
        <f t="shared" si="26"/>
        <v>-22.256307856317008</v>
      </c>
      <c r="AN60">
        <f t="shared" si="27"/>
        <v>0</v>
      </c>
      <c r="AO60">
        <f t="shared" si="27"/>
        <v>0</v>
      </c>
      <c r="AP60">
        <f t="shared" si="27"/>
        <v>-4.1109053180595506E-9</v>
      </c>
      <c r="AQ60">
        <f t="shared" si="27"/>
        <v>-4.7470168285440692E-4</v>
      </c>
      <c r="AR60">
        <f t="shared" si="27"/>
        <v>-4.7470579375972501E-4</v>
      </c>
      <c r="AS60">
        <f t="shared" si="27"/>
        <v>-2.0782290042577686E-2</v>
      </c>
      <c r="AT60">
        <f t="shared" si="27"/>
        <v>-1.3578807314577841E-2</v>
      </c>
      <c r="AU60">
        <f t="shared" si="23"/>
        <v>-3.4835803150915258E-2</v>
      </c>
      <c r="AW60">
        <v>57</v>
      </c>
      <c r="AX60">
        <f>IF(Z60&gt;0, (R60*SUMPRODUCT(K60:$K$98, X60:$X$98)-K60*$AZ$3)/Z60, 0)</f>
        <v>-526650026.55669165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1000000</v>
      </c>
      <c r="S61">
        <f t="shared" si="1"/>
        <v>-1204108588.9684057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-110.65648325151872</v>
      </c>
      <c r="AC61">
        <f t="shared" si="2"/>
        <v>-98.80082629349215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-0.12595965983364424</v>
      </c>
      <c r="AI61">
        <f t="shared" si="25"/>
        <v>-0.12596068549722639</v>
      </c>
      <c r="AJ61">
        <f t="shared" si="7"/>
        <v>-11.855656958026572</v>
      </c>
      <c r="AK61">
        <f t="shared" si="22"/>
        <v>-7.7459538276063116</v>
      </c>
      <c r="AL61">
        <f t="shared" si="26"/>
        <v>-19.727571471130108</v>
      </c>
      <c r="AN61">
        <f t="shared" si="27"/>
        <v>0</v>
      </c>
      <c r="AO61">
        <f t="shared" si="27"/>
        <v>0</v>
      </c>
      <c r="AP61">
        <f t="shared" si="27"/>
        <v>-1.4333743236567281E-9</v>
      </c>
      <c r="AQ61">
        <f t="shared" si="27"/>
        <v>-1.760297873131014E-4</v>
      </c>
      <c r="AR61">
        <f t="shared" si="27"/>
        <v>-1.7603122068742504E-4</v>
      </c>
      <c r="AS61">
        <f t="shared" si="27"/>
        <v>-1.6568390034831432E-2</v>
      </c>
      <c r="AT61">
        <f t="shared" si="27"/>
        <v>-1.0825041974640537E-2</v>
      </c>
      <c r="AU61">
        <f t="shared" si="23"/>
        <v>-2.756946323015939E-2</v>
      </c>
      <c r="AW61">
        <v>58</v>
      </c>
      <c r="AX61">
        <f>IF(Z61&gt;0, (R61*SUMPRODUCT(K61:$K$98, X61:$X$98)-K61*$AZ$3)/Z61, 0)</f>
        <v>-1204108588.9684057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1000000</v>
      </c>
      <c r="S62">
        <f t="shared" si="1"/>
        <v>-2863001668.7095928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-98.80082629349215</v>
      </c>
      <c r="AC62">
        <f t="shared" si="2"/>
        <v>-88.215170484253193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-5.0420428893171935E-2</v>
      </c>
      <c r="AI62">
        <f t="shared" si="25"/>
        <v>-5.0420814044757109E-2</v>
      </c>
      <c r="AJ62">
        <f t="shared" si="7"/>
        <v>-10.585655809238958</v>
      </c>
      <c r="AK62">
        <f t="shared" si="22"/>
        <v>-6.9160578405444513</v>
      </c>
      <c r="AL62">
        <f t="shared" si="26"/>
        <v>-17.552134463828168</v>
      </c>
      <c r="AN62">
        <f t="shared" si="27"/>
        <v>0</v>
      </c>
      <c r="AO62">
        <f t="shared" si="27"/>
        <v>0</v>
      </c>
      <c r="AP62">
        <f t="shared" si="27"/>
        <v>-4.8058294240682538E-10</v>
      </c>
      <c r="AQ62">
        <f t="shared" si="27"/>
        <v>-6.2913406066036873E-5</v>
      </c>
      <c r="AR62">
        <f t="shared" si="27"/>
        <v>-6.2913886648979293E-5</v>
      </c>
      <c r="AS62">
        <f t="shared" si="27"/>
        <v>-1.3208528309288965E-2</v>
      </c>
      <c r="AT62">
        <f t="shared" si="27"/>
        <v>-8.6296916716092284E-3</v>
      </c>
      <c r="AU62">
        <f t="shared" si="23"/>
        <v>-2.1901133867547176E-2</v>
      </c>
      <c r="AW62">
        <v>59</v>
      </c>
      <c r="AX62">
        <f>IF(Z62&gt;0, (R62*SUMPRODUCT(K62:$K$98, X62:$X$98)-K62*$AZ$3)/Z62, 0)</f>
        <v>-2863001668.7095928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1000000</v>
      </c>
      <c r="S63">
        <f t="shared" si="1"/>
        <v>-7095790903.0483475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-88.215170484253193</v>
      </c>
      <c r="AC63">
        <f t="shared" si="2"/>
        <v>-78.763597827100099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-1.9403960617107814E-2</v>
      </c>
      <c r="AI63">
        <f t="shared" si="25"/>
        <v>-1.940409936766942E-2</v>
      </c>
      <c r="AJ63">
        <f t="shared" si="7"/>
        <v>-9.4515726571530934</v>
      </c>
      <c r="AK63">
        <f t="shared" si="22"/>
        <v>-6.175061933897724</v>
      </c>
      <c r="AL63">
        <f t="shared" si="26"/>
        <v>-15.646038690418486</v>
      </c>
      <c r="AN63">
        <f t="shared" si="27"/>
        <v>0</v>
      </c>
      <c r="AO63">
        <f t="shared" si="27"/>
        <v>0</v>
      </c>
      <c r="AP63">
        <f t="shared" si="27"/>
        <v>-1.545800307791163E-10</v>
      </c>
      <c r="AQ63">
        <f t="shared" si="27"/>
        <v>-2.1617677036439064E-5</v>
      </c>
      <c r="AR63">
        <f t="shared" si="27"/>
        <v>-2.1617831616469844E-5</v>
      </c>
      <c r="AS63">
        <f t="shared" si="27"/>
        <v>-1.0529862908948126E-2</v>
      </c>
      <c r="AT63">
        <f t="shared" si="27"/>
        <v>-6.8795488303205364E-3</v>
      </c>
      <c r="AU63">
        <f t="shared" si="23"/>
        <v>-1.7431029570885131E-2</v>
      </c>
      <c r="AW63">
        <v>60</v>
      </c>
      <c r="AX63">
        <f>IF(Z63&gt;0, (R63*SUMPRODUCT(K63:$K$98, X63:$X$98)-K63*$AZ$3)/Z63, 0)</f>
        <v>-7095790903.0483475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1000000</v>
      </c>
      <c r="S64">
        <f t="shared" si="1"/>
        <v>-18373443142.760792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-78.763597827100099</v>
      </c>
      <c r="AC64">
        <f t="shared" si="2"/>
        <v>-70.324659113920731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-7.1615278527751213E-3</v>
      </c>
      <c r="AI64">
        <f t="shared" si="25"/>
        <v>-7.1615756967329516E-3</v>
      </c>
      <c r="AJ64">
        <f t="shared" si="7"/>
        <v>-8.4389387131793683</v>
      </c>
      <c r="AK64">
        <f t="shared" si="22"/>
        <v>-5.5134518478970076</v>
      </c>
      <c r="AL64">
        <f t="shared" si="26"/>
        <v>-13.959552136773109</v>
      </c>
      <c r="AN64">
        <f t="shared" si="27"/>
        <v>0</v>
      </c>
      <c r="AO64">
        <f t="shared" si="27"/>
        <v>0</v>
      </c>
      <c r="AP64">
        <f t="shared" si="27"/>
        <v>-4.7591316210725435E-11</v>
      </c>
      <c r="AQ64">
        <f t="shared" si="27"/>
        <v>-7.1237111653794748E-6</v>
      </c>
      <c r="AR64">
        <f t="shared" si="27"/>
        <v>-7.1237587566956853E-6</v>
      </c>
      <c r="AS64">
        <f t="shared" si="27"/>
        <v>-8.3943766150031181E-3</v>
      </c>
      <c r="AT64">
        <f t="shared" si="27"/>
        <v>-5.4843378809769361E-3</v>
      </c>
      <c r="AU64">
        <f t="shared" si="23"/>
        <v>-1.3885838254736748E-2</v>
      </c>
      <c r="AW64">
        <v>61</v>
      </c>
      <c r="AX64">
        <f>IF(Z64&gt;0, (R64*SUMPRODUCT(K64:$K$98, X64:$X$98)-K64*$AZ$3)/Z64, 0)</f>
        <v>-18373443142.760792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1000000</v>
      </c>
      <c r="S65">
        <f t="shared" si="1"/>
        <v>-49813737322.64547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-70.324659113920731</v>
      </c>
      <c r="AC65">
        <f t="shared" si="2"/>
        <v>-62.789880227938681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-2.5287481986260431E-3</v>
      </c>
      <c r="AI65">
        <f t="shared" si="25"/>
        <v>-2.5287639547918123E-3</v>
      </c>
      <c r="AJ65">
        <f t="shared" si="7"/>
        <v>-7.5347788859820497</v>
      </c>
      <c r="AK65">
        <f t="shared" si="22"/>
        <v>-4.9227261379744514</v>
      </c>
      <c r="AL65">
        <f t="shared" si="26"/>
        <v>-12.460033787911293</v>
      </c>
      <c r="AN65">
        <f t="shared" si="27"/>
        <v>0</v>
      </c>
      <c r="AO65">
        <f t="shared" si="27"/>
        <v>0</v>
      </c>
      <c r="AP65">
        <f t="shared" si="27"/>
        <v>-1.3993718579447758E-11</v>
      </c>
      <c r="AQ65">
        <f t="shared" si="27"/>
        <v>-2.2458884456883348E-6</v>
      </c>
      <c r="AR65">
        <f t="shared" si="27"/>
        <v>-2.2459024394069142E-6</v>
      </c>
      <c r="AS65">
        <f t="shared" si="27"/>
        <v>-6.6919564589459591E-3</v>
      </c>
      <c r="AT65">
        <f t="shared" si="27"/>
        <v>-4.3720817124345678E-3</v>
      </c>
      <c r="AU65">
        <f t="shared" si="23"/>
        <v>-1.1066284073819934E-2</v>
      </c>
      <c r="AW65">
        <v>62</v>
      </c>
      <c r="AX65">
        <f>IF(Z65&gt;0, (R65*SUMPRODUCT(K65:$K$98, X65:$X$98)-K65*$AZ$3)/Z65, 0)</f>
        <v>-49813737322.64547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1000000</v>
      </c>
      <c r="S66">
        <f t="shared" si="1"/>
        <v>-141759803803.56802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-62.789880227938681</v>
      </c>
      <c r="AC66">
        <f t="shared" si="2"/>
        <v>-56.062394965172473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-8.5241377648300485E-4</v>
      </c>
      <c r="AI66">
        <f t="shared" si="25"/>
        <v>-8.5241871991491053E-4</v>
      </c>
      <c r="AJ66">
        <f t="shared" si="7"/>
        <v>-6.7274852627662085</v>
      </c>
      <c r="AK66">
        <f t="shared" si="22"/>
        <v>-4.3952916159557081</v>
      </c>
      <c r="AL66">
        <f t="shared" si="26"/>
        <v>-11.12362929744183</v>
      </c>
      <c r="AN66">
        <f t="shared" si="27"/>
        <v>0</v>
      </c>
      <c r="AO66">
        <f t="shared" si="27"/>
        <v>0</v>
      </c>
      <c r="AP66">
        <f t="shared" si="27"/>
        <v>-3.920063734157647E-12</v>
      </c>
      <c r="AQ66">
        <f t="shared" si="27"/>
        <v>-6.7595071509976535E-7</v>
      </c>
      <c r="AR66">
        <f t="shared" si="27"/>
        <v>-6.7595463516349953E-7</v>
      </c>
      <c r="AS66">
        <f t="shared" si="27"/>
        <v>-5.3347899806973813E-3</v>
      </c>
      <c r="AT66">
        <f t="shared" si="27"/>
        <v>-3.4853971074181706E-3</v>
      </c>
      <c r="AU66">
        <f t="shared" si="23"/>
        <v>-8.8208630427507144E-3</v>
      </c>
      <c r="AW66">
        <v>63</v>
      </c>
      <c r="AX66">
        <f>IF(Z66&gt;0, (R66*SUMPRODUCT(K66:$K$98, X66:$X$98)-K66*$AZ$3)/Z66, 0)</f>
        <v>-141759803803.56802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1000000</v>
      </c>
      <c r="S67">
        <f t="shared" ref="S67:S79" si="29">AX67</f>
        <v>-424654608451.30804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-56.062394965172473</v>
      </c>
      <c r="AC67">
        <f t="shared" ref="AC67:AC79" si="30">S67*Z67</f>
        <v>-50.055710365538673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-2.7364587039520208E-4</v>
      </c>
      <c r="AI67">
        <f t="shared" ref="AI67:AI79" si="34">SUM(AE67:AH67)</f>
        <v>-2.7364734381940878E-4</v>
      </c>
      <c r="AJ67">
        <f t="shared" ref="AJ67:AJ79" si="35">AB67-AC67</f>
        <v>-6.0066845996338003</v>
      </c>
      <c r="AK67">
        <f t="shared" si="22"/>
        <v>-3.9243676475620735</v>
      </c>
      <c r="AL67">
        <f t="shared" si="26"/>
        <v>-9.9313258945396932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-1.9374720570912955E-7</v>
      </c>
      <c r="AR67">
        <f t="shared" si="36"/>
        <v>-1.9374824892539463E-7</v>
      </c>
      <c r="AS67">
        <f t="shared" si="36"/>
        <v>-4.2528628518105176E-3</v>
      </c>
      <c r="AT67">
        <f t="shared" si="36"/>
        <v>-2.7785373292583517E-3</v>
      </c>
      <c r="AU67">
        <f t="shared" si="23"/>
        <v>-7.0315939293177946E-3</v>
      </c>
      <c r="AW67">
        <v>64</v>
      </c>
      <c r="AX67">
        <f>IF(Z67&gt;0, (R67*SUMPRODUCT(K67:$K$98, X67:$X$98)-K67*$AZ$3)/Z67, 0)</f>
        <v>-424654608451.30804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1000000</v>
      </c>
      <c r="S68">
        <f t="shared" si="29"/>
        <v>-1342875713594.5776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-50.055710365538673</v>
      </c>
      <c r="AC68">
        <f t="shared" si="30"/>
        <v>-44.692598706085427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-8.3413934983787085E-5</v>
      </c>
      <c r="AI68">
        <f t="shared" si="34"/>
        <v>-8.34143509995644E-5</v>
      </c>
      <c r="AJ68">
        <f t="shared" si="35"/>
        <v>-5.3631116594532457</v>
      </c>
      <c r="AK68">
        <f t="shared" si="22"/>
        <v>-3.5038997255877073</v>
      </c>
      <c r="AL68">
        <f t="shared" si="26"/>
        <v>-8.8670947993919533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-5.2731136978017965E-8</v>
      </c>
      <c r="AR68">
        <f t="shared" si="36"/>
        <v>-5.273139996746862E-8</v>
      </c>
      <c r="AS68">
        <f t="shared" si="36"/>
        <v>-3.3903564865750773E-3</v>
      </c>
      <c r="AT68">
        <f t="shared" si="36"/>
        <v>-2.2150329728853708E-3</v>
      </c>
      <c r="AU68">
        <f t="shared" si="23"/>
        <v>-5.6054421908604164E-3</v>
      </c>
      <c r="AW68">
        <v>65</v>
      </c>
      <c r="AX68">
        <f>IF(Z68&gt;0, (R68*SUMPRODUCT(K68:$K$98, X68:$X$98)-K68*$AZ$3)/Z68, 0)</f>
        <v>-1342875713594.5776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1000000</v>
      </c>
      <c r="S69">
        <f t="shared" si="29"/>
        <v>-4495587406439.9756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-44.692598706085427</v>
      </c>
      <c r="AC69">
        <f t="shared" si="30"/>
        <v>-39.904106032744728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-2.4072166571669943E-5</v>
      </c>
      <c r="AI69">
        <f t="shared" si="34"/>
        <v>-2.4072277525207336E-5</v>
      </c>
      <c r="AJ69">
        <f t="shared" si="35"/>
        <v>-4.7884926733406985</v>
      </c>
      <c r="AK69">
        <f t="shared" si="22"/>
        <v>-3.1284819094259801</v>
      </c>
      <c r="AL69">
        <f t="shared" si="26"/>
        <v>-7.9169986550442033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-1.358706595836853E-8</v>
      </c>
      <c r="AR69">
        <f t="shared" si="36"/>
        <v>-1.358712858393347E-8</v>
      </c>
      <c r="AS69">
        <f t="shared" si="36"/>
        <v>-2.7027715016900138E-3</v>
      </c>
      <c r="AT69">
        <f t="shared" si="36"/>
        <v>-1.765810731093853E-3</v>
      </c>
      <c r="AU69">
        <f t="shared" si="23"/>
        <v>-4.4685958199124501E-3</v>
      </c>
      <c r="AW69">
        <v>66</v>
      </c>
      <c r="AX69">
        <f>IF(Z69&gt;0, (R69*SUMPRODUCT(K69:$K$98, X69:$X$98)-K69*$AZ$3)/Z69, 0)</f>
        <v>-4495587406439.9756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1000000</v>
      </c>
      <c r="S70">
        <f t="shared" si="29"/>
        <v>-16149601273436.195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-39.904106032744728</v>
      </c>
      <c r="AC70">
        <f t="shared" si="30"/>
        <v>-35.628666112339083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-6.5813563369477776E-6</v>
      </c>
      <c r="AI70">
        <f t="shared" si="34"/>
        <v>-6.5813839139955862E-6</v>
      </c>
      <c r="AJ70">
        <f t="shared" si="35"/>
        <v>-4.2754399204056455</v>
      </c>
      <c r="AK70">
        <f t="shared" si="22"/>
        <v>-2.7932874222921313</v>
      </c>
      <c r="AL70">
        <f t="shared" si="26"/>
        <v>-7.0687339240816911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-3.3167129518724787E-9</v>
      </c>
      <c r="AR70">
        <f t="shared" si="36"/>
        <v>-3.316726849486733E-9</v>
      </c>
      <c r="AS70">
        <f t="shared" si="36"/>
        <v>-2.1546329104463083E-3</v>
      </c>
      <c r="AT70">
        <f t="shared" si="36"/>
        <v>-1.4076935053353144E-3</v>
      </c>
      <c r="AU70">
        <f t="shared" si="23"/>
        <v>-3.5623297325084722E-3</v>
      </c>
      <c r="AW70">
        <v>67</v>
      </c>
      <c r="AX70">
        <f>IF(Z70&gt;0, (R70*SUMPRODUCT(K70:$K$98, X70:$X$98)-K70*$AZ$3)/Z70, 0)</f>
        <v>-16149601273436.195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1000000</v>
      </c>
      <c r="S71">
        <f t="shared" si="29"/>
        <v>-62560537917849.695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-35.628666112339083</v>
      </c>
      <c r="AC71">
        <f t="shared" si="30"/>
        <v>-31.811309031733725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-1.6756137672003963E-6</v>
      </c>
      <c r="AI71">
        <f t="shared" si="34"/>
        <v>-1.6756201233056365E-6</v>
      </c>
      <c r="AJ71">
        <f t="shared" si="35"/>
        <v>-3.8173570806053583</v>
      </c>
      <c r="AK71">
        <f t="shared" si="22"/>
        <v>-2.4940066278637358</v>
      </c>
      <c r="AL71">
        <f t="shared" si="26"/>
        <v>-6.3113653840892177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-7.539601260795836E-10</v>
      </c>
      <c r="AR71">
        <f t="shared" si="36"/>
        <v>-7.5396298607632153E-10</v>
      </c>
      <c r="AS71">
        <f t="shared" si="36"/>
        <v>-1.7176601685439568E-3</v>
      </c>
      <c r="AT71">
        <f t="shared" si="36"/>
        <v>-1.1222046442893505E-3</v>
      </c>
      <c r="AU71">
        <f t="shared" si="23"/>
        <v>-2.8398655667962935E-3</v>
      </c>
      <c r="AW71">
        <v>68</v>
      </c>
      <c r="AX71">
        <f>IF(Z71&gt;0, (R71*SUMPRODUCT(K71:$K$98, X71:$X$98)-K71*$AZ$3)/Z71, 0)</f>
        <v>-62560537917849.695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1000000</v>
      </c>
      <c r="S72">
        <f t="shared" si="29"/>
        <v>-262802755115396.38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-31.811309031733725</v>
      </c>
      <c r="AC72">
        <f t="shared" si="30"/>
        <v>-28.402954493271558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-3.9532645463565167E-7</v>
      </c>
      <c r="AI72">
        <f t="shared" si="34"/>
        <v>-3.9532780559915666E-7</v>
      </c>
      <c r="AJ72">
        <f t="shared" si="35"/>
        <v>-3.4083545384621665</v>
      </c>
      <c r="AK72">
        <f t="shared" ref="AK72:AK79" si="49">G72*SUM(AB72:AB72, AE72:AF72)</f>
        <v>-2.226791632221361</v>
      </c>
      <c r="AL72">
        <f t="shared" si="26"/>
        <v>-5.6351465660113327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-1.5882260440394151E-10</v>
      </c>
      <c r="AR72">
        <f t="shared" si="36"/>
        <v>-1.5882314715421737E-10</v>
      </c>
      <c r="AS72">
        <f t="shared" si="36"/>
        <v>-1.369308170963313E-3</v>
      </c>
      <c r="AT72">
        <f t="shared" si="36"/>
        <v>-8.9461467186720853E-4</v>
      </c>
      <c r="AU72">
        <f t="shared" si="23"/>
        <v>-2.2639230016536682E-3</v>
      </c>
      <c r="AW72">
        <v>69</v>
      </c>
      <c r="AX72">
        <f>IF(Z72&gt;0, (R72*SUMPRODUCT(K72:$K$98, X72:$X$98)-K72*$AZ$3)/Z72, 0)</f>
        <v>-262802755115396.38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1000000</v>
      </c>
      <c r="S73">
        <f t="shared" si="29"/>
        <v>-1204855896043632.5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-28.402954493271558</v>
      </c>
      <c r="AC73">
        <f t="shared" si="30"/>
        <v>-25.359780797701696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-8.5948331257639053E-8</v>
      </c>
      <c r="AI73">
        <f t="shared" si="34"/>
        <v>-8.594859435736825E-8</v>
      </c>
      <c r="AJ73">
        <f t="shared" si="35"/>
        <v>-3.0431736955698625</v>
      </c>
      <c r="AK73">
        <f t="shared" si="49"/>
        <v>-1.9882068145290093</v>
      </c>
      <c r="AL73">
        <f t="shared" si="26"/>
        <v>-5.031380596047466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-3.0830165926438018E-11</v>
      </c>
      <c r="AR73">
        <f t="shared" si="36"/>
        <v>-3.0830260301839931E-11</v>
      </c>
      <c r="AS73">
        <f t="shared" si="36"/>
        <v>-1.0916040905570416E-3</v>
      </c>
      <c r="AT73">
        <f t="shared" si="36"/>
        <v>-7.1318133919622906E-4</v>
      </c>
      <c r="AU73">
        <f t="shared" si="23"/>
        <v>-1.8047854605835309E-3</v>
      </c>
      <c r="AW73">
        <v>70</v>
      </c>
      <c r="AX73">
        <f>IF(Z73&gt;0, (R73*SUMPRODUCT(K73:$K$98, X73:$X$98)-K73*$AZ$3)/Z73, 0)</f>
        <v>-1204855896043632.5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1000000</v>
      </c>
      <c r="S74">
        <f t="shared" si="29"/>
        <v>-6073687465210845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-25.359780797701696</v>
      </c>
      <c r="AC74">
        <f t="shared" si="30"/>
        <v>-22.642661426546194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-1.7109506034524683E-8</v>
      </c>
      <c r="AI74">
        <f t="shared" si="34"/>
        <v>-1.7109552634431157E-8</v>
      </c>
      <c r="AJ74">
        <f t="shared" si="35"/>
        <v>-2.7171193711555013</v>
      </c>
      <c r="AK74">
        <f t="shared" si="49"/>
        <v>-1.7751846558391189</v>
      </c>
      <c r="AL74">
        <f t="shared" si="26"/>
        <v>-4.4923040441041726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-5.4797136156990483E-12</v>
      </c>
      <c r="AR74">
        <f t="shared" si="36"/>
        <v>-5.4797285403930445E-12</v>
      </c>
      <c r="AS74">
        <f t="shared" si="36"/>
        <v>-8.7022009773726739E-4</v>
      </c>
      <c r="AT74">
        <f t="shared" si="36"/>
        <v>-5.6854379719396071E-4</v>
      </c>
      <c r="AU74">
        <f t="shared" si="23"/>
        <v>-1.4387639004109565E-3</v>
      </c>
      <c r="AW74">
        <v>71</v>
      </c>
      <c r="AX74">
        <f>IF(Z74&gt;0, (R74*SUMPRODUCT(K74:$K$98, X74:$X$98)-K74*$AZ$3)/Z74, 0)</f>
        <v>-6073687465210845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1000000</v>
      </c>
      <c r="S75">
        <f t="shared" si="29"/>
        <v>-3.3983090962507812E+16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-22.642661426546194</v>
      </c>
      <c r="AC75">
        <f t="shared" si="30"/>
        <v>-20.216661987992456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-3.0958090270237114E-9</v>
      </c>
      <c r="AI75">
        <f t="shared" si="34"/>
        <v>-3.0958164633182831E-9</v>
      </c>
      <c r="AJ75">
        <f t="shared" si="35"/>
        <v>-2.4259994385537382</v>
      </c>
      <c r="AK75">
        <f t="shared" si="49"/>
        <v>-1.5849862998582338</v>
      </c>
      <c r="AL75">
        <f t="shared" si="26"/>
        <v>-4.0109857415077883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-8.8527159586201913E-13</v>
      </c>
      <c r="AR75">
        <f t="shared" si="36"/>
        <v>-8.8527372233051424E-13</v>
      </c>
      <c r="AS75">
        <f t="shared" si="36"/>
        <v>-6.9373413404430289E-4</v>
      </c>
      <c r="AT75">
        <f t="shared" si="36"/>
        <v>-4.5323963424317141E-4</v>
      </c>
      <c r="AU75">
        <f t="shared" si="23"/>
        <v>-1.146973769172748E-3</v>
      </c>
      <c r="AW75">
        <v>72</v>
      </c>
      <c r="AX75">
        <f>IF(Z75&gt;0, (R75*SUMPRODUCT(K75:$K$98, X75:$X$98)-K75*$AZ$3)/Z75, 0)</f>
        <v>-3.3983090962507812E+16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1000000</v>
      </c>
      <c r="S76">
        <f t="shared" si="29"/>
        <v>-2.1362112713186893E+17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-20.216661987992456</v>
      </c>
      <c r="AC76">
        <f t="shared" si="30"/>
        <v>-18.050591060708321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-5.0445637530743182E-10</v>
      </c>
      <c r="AI76">
        <f t="shared" si="34"/>
        <v>-5.0445743153436633E-10</v>
      </c>
      <c r="AJ76">
        <f t="shared" si="35"/>
        <v>-2.1660709272841352</v>
      </c>
      <c r="AK76">
        <f t="shared" si="49"/>
        <v>-1.415166339159472</v>
      </c>
      <c r="AL76">
        <f t="shared" si="26"/>
        <v>-3.5812372669480643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-1.2879765622333469E-13</v>
      </c>
      <c r="AR76">
        <f t="shared" si="36"/>
        <v>-1.2879792589889093E-13</v>
      </c>
      <c r="AS76">
        <f t="shared" si="36"/>
        <v>-5.5304060430930136E-4</v>
      </c>
      <c r="AT76">
        <f t="shared" si="36"/>
        <v>-3.6131986148220553E-4</v>
      </c>
      <c r="AU76">
        <f t="shared" si="23"/>
        <v>-9.1436046592030475E-4</v>
      </c>
      <c r="AW76">
        <v>73</v>
      </c>
      <c r="AX76">
        <f>IF(Z76&gt;0, (R76*SUMPRODUCT(K76:$K$98, X76:$X$98)-K76*$AZ$3)/Z76, 0)</f>
        <v>-2.1362112713186893E+17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1000000</v>
      </c>
      <c r="S77">
        <f t="shared" si="29"/>
        <v>-1.5320498953807391E+18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-18.050591060708321</v>
      </c>
      <c r="AC77">
        <f t="shared" si="30"/>
        <v>-16.11659916134683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-7.3133542482545749E-11</v>
      </c>
      <c r="AI77">
        <f t="shared" si="34"/>
        <v>-7.3133673977929889E-11</v>
      </c>
      <c r="AJ77">
        <f t="shared" si="35"/>
        <v>-1.9339918993614909</v>
      </c>
      <c r="AK77">
        <f t="shared" si="49"/>
        <v>-1.2635413742495827</v>
      </c>
      <c r="AL77">
        <f t="shared" si="26"/>
        <v>-3.1975332736842073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-1.6671816937379001E-14</v>
      </c>
      <c r="AR77">
        <f t="shared" si="36"/>
        <v>-1.6671846913596452E-14</v>
      </c>
      <c r="AS77">
        <f t="shared" si="36"/>
        <v>-4.4088058379264107E-4</v>
      </c>
      <c r="AT77">
        <f t="shared" si="36"/>
        <v>-2.880419814112093E-4</v>
      </c>
      <c r="AU77">
        <f t="shared" si="23"/>
        <v>-7.289225652205222E-4</v>
      </c>
      <c r="AW77">
        <v>74</v>
      </c>
      <c r="AX77">
        <f>IF(Z77&gt;0, (R77*SUMPRODUCT(K77:$K$98, X77:$X$98)-K77*$AZ$3)/Z77, 0)</f>
        <v>-1.5320498953807391E+18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1000000</v>
      </c>
      <c r="S78">
        <f t="shared" si="29"/>
        <v>-1.2789619852130443E+19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-16.11659916134683</v>
      </c>
      <c r="AC78">
        <f t="shared" si="30"/>
        <v>-14.389820679773969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-9.2893172706999277E-12</v>
      </c>
      <c r="AI78">
        <f t="shared" si="34"/>
        <v>-9.289331334664344E-12</v>
      </c>
      <c r="AJ78">
        <f t="shared" si="35"/>
        <v>-1.7267784815728611</v>
      </c>
      <c r="AK78">
        <f t="shared" si="49"/>
        <v>-1.1281619412942783</v>
      </c>
      <c r="AL78">
        <f t="shared" si="26"/>
        <v>-2.8549404228764286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-1.8907412355489464E-15</v>
      </c>
      <c r="AR78">
        <f t="shared" si="36"/>
        <v>-1.8907440981185716E-15</v>
      </c>
      <c r="AS78">
        <f t="shared" si="36"/>
        <v>-3.5146730213063366E-4</v>
      </c>
      <c r="AT78">
        <f t="shared" si="36"/>
        <v>-2.2962530405868251E-4</v>
      </c>
      <c r="AU78">
        <f t="shared" si="23"/>
        <v>-5.8109260619120689E-4</v>
      </c>
      <c r="AW78">
        <v>75</v>
      </c>
      <c r="AX78">
        <f>IF(Z78&gt;0, (R78*SUMPRODUCT(K78:$K$98, X78:$X$98)-K78*$AZ$3)/Z78, 0)</f>
        <v>-1.2789619852130443E+19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-14.389820679773969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-1.1251171532965439E-12</v>
      </c>
      <c r="AI79">
        <f t="shared" si="34"/>
        <v>-1.1251171532965439E-12</v>
      </c>
      <c r="AJ79">
        <f t="shared" si="35"/>
        <v>-14.389820679773969</v>
      </c>
      <c r="AK79">
        <f t="shared" si="49"/>
        <v>-1.007287447584178</v>
      </c>
      <c r="AL79">
        <f t="shared" si="26"/>
        <v>-15.397108127359271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-2.0446925893565901E-16</v>
      </c>
      <c r="AR79">
        <f t="shared" si="36"/>
        <v>-2.0446925893565901E-16</v>
      </c>
      <c r="AS79">
        <f t="shared" si="36"/>
        <v>-2.6150840932339047E-3</v>
      </c>
      <c r="AT79">
        <f t="shared" si="36"/>
        <v>-1.8305588652637336E-4</v>
      </c>
      <c r="AU79">
        <f t="shared" si="23"/>
        <v>-2.7981399797604822E-3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170233.84842177367</v>
      </c>
      <c r="AO81" s="8">
        <f t="shared" si="50"/>
        <v>-17023.384842177369</v>
      </c>
      <c r="AP81" s="8">
        <f t="shared" si="50"/>
        <v>-701.51549604940112</v>
      </c>
      <c r="AQ81" s="8">
        <f t="shared" si="50"/>
        <v>-70697.992538407823</v>
      </c>
      <c r="AR81" s="8">
        <f t="shared" si="50"/>
        <v>81810.955545139077</v>
      </c>
      <c r="AS81" s="8">
        <f t="shared" si="50"/>
        <v>-16840.000607374357</v>
      </c>
      <c r="AT81" s="8">
        <f t="shared" si="50"/>
        <v>9823.3336876350313</v>
      </c>
      <c r="AU81" s="8">
        <f t="shared" si="50"/>
        <v>74794.2886253998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409889.13429292681</v>
      </c>
      <c r="K3">
        <v>1</v>
      </c>
      <c r="L3" s="2">
        <v>0</v>
      </c>
      <c r="O3">
        <f>$C$3</f>
        <v>409889.13429292681</v>
      </c>
      <c r="P3" s="2">
        <f>O3*C5</f>
        <v>40988.913429292683</v>
      </c>
      <c r="Q3" s="4">
        <f>B8</f>
        <v>624.95697070000006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409889.13429292681</v>
      </c>
      <c r="AF3">
        <f t="shared" ref="AF3:AG34" si="4">-$Z3*P3</f>
        <v>-40988.913429292683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368275.26389293413</v>
      </c>
      <c r="AJ3">
        <f t="shared" ref="AJ3:AJ66" si="7">AB3-AC3</f>
        <v>0</v>
      </c>
      <c r="AL3">
        <f t="shared" ref="AL3:AL34" si="8">SUM(AI3:AK3)</f>
        <v>368275.26389293413</v>
      </c>
      <c r="AN3">
        <f t="shared" ref="AN3:AU34" si="9">AE3*$K3</f>
        <v>409889.13429292681</v>
      </c>
      <c r="AO3">
        <f t="shared" si="9"/>
        <v>-40988.913429292683</v>
      </c>
      <c r="AP3">
        <f t="shared" si="9"/>
        <v>-624.95697070000006</v>
      </c>
      <c r="AQ3">
        <f t="shared" si="9"/>
        <v>0</v>
      </c>
      <c r="AR3">
        <f t="shared" si="9"/>
        <v>368275.26389293413</v>
      </c>
      <c r="AS3">
        <f t="shared" si="9"/>
        <v>0</v>
      </c>
      <c r="AT3">
        <f t="shared" si="9"/>
        <v>0</v>
      </c>
      <c r="AU3">
        <f t="shared" si="9"/>
        <v>368275.26389293413</v>
      </c>
      <c r="AW3">
        <v>0</v>
      </c>
      <c r="AX3">
        <f>IF(Z3&gt;0, (R3*SUMPRODUCT(K3:$K$98, X3:$X$98)-K3*$AZ$3)/Z3, 0)</f>
        <v>0</v>
      </c>
      <c r="AZ3">
        <f>C6*ABS(SUMPRODUCT(X4:X69, K4:K69))/1</f>
        <v>173692.98009795041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1000000</v>
      </c>
      <c r="S4">
        <f t="shared" si="1"/>
        <v>19011.782410461572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18609.962153351837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-11135.328</v>
      </c>
      <c r="AI4">
        <f t="shared" si="6"/>
        <v>-11135.328</v>
      </c>
      <c r="AJ4">
        <f t="shared" si="7"/>
        <v>-18609.962153351837</v>
      </c>
      <c r="AK4">
        <f>G4*SUM(AB4, AE4:AF4)</f>
        <v>0</v>
      </c>
      <c r="AL4">
        <f t="shared" si="8"/>
        <v>-29745.290153351838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-9942.2571428571409</v>
      </c>
      <c r="AR4">
        <f t="shared" si="9"/>
        <v>-9942.2571428571409</v>
      </c>
      <c r="AS4">
        <f t="shared" si="9"/>
        <v>-16616.037636921283</v>
      </c>
      <c r="AT4">
        <f t="shared" si="9"/>
        <v>0</v>
      </c>
      <c r="AU4">
        <f t="shared" si="9"/>
        <v>-26558.294779778425</v>
      </c>
      <c r="AW4">
        <v>1</v>
      </c>
      <c r="AX4">
        <f>IF(Z4&gt;0, (R4*SUMPRODUCT(K4:$K$98, X4:$X$98)-K4*$AZ$3)/Z4, 0)</f>
        <v>19011.782410461572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1000000</v>
      </c>
      <c r="S5">
        <f t="shared" si="1"/>
        <v>26436.916609281358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18609.962153351837</v>
      </c>
      <c r="AC5">
        <f t="shared" si="2"/>
        <v>25283.742647415987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-12695.861091734592</v>
      </c>
      <c r="AI5">
        <f t="shared" si="6"/>
        <v>-12707.815843786946</v>
      </c>
      <c r="AJ5">
        <f t="shared" si="7"/>
        <v>-6673.7804940641508</v>
      </c>
      <c r="AK5">
        <f>G5*SUM(AB5, AE5:AF5)</f>
        <v>1302.6973507346288</v>
      </c>
      <c r="AL5">
        <f t="shared" si="8"/>
        <v>-18078.898987116467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-10121.062732569029</v>
      </c>
      <c r="AR5">
        <f t="shared" si="9"/>
        <v>-10130.592987712807</v>
      </c>
      <c r="AS5">
        <f t="shared" si="9"/>
        <v>-5320.2969499873643</v>
      </c>
      <c r="AT5">
        <f t="shared" si="9"/>
        <v>1038.5023523075802</v>
      </c>
      <c r="AU5">
        <f t="shared" si="9"/>
        <v>-14412.387585392591</v>
      </c>
      <c r="AW5">
        <v>2</v>
      </c>
      <c r="AX5">
        <f>IF(Z5&gt;0, (R5*SUMPRODUCT(K5:$K$98, X5:$X$98)-K5*$AZ$3)/Z5, 0)</f>
        <v>26436.916609281358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1000000</v>
      </c>
      <c r="S6">
        <f t="shared" si="1"/>
        <v>32167.050216156655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25283.742647415987</v>
      </c>
      <c r="AC6">
        <f t="shared" si="2"/>
        <v>29998.427804955252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-14233.871973845284</v>
      </c>
      <c r="AI6">
        <f t="shared" si="6"/>
        <v>-14245.52925497744</v>
      </c>
      <c r="AJ6">
        <f t="shared" si="7"/>
        <v>-4714.6851575392648</v>
      </c>
      <c r="AK6">
        <f>G6*SUM(AB6, AE6:AF6)</f>
        <v>1769.8619853191192</v>
      </c>
      <c r="AL6">
        <f t="shared" si="8"/>
        <v>-17190.352427197584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-10131.388920887961</v>
      </c>
      <c r="AR6">
        <f t="shared" si="9"/>
        <v>-10139.686343341038</v>
      </c>
      <c r="AS6">
        <f t="shared" si="9"/>
        <v>-3355.8197697955084</v>
      </c>
      <c r="AT6">
        <f t="shared" si="9"/>
        <v>1259.7528025059783</v>
      </c>
      <c r="AU6">
        <f t="shared" si="9"/>
        <v>-12235.753310630567</v>
      </c>
      <c r="AW6">
        <v>3</v>
      </c>
      <c r="AX6">
        <f>IF(Z6&gt;0, (R6*SUMPRODUCT(K6:$K$98, X6:$X$98)-K6*$AZ$3)/Z6, 0)</f>
        <v>32167.050216156655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1000000</v>
      </c>
      <c r="S7">
        <f t="shared" si="1"/>
        <v>36489.731033767144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29998.427804955252</v>
      </c>
      <c r="AC7">
        <f t="shared" si="2"/>
        <v>33113.242357378229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-15789.23800241933</v>
      </c>
      <c r="AI7">
        <f t="shared" si="6"/>
        <v>-15800.581345265135</v>
      </c>
      <c r="AJ7">
        <f t="shared" si="7"/>
        <v>-3114.8145524229767</v>
      </c>
      <c r="AK7">
        <f>G7*SUM(AB7, AE7:AF7)</f>
        <v>2099.8899463468679</v>
      </c>
      <c r="AL7">
        <f t="shared" si="8"/>
        <v>-16815.505951341242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-10034.346194774069</v>
      </c>
      <c r="AR7">
        <f t="shared" si="9"/>
        <v>-10041.555094222122</v>
      </c>
      <c r="AS7">
        <f t="shared" si="9"/>
        <v>-1979.5209589432545</v>
      </c>
      <c r="AT7">
        <f t="shared" si="9"/>
        <v>1334.5180235639855</v>
      </c>
      <c r="AU7">
        <f t="shared" si="9"/>
        <v>-10686.558029601389</v>
      </c>
      <c r="AW7">
        <v>4</v>
      </c>
      <c r="AX7">
        <f>IF(Z7&gt;0, (R7*SUMPRODUCT(K7:$K$98, X7:$X$98)-K7*$AZ$3)/Z7, 0)</f>
        <v>36489.731033767144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1000000</v>
      </c>
      <c r="S8">
        <f t="shared" si="1"/>
        <v>39621.534617040576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33113.242357378229</v>
      </c>
      <c r="AC8">
        <f t="shared" si="2"/>
        <v>34905.86354948896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-17410.633768471929</v>
      </c>
      <c r="AI8">
        <f t="shared" si="6"/>
        <v>-17421.646044967169</v>
      </c>
      <c r="AJ8">
        <f t="shared" si="7"/>
        <v>-1792.6211921107315</v>
      </c>
      <c r="AK8">
        <f t="shared" ref="AK8:AK69" si="22">G8*SUM(AB8:AB8, AE8:AF8)</f>
        <v>2317.9269650164761</v>
      </c>
      <c r="AL8">
        <f t="shared" si="8"/>
        <v>-16896.340272061425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-9879.2611753120946</v>
      </c>
      <c r="AR8">
        <f t="shared" si="9"/>
        <v>-9885.5098367380924</v>
      </c>
      <c r="AS8">
        <f t="shared" si="9"/>
        <v>-1017.1814065339195</v>
      </c>
      <c r="AT8">
        <f t="shared" si="9"/>
        <v>1315.2540095446548</v>
      </c>
      <c r="AU8">
        <f t="shared" si="9"/>
        <v>-9587.4372337273562</v>
      </c>
      <c r="AW8">
        <v>5</v>
      </c>
      <c r="AX8">
        <f>IF(Z8&gt;0, (R8*SUMPRODUCT(K8:$K$98, X8:$X$98)-K8*$AZ$3)/Z8, 0)</f>
        <v>39621.534617040576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1000000</v>
      </c>
      <c r="S9">
        <f t="shared" si="1"/>
        <v>41724.352528121148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34905.86354948896</v>
      </c>
      <c r="AC9">
        <f t="shared" si="2"/>
        <v>35586.394683895429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-19279.622379492725</v>
      </c>
      <c r="AI9">
        <f t="shared" si="6"/>
        <v>-19290.283537943269</v>
      </c>
      <c r="AJ9">
        <f t="shared" si="7"/>
        <v>-680.53113440646848</v>
      </c>
      <c r="AK9">
        <f t="shared" si="22"/>
        <v>2443.4104484642276</v>
      </c>
      <c r="AL9">
        <f t="shared" si="8"/>
        <v>-17527.404223885511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-9767.6567019977647</v>
      </c>
      <c r="AR9">
        <f t="shared" si="9"/>
        <v>-9773.0579766566134</v>
      </c>
      <c r="AS9">
        <f t="shared" si="9"/>
        <v>-344.77825162042313</v>
      </c>
      <c r="AT9">
        <f t="shared" si="9"/>
        <v>1237.9077750018118</v>
      </c>
      <c r="AU9">
        <f t="shared" si="9"/>
        <v>-8879.9284532752245</v>
      </c>
      <c r="AW9">
        <v>6</v>
      </c>
      <c r="AX9">
        <f>IF(Z9&gt;0, (R9*SUMPRODUCT(K9:$K$98, X9:$X$98)-K9*$AZ$3)/Z9, 0)</f>
        <v>41724.352528121148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1000000</v>
      </c>
      <c r="S10">
        <f t="shared" si="1"/>
        <v>42814.882520447274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35586.394683895429</v>
      </c>
      <c r="AC10">
        <f t="shared" si="2"/>
        <v>35247.123972717818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-21119.075987959299</v>
      </c>
      <c r="AI10">
        <f t="shared" si="6"/>
        <v>-21129.366546375488</v>
      </c>
      <c r="AJ10">
        <f t="shared" si="7"/>
        <v>339.27071117761079</v>
      </c>
      <c r="AK10">
        <f t="shared" si="22"/>
        <v>2491.0476278726801</v>
      </c>
      <c r="AL10">
        <f t="shared" si="8"/>
        <v>-18299.048207325199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-9553.1974517936178</v>
      </c>
      <c r="AR10">
        <f t="shared" si="9"/>
        <v>-9557.8523778185609</v>
      </c>
      <c r="AS10">
        <f t="shared" si="9"/>
        <v>153.46883998798208</v>
      </c>
      <c r="AT10">
        <f t="shared" si="9"/>
        <v>1126.8234398350369</v>
      </c>
      <c r="AU10">
        <f t="shared" si="9"/>
        <v>-8277.5600979955416</v>
      </c>
      <c r="AW10">
        <v>7</v>
      </c>
      <c r="AX10">
        <f>IF(Z10&gt;0, (R10*SUMPRODUCT(K10:$K$98, X10:$X$98)-K10*$AZ$3)/Z10, 0)</f>
        <v>42814.882520447274</v>
      </c>
    </row>
    <row r="11" spans="1:52" x14ac:dyDescent="0.25">
      <c r="A11" t="s">
        <v>33</v>
      </c>
      <c r="C11" s="12">
        <f>AU71</f>
        <v>185566.07774308388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1000000</v>
      </c>
      <c r="S11">
        <f t="shared" si="1"/>
        <v>43056.288156157716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35247.123972717818</v>
      </c>
      <c r="AC11">
        <f t="shared" si="2"/>
        <v>34112.128298442185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-22744.017683592294</v>
      </c>
      <c r="AI11">
        <f t="shared" si="6"/>
        <v>-22753.921036203275</v>
      </c>
      <c r="AJ11">
        <f t="shared" si="7"/>
        <v>1134.9956742756331</v>
      </c>
      <c r="AK11">
        <f t="shared" si="22"/>
        <v>2467.2986780902474</v>
      </c>
      <c r="AL11">
        <f t="shared" si="8"/>
        <v>-19151.626683837396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-9185.9272792691118</v>
      </c>
      <c r="AR11">
        <f t="shared" si="9"/>
        <v>-9189.9270772894524</v>
      </c>
      <c r="AS11">
        <f t="shared" si="9"/>
        <v>458.40571666906339</v>
      </c>
      <c r="AT11">
        <f t="shared" si="9"/>
        <v>996.50055449631964</v>
      </c>
      <c r="AU11">
        <f t="shared" si="9"/>
        <v>-7735.0208061240701</v>
      </c>
      <c r="AW11">
        <v>8</v>
      </c>
      <c r="AX11">
        <f>IF(Z11&gt;0, (R11*SUMPRODUCT(K11:$K$98, X11:$X$98)-K11*$AZ$3)/Z11, 0)</f>
        <v>43056.288156157716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1000000</v>
      </c>
      <c r="S12">
        <f t="shared" si="1"/>
        <v>42689.730964169677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34112.128298442185</v>
      </c>
      <c r="AC12">
        <f t="shared" si="2"/>
        <v>32442.452606242696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-24386.354560078307</v>
      </c>
      <c r="AI12">
        <f t="shared" si="6"/>
        <v>-24395.854049731181</v>
      </c>
      <c r="AJ12">
        <f t="shared" si="7"/>
        <v>1669.6756921994893</v>
      </c>
      <c r="AK12">
        <f t="shared" si="22"/>
        <v>2387.848980890953</v>
      </c>
      <c r="AL12">
        <f t="shared" si="8"/>
        <v>-20338.329376640737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-8793.9639271194974</v>
      </c>
      <c r="AR12">
        <f t="shared" si="9"/>
        <v>-8797.3895383205308</v>
      </c>
      <c r="AS12">
        <f t="shared" si="9"/>
        <v>602.10179307519411</v>
      </c>
      <c r="AT12">
        <f t="shared" si="9"/>
        <v>861.08228065132607</v>
      </c>
      <c r="AU12">
        <f t="shared" si="9"/>
        <v>-7334.2054645940107</v>
      </c>
      <c r="AW12">
        <v>9</v>
      </c>
      <c r="AX12">
        <f>IF(Z12&gt;0, (R12*SUMPRODUCT(K12:$K$98, X12:$X$98)-K12*$AZ$3)/Z12, 0)</f>
        <v>42689.730964169677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1000000</v>
      </c>
      <c r="S13">
        <f t="shared" si="1"/>
        <v>41793.250878000246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32442.452606242696</v>
      </c>
      <c r="AC13">
        <f t="shared" si="2"/>
        <v>30359.427596149668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-25940.195598364713</v>
      </c>
      <c r="AI13">
        <f t="shared" si="6"/>
        <v>-25949.275840676077</v>
      </c>
      <c r="AJ13">
        <f t="shared" si="7"/>
        <v>2083.025010093028</v>
      </c>
      <c r="AK13">
        <f t="shared" si="22"/>
        <v>2270.9716824369889</v>
      </c>
      <c r="AL13">
        <f t="shared" si="8"/>
        <v>-21595.279148146059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-8352.0487346012142</v>
      </c>
      <c r="AR13">
        <f t="shared" si="9"/>
        <v>-8354.9723296072316</v>
      </c>
      <c r="AS13">
        <f t="shared" si="9"/>
        <v>670.67830439901945</v>
      </c>
      <c r="AT13">
        <f t="shared" si="9"/>
        <v>731.19210280005564</v>
      </c>
      <c r="AU13">
        <f t="shared" si="9"/>
        <v>-6953.1019224081556</v>
      </c>
      <c r="AW13">
        <v>10</v>
      </c>
      <c r="AX13">
        <f>IF(Z13&gt;0, (R13*SUMPRODUCT(K13:$K$98, X13:$X$98)-K13*$AZ$3)/Z13, 0)</f>
        <v>41793.250878000246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1000000</v>
      </c>
      <c r="S14">
        <f t="shared" si="1"/>
        <v>40482.005853256371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30359.427596149668</v>
      </c>
      <c r="AC14">
        <f t="shared" si="2"/>
        <v>27999.288608893512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-27507.432537680939</v>
      </c>
      <c r="AI14">
        <f t="shared" si="6"/>
        <v>-27516.078134662468</v>
      </c>
      <c r="AJ14">
        <f t="shared" si="7"/>
        <v>2360.1389872561558</v>
      </c>
      <c r="AK14">
        <f t="shared" si="22"/>
        <v>2125.1599317304767</v>
      </c>
      <c r="AL14">
        <f t="shared" si="8"/>
        <v>-23030.779215675837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-7907.7295396940672</v>
      </c>
      <c r="AR14">
        <f t="shared" si="9"/>
        <v>-7910.2149422319253</v>
      </c>
      <c r="AS14">
        <f t="shared" si="9"/>
        <v>678.48356118817139</v>
      </c>
      <c r="AT14">
        <f t="shared" si="9"/>
        <v>610.93269776082514</v>
      </c>
      <c r="AU14">
        <f t="shared" si="9"/>
        <v>-6620.7986832829292</v>
      </c>
      <c r="AW14">
        <v>11</v>
      </c>
      <c r="AX14">
        <f>IF(Z14&gt;0, (R14*SUMPRODUCT(K14:$K$98, X14:$X$98)-K14*$AZ$3)/Z14, 0)</f>
        <v>40482.005853256371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1000000</v>
      </c>
      <c r="S15">
        <f t="shared" si="1"/>
        <v>38808.624265820778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27999.288608893512</v>
      </c>
      <c r="AC15">
        <f t="shared" si="2"/>
        <v>25441.478486471788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-29168.787605500762</v>
      </c>
      <c r="AI15">
        <f t="shared" si="6"/>
        <v>-29176.982136667408</v>
      </c>
      <c r="AJ15">
        <f t="shared" si="7"/>
        <v>2557.8101224217244</v>
      </c>
      <c r="AK15">
        <f t="shared" si="22"/>
        <v>1959.9502026225459</v>
      </c>
      <c r="AL15">
        <f t="shared" si="8"/>
        <v>-24659.221811623138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-7486.9012697462194</v>
      </c>
      <c r="AR15">
        <f t="shared" si="9"/>
        <v>-7489.0046017950626</v>
      </c>
      <c r="AS15">
        <f t="shared" si="9"/>
        <v>656.52615090925303</v>
      </c>
      <c r="AT15">
        <f t="shared" si="9"/>
        <v>503.07040042647606</v>
      </c>
      <c r="AU15">
        <f t="shared" si="9"/>
        <v>-6329.4080504593339</v>
      </c>
      <c r="AW15">
        <v>12</v>
      </c>
      <c r="AX15">
        <f>IF(Z15&gt;0, (R15*SUMPRODUCT(K15:$K$98, X15:$X$98)-K15*$AZ$3)/Z15, 0)</f>
        <v>38808.624265820778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1000000</v>
      </c>
      <c r="S16">
        <f t="shared" si="1"/>
        <v>36761.726278976632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25441.478486471788</v>
      </c>
      <c r="AC16">
        <f t="shared" si="2"/>
        <v>22731.290982147315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-30665.640088069562</v>
      </c>
      <c r="AI16">
        <f t="shared" si="6"/>
        <v>-30673.369353423441</v>
      </c>
      <c r="AJ16">
        <f t="shared" si="7"/>
        <v>2710.1875043244727</v>
      </c>
      <c r="AK16">
        <f t="shared" si="22"/>
        <v>1780.9034940530253</v>
      </c>
      <c r="AL16">
        <f t="shared" si="8"/>
        <v>-26182.278355045943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-7027.7732319956276</v>
      </c>
      <c r="AR16">
        <f t="shared" si="9"/>
        <v>-7029.5445801234009</v>
      </c>
      <c r="AS16">
        <f t="shared" si="9"/>
        <v>621.10502640349637</v>
      </c>
      <c r="AT16">
        <f t="shared" si="9"/>
        <v>408.13711594895386</v>
      </c>
      <c r="AU16">
        <f t="shared" si="9"/>
        <v>-6000.3024377709507</v>
      </c>
      <c r="AW16">
        <v>13</v>
      </c>
      <c r="AX16">
        <f>IF(Z16&gt;0, (R16*SUMPRODUCT(K16:$K$98, X16:$X$98)-K16*$AZ$3)/Z16, 0)</f>
        <v>36761.726278976632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1000000</v>
      </c>
      <c r="S17">
        <f t="shared" si="1"/>
        <v>34415.939110399726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22731.290982147315</v>
      </c>
      <c r="AC17">
        <f t="shared" si="2"/>
        <v>19968.440754992516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-31948.72479945036</v>
      </c>
      <c r="AI17">
        <f t="shared" si="6"/>
        <v>-31955.977413090706</v>
      </c>
      <c r="AJ17">
        <f t="shared" si="7"/>
        <v>2762.8502271547986</v>
      </c>
      <c r="AK17">
        <f t="shared" si="22"/>
        <v>1591.1903687503122</v>
      </c>
      <c r="AL17">
        <f t="shared" si="8"/>
        <v>-27601.936817185597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-6537.3420817805927</v>
      </c>
      <c r="AR17">
        <f t="shared" si="9"/>
        <v>-6538.8261102246561</v>
      </c>
      <c r="AS17">
        <f t="shared" si="9"/>
        <v>565.33389576622062</v>
      </c>
      <c r="AT17">
        <f t="shared" si="9"/>
        <v>325.58907508991888</v>
      </c>
      <c r="AU17">
        <f t="shared" si="9"/>
        <v>-5647.9031393685173</v>
      </c>
      <c r="AW17">
        <v>14</v>
      </c>
      <c r="AX17">
        <f>IF(Z17&gt;0, (R17*SUMPRODUCT(K17:$K$98, X17:$X$98)-K17*$AZ$3)/Z17, 0)</f>
        <v>34415.939110399726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1000000</v>
      </c>
      <c r="S18">
        <f t="shared" si="1"/>
        <v>31851.509900395682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19968.440754992516</v>
      </c>
      <c r="AC18">
        <f t="shared" si="2"/>
        <v>17239.065641819823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-33174.710363416554</v>
      </c>
      <c r="AI18">
        <f t="shared" si="6"/>
        <v>-33181.475767040953</v>
      </c>
      <c r="AJ18">
        <f t="shared" si="7"/>
        <v>2729.3751131726931</v>
      </c>
      <c r="AK18">
        <f t="shared" si="22"/>
        <v>1397.7908528494763</v>
      </c>
      <c r="AL18">
        <f t="shared" si="8"/>
        <v>-29054.309801018782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-6060.8955519188912</v>
      </c>
      <c r="AR18">
        <f t="shared" si="9"/>
        <v>-6062.1315658670119</v>
      </c>
      <c r="AS18">
        <f t="shared" si="9"/>
        <v>498.64662876420186</v>
      </c>
      <c r="AT18">
        <f t="shared" si="9"/>
        <v>255.37116284489588</v>
      </c>
      <c r="AU18">
        <f t="shared" si="9"/>
        <v>-5308.113774257914</v>
      </c>
      <c r="AW18">
        <v>15</v>
      </c>
      <c r="AX18">
        <f>IF(Z18&gt;0, (R18*SUMPRODUCT(K18:$K$98, X18:$X$98)-K18*$AZ$3)/Z18, 0)</f>
        <v>31851.509900395682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1000000</v>
      </c>
      <c r="S19">
        <f t="shared" si="1"/>
        <v>29068.386000358882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17239.065641819823</v>
      </c>
      <c r="AC19">
        <f t="shared" si="2"/>
        <v>14578.14059758656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-34308.09785524648</v>
      </c>
      <c r="AI19">
        <f t="shared" si="6"/>
        <v>-34314.366753611444</v>
      </c>
      <c r="AJ19">
        <f t="shared" si="7"/>
        <v>2660.9250442332632</v>
      </c>
      <c r="AK19">
        <f t="shared" si="22"/>
        <v>1206.7345949273877</v>
      </c>
      <c r="AL19">
        <f t="shared" si="8"/>
        <v>-30446.707114450794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-5596.3939368212741</v>
      </c>
      <c r="AR19">
        <f t="shared" si="9"/>
        <v>-5597.4165299404922</v>
      </c>
      <c r="AS19">
        <f t="shared" si="9"/>
        <v>434.05451525508153</v>
      </c>
      <c r="AT19">
        <f t="shared" si="9"/>
        <v>196.84455252803724</v>
      </c>
      <c r="AU19">
        <f t="shared" si="9"/>
        <v>-4966.5174621573733</v>
      </c>
      <c r="AW19">
        <v>16</v>
      </c>
      <c r="AX19">
        <f>IF(Z19&gt;0, (R19*SUMPRODUCT(K19:$K$98, X19:$X$98)-K19*$AZ$3)/Z19, 0)</f>
        <v>29068.386000358882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1000000</v>
      </c>
      <c r="S20">
        <f t="shared" si="1"/>
        <v>26060.219015646508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14578.14059758656</v>
      </c>
      <c r="AC20">
        <f t="shared" si="2"/>
        <v>12017.434614056034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-35355.782854878358</v>
      </c>
      <c r="AI20">
        <f t="shared" si="6"/>
        <v>-35361.54711697399</v>
      </c>
      <c r="AJ20">
        <f t="shared" si="7"/>
        <v>2560.7059835305263</v>
      </c>
      <c r="AK20">
        <f t="shared" si="22"/>
        <v>1020.4698418310593</v>
      </c>
      <c r="AL20">
        <f t="shared" si="8"/>
        <v>-31780.371291612406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-5149.3696920082539</v>
      </c>
      <c r="AR20">
        <f t="shared" si="9"/>
        <v>-5150.2092241621276</v>
      </c>
      <c r="AS20">
        <f t="shared" si="9"/>
        <v>372.95233529009198</v>
      </c>
      <c r="AT20">
        <f t="shared" si="9"/>
        <v>148.6256575537335</v>
      </c>
      <c r="AU20">
        <f t="shared" si="9"/>
        <v>-4628.6312313183025</v>
      </c>
      <c r="AW20">
        <v>17</v>
      </c>
      <c r="AX20">
        <f>IF(Z20&gt;0, (R20*SUMPRODUCT(K20:$K$98, X20:$X$98)-K20*$AZ$3)/Z20, 0)</f>
        <v>26060.219015646508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1000000</v>
      </c>
      <c r="S21">
        <f t="shared" si="1"/>
        <v>22793.090570653421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12017.434614056034</v>
      </c>
      <c r="AC21">
        <f t="shared" si="2"/>
        <v>9578.5005946287929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-36292.531979633051</v>
      </c>
      <c r="AI21">
        <f t="shared" si="6"/>
        <v>-36297.784942457976</v>
      </c>
      <c r="AJ21">
        <f t="shared" si="7"/>
        <v>2438.9340194272409</v>
      </c>
      <c r="AK21">
        <f t="shared" si="22"/>
        <v>841.22042298392239</v>
      </c>
      <c r="AL21">
        <f t="shared" si="8"/>
        <v>-33017.63050004682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-4719.4659829474158</v>
      </c>
      <c r="AR21">
        <f t="shared" si="9"/>
        <v>-4720.1490760800698</v>
      </c>
      <c r="AS21">
        <f t="shared" si="9"/>
        <v>317.15798020925115</v>
      </c>
      <c r="AT21">
        <f t="shared" si="9"/>
        <v>109.39195900305987</v>
      </c>
      <c r="AU21">
        <f t="shared" si="9"/>
        <v>-4293.5991368677596</v>
      </c>
      <c r="AW21">
        <v>18</v>
      </c>
      <c r="AX21">
        <f>IF(Z21&gt;0, (R21*SUMPRODUCT(K21:$K$98, X21:$X$98)-K21*$AZ$3)/Z21, 0)</f>
        <v>22793.090570653421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1000000</v>
      </c>
      <c r="S22">
        <f t="shared" si="1"/>
        <v>19206.642474382024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9578.5005946287929</v>
      </c>
      <c r="AC22">
        <f t="shared" si="2"/>
        <v>7279.0664622001641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-37047.725982832468</v>
      </c>
      <c r="AI22">
        <f t="shared" si="6"/>
        <v>-37052.463319454364</v>
      </c>
      <c r="AJ22">
        <f t="shared" si="7"/>
        <v>2299.4341324286288</v>
      </c>
      <c r="AK22">
        <f t="shared" si="22"/>
        <v>670.49504162401558</v>
      </c>
      <c r="AL22">
        <f t="shared" si="8"/>
        <v>-34082.534145401718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-4301.4920549843273</v>
      </c>
      <c r="AR22">
        <f t="shared" si="9"/>
        <v>-4302.0420918705404</v>
      </c>
      <c r="AS22">
        <f t="shared" si="9"/>
        <v>266.97988578799442</v>
      </c>
      <c r="AT22">
        <f t="shared" si="9"/>
        <v>77.849018203939551</v>
      </c>
      <c r="AU22">
        <f t="shared" si="9"/>
        <v>-3957.2131878786063</v>
      </c>
      <c r="AW22">
        <v>19</v>
      </c>
      <c r="AX22">
        <f>IF(Z22&gt;0, (R22*SUMPRODUCT(K22:$K$98, X22:$X$98)-K22*$AZ$3)/Z22, 0)</f>
        <v>19206.642474382024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1000000</v>
      </c>
      <c r="S23">
        <f t="shared" si="1"/>
        <v>15223.92767716346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7279.0664622001641</v>
      </c>
      <c r="AC23">
        <f t="shared" si="2"/>
        <v>5138.3171308933015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-37681.194650083919</v>
      </c>
      <c r="AI23">
        <f t="shared" si="6"/>
        <v>-37685.413598406463</v>
      </c>
      <c r="AJ23">
        <f t="shared" si="7"/>
        <v>2140.7493313068626</v>
      </c>
      <c r="AK23">
        <f t="shared" si="22"/>
        <v>509.53465235401154</v>
      </c>
      <c r="AL23">
        <f t="shared" si="8"/>
        <v>-35035.129614745587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-3906.2875537499394</v>
      </c>
      <c r="AR23">
        <f t="shared" si="9"/>
        <v>-3906.7249184745801</v>
      </c>
      <c r="AS23">
        <f t="shared" si="9"/>
        <v>221.92455802522915</v>
      </c>
      <c r="AT23">
        <f t="shared" si="9"/>
        <v>52.821809106053507</v>
      </c>
      <c r="AU23">
        <f t="shared" si="9"/>
        <v>-3631.9785513432971</v>
      </c>
      <c r="AW23">
        <v>20</v>
      </c>
      <c r="AX23">
        <f>IF(Z23&gt;0, (R23*SUMPRODUCT(K23:$K$98, X23:$X$98)-K23*$AZ$3)/Z23, 0)</f>
        <v>15223.92767716346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1000000</v>
      </c>
      <c r="S24">
        <f t="shared" si="1"/>
        <v>10672.829481053657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5138.3171308933015</v>
      </c>
      <c r="AC24">
        <f t="shared" si="2"/>
        <v>3161.2641518553919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-37943.32504886583</v>
      </c>
      <c r="AI24">
        <f t="shared" si="6"/>
        <v>-37947.027516142043</v>
      </c>
      <c r="AJ24">
        <f t="shared" si="7"/>
        <v>1977.0529790379096</v>
      </c>
      <c r="AK24">
        <f t="shared" si="22"/>
        <v>359.68219916253116</v>
      </c>
      <c r="AL24">
        <f t="shared" si="8"/>
        <v>-35610.292337941602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-3512.0194323401524</v>
      </c>
      <c r="AR24">
        <f t="shared" si="9"/>
        <v>-3512.3621312734936</v>
      </c>
      <c r="AS24">
        <f t="shared" si="9"/>
        <v>182.99525600892676</v>
      </c>
      <c r="AT24">
        <f t="shared" si="9"/>
        <v>33.292044682399521</v>
      </c>
      <c r="AU24">
        <f t="shared" si="9"/>
        <v>-3296.0748305821671</v>
      </c>
      <c r="AW24">
        <v>21</v>
      </c>
      <c r="AX24">
        <f>IF(Z24&gt;0, (R24*SUMPRODUCT(K24:$K$98, X24:$X$98)-K24*$AZ$3)/Z24, 0)</f>
        <v>10672.829481053657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1000000</v>
      </c>
      <c r="S25">
        <f t="shared" si="1"/>
        <v>5368.623042756506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3161.2641518553919</v>
      </c>
      <c r="AC25">
        <f t="shared" si="2"/>
        <v>1371.7755897938387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-37718.196717496881</v>
      </c>
      <c r="AI25">
        <f t="shared" si="6"/>
        <v>-37721.390682641366</v>
      </c>
      <c r="AJ25">
        <f t="shared" si="7"/>
        <v>1789.4885620615532</v>
      </c>
      <c r="AK25">
        <f t="shared" si="22"/>
        <v>221.28849062987746</v>
      </c>
      <c r="AL25">
        <f t="shared" si="8"/>
        <v>-35710.613629949934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-3117.1264655452314</v>
      </c>
      <c r="AR25">
        <f t="shared" si="9"/>
        <v>-3117.3904228429906</v>
      </c>
      <c r="AS25">
        <f t="shared" si="9"/>
        <v>147.88782715068061</v>
      </c>
      <c r="AT25">
        <f t="shared" si="9"/>
        <v>18.287836394441648</v>
      </c>
      <c r="AU25">
        <f t="shared" si="9"/>
        <v>-2951.2147592978681</v>
      </c>
      <c r="AW25">
        <v>22</v>
      </c>
      <c r="AX25">
        <f>IF(Z25&gt;0, (R25*SUMPRODUCT(K25:$K$98, X25:$X$98)-K25*$AZ$3)/Z25, 0)</f>
        <v>5368.623042756506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1000000</v>
      </c>
      <c r="S26">
        <f t="shared" si="1"/>
        <v>-959.99005385549503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1371.7755897938387</v>
      </c>
      <c r="AC26">
        <f t="shared" si="2"/>
        <v>-207.37688443121988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-36942.213405802533</v>
      </c>
      <c r="AI26">
        <f t="shared" si="6"/>
        <v>-36944.913653627998</v>
      </c>
      <c r="AJ26">
        <f t="shared" si="7"/>
        <v>1579.1524742250585</v>
      </c>
      <c r="AK26">
        <f t="shared" si="22"/>
        <v>96.024291285568722</v>
      </c>
      <c r="AL26">
        <f t="shared" si="8"/>
        <v>-35269.736888117368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-2725.89040769348</v>
      </c>
      <c r="AR26">
        <f t="shared" si="9"/>
        <v>-2726.0896534605104</v>
      </c>
      <c r="AS26">
        <f t="shared" si="9"/>
        <v>116.52243287348308</v>
      </c>
      <c r="AT26">
        <f t="shared" si="9"/>
        <v>7.0854361552625038</v>
      </c>
      <c r="AU26">
        <f t="shared" si="9"/>
        <v>-2602.4817844317645</v>
      </c>
      <c r="AW26">
        <v>23</v>
      </c>
      <c r="AX26">
        <f>IF(Z26&gt;0, (R26*SUMPRODUCT(K26:$K$98, X26:$X$98)-K26*$AZ$3)/Z26, 0)</f>
        <v>-959.99005385549503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1000000</v>
      </c>
      <c r="S27">
        <f t="shared" si="1"/>
        <v>-8741.6595572049337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-207.37688443121988</v>
      </c>
      <c r="AC27">
        <f t="shared" si="2"/>
        <v>-1560.0762284459727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-35395.090438385632</v>
      </c>
      <c r="AI27">
        <f t="shared" si="6"/>
        <v>-35397.321245102365</v>
      </c>
      <c r="AJ27">
        <f t="shared" si="7"/>
        <v>1352.6993440147528</v>
      </c>
      <c r="AK27">
        <f t="shared" si="22"/>
        <v>-14.516381910185393</v>
      </c>
      <c r="AL27">
        <f t="shared" si="8"/>
        <v>-34059.138282997796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-2331.9030059381284</v>
      </c>
      <c r="AR27">
        <f t="shared" si="9"/>
        <v>-2332.0499761767683</v>
      </c>
      <c r="AS27">
        <f t="shared" si="9"/>
        <v>89.118677968333699</v>
      </c>
      <c r="AT27">
        <f t="shared" si="9"/>
        <v>-0.95636977310831583</v>
      </c>
      <c r="AU27">
        <f t="shared" si="9"/>
        <v>-2243.887667981543</v>
      </c>
      <c r="AW27">
        <v>24</v>
      </c>
      <c r="AX27">
        <f>IF(Z27&gt;0, (R27*SUMPRODUCT(K27:$K$98, X27:$X$98)-K27*$AZ$3)/Z27, 0)</f>
        <v>-8741.6595572049337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1000000</v>
      </c>
      <c r="S28">
        <f t="shared" si="1"/>
        <v>-18563.548535980721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-1560.0762284459727</v>
      </c>
      <c r="AC28">
        <f t="shared" si="2"/>
        <v>-2665.9157846709522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-33069.645276210198</v>
      </c>
      <c r="AI28">
        <f t="shared" si="6"/>
        <v>-33071.440404293804</v>
      </c>
      <c r="AJ28">
        <f t="shared" si="7"/>
        <v>1105.8395562249796</v>
      </c>
      <c r="AK28">
        <f t="shared" si="22"/>
        <v>-109.20533599121809</v>
      </c>
      <c r="AL28">
        <f t="shared" si="8"/>
        <v>-32074.806184060042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-1945.2658816567994</v>
      </c>
      <c r="AR28">
        <f t="shared" si="9"/>
        <v>-1945.3714770263618</v>
      </c>
      <c r="AS28">
        <f t="shared" si="9"/>
        <v>65.049139213430109</v>
      </c>
      <c r="AT28">
        <f t="shared" si="9"/>
        <v>-6.4238189561532808</v>
      </c>
      <c r="AU28">
        <f t="shared" si="9"/>
        <v>-1886.746156769085</v>
      </c>
      <c r="AW28">
        <v>25</v>
      </c>
      <c r="AX28">
        <f>IF(Z28&gt;0, (R28*SUMPRODUCT(K28:$K$98, X28:$X$98)-K28*$AZ$3)/Z28, 0)</f>
        <v>-18563.548535980721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1000000</v>
      </c>
      <c r="S29">
        <f t="shared" si="1"/>
        <v>-31340.958358652773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-2665.9157846709522</v>
      </c>
      <c r="AC29">
        <f t="shared" si="2"/>
        <v>-3516.4821576552959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-29973.294540948034</v>
      </c>
      <c r="AI29">
        <f t="shared" si="6"/>
        <v>-29974.697051569045</v>
      </c>
      <c r="AJ29">
        <f t="shared" si="7"/>
        <v>850.56637298434362</v>
      </c>
      <c r="AK29">
        <f t="shared" si="22"/>
        <v>-186.61410492696666</v>
      </c>
      <c r="AL29">
        <f t="shared" si="8"/>
        <v>-29310.744783511669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-1574.2216903242652</v>
      </c>
      <c r="AR29">
        <f t="shared" si="9"/>
        <v>-1574.2953513173029</v>
      </c>
      <c r="AS29">
        <f t="shared" si="9"/>
        <v>44.672434375979066</v>
      </c>
      <c r="AT29">
        <f t="shared" si="9"/>
        <v>-9.8011238402619529</v>
      </c>
      <c r="AU29">
        <f t="shared" si="9"/>
        <v>-1539.424040781586</v>
      </c>
      <c r="AW29">
        <v>26</v>
      </c>
      <c r="AX29">
        <f>IF(Z29&gt;0, (R29*SUMPRODUCT(K29:$K$98, X29:$X$98)-K29*$AZ$3)/Z29, 0)</f>
        <v>-31340.958358652773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1000000</v>
      </c>
      <c r="S30">
        <f t="shared" si="1"/>
        <v>-48520.872283096462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-3516.4821576552959</v>
      </c>
      <c r="AC30">
        <f t="shared" si="2"/>
        <v>-4113.2935723791561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-26305.147331703636</v>
      </c>
      <c r="AI30">
        <f t="shared" si="6"/>
        <v>-26306.207002876792</v>
      </c>
      <c r="AJ30">
        <f t="shared" si="7"/>
        <v>596.81141472386025</v>
      </c>
      <c r="AK30">
        <f t="shared" si="22"/>
        <v>-246.15375103587073</v>
      </c>
      <c r="AL30">
        <f t="shared" si="8"/>
        <v>-25955.549339188805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-1233.5425266222894</v>
      </c>
      <c r="AR30">
        <f t="shared" si="9"/>
        <v>-1233.5922183970526</v>
      </c>
      <c r="AS30">
        <f t="shared" si="9"/>
        <v>27.98662372623231</v>
      </c>
      <c r="AT30">
        <f t="shared" si="9"/>
        <v>-11.543030577304005</v>
      </c>
      <c r="AU30">
        <f t="shared" si="9"/>
        <v>-1217.1486252481245</v>
      </c>
      <c r="AW30">
        <v>27</v>
      </c>
      <c r="AX30">
        <f>IF(Z30&gt;0, (R30*SUMPRODUCT(K30:$K$98, X30:$X$98)-K30*$AZ$3)/Z30, 0)</f>
        <v>-48520.872283096462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1000000</v>
      </c>
      <c r="S31">
        <f t="shared" si="1"/>
        <v>-72636.027950263189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-4113.2935723791561</v>
      </c>
      <c r="AC31">
        <f t="shared" si="2"/>
        <v>-4474.1483529296593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-22329.136724417207</v>
      </c>
      <c r="AI31">
        <f t="shared" si="6"/>
        <v>-22329.906684669575</v>
      </c>
      <c r="AJ31">
        <f t="shared" si="7"/>
        <v>360.85478055050316</v>
      </c>
      <c r="AK31">
        <f t="shared" si="22"/>
        <v>-287.93055006654095</v>
      </c>
      <c r="AL31">
        <f t="shared" si="8"/>
        <v>-22256.982454185611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-934.90460335873286</v>
      </c>
      <c r="AR31">
        <f t="shared" si="9"/>
        <v>-934.93684103066914</v>
      </c>
      <c r="AS31">
        <f t="shared" si="9"/>
        <v>15.108725413094806</v>
      </c>
      <c r="AT31">
        <f t="shared" si="9"/>
        <v>-12.05544128405381</v>
      </c>
      <c r="AU31">
        <f t="shared" si="9"/>
        <v>-931.88355690162803</v>
      </c>
      <c r="AW31">
        <v>28</v>
      </c>
      <c r="AX31">
        <f>IF(Z31&gt;0, (R31*SUMPRODUCT(K31:$K$98, X31:$X$98)-K31*$AZ$3)/Z31, 0)</f>
        <v>-72636.027950263189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1000000</v>
      </c>
      <c r="S32">
        <f t="shared" si="1"/>
        <v>-108294.8484151031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-4474.1483529296593</v>
      </c>
      <c r="AC32">
        <f t="shared" si="2"/>
        <v>-4629.8674687242928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-18228.426212180544</v>
      </c>
      <c r="AI32">
        <f t="shared" si="6"/>
        <v>-18228.960617502737</v>
      </c>
      <c r="AJ32">
        <f t="shared" si="7"/>
        <v>155.71911579463358</v>
      </c>
      <c r="AK32">
        <f t="shared" si="22"/>
        <v>-313.19038470507616</v>
      </c>
      <c r="AL32">
        <f t="shared" si="8"/>
        <v>-18386.431886413178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-681.43826526813848</v>
      </c>
      <c r="AR32">
        <f t="shared" si="9"/>
        <v>-681.45824308912347</v>
      </c>
      <c r="AS32">
        <f t="shared" si="9"/>
        <v>5.8212904888781347</v>
      </c>
      <c r="AT32">
        <f t="shared" si="9"/>
        <v>-11.708082199080753</v>
      </c>
      <c r="AU32">
        <f t="shared" si="9"/>
        <v>-687.34503479932607</v>
      </c>
      <c r="AW32">
        <v>29</v>
      </c>
      <c r="AX32">
        <f>IF(Z32&gt;0, (R32*SUMPRODUCT(K32:$K$98, X32:$X$98)-K32*$AZ$3)/Z32, 0)</f>
        <v>-108294.8484151031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1000000</v>
      </c>
      <c r="S33">
        <f t="shared" si="1"/>
        <v>-164230.43358877039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-4629.8674687242928</v>
      </c>
      <c r="AC33">
        <f t="shared" si="2"/>
        <v>-4615.6044058102016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-14220.461281139798</v>
      </c>
      <c r="AI33">
        <f t="shared" si="6"/>
        <v>-14220.812586642754</v>
      </c>
      <c r="AJ33">
        <f t="shared" si="7"/>
        <v>-14.263062914091279</v>
      </c>
      <c r="AK33">
        <f t="shared" si="22"/>
        <v>-324.09072281070053</v>
      </c>
      <c r="AL33">
        <f t="shared" si="8"/>
        <v>-14559.166372367547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-474.64947417918489</v>
      </c>
      <c r="AR33">
        <f t="shared" si="9"/>
        <v>-474.6612000275212</v>
      </c>
      <c r="AS33">
        <f t="shared" si="9"/>
        <v>-0.47607142824099957</v>
      </c>
      <c r="AT33">
        <f t="shared" si="9"/>
        <v>-10.8174754761627</v>
      </c>
      <c r="AU33">
        <f t="shared" si="9"/>
        <v>-485.95474693192489</v>
      </c>
      <c r="AW33">
        <v>30</v>
      </c>
      <c r="AX33">
        <f>IF(Z33&gt;0, (R33*SUMPRODUCT(K33:$K$98, X33:$X$98)-K33*$AZ$3)/Z33, 0)</f>
        <v>-164230.43358877039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1000000</v>
      </c>
      <c r="S34">
        <f t="shared" si="1"/>
        <v>-257417.71316370089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-4615.6044058102016</v>
      </c>
      <c r="AC34">
        <f t="shared" si="2"/>
        <v>-4469.0919798266805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-10462.15085646542</v>
      </c>
      <c r="AI34">
        <f t="shared" si="6"/>
        <v>-10462.36787202764</v>
      </c>
      <c r="AJ34">
        <f t="shared" si="7"/>
        <v>-146.5124259835211</v>
      </c>
      <c r="AK34">
        <f t="shared" si="22"/>
        <v>-323.09230840671415</v>
      </c>
      <c r="AL34">
        <f t="shared" si="8"/>
        <v>-10931.972606417876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-311.79006688152373</v>
      </c>
      <c r="AR34">
        <f t="shared" si="9"/>
        <v>-311.79653431805639</v>
      </c>
      <c r="AS34">
        <f t="shared" si="9"/>
        <v>-4.3663219660177468</v>
      </c>
      <c r="AT34">
        <f t="shared" si="9"/>
        <v>-9.6287057823087761</v>
      </c>
      <c r="AU34">
        <f t="shared" ref="AU34:AU69" si="23">AL34*$K34</f>
        <v>-325.79156206638294</v>
      </c>
      <c r="AW34">
        <v>31</v>
      </c>
      <c r="AX34">
        <f>IF(Z34&gt;0, (R34*SUMPRODUCT(K34:$K$98, X34:$X$98)-K34*$AZ$3)/Z34, 0)</f>
        <v>-257417.71316370089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1000000</v>
      </c>
      <c r="S35">
        <f t="shared" si="1"/>
        <v>-422385.37246053765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-4469.0919798266805</v>
      </c>
      <c r="AC35">
        <f t="shared" si="2"/>
        <v>-4226.2732072772169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-7181.9043875990155</v>
      </c>
      <c r="AI35">
        <f t="shared" ref="AI35:AI66" si="25">SUM(AE35:AH35)</f>
        <v>-7182.0294592007695</v>
      </c>
      <c r="AJ35">
        <f t="shared" si="7"/>
        <v>-242.81877254946357</v>
      </c>
      <c r="AK35">
        <f t="shared" si="22"/>
        <v>-312.83643858786769</v>
      </c>
      <c r="AL35">
        <f t="shared" ref="AL35:AL69" si="26">SUM(AI35:AK35)</f>
        <v>-7737.6846703381007</v>
      </c>
      <c r="AN35">
        <f t="shared" ref="AN35:AT69" si="27">AE35*$K35</f>
        <v>0</v>
      </c>
      <c r="AO35">
        <f t="shared" si="27"/>
        <v>0</v>
      </c>
      <c r="AP35">
        <f t="shared" si="27"/>
        <v>-3.3279897982092252E-3</v>
      </c>
      <c r="AQ35">
        <f t="shared" si="27"/>
        <v>-191.10097095194411</v>
      </c>
      <c r="AR35">
        <f t="shared" si="27"/>
        <v>-191.10429894174231</v>
      </c>
      <c r="AS35">
        <f t="shared" si="27"/>
        <v>-6.4610861820557774</v>
      </c>
      <c r="AT35">
        <f t="shared" si="27"/>
        <v>-8.3241636113281547</v>
      </c>
      <c r="AU35">
        <f t="shared" si="23"/>
        <v>-205.88954873512625</v>
      </c>
      <c r="AW35">
        <v>32</v>
      </c>
      <c r="AX35">
        <f>IF(Z35&gt;0, (R35*SUMPRODUCT(K35:$K$98, X35:$X$98)-K35*$AZ$3)/Z35, 0)</f>
        <v>-422385.37246053765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1000000</v>
      </c>
      <c r="S36">
        <f t="shared" si="1"/>
        <v>-688948.62349764199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-4226.2732072772169</v>
      </c>
      <c r="AC36">
        <f t="shared" si="2"/>
        <v>-3922.1877144514942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-4212.6662128566531</v>
      </c>
      <c r="AI36">
        <f t="shared" si="25"/>
        <v>-4212.7373754147284</v>
      </c>
      <c r="AJ36">
        <f t="shared" si="7"/>
        <v>-304.08549282572267</v>
      </c>
      <c r="AK36">
        <f t="shared" si="22"/>
        <v>-295.83912450940522</v>
      </c>
      <c r="AL36">
        <f t="shared" si="26"/>
        <v>-4812.6619927498568</v>
      </c>
      <c r="AN36">
        <f t="shared" si="27"/>
        <v>0</v>
      </c>
      <c r="AO36">
        <f t="shared" si="27"/>
        <v>0</v>
      </c>
      <c r="AP36">
        <f t="shared" si="27"/>
        <v>-1.6906620457006296E-3</v>
      </c>
      <c r="AQ36">
        <f t="shared" si="27"/>
        <v>-100.08345778874484</v>
      </c>
      <c r="AR36">
        <f t="shared" si="27"/>
        <v>-100.08514845079054</v>
      </c>
      <c r="AS36">
        <f t="shared" si="27"/>
        <v>-7.2243861838641426</v>
      </c>
      <c r="AT36">
        <f t="shared" si="27"/>
        <v>-7.0284710523073661</v>
      </c>
      <c r="AU36">
        <f t="shared" si="23"/>
        <v>-114.33800568696206</v>
      </c>
      <c r="AW36">
        <v>33</v>
      </c>
      <c r="AX36">
        <f>IF(Z36&gt;0, (R36*SUMPRODUCT(K36:$K$98, X36:$X$98)-K36*$AZ$3)/Z36, 0)</f>
        <v>-688948.62349764199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1000000</v>
      </c>
      <c r="S37">
        <f t="shared" si="1"/>
        <v>-1120906.0408422286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-3922.1877144514942</v>
      </c>
      <c r="AC37">
        <f t="shared" si="2"/>
        <v>-3580.1404010101787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-2442.1044802592742</v>
      </c>
      <c r="AI37">
        <f t="shared" si="25"/>
        <v>-2442.1444048857657</v>
      </c>
      <c r="AJ37">
        <f t="shared" si="7"/>
        <v>-342.04731344131551</v>
      </c>
      <c r="AK37">
        <f t="shared" si="22"/>
        <v>-274.55314001160463</v>
      </c>
      <c r="AL37">
        <f t="shared" si="26"/>
        <v>-3058.7448583386858</v>
      </c>
      <c r="AN37">
        <f t="shared" si="27"/>
        <v>0</v>
      </c>
      <c r="AO37">
        <f t="shared" si="27"/>
        <v>0</v>
      </c>
      <c r="AP37">
        <f t="shared" si="27"/>
        <v>-8.4689211829300768E-4</v>
      </c>
      <c r="AQ37">
        <f t="shared" si="27"/>
        <v>-51.802589482532476</v>
      </c>
      <c r="AR37">
        <f t="shared" si="27"/>
        <v>-51.803436374650765</v>
      </c>
      <c r="AS37">
        <f t="shared" si="27"/>
        <v>-7.2556013491783071</v>
      </c>
      <c r="AT37">
        <f t="shared" si="27"/>
        <v>-5.823896445925782</v>
      </c>
      <c r="AU37">
        <f t="shared" si="23"/>
        <v>-64.882934169754861</v>
      </c>
      <c r="AW37">
        <v>34</v>
      </c>
      <c r="AX37">
        <f>IF(Z37&gt;0, (R37*SUMPRODUCT(K37:$K$98, X37:$X$98)-K37*$AZ$3)/Z37, 0)</f>
        <v>-1120906.0408422286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1000000</v>
      </c>
      <c r="S38">
        <f t="shared" si="1"/>
        <v>-1835157.9773700912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-3580.1404010101787</v>
      </c>
      <c r="AC38">
        <f t="shared" si="2"/>
        <v>-3237.1833733230151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-1398.0496528465683</v>
      </c>
      <c r="AI38">
        <f t="shared" si="25"/>
        <v>-1398.0717026061343</v>
      </c>
      <c r="AJ38">
        <f t="shared" si="7"/>
        <v>-342.95702768716365</v>
      </c>
      <c r="AK38">
        <f t="shared" si="22"/>
        <v>-250.60982807071252</v>
      </c>
      <c r="AL38">
        <f t="shared" si="26"/>
        <v>-1991.6385583640104</v>
      </c>
      <c r="AN38">
        <f t="shared" si="27"/>
        <v>0</v>
      </c>
      <c r="AO38">
        <f t="shared" si="27"/>
        <v>0</v>
      </c>
      <c r="AP38">
        <f t="shared" si="27"/>
        <v>-4.1761209155890698E-4</v>
      </c>
      <c r="AQ38">
        <f t="shared" si="27"/>
        <v>-26.47840389743584</v>
      </c>
      <c r="AR38">
        <f t="shared" si="27"/>
        <v>-26.4788215095274</v>
      </c>
      <c r="AS38">
        <f t="shared" si="27"/>
        <v>-6.4954450509501411</v>
      </c>
      <c r="AT38">
        <f t="shared" si="27"/>
        <v>-4.7464324566815179</v>
      </c>
      <c r="AU38">
        <f t="shared" si="23"/>
        <v>-37.720699017159056</v>
      </c>
      <c r="AW38">
        <v>35</v>
      </c>
      <c r="AX38">
        <f>IF(Z38&gt;0, (R38*SUMPRODUCT(K38:$K$98, X38:$X$98)-K38*$AZ$3)/Z38, 0)</f>
        <v>-1835157.9773700912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1000000</v>
      </c>
      <c r="S39">
        <f t="shared" si="1"/>
        <v>-3041523.204469745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-3237.1833733230151</v>
      </c>
      <c r="AC39">
        <f t="shared" si="2"/>
        <v>-2911.1978333189359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-789.18967597536198</v>
      </c>
      <c r="AI39">
        <f t="shared" si="25"/>
        <v>-789.20164036638255</v>
      </c>
      <c r="AJ39">
        <f t="shared" si="7"/>
        <v>-325.98554000407921</v>
      </c>
      <c r="AK39">
        <f t="shared" si="22"/>
        <v>-226.60283613261109</v>
      </c>
      <c r="AL39">
        <f t="shared" si="26"/>
        <v>-1341.7900165030728</v>
      </c>
      <c r="AN39">
        <f t="shared" si="27"/>
        <v>0</v>
      </c>
      <c r="AO39">
        <f t="shared" si="27"/>
        <v>0</v>
      </c>
      <c r="AP39">
        <f t="shared" si="27"/>
        <v>-2.0232138162791605E-4</v>
      </c>
      <c r="AQ39">
        <f t="shared" si="27"/>
        <v>-13.345430230003704</v>
      </c>
      <c r="AR39">
        <f t="shared" si="27"/>
        <v>-13.34563255138533</v>
      </c>
      <c r="AS39">
        <f t="shared" si="27"/>
        <v>-5.5125116465035182</v>
      </c>
      <c r="AT39">
        <f t="shared" si="27"/>
        <v>-3.8319208063526853</v>
      </c>
      <c r="AU39">
        <f t="shared" si="23"/>
        <v>-22.690065004241536</v>
      </c>
      <c r="AW39">
        <v>36</v>
      </c>
      <c r="AX39">
        <f>IF(Z39&gt;0, (R39*SUMPRODUCT(K39:$K$98, X39:$X$98)-K39*$AZ$3)/Z39, 0)</f>
        <v>-3041523.204469745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1000000</v>
      </c>
      <c r="S40">
        <f t="shared" si="1"/>
        <v>-5115731.4655413218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-2911.1978333189359</v>
      </c>
      <c r="AC40">
        <f t="shared" si="2"/>
        <v>-2609.8433136368735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-437.41942691000264</v>
      </c>
      <c r="AI40">
        <f t="shared" si="25"/>
        <v>-437.42580391427663</v>
      </c>
      <c r="AJ40">
        <f t="shared" si="7"/>
        <v>-301.35451968206235</v>
      </c>
      <c r="AK40">
        <f t="shared" si="22"/>
        <v>-203.78384833232553</v>
      </c>
      <c r="AL40">
        <f t="shared" si="26"/>
        <v>-942.56417192866456</v>
      </c>
      <c r="AN40">
        <f t="shared" si="27"/>
        <v>0</v>
      </c>
      <c r="AO40">
        <f t="shared" si="27"/>
        <v>0</v>
      </c>
      <c r="AP40">
        <f t="shared" si="27"/>
        <v>-9.6283056675120922E-5</v>
      </c>
      <c r="AQ40">
        <f t="shared" si="27"/>
        <v>-6.6043674525358176</v>
      </c>
      <c r="AR40">
        <f t="shared" si="27"/>
        <v>-6.6044637355924918</v>
      </c>
      <c r="AS40">
        <f t="shared" si="27"/>
        <v>-4.549994488178652</v>
      </c>
      <c r="AT40">
        <f t="shared" si="27"/>
        <v>-3.0768258849084273</v>
      </c>
      <c r="AU40">
        <f t="shared" si="23"/>
        <v>-14.231284108679572</v>
      </c>
      <c r="AW40">
        <v>37</v>
      </c>
      <c r="AX40">
        <f>IF(Z40&gt;0, (R40*SUMPRODUCT(K40:$K$98, X40:$X$98)-K40*$AZ$3)/Z40, 0)</f>
        <v>-5115731.4655413218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1000000</v>
      </c>
      <c r="S41">
        <f t="shared" si="1"/>
        <v>-8759527.967424823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-2609.8433136368735</v>
      </c>
      <c r="AC41">
        <f t="shared" si="2"/>
        <v>-2335.4655829536355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-238.4387115279244</v>
      </c>
      <c r="AI41">
        <f t="shared" si="25"/>
        <v>-238.44204427826156</v>
      </c>
      <c r="AJ41">
        <f t="shared" si="7"/>
        <v>-274.37773068323804</v>
      </c>
      <c r="AK41">
        <f t="shared" si="22"/>
        <v>-182.68903195458117</v>
      </c>
      <c r="AL41">
        <f t="shared" si="26"/>
        <v>-695.50880691608086</v>
      </c>
      <c r="AN41">
        <f t="shared" si="27"/>
        <v>0</v>
      </c>
      <c r="AO41">
        <f t="shared" si="27"/>
        <v>0</v>
      </c>
      <c r="AP41">
        <f t="shared" si="27"/>
        <v>-4.4928086221148149E-5</v>
      </c>
      <c r="AQ41">
        <f t="shared" si="27"/>
        <v>-3.2143406814774136</v>
      </c>
      <c r="AR41">
        <f t="shared" si="27"/>
        <v>-3.2143856095636347</v>
      </c>
      <c r="AS41">
        <f t="shared" si="27"/>
        <v>-3.6988268229393539</v>
      </c>
      <c r="AT41">
        <f t="shared" si="27"/>
        <v>-2.4627913131570729</v>
      </c>
      <c r="AU41">
        <f t="shared" si="23"/>
        <v>-9.3760037456600624</v>
      </c>
      <c r="AW41">
        <v>38</v>
      </c>
      <c r="AX41">
        <f>IF(Z41&gt;0, (R41*SUMPRODUCT(K41:$K$98, X41:$X$98)-K41*$AZ$3)/Z41, 0)</f>
        <v>-8759527.967424823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1000000</v>
      </c>
      <c r="S42">
        <f t="shared" si="1"/>
        <v>-15301815.392725246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-2335.4655829536355</v>
      </c>
      <c r="AC42">
        <f t="shared" si="2"/>
        <v>-2087.8030502996003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-127.51230021104719</v>
      </c>
      <c r="AI42">
        <f t="shared" si="25"/>
        <v>-127.51400573012836</v>
      </c>
      <c r="AJ42">
        <f t="shared" si="7"/>
        <v>-247.6625326540352</v>
      </c>
      <c r="AK42">
        <f t="shared" si="22"/>
        <v>-163.4825908067545</v>
      </c>
      <c r="AL42">
        <f t="shared" si="26"/>
        <v>-538.65912919091807</v>
      </c>
      <c r="AN42">
        <f t="shared" si="27"/>
        <v>0</v>
      </c>
      <c r="AO42">
        <f t="shared" si="27"/>
        <v>0</v>
      </c>
      <c r="AP42">
        <f t="shared" si="27"/>
        <v>-2.052833368468314E-5</v>
      </c>
      <c r="AQ42">
        <f t="shared" si="27"/>
        <v>-1.5347908308636822</v>
      </c>
      <c r="AR42">
        <f t="shared" si="27"/>
        <v>-1.5348113591973669</v>
      </c>
      <c r="AS42">
        <f t="shared" si="27"/>
        <v>-2.980968766438731</v>
      </c>
      <c r="AT42">
        <f t="shared" si="27"/>
        <v>-1.9677441388851054</v>
      </c>
      <c r="AU42">
        <f t="shared" si="23"/>
        <v>-6.4835242645212032</v>
      </c>
      <c r="AW42">
        <v>39</v>
      </c>
      <c r="AX42">
        <f>IF(Z42&gt;0, (R42*SUMPRODUCT(K42:$K$98, X42:$X$98)-K42*$AZ$3)/Z42, 0)</f>
        <v>-15301815.392725246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1000000</v>
      </c>
      <c r="S43">
        <f t="shared" si="1"/>
        <v>-27314898.486175105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-2087.8030502996003</v>
      </c>
      <c r="AC43">
        <f t="shared" si="2"/>
        <v>-1865.3406327951855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-66.786883690317694</v>
      </c>
      <c r="AI43">
        <f t="shared" si="25"/>
        <v>-66.787737318161916</v>
      </c>
      <c r="AJ43">
        <f t="shared" si="7"/>
        <v>-222.46241750441482</v>
      </c>
      <c r="AK43">
        <f t="shared" si="22"/>
        <v>-146.14621352097203</v>
      </c>
      <c r="AL43">
        <f t="shared" si="26"/>
        <v>-435.39636834354877</v>
      </c>
      <c r="AN43">
        <f t="shared" si="27"/>
        <v>0</v>
      </c>
      <c r="AO43">
        <f t="shared" si="27"/>
        <v>0</v>
      </c>
      <c r="AP43">
        <f t="shared" si="27"/>
        <v>-9.1737661646581351E-6</v>
      </c>
      <c r="AQ43">
        <f t="shared" si="27"/>
        <v>-0.71774516024422819</v>
      </c>
      <c r="AR43">
        <f t="shared" si="27"/>
        <v>-0.71775433401039279</v>
      </c>
      <c r="AS43">
        <f t="shared" si="27"/>
        <v>-2.3907587040653113</v>
      </c>
      <c r="AT43">
        <f t="shared" si="27"/>
        <v>-1.5706038618164231</v>
      </c>
      <c r="AU43">
        <f t="shared" si="23"/>
        <v>-4.6791168998921275</v>
      </c>
      <c r="AW43">
        <v>40</v>
      </c>
      <c r="AX43">
        <f>IF(Z43&gt;0, (R43*SUMPRODUCT(K43:$K$98, X43:$X$98)-K43*$AZ$3)/Z43, 0)</f>
        <v>-27314898.486175105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1000000</v>
      </c>
      <c r="S44">
        <f t="shared" si="1"/>
        <v>-49947013.177293241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-1865.3406327951855</v>
      </c>
      <c r="AC44">
        <f t="shared" si="2"/>
        <v>-1666.0608705132165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-34.250758682654428</v>
      </c>
      <c r="AI44">
        <f t="shared" si="25"/>
        <v>-34.25117563973668</v>
      </c>
      <c r="AJ44">
        <f t="shared" si="7"/>
        <v>-199.27976228196894</v>
      </c>
      <c r="AK44">
        <f t="shared" si="22"/>
        <v>-130.57384429566301</v>
      </c>
      <c r="AL44">
        <f t="shared" si="26"/>
        <v>-364.10478221736867</v>
      </c>
      <c r="AN44">
        <f t="shared" si="27"/>
        <v>0</v>
      </c>
      <c r="AO44">
        <f t="shared" si="27"/>
        <v>0</v>
      </c>
      <c r="AP44">
        <f t="shared" si="27"/>
        <v>-4.0008514407138626E-6</v>
      </c>
      <c r="AQ44">
        <f t="shared" si="27"/>
        <v>-0.32864820638657338</v>
      </c>
      <c r="AR44">
        <f t="shared" si="27"/>
        <v>-0.32865220723801414</v>
      </c>
      <c r="AS44">
        <f t="shared" si="27"/>
        <v>-1.9121601670178279</v>
      </c>
      <c r="AT44">
        <f t="shared" si="27"/>
        <v>-1.2529024576177246</v>
      </c>
      <c r="AU44">
        <f t="shared" si="23"/>
        <v>-3.4937148318735671</v>
      </c>
      <c r="AW44">
        <v>41</v>
      </c>
      <c r="AX44">
        <f>IF(Z44&gt;0, (R44*SUMPRODUCT(K44:$K$98, X44:$X$98)-K44*$AZ$3)/Z44, 0)</f>
        <v>-49947013.177293241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1000000</v>
      </c>
      <c r="S45">
        <f t="shared" si="1"/>
        <v>-93694175.086821645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-1666.0608705132165</v>
      </c>
      <c r="AC45">
        <f t="shared" si="2"/>
        <v>-1487.8203156461984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-17.143461825659301</v>
      </c>
      <c r="AI45">
        <f t="shared" si="25"/>
        <v>-17.143660319897908</v>
      </c>
      <c r="AJ45">
        <f t="shared" si="7"/>
        <v>-178.24055486701809</v>
      </c>
      <c r="AK45">
        <f t="shared" si="22"/>
        <v>-116.62426093592516</v>
      </c>
      <c r="AL45">
        <f t="shared" si="26"/>
        <v>-312.00847612284116</v>
      </c>
      <c r="AN45">
        <f t="shared" si="27"/>
        <v>0</v>
      </c>
      <c r="AO45">
        <f t="shared" si="27"/>
        <v>0</v>
      </c>
      <c r="AP45">
        <f t="shared" si="27"/>
        <v>-1.7005560607745726E-6</v>
      </c>
      <c r="AQ45">
        <f t="shared" si="27"/>
        <v>-0.14687286701708588</v>
      </c>
      <c r="AR45">
        <f t="shared" si="27"/>
        <v>-0.14687456757314665</v>
      </c>
      <c r="AS45">
        <f t="shared" si="27"/>
        <v>-1.5270370464413694</v>
      </c>
      <c r="AT45">
        <f t="shared" si="27"/>
        <v>-0.99915289814863961</v>
      </c>
      <c r="AU45">
        <f t="shared" si="23"/>
        <v>-2.6730645121631555</v>
      </c>
      <c r="AW45">
        <v>42</v>
      </c>
      <c r="AX45">
        <f>IF(Z45&gt;0, (R45*SUMPRODUCT(K45:$K$98, X45:$X$98)-K45*$AZ$3)/Z45, 0)</f>
        <v>-93694175.086821645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1000000</v>
      </c>
      <c r="S46">
        <f t="shared" si="1"/>
        <v>-180728037.88737315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-1487.8203156461984</v>
      </c>
      <c r="AC46">
        <f t="shared" si="2"/>
        <v>-1328.5304000548185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-8.3697514796761645</v>
      </c>
      <c r="AI46">
        <f t="shared" si="25"/>
        <v>-8.3698433670788877</v>
      </c>
      <c r="AJ46">
        <f t="shared" si="7"/>
        <v>-159.28991559137989</v>
      </c>
      <c r="AK46">
        <f t="shared" si="22"/>
        <v>-104.14742209523389</v>
      </c>
      <c r="AL46">
        <f t="shared" si="26"/>
        <v>-271.80718105369266</v>
      </c>
      <c r="AN46">
        <f t="shared" si="27"/>
        <v>0</v>
      </c>
      <c r="AO46">
        <f t="shared" si="27"/>
        <v>0</v>
      </c>
      <c r="AP46">
        <f t="shared" si="27"/>
        <v>-7.0287970099446319E-7</v>
      </c>
      <c r="AQ46">
        <f t="shared" si="27"/>
        <v>-6.4023231075216291E-2</v>
      </c>
      <c r="AR46">
        <f t="shared" si="27"/>
        <v>-6.4023933954917289E-2</v>
      </c>
      <c r="AS46">
        <f t="shared" si="27"/>
        <v>-1.21846569741318</v>
      </c>
      <c r="AT46">
        <f t="shared" si="27"/>
        <v>-0.7966609865158425</v>
      </c>
      <c r="AU46">
        <f t="shared" si="23"/>
        <v>-2.0791506178839398</v>
      </c>
      <c r="AW46">
        <v>43</v>
      </c>
      <c r="AX46">
        <f>IF(Z46&gt;0, (R46*SUMPRODUCT(K46:$K$98, X46:$X$98)-K46*$AZ$3)/Z46, 0)</f>
        <v>-180728037.88737315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1000000</v>
      </c>
      <c r="S47">
        <f t="shared" si="1"/>
        <v>-359385529.11863065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-1328.5304000548185</v>
      </c>
      <c r="AC47">
        <f t="shared" si="2"/>
        <v>-1186.2401478766108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-3.9767368516609154</v>
      </c>
      <c r="AI47">
        <f t="shared" si="25"/>
        <v>-3.9767781109789655</v>
      </c>
      <c r="AJ47">
        <f t="shared" si="7"/>
        <v>-142.29025217820777</v>
      </c>
      <c r="AK47">
        <f t="shared" si="22"/>
        <v>-92.997128003837304</v>
      </c>
      <c r="AL47">
        <f t="shared" si="26"/>
        <v>-239.26415829302402</v>
      </c>
      <c r="AN47">
        <f t="shared" si="27"/>
        <v>0</v>
      </c>
      <c r="AO47">
        <f t="shared" si="27"/>
        <v>0</v>
      </c>
      <c r="AP47">
        <f t="shared" si="27"/>
        <v>-2.817922521283706E-7</v>
      </c>
      <c r="AQ47">
        <f t="shared" si="27"/>
        <v>-2.7160255828624524E-2</v>
      </c>
      <c r="AR47">
        <f t="shared" si="27"/>
        <v>-2.7160537620876654E-2</v>
      </c>
      <c r="AS47">
        <f t="shared" si="27"/>
        <v>-0.97181176307039874</v>
      </c>
      <c r="AT47">
        <f t="shared" si="27"/>
        <v>-0.63515034615796417</v>
      </c>
      <c r="AU47">
        <f t="shared" si="23"/>
        <v>-1.6341226468492396</v>
      </c>
      <c r="AW47">
        <v>44</v>
      </c>
      <c r="AX47">
        <f>IF(Z47&gt;0, (R47*SUMPRODUCT(K47:$K$98, X47:$X$98)-K47*$AZ$3)/Z47, 0)</f>
        <v>-359385529.11863065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1000000</v>
      </c>
      <c r="S48">
        <f t="shared" si="1"/>
        <v>-737904750.04858434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-1186.2401478766108</v>
      </c>
      <c r="AC48">
        <f t="shared" si="2"/>
        <v>-1059.1652765170081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-1.8323694322363215</v>
      </c>
      <c r="AI48">
        <f t="shared" si="25"/>
        <v>-1.8323873743432881</v>
      </c>
      <c r="AJ48">
        <f t="shared" si="7"/>
        <v>-127.07487135960264</v>
      </c>
      <c r="AK48">
        <f t="shared" si="22"/>
        <v>-83.03681035136276</v>
      </c>
      <c r="AL48">
        <f t="shared" si="26"/>
        <v>-211.94406908530868</v>
      </c>
      <c r="AN48">
        <f t="shared" si="27"/>
        <v>0</v>
      </c>
      <c r="AO48">
        <f t="shared" si="27"/>
        <v>0</v>
      </c>
      <c r="AP48">
        <f t="shared" si="27"/>
        <v>-1.0941136124297822E-7</v>
      </c>
      <c r="AQ48">
        <f t="shared" si="27"/>
        <v>-1.1173828929639376E-2</v>
      </c>
      <c r="AR48">
        <f t="shared" si="27"/>
        <v>-1.117393834100062E-2</v>
      </c>
      <c r="AS48">
        <f t="shared" si="27"/>
        <v>-0.77490534869662864</v>
      </c>
      <c r="AT48">
        <f t="shared" si="27"/>
        <v>-0.50636028816342515</v>
      </c>
      <c r="AU48">
        <f t="shared" si="23"/>
        <v>-1.2924395752010545</v>
      </c>
      <c r="AW48">
        <v>45</v>
      </c>
      <c r="AX48">
        <f>IF(Z48&gt;0, (R48*SUMPRODUCT(K48:$K$98, X48:$X$98)-K48*$AZ$3)/Z48, 0)</f>
        <v>-737904750.04858434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1000000</v>
      </c>
      <c r="S49">
        <f t="shared" si="1"/>
        <v>-1568445243.3076079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-1059.1652765170081</v>
      </c>
      <c r="AC49">
        <f t="shared" si="2"/>
        <v>-945.69249354644569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-0.818065870128029</v>
      </c>
      <c r="AI49">
        <f t="shared" si="25"/>
        <v>-0.8180734069905492</v>
      </c>
      <c r="AJ49">
        <f t="shared" si="7"/>
        <v>-113.47278297056243</v>
      </c>
      <c r="AK49">
        <f t="shared" si="22"/>
        <v>-74.141569356190573</v>
      </c>
      <c r="AL49">
        <f t="shared" si="26"/>
        <v>-188.43242573374357</v>
      </c>
      <c r="AN49">
        <f t="shared" si="27"/>
        <v>0</v>
      </c>
      <c r="AO49">
        <f t="shared" si="27"/>
        <v>0</v>
      </c>
      <c r="AP49">
        <f t="shared" si="27"/>
        <v>-4.1035672069574379E-8</v>
      </c>
      <c r="AQ49">
        <f t="shared" si="27"/>
        <v>-4.4540924937589363E-3</v>
      </c>
      <c r="AR49">
        <f t="shared" si="27"/>
        <v>-4.4541335294310059E-3</v>
      </c>
      <c r="AS49">
        <f t="shared" si="27"/>
        <v>-0.61782099624327314</v>
      </c>
      <c r="AT49">
        <f t="shared" si="27"/>
        <v>-0.403675815852376</v>
      </c>
      <c r="AU49">
        <f t="shared" si="23"/>
        <v>-1.0259509456250802</v>
      </c>
      <c r="AW49">
        <v>46</v>
      </c>
      <c r="AX49">
        <f>IF(Z49&gt;0, (R49*SUMPRODUCT(K49:$K$98, X49:$X$98)-K49*$AZ$3)/Z49, 0)</f>
        <v>-1568445243.3076079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1000000</v>
      </c>
      <c r="S50">
        <f t="shared" si="1"/>
        <v>-3456340458.5803394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-945.69249354644569</v>
      </c>
      <c r="AC50">
        <f t="shared" si="2"/>
        <v>-844.37198621082132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-0.35262297995918779</v>
      </c>
      <c r="AI50">
        <f t="shared" si="25"/>
        <v>-0.35262603366583334</v>
      </c>
      <c r="AJ50">
        <f t="shared" si="7"/>
        <v>-101.32050733562437</v>
      </c>
      <c r="AK50">
        <f t="shared" si="22"/>
        <v>-66.198474548251198</v>
      </c>
      <c r="AL50">
        <f t="shared" si="26"/>
        <v>-167.87160791754138</v>
      </c>
      <c r="AN50">
        <f t="shared" si="27"/>
        <v>0</v>
      </c>
      <c r="AO50">
        <f t="shared" si="27"/>
        <v>0</v>
      </c>
      <c r="AP50">
        <f t="shared" si="27"/>
        <v>-1.4845001598904421E-8</v>
      </c>
      <c r="AQ50">
        <f t="shared" si="27"/>
        <v>-1.7142081112932629E-3</v>
      </c>
      <c r="AR50">
        <f t="shared" si="27"/>
        <v>-1.7142229562948617E-3</v>
      </c>
      <c r="AS50">
        <f t="shared" si="27"/>
        <v>-0.49254996238525883</v>
      </c>
      <c r="AT50">
        <f t="shared" si="27"/>
        <v>-0.32181102331727396</v>
      </c>
      <c r="AU50">
        <f t="shared" si="23"/>
        <v>-0.81607520865882754</v>
      </c>
      <c r="AW50">
        <v>47</v>
      </c>
      <c r="AX50">
        <f>IF(Z50&gt;0, (R50*SUMPRODUCT(K50:$K$98, X50:$X$98)-K50*$AZ$3)/Z50, 0)</f>
        <v>-3456340458.5803394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1000000</v>
      </c>
      <c r="S51">
        <f t="shared" si="1"/>
        <v>-7902402472.6549339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-844.37198621082132</v>
      </c>
      <c r="AC51">
        <f t="shared" si="2"/>
        <v>-753.90498485811315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-0.14645156833143461</v>
      </c>
      <c r="AI51">
        <f t="shared" si="25"/>
        <v>-0.14645276085640954</v>
      </c>
      <c r="AJ51">
        <f t="shared" si="7"/>
        <v>-90.467001352708166</v>
      </c>
      <c r="AK51">
        <f t="shared" si="22"/>
        <v>-59.106039034757501</v>
      </c>
      <c r="AL51">
        <f t="shared" si="26"/>
        <v>-149.71949314832207</v>
      </c>
      <c r="AN51">
        <f t="shared" si="27"/>
        <v>0</v>
      </c>
      <c r="AO51">
        <f t="shared" si="27"/>
        <v>0</v>
      </c>
      <c r="AP51">
        <f t="shared" si="27"/>
        <v>-5.1760968643657861E-9</v>
      </c>
      <c r="AQ51">
        <f t="shared" si="27"/>
        <v>-6.3566593534469275E-4</v>
      </c>
      <c r="AR51">
        <f t="shared" si="27"/>
        <v>-6.3567111144155702E-4</v>
      </c>
      <c r="AS51">
        <f t="shared" si="27"/>
        <v>-0.39266763536840504</v>
      </c>
      <c r="AT51">
        <f t="shared" si="27"/>
        <v>-0.25654689816991599</v>
      </c>
      <c r="AU51">
        <f t="shared" si="23"/>
        <v>-0.64985020464976251</v>
      </c>
      <c r="AW51">
        <v>48</v>
      </c>
      <c r="AX51">
        <f>IF(Z51&gt;0, (R51*SUMPRODUCT(K51:$K$98, X51:$X$98)-K51*$AZ$3)/Z51, 0)</f>
        <v>-7902402472.6549339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1000000</v>
      </c>
      <c r="S52">
        <f t="shared" si="1"/>
        <v>-18789477803.732895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-753.90498485811315</v>
      </c>
      <c r="AC52">
        <f t="shared" si="2"/>
        <v>-673.1299816304595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-5.8623140909565066E-2</v>
      </c>
      <c r="AI52">
        <f t="shared" si="25"/>
        <v>-5.8623588720028895E-2</v>
      </c>
      <c r="AJ52">
        <f t="shared" si="7"/>
        <v>-80.775003227653656</v>
      </c>
      <c r="AK52">
        <f t="shared" si="22"/>
        <v>-52.773348940067926</v>
      </c>
      <c r="AL52">
        <f t="shared" si="26"/>
        <v>-133.60697575644161</v>
      </c>
      <c r="AN52">
        <f t="shared" si="27"/>
        <v>0</v>
      </c>
      <c r="AO52">
        <f t="shared" si="27"/>
        <v>0</v>
      </c>
      <c r="AP52">
        <f t="shared" si="27"/>
        <v>-1.7354460870441695E-9</v>
      </c>
      <c r="AQ52">
        <f t="shared" si="27"/>
        <v>-2.2718830558804699E-4</v>
      </c>
      <c r="AR52">
        <f t="shared" si="27"/>
        <v>-2.2719004103413402E-4</v>
      </c>
      <c r="AS52">
        <f t="shared" si="27"/>
        <v>-0.31303570283736626</v>
      </c>
      <c r="AT52">
        <f t="shared" si="27"/>
        <v>-0.2045180032983282</v>
      </c>
      <c r="AU52">
        <f t="shared" si="23"/>
        <v>-0.51778089617672862</v>
      </c>
      <c r="AW52">
        <v>49</v>
      </c>
      <c r="AX52">
        <f>IF(Z52&gt;0, (R52*SUMPRODUCT(K52:$K$98, X52:$X$98)-K52*$AZ$3)/Z52, 0)</f>
        <v>-18789477803.732895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1000000</v>
      </c>
      <c r="S53">
        <f t="shared" si="1"/>
        <v>-46568662566.057251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-673.1299816304595</v>
      </c>
      <c r="AC53">
        <f t="shared" si="2"/>
        <v>-601.00910266377491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-2.2560718788618008E-2</v>
      </c>
      <c r="AI53">
        <f t="shared" si="25"/>
        <v>-2.2560880111992341E-2</v>
      </c>
      <c r="AJ53">
        <f t="shared" si="7"/>
        <v>-72.120878966684586</v>
      </c>
      <c r="AK53">
        <f t="shared" si="22"/>
        <v>-47.119098714132171</v>
      </c>
      <c r="AL53">
        <f t="shared" si="26"/>
        <v>-119.26253856092876</v>
      </c>
      <c r="AN53">
        <f t="shared" si="27"/>
        <v>0</v>
      </c>
      <c r="AO53">
        <f t="shared" si="27"/>
        <v>0</v>
      </c>
      <c r="AP53">
        <f t="shared" si="27"/>
        <v>-5.5820813823993653E-10</v>
      </c>
      <c r="AQ53">
        <f t="shared" si="27"/>
        <v>-7.8064179381785633E-5</v>
      </c>
      <c r="AR53">
        <f t="shared" si="27"/>
        <v>-7.8064737589923875E-5</v>
      </c>
      <c r="AS53">
        <f t="shared" si="27"/>
        <v>-0.24955132350072581</v>
      </c>
      <c r="AT53">
        <f t="shared" si="27"/>
        <v>-0.16304062866045765</v>
      </c>
      <c r="AU53">
        <f t="shared" si="23"/>
        <v>-0.41267001689877342</v>
      </c>
      <c r="AW53">
        <v>50</v>
      </c>
      <c r="AX53">
        <f>IF(Z53&gt;0, (R53*SUMPRODUCT(K53:$K$98, X53:$X$98)-K53*$AZ$3)/Z53, 0)</f>
        <v>-46568662566.057251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1000000</v>
      </c>
      <c r="S54">
        <f t="shared" si="1"/>
        <v>-120582267566.84573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-601.00910266377491</v>
      </c>
      <c r="AC54">
        <f t="shared" si="2"/>
        <v>-536.61533594671312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-8.3266101787933307E-3</v>
      </c>
      <c r="AI54">
        <f t="shared" si="25"/>
        <v>-8.3266658063066851E-3</v>
      </c>
      <c r="AJ54">
        <f t="shared" si="7"/>
        <v>-64.393766717061794</v>
      </c>
      <c r="AK54">
        <f t="shared" si="22"/>
        <v>-42.070637186464246</v>
      </c>
      <c r="AL54">
        <f t="shared" si="26"/>
        <v>-106.47273056933236</v>
      </c>
      <c r="AN54">
        <f t="shared" si="27"/>
        <v>0</v>
      </c>
      <c r="AO54">
        <f t="shared" si="27"/>
        <v>0</v>
      </c>
      <c r="AP54">
        <f t="shared" si="27"/>
        <v>-1.7185829168541082E-10</v>
      </c>
      <c r="AQ54">
        <f t="shared" si="27"/>
        <v>-2.5724626440705498E-5</v>
      </c>
      <c r="AR54">
        <f t="shared" si="27"/>
        <v>-2.5724798298997185E-5</v>
      </c>
      <c r="AS54">
        <f t="shared" si="27"/>
        <v>-0.19894117273860484</v>
      </c>
      <c r="AT54">
        <f t="shared" si="27"/>
        <v>-0.12997503215661321</v>
      </c>
      <c r="AU54">
        <f t="shared" si="23"/>
        <v>-0.3289419296935171</v>
      </c>
      <c r="AW54">
        <v>51</v>
      </c>
      <c r="AX54">
        <f>IF(Z54&gt;0, (R54*SUMPRODUCT(K54:$K$98, X54:$X$98)-K54*$AZ$3)/Z54, 0)</f>
        <v>-120582267566.84573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1000000</v>
      </c>
      <c r="S55">
        <f t="shared" si="1"/>
        <v>-326920384620.70905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-536.61533594671312</v>
      </c>
      <c r="AC55">
        <f t="shared" si="2"/>
        <v>-479.12085740237421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-2.9401408363057139E-3</v>
      </c>
      <c r="AI55">
        <f t="shared" si="25"/>
        <v>-2.9401591557834806E-3</v>
      </c>
      <c r="AJ55">
        <f t="shared" si="7"/>
        <v>-57.494478544338904</v>
      </c>
      <c r="AK55">
        <f t="shared" si="22"/>
        <v>-37.563073516269924</v>
      </c>
      <c r="AL55">
        <f t="shared" si="26"/>
        <v>-95.060492219764612</v>
      </c>
      <c r="AN55">
        <f t="shared" si="27"/>
        <v>0</v>
      </c>
      <c r="AO55">
        <f t="shared" si="27"/>
        <v>0</v>
      </c>
      <c r="AP55">
        <f t="shared" si="27"/>
        <v>-5.0533096389721108E-11</v>
      </c>
      <c r="AQ55">
        <f t="shared" si="27"/>
        <v>-8.110188629433503E-6</v>
      </c>
      <c r="AR55">
        <f t="shared" si="27"/>
        <v>-8.1102391625298939E-6</v>
      </c>
      <c r="AS55">
        <f t="shared" si="27"/>
        <v>-0.1585948062037057</v>
      </c>
      <c r="AT55">
        <f t="shared" si="27"/>
        <v>-0.10361531255795614</v>
      </c>
      <c r="AU55">
        <f t="shared" si="23"/>
        <v>-0.26221822900082437</v>
      </c>
      <c r="AW55">
        <v>52</v>
      </c>
      <c r="AX55">
        <f>IF(Z55&gt;0, (R55*SUMPRODUCT(K55:$K$98, X55:$X$98)-K55*$AZ$3)/Z55, 0)</f>
        <v>-326920384620.70905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1000000</v>
      </c>
      <c r="S56">
        <f t="shared" si="1"/>
        <v>-930349161592.5072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-479.12085740237421</v>
      </c>
      <c r="AC56">
        <f t="shared" si="2"/>
        <v>-427.7864867009867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-9.9108980286331696E-4</v>
      </c>
      <c r="AI56">
        <f t="shared" si="25"/>
        <v>-9.9109555052377023E-4</v>
      </c>
      <c r="AJ56">
        <f t="shared" si="7"/>
        <v>-51.334370701387513</v>
      </c>
      <c r="AK56">
        <f t="shared" si="22"/>
        <v>-33.538460018166198</v>
      </c>
      <c r="AL56">
        <f t="shared" si="26"/>
        <v>-84.873821815104236</v>
      </c>
      <c r="AN56">
        <f t="shared" si="27"/>
        <v>0</v>
      </c>
      <c r="AO56">
        <f t="shared" si="27"/>
        <v>0</v>
      </c>
      <c r="AP56">
        <f t="shared" si="27"/>
        <v>-1.4155848383500642E-11</v>
      </c>
      <c r="AQ56">
        <f t="shared" si="27"/>
        <v>-2.4409439454502267E-6</v>
      </c>
      <c r="AR56">
        <f t="shared" si="27"/>
        <v>-2.44095810129861E-6</v>
      </c>
      <c r="AS56">
        <f t="shared" si="27"/>
        <v>-0.12643084511114711</v>
      </c>
      <c r="AT56">
        <f t="shared" si="27"/>
        <v>-8.260149653901494E-2</v>
      </c>
      <c r="AU56">
        <f t="shared" si="23"/>
        <v>-0.20903478260826336</v>
      </c>
      <c r="AW56">
        <v>53</v>
      </c>
      <c r="AX56">
        <f>IF(Z56&gt;0, (R56*SUMPRODUCT(K56:$K$98, X56:$X$98)-K56*$AZ$3)/Z56, 0)</f>
        <v>-930349161592.5072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1000000</v>
      </c>
      <c r="S57">
        <f t="shared" si="1"/>
        <v>-2786946976133.4897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-427.7864867009867</v>
      </c>
      <c r="AC57">
        <f t="shared" si="2"/>
        <v>-381.9522223458805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-3.181642991075578E-4</v>
      </c>
      <c r="AI57">
        <f t="shared" si="25"/>
        <v>-3.1816601223766763E-4</v>
      </c>
      <c r="AJ57">
        <f t="shared" si="7"/>
        <v>-45.8342643551062</v>
      </c>
      <c r="AK57">
        <f t="shared" si="22"/>
        <v>-29.945054069069073</v>
      </c>
      <c r="AL57">
        <f t="shared" si="26"/>
        <v>-75.779636590187508</v>
      </c>
      <c r="AN57">
        <f t="shared" si="27"/>
        <v>0</v>
      </c>
      <c r="AO57">
        <f t="shared" si="27"/>
        <v>0</v>
      </c>
      <c r="AP57">
        <f t="shared" si="27"/>
        <v>-3.7671865258156629E-12</v>
      </c>
      <c r="AQ57">
        <f t="shared" si="27"/>
        <v>-6.9964578505372095E-7</v>
      </c>
      <c r="AR57">
        <f t="shared" si="27"/>
        <v>-6.9964955224024672E-7</v>
      </c>
      <c r="AS57">
        <f t="shared" si="27"/>
        <v>-0.10078990621209614</v>
      </c>
      <c r="AT57">
        <f t="shared" si="27"/>
        <v>-6.5849408376102356E-2</v>
      </c>
      <c r="AU57">
        <f t="shared" si="23"/>
        <v>-0.16664001423775074</v>
      </c>
      <c r="AW57">
        <v>54</v>
      </c>
      <c r="AX57">
        <f>IF(Z57&gt;0, (R57*SUMPRODUCT(K57:$K$98, X57:$X$98)-K57*$AZ$3)/Z57, 0)</f>
        <v>-2786946976133.4897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1000000</v>
      </c>
      <c r="S58">
        <f t="shared" si="1"/>
        <v>-8813099699252.9082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-381.9522223458805</v>
      </c>
      <c r="AC58">
        <f t="shared" si="2"/>
        <v>-341.02877054905287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-9.6984237772679128E-5</v>
      </c>
      <c r="AI58">
        <f t="shared" si="25"/>
        <v>-9.6984721468515699E-5</v>
      </c>
      <c r="AJ58">
        <f t="shared" si="7"/>
        <v>-40.923451796827635</v>
      </c>
      <c r="AK58">
        <f t="shared" si="22"/>
        <v>-26.736655564211638</v>
      </c>
      <c r="AL58">
        <f t="shared" si="26"/>
        <v>-67.660204345760746</v>
      </c>
      <c r="AN58">
        <f t="shared" si="27"/>
        <v>0</v>
      </c>
      <c r="AO58">
        <f t="shared" si="27"/>
        <v>0</v>
      </c>
      <c r="AP58">
        <f t="shared" si="27"/>
        <v>-9.4968833223819872E-13</v>
      </c>
      <c r="AQ58">
        <f t="shared" si="27"/>
        <v>-1.9041883774648023E-7</v>
      </c>
      <c r="AR58">
        <f t="shared" si="27"/>
        <v>-1.9041978743481245E-7</v>
      </c>
      <c r="AS58">
        <f t="shared" si="27"/>
        <v>-8.0349099056601897E-2</v>
      </c>
      <c r="AT58">
        <f t="shared" si="27"/>
        <v>-5.2494745483263938E-2</v>
      </c>
      <c r="AU58">
        <f t="shared" si="23"/>
        <v>-0.13284403495965327</v>
      </c>
      <c r="AW58">
        <v>55</v>
      </c>
      <c r="AX58">
        <f>IF(Z58&gt;0, (R58*SUMPRODUCT(K58:$K$98, X58:$X$98)-K58*$AZ$3)/Z58, 0)</f>
        <v>-8813099699252.9082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1000000</v>
      </c>
      <c r="S59">
        <f t="shared" si="1"/>
        <v>-29503891979685.883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-341.02877054905287</v>
      </c>
      <c r="AC59">
        <f t="shared" si="2"/>
        <v>-304.48997386762051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-2.7988377804549669E-5</v>
      </c>
      <c r="AI59">
        <f t="shared" si="25"/>
        <v>-2.7988506808705324E-5</v>
      </c>
      <c r="AJ59">
        <f t="shared" si="7"/>
        <v>-36.538796681432359</v>
      </c>
      <c r="AK59">
        <f t="shared" si="22"/>
        <v>-23.872013938433703</v>
      </c>
      <c r="AL59">
        <f t="shared" si="26"/>
        <v>-60.41083860837287</v>
      </c>
      <c r="AN59">
        <f t="shared" si="27"/>
        <v>0</v>
      </c>
      <c r="AO59">
        <f t="shared" si="27"/>
        <v>0</v>
      </c>
      <c r="AP59">
        <f t="shared" si="27"/>
        <v>-2.2614887469866105E-13</v>
      </c>
      <c r="AQ59">
        <f t="shared" si="27"/>
        <v>-4.9064622089522589E-8</v>
      </c>
      <c r="AR59">
        <f t="shared" si="27"/>
        <v>-4.9064848238397291E-8</v>
      </c>
      <c r="AS59">
        <f t="shared" si="27"/>
        <v>-6.4053810595945185E-2</v>
      </c>
      <c r="AT59">
        <f t="shared" si="27"/>
        <v>-4.1848489776162325E-2</v>
      </c>
      <c r="AU59">
        <f t="shared" si="23"/>
        <v>-0.10590234943695576</v>
      </c>
      <c r="AW59">
        <v>56</v>
      </c>
      <c r="AX59">
        <f>IF(Z59&gt;0, (R59*SUMPRODUCT(K59:$K$98, X59:$X$98)-K59*$AZ$3)/Z59, 0)</f>
        <v>-29503891979685.883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1000000</v>
      </c>
      <c r="S60">
        <f t="shared" si="1"/>
        <v>-105987504707763.83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-304.48997386762051</v>
      </c>
      <c r="AC60">
        <f t="shared" si="2"/>
        <v>-271.86604813824653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-7.6520527172508296E-6</v>
      </c>
      <c r="AI60">
        <f t="shared" si="25"/>
        <v>-7.6520847807059615E-6</v>
      </c>
      <c r="AJ60">
        <f t="shared" si="7"/>
        <v>-32.62392572937398</v>
      </c>
      <c r="AK60">
        <f t="shared" si="22"/>
        <v>-21.314298170733437</v>
      </c>
      <c r="AL60">
        <f t="shared" si="26"/>
        <v>-53.9382315521922</v>
      </c>
      <c r="AN60">
        <f t="shared" si="27"/>
        <v>0</v>
      </c>
      <c r="AO60">
        <f t="shared" si="27"/>
        <v>0</v>
      </c>
      <c r="AP60">
        <f t="shared" si="27"/>
        <v>-5.0186051456523042E-14</v>
      </c>
      <c r="AQ60">
        <f t="shared" si="27"/>
        <v>-1.1977072022883474E-8</v>
      </c>
      <c r="AR60">
        <f t="shared" si="27"/>
        <v>-1.197712220893493E-8</v>
      </c>
      <c r="AS60">
        <f t="shared" si="27"/>
        <v>-5.1063305830215865E-2</v>
      </c>
      <c r="AT60">
        <f t="shared" si="27"/>
        <v>-3.3361359852184073E-2</v>
      </c>
      <c r="AU60">
        <f t="shared" si="23"/>
        <v>-8.4424677659522149E-2</v>
      </c>
      <c r="AW60">
        <v>57</v>
      </c>
      <c r="AX60">
        <f>IF(Z60&gt;0, (R60*SUMPRODUCT(K60:$K$98, X60:$X$98)-K60*$AZ$3)/Z60, 0)</f>
        <v>-105987504707763.83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1000000</v>
      </c>
      <c r="S61">
        <f t="shared" si="1"/>
        <v>-410575790355940.44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-271.86604813824653</v>
      </c>
      <c r="AC61">
        <f t="shared" si="2"/>
        <v>-242.73754299090345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-1.9482131378279196E-6</v>
      </c>
      <c r="AI61">
        <f t="shared" si="25"/>
        <v>-1.9482205279842771E-6</v>
      </c>
      <c r="AJ61">
        <f t="shared" si="7"/>
        <v>-29.128505147343077</v>
      </c>
      <c r="AK61">
        <f t="shared" si="22"/>
        <v>-19.030623369677258</v>
      </c>
      <c r="AL61">
        <f t="shared" si="26"/>
        <v>-48.159130465240864</v>
      </c>
      <c r="AN61">
        <f t="shared" si="27"/>
        <v>0</v>
      </c>
      <c r="AO61">
        <f t="shared" si="27"/>
        <v>0</v>
      </c>
      <c r="AP61">
        <f t="shared" si="27"/>
        <v>-1.0327811726084116E-14</v>
      </c>
      <c r="AQ61">
        <f t="shared" si="27"/>
        <v>-2.7226458434816859E-9</v>
      </c>
      <c r="AR61">
        <f t="shared" si="27"/>
        <v>-2.7226561712934117E-9</v>
      </c>
      <c r="AS61">
        <f t="shared" si="27"/>
        <v>-4.0707354819846955E-2</v>
      </c>
      <c r="AT61">
        <f t="shared" si="27"/>
        <v>-2.6595471825061567E-2</v>
      </c>
      <c r="AU61">
        <f t="shared" si="23"/>
        <v>-6.7302829367564695E-2</v>
      </c>
      <c r="AW61">
        <v>58</v>
      </c>
      <c r="AX61">
        <f>IF(Z61&gt;0, (R61*SUMPRODUCT(K61:$K$98, X61:$X$98)-K61*$AZ$3)/Z61, 0)</f>
        <v>-410575790355940.44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1000000</v>
      </c>
      <c r="S62">
        <f t="shared" si="1"/>
        <v>-1724736590813926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-242.73754299090345</v>
      </c>
      <c r="AC62">
        <f t="shared" si="2"/>
        <v>-216.72994910137595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-4.596406449553833E-7</v>
      </c>
      <c r="AI62">
        <f t="shared" si="25"/>
        <v>-4.596422157021154E-7</v>
      </c>
      <c r="AJ62">
        <f t="shared" si="7"/>
        <v>-26.007593889527499</v>
      </c>
      <c r="AK62">
        <f t="shared" si="22"/>
        <v>-16.991628009363243</v>
      </c>
      <c r="AL62">
        <f t="shared" si="26"/>
        <v>-42.999222358532961</v>
      </c>
      <c r="AN62">
        <f t="shared" si="27"/>
        <v>0</v>
      </c>
      <c r="AO62">
        <f t="shared" si="27"/>
        <v>0</v>
      </c>
      <c r="AP62">
        <f t="shared" si="27"/>
        <v>-1.9599402296508825E-15</v>
      </c>
      <c r="AQ62">
        <f t="shared" si="27"/>
        <v>-5.7352861082959184E-10</v>
      </c>
      <c r="AR62">
        <f t="shared" si="27"/>
        <v>-5.7353057076982147E-10</v>
      </c>
      <c r="AS62">
        <f t="shared" si="27"/>
        <v>-3.245165404362526E-2</v>
      </c>
      <c r="AT62">
        <f t="shared" si="27"/>
        <v>-2.1201747310421678E-2</v>
      </c>
      <c r="AU62">
        <f t="shared" si="23"/>
        <v>-5.3653401927577518E-2</v>
      </c>
      <c r="AW62">
        <v>59</v>
      </c>
      <c r="AX62">
        <f>IF(Z62&gt;0, (R62*SUMPRODUCT(K62:$K$98, X62:$X$98)-K62*$AZ$3)/Z62, 0)</f>
        <v>-1724736590813926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1000000</v>
      </c>
      <c r="S63">
        <f t="shared" si="1"/>
        <v>-7907295529097219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-216.72994910137595</v>
      </c>
      <c r="AC63">
        <f t="shared" si="2"/>
        <v>-193.50888312672615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-9.9930945548558967E-8</v>
      </c>
      <c r="AI63">
        <f t="shared" si="25"/>
        <v>-9.9931251451004394E-8</v>
      </c>
      <c r="AJ63">
        <f t="shared" si="7"/>
        <v>-23.221065974649804</v>
      </c>
      <c r="AK63">
        <f t="shared" si="22"/>
        <v>-15.171096437096319</v>
      </c>
      <c r="AL63">
        <f t="shared" si="26"/>
        <v>-38.392162511677377</v>
      </c>
      <c r="AN63">
        <f t="shared" si="27"/>
        <v>0</v>
      </c>
      <c r="AO63">
        <f t="shared" si="27"/>
        <v>0</v>
      </c>
      <c r="AP63">
        <f t="shared" si="27"/>
        <v>-3.4080157141321345E-16</v>
      </c>
      <c r="AQ63">
        <f t="shared" si="27"/>
        <v>-1.113316476693982E-10</v>
      </c>
      <c r="AR63">
        <f t="shared" si="27"/>
        <v>-1.1133198847096962E-10</v>
      </c>
      <c r="AS63">
        <f t="shared" si="27"/>
        <v>-2.5870259922051168E-2</v>
      </c>
      <c r="AT63">
        <f t="shared" si="27"/>
        <v>-1.6901903149435633E-2</v>
      </c>
      <c r="AU63">
        <f t="shared" si="23"/>
        <v>-4.2772163182818797E-2</v>
      </c>
      <c r="AW63">
        <v>60</v>
      </c>
      <c r="AX63">
        <f>IF(Z63&gt;0, (R63*SUMPRODUCT(K63:$K$98, X63:$X$98)-K63*$AZ$3)/Z63, 0)</f>
        <v>-7907295529097219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1000000</v>
      </c>
      <c r="S64">
        <f t="shared" si="1"/>
        <v>-3.9860735127303856E+16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-193.50888312672615</v>
      </c>
      <c r="AC64">
        <f t="shared" si="2"/>
        <v>-172.7757885061024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-1.9892987925194455E-8</v>
      </c>
      <c r="AI64">
        <f t="shared" si="25"/>
        <v>-1.9893042106266366E-8</v>
      </c>
      <c r="AJ64">
        <f t="shared" si="7"/>
        <v>-20.733094620623746</v>
      </c>
      <c r="AK64">
        <f t="shared" si="22"/>
        <v>-13.545621818870831</v>
      </c>
      <c r="AL64">
        <f t="shared" si="26"/>
        <v>-34.278716459387624</v>
      </c>
      <c r="AN64">
        <f t="shared" si="27"/>
        <v>0</v>
      </c>
      <c r="AO64">
        <f t="shared" si="27"/>
        <v>0</v>
      </c>
      <c r="AP64">
        <f t="shared" si="27"/>
        <v>-5.3894966947510429E-17</v>
      </c>
      <c r="AQ64">
        <f t="shared" si="27"/>
        <v>-1.9787942336990685E-11</v>
      </c>
      <c r="AR64">
        <f t="shared" si="27"/>
        <v>-1.9787996231957635E-11</v>
      </c>
      <c r="AS64">
        <f t="shared" si="27"/>
        <v>-2.0623612820911321E-2</v>
      </c>
      <c r="AT64">
        <f t="shared" si="27"/>
        <v>-1.3474093709725046E-2</v>
      </c>
      <c r="AU64">
        <f t="shared" si="23"/>
        <v>-3.4097706550424364E-2</v>
      </c>
      <c r="AW64">
        <v>61</v>
      </c>
      <c r="AX64">
        <f>IF(Z64&gt;0, (R64*SUMPRODUCT(K64:$K$98, X64:$X$98)-K64*$AZ$3)/Z64, 0)</f>
        <v>-3.9860735127303856E+16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1000000</v>
      </c>
      <c r="S65">
        <f t="shared" si="1"/>
        <v>-2.2302612629021798E+17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-172.7757885061024</v>
      </c>
      <c r="AC65">
        <f t="shared" si="2"/>
        <v>-154.26409688046581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-3.5994546814513895E-9</v>
      </c>
      <c r="AI65">
        <f t="shared" si="25"/>
        <v>-3.5994633275290622E-9</v>
      </c>
      <c r="AJ65">
        <f t="shared" si="7"/>
        <v>-18.511691625636587</v>
      </c>
      <c r="AK65">
        <f t="shared" si="22"/>
        <v>-12.09430519542717</v>
      </c>
      <c r="AL65">
        <f t="shared" si="26"/>
        <v>-30.605996824663222</v>
      </c>
      <c r="AN65">
        <f t="shared" si="27"/>
        <v>0</v>
      </c>
      <c r="AO65">
        <f t="shared" si="27"/>
        <v>0</v>
      </c>
      <c r="AP65">
        <f t="shared" si="27"/>
        <v>-7.6789480094489032E-18</v>
      </c>
      <c r="AQ65">
        <f t="shared" si="27"/>
        <v>-3.1968282505323251E-12</v>
      </c>
      <c r="AR65">
        <f t="shared" si="27"/>
        <v>-3.1968359294803341E-12</v>
      </c>
      <c r="AS65">
        <f t="shared" si="27"/>
        <v>-1.6441017873883992E-2</v>
      </c>
      <c r="AT65">
        <f t="shared" si="27"/>
        <v>-1.0741465010947547E-2</v>
      </c>
      <c r="AU65">
        <f t="shared" si="23"/>
        <v>-2.7182482888028377E-2</v>
      </c>
      <c r="AW65">
        <v>62</v>
      </c>
      <c r="AX65">
        <f>IF(Z65&gt;0, (R65*SUMPRODUCT(K65:$K$98, X65:$X$98)-K65*$AZ$3)/Z65, 0)</f>
        <v>-2.2302612629021798E+17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1000000</v>
      </c>
      <c r="S66">
        <f t="shared" si="1"/>
        <v>-1.4019646573801226E+18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-154.26409688046581</v>
      </c>
      <c r="AC66">
        <f t="shared" si="2"/>
        <v>-137.73580078613296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-5.8652450646608558E-10</v>
      </c>
      <c r="AI66">
        <f t="shared" si="25"/>
        <v>-5.8652573452665103E-10</v>
      </c>
      <c r="AJ66">
        <f t="shared" si="7"/>
        <v>-16.528296094332859</v>
      </c>
      <c r="AK66">
        <f t="shared" si="22"/>
        <v>-10.798486781632608</v>
      </c>
      <c r="AL66">
        <f t="shared" si="26"/>
        <v>-27.326782876551992</v>
      </c>
      <c r="AN66">
        <f t="shared" si="27"/>
        <v>0</v>
      </c>
      <c r="AO66">
        <f t="shared" si="27"/>
        <v>0</v>
      </c>
      <c r="AP66">
        <f t="shared" si="27"/>
        <v>-9.7383270927351692E-19</v>
      </c>
      <c r="AQ66">
        <f t="shared" si="27"/>
        <v>-4.6510470678343385E-13</v>
      </c>
      <c r="AR66">
        <f t="shared" si="27"/>
        <v>-4.6510568061614312E-13</v>
      </c>
      <c r="AS66">
        <f t="shared" si="27"/>
        <v>-1.3106678789778692E-2</v>
      </c>
      <c r="AT66">
        <f t="shared" si="27"/>
        <v>-8.5630301426568457E-3</v>
      </c>
      <c r="AU66">
        <f t="shared" si="23"/>
        <v>-2.1669708932900641E-2</v>
      </c>
      <c r="AW66">
        <v>63</v>
      </c>
      <c r="AX66">
        <f>IF(Z66&gt;0, (R66*SUMPRODUCT(K66:$K$98, X66:$X$98)-K66*$AZ$3)/Z66, 0)</f>
        <v>-1.4019646573801226E+18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1000000</v>
      </c>
      <c r="S67">
        <f t="shared" ref="S67:S69" si="29">AX67</f>
        <v>-1.0054622571768429E+19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-137.73580078613296</v>
      </c>
      <c r="AC67">
        <f t="shared" ref="AC67:AC69" si="30">S67*Z67</f>
        <v>-122.9783935590477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-8.5031366457704743E-11</v>
      </c>
      <c r="AI67">
        <f t="shared" ref="AI67:AI69" si="33">SUM(AE67:AH67)</f>
        <v>-8.5031519345583776E-11</v>
      </c>
      <c r="AJ67">
        <f t="shared" ref="AJ67:AJ69" si="34">AB67-AC67</f>
        <v>-14.757407227085253</v>
      </c>
      <c r="AK67">
        <f t="shared" si="22"/>
        <v>-9.641506055029307</v>
      </c>
      <c r="AL67">
        <f t="shared" si="26"/>
        <v>-24.39891328219959</v>
      </c>
      <c r="AN67">
        <f t="shared" si="27"/>
        <v>0</v>
      </c>
      <c r="AO67">
        <f t="shared" si="27"/>
        <v>0</v>
      </c>
      <c r="AP67">
        <f t="shared" si="27"/>
        <v>-1.0824793119264566E-19</v>
      </c>
      <c r="AQ67">
        <f t="shared" si="27"/>
        <v>-6.0204049946072763E-14</v>
      </c>
      <c r="AR67">
        <f t="shared" si="27"/>
        <v>-6.0204158194003951E-14</v>
      </c>
      <c r="AS67">
        <f t="shared" si="27"/>
        <v>-1.0448564086241049E-2</v>
      </c>
      <c r="AT67">
        <f t="shared" si="27"/>
        <v>-6.8263952030110141E-3</v>
      </c>
      <c r="AU67">
        <f t="shared" si="23"/>
        <v>-1.7274959289312268E-2</v>
      </c>
      <c r="AW67">
        <v>64</v>
      </c>
      <c r="AX67">
        <f>IF(Z67&gt;0, (R67*SUMPRODUCT(K67:$K$98, X67:$X$98)-K67*$AZ$3)/Z67, 0)</f>
        <v>-1.0054622571768429E+19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1000000</v>
      </c>
      <c r="S68">
        <f t="shared" si="29"/>
        <v>-8.3936431076619993E+19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-122.9783935590477</v>
      </c>
      <c r="AC68">
        <f t="shared" si="30"/>
        <v>-109.80213710629262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-1.0800561741902317E-11</v>
      </c>
      <c r="AI68">
        <f t="shared" si="33"/>
        <v>-1.0800578093880788E-11</v>
      </c>
      <c r="AJ68">
        <f t="shared" si="34"/>
        <v>-13.176256452755084</v>
      </c>
      <c r="AK68">
        <f t="shared" si="22"/>
        <v>-8.6084875491333399</v>
      </c>
      <c r="AL68">
        <f t="shared" si="26"/>
        <v>-21.784744001899224</v>
      </c>
      <c r="AN68">
        <f t="shared" si="27"/>
        <v>0</v>
      </c>
      <c r="AO68">
        <f t="shared" si="27"/>
        <v>0</v>
      </c>
      <c r="AP68">
        <f t="shared" si="27"/>
        <v>-1.0337102748362962E-20</v>
      </c>
      <c r="AQ68">
        <f t="shared" si="27"/>
        <v>-6.8277069144680494E-15</v>
      </c>
      <c r="AR68">
        <f t="shared" si="27"/>
        <v>-6.8277172515707973E-15</v>
      </c>
      <c r="AS68">
        <f t="shared" si="27"/>
        <v>-8.3295313187510857E-3</v>
      </c>
      <c r="AT68">
        <f t="shared" si="27"/>
        <v>-5.4419604615840549E-3</v>
      </c>
      <c r="AU68">
        <f t="shared" si="23"/>
        <v>-1.3771491780341968E-2</v>
      </c>
      <c r="AW68">
        <v>65</v>
      </c>
      <c r="AX68">
        <f>IF(Z68&gt;0, (R68*SUMPRODUCT(K68:$K$98, X68:$X$98)-K68*$AZ$3)/Z68, 0)</f>
        <v>-8.3936431076619993E+19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-109.80213710629262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-1.3081582776144192E-12</v>
      </c>
      <c r="AI69">
        <f t="shared" si="33"/>
        <v>-1.3081582776144192E-12</v>
      </c>
      <c r="AJ69">
        <f t="shared" si="34"/>
        <v>-109.80213710629262</v>
      </c>
      <c r="AK69">
        <f t="shared" si="22"/>
        <v>-7.6861495974404841</v>
      </c>
      <c r="AL69">
        <f t="shared" si="26"/>
        <v>-117.48828670373442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-7.3836448202592577E-16</v>
      </c>
      <c r="AR69">
        <f t="shared" si="27"/>
        <v>-7.3836448202592577E-16</v>
      </c>
      <c r="AS69">
        <f t="shared" si="27"/>
        <v>-6.197567945499334E-2</v>
      </c>
      <c r="AT69">
        <f t="shared" si="27"/>
        <v>-4.3382975618495344E-3</v>
      </c>
      <c r="AU69">
        <f t="shared" si="23"/>
        <v>-6.631397701684362E-2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409889.13429292681</v>
      </c>
      <c r="AO71" s="8">
        <f t="shared" si="47"/>
        <v>-40988.913429292683</v>
      </c>
      <c r="AP71" s="8">
        <f t="shared" si="47"/>
        <v>-690.51905160703382</v>
      </c>
      <c r="AQ71" s="8">
        <f t="shared" si="47"/>
        <v>-173692.98009795044</v>
      </c>
      <c r="AR71" s="8">
        <f t="shared" si="47"/>
        <v>194516.7217140767</v>
      </c>
      <c r="AS71" s="8">
        <f t="shared" si="47"/>
        <v>-21481.545530382755</v>
      </c>
      <c r="AT71" s="8">
        <f t="shared" si="47"/>
        <v>12530.901559389935</v>
      </c>
      <c r="AU71" s="8">
        <f t="shared" si="47"/>
        <v>185566.07774308388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63608.200024334066</v>
      </c>
      <c r="K3">
        <v>1</v>
      </c>
      <c r="L3" s="2">
        <v>0</v>
      </c>
      <c r="O3">
        <f>$C$3</f>
        <v>63608.200024334066</v>
      </c>
      <c r="P3">
        <f>O3*C5</f>
        <v>6360.8200024334074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63608.200024334066</v>
      </c>
      <c r="AF3">
        <f t="shared" ref="AF3:AG34" si="4">-$Z3*P3</f>
        <v>-6360.8200024334074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56622.423051200662</v>
      </c>
      <c r="AJ3">
        <f t="shared" ref="AJ3:AJ66" si="7">AB3-AC3</f>
        <v>0</v>
      </c>
      <c r="AL3">
        <f t="shared" ref="AL3:AL34" si="8">SUM(AI3:AK3)</f>
        <v>56622.423051200662</v>
      </c>
      <c r="AN3">
        <f t="shared" ref="AN3:AU34" si="9">AE3*$K3</f>
        <v>63608.200024334066</v>
      </c>
      <c r="AO3">
        <f t="shared" si="9"/>
        <v>-6360.8200024334074</v>
      </c>
      <c r="AP3">
        <f t="shared" si="9"/>
        <v>-624.95697070000006</v>
      </c>
      <c r="AQ3">
        <f t="shared" si="9"/>
        <v>0</v>
      </c>
      <c r="AR3">
        <f t="shared" si="9"/>
        <v>56622.423051200662</v>
      </c>
      <c r="AS3">
        <f t="shared" si="9"/>
        <v>0</v>
      </c>
      <c r="AT3">
        <f t="shared" si="9"/>
        <v>0</v>
      </c>
      <c r="AU3">
        <f t="shared" si="9"/>
        <v>56622.423051200662</v>
      </c>
      <c r="AW3">
        <v>0</v>
      </c>
      <c r="AX3">
        <f>IF(Z3&gt;0, (R3*SUMPRODUCT(K3:$K$98, X3:$X$98)-K3*$AZ$3)/Z3, 0)</f>
        <v>0</v>
      </c>
      <c r="AZ3">
        <f>C6*SUMPRODUCT(X4:X98, K4:K98)/1</f>
        <v>39222.294688161259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1.784809E-3</v>
      </c>
      <c r="R4">
        <f t="shared" si="0"/>
        <v>2000000</v>
      </c>
      <c r="S4">
        <f t="shared" si="1"/>
        <v>4252.5036599935311</v>
      </c>
      <c r="U4">
        <f t="shared" ref="U4:U67" si="13">M4</f>
        <v>1.784809E-3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1.784809E-3</v>
      </c>
      <c r="Y4">
        <f t="shared" ref="Y4:Y67" si="17">V4*W4</f>
        <v>0.01</v>
      </c>
      <c r="Z4">
        <f t="shared" ref="Z4:Z67" si="18">MAX(0, W4-X4-Y4)</f>
        <v>0.98821519099999999</v>
      </c>
      <c r="AB4">
        <f t="shared" ref="AB4:AB67" si="19">AC3</f>
        <v>0</v>
      </c>
      <c r="AC4">
        <f t="shared" si="2"/>
        <v>4202.3887165887063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-3569.6179999999999</v>
      </c>
      <c r="AI4">
        <f t="shared" si="6"/>
        <v>-3569.6179999999999</v>
      </c>
      <c r="AJ4">
        <f t="shared" si="7"/>
        <v>-4202.3887165887063</v>
      </c>
      <c r="AK4">
        <f>G4*SUM(AB4, AE4:AF4)</f>
        <v>0</v>
      </c>
      <c r="AL4">
        <f t="shared" si="8"/>
        <v>-7772.0067165887067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-3187.1589285714281</v>
      </c>
      <c r="AR4">
        <f t="shared" si="9"/>
        <v>-3187.1589285714281</v>
      </c>
      <c r="AS4">
        <f t="shared" si="9"/>
        <v>-3752.1327826684874</v>
      </c>
      <c r="AT4">
        <f t="shared" si="9"/>
        <v>0</v>
      </c>
      <c r="AU4">
        <f t="shared" si="9"/>
        <v>-6939.2917112399164</v>
      </c>
      <c r="AW4">
        <v>1</v>
      </c>
      <c r="AX4">
        <f>IF(Z4&gt;0, (R4*SUMPRODUCT(K4:$K$98, X4:$X$98)-K4*$AZ$3)/Z4, 0)</f>
        <v>4252.5036599935311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1.7924099999999999E-3</v>
      </c>
      <c r="Q5" s="4">
        <f t="shared" ref="Q5:Q68" si="21">$C$8</f>
        <v>12.5</v>
      </c>
      <c r="R5">
        <f t="shared" si="0"/>
        <v>2000000</v>
      </c>
      <c r="S5">
        <f t="shared" si="1"/>
        <v>4881.7830100965029</v>
      </c>
      <c r="U5">
        <f t="shared" si="13"/>
        <v>1.7924099999999999E-3</v>
      </c>
      <c r="V5">
        <f t="shared" si="14"/>
        <v>0.01</v>
      </c>
      <c r="W5">
        <f t="shared" si="15"/>
        <v>0.98821519099999999</v>
      </c>
      <c r="X5">
        <f t="shared" si="16"/>
        <v>1.7712867905003099E-3</v>
      </c>
      <c r="Y5">
        <f t="shared" si="17"/>
        <v>9.8821519099999994E-3</v>
      </c>
      <c r="Z5">
        <f t="shared" si="18"/>
        <v>0.97656175229949971</v>
      </c>
      <c r="AB5">
        <f t="shared" si="19"/>
        <v>4202.3887165887063</v>
      </c>
      <c r="AC5">
        <f t="shared" si="2"/>
        <v>4767.3625706857674</v>
      </c>
      <c r="AE5">
        <f t="shared" si="3"/>
        <v>0</v>
      </c>
      <c r="AF5">
        <f t="shared" si="4"/>
        <v>0</v>
      </c>
      <c r="AG5">
        <f t="shared" si="4"/>
        <v>-12.207021903743746</v>
      </c>
      <c r="AH5">
        <f t="shared" si="5"/>
        <v>-3542.5735810006199</v>
      </c>
      <c r="AI5">
        <f t="shared" si="6"/>
        <v>-3554.7806029043636</v>
      </c>
      <c r="AJ5">
        <f t="shared" si="7"/>
        <v>-564.97385409706112</v>
      </c>
      <c r="AK5">
        <f>G5*SUM(AB5, AE5:AF5)</f>
        <v>294.16721016120948</v>
      </c>
      <c r="AL5">
        <f t="shared" si="8"/>
        <v>-3825.5872468402158</v>
      </c>
      <c r="AN5">
        <f t="shared" si="9"/>
        <v>0</v>
      </c>
      <c r="AO5">
        <f t="shared" si="9"/>
        <v>0</v>
      </c>
      <c r="AP5">
        <f t="shared" si="9"/>
        <v>-9.7313631247957151</v>
      </c>
      <c r="AQ5">
        <f t="shared" si="9"/>
        <v>-2824.1179695476876</v>
      </c>
      <c r="AR5">
        <f t="shared" si="9"/>
        <v>-2833.8493326724833</v>
      </c>
      <c r="AS5">
        <f t="shared" si="9"/>
        <v>-450.39369746258058</v>
      </c>
      <c r="AT5">
        <f t="shared" si="9"/>
        <v>234.50829891678049</v>
      </c>
      <c r="AU5">
        <f t="shared" si="9"/>
        <v>-3049.7347312182842</v>
      </c>
      <c r="AW5">
        <v>2</v>
      </c>
      <c r="AX5">
        <f>IF(Z5&gt;0, (R5*SUMPRODUCT(K5:$K$98, X5:$X$98)-K5*$AZ$3)/Z5, 0)</f>
        <v>4881.7830100965029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1.8014369999999999E-3</v>
      </c>
      <c r="Q6" s="4">
        <f t="shared" si="21"/>
        <v>12.5</v>
      </c>
      <c r="R6">
        <f t="shared" si="0"/>
        <v>2000000</v>
      </c>
      <c r="S6">
        <f t="shared" si="1"/>
        <v>5485.1405637717962</v>
      </c>
      <c r="U6">
        <f t="shared" si="13"/>
        <v>1.8014369999999999E-3</v>
      </c>
      <c r="V6">
        <f t="shared" si="14"/>
        <v>0.01</v>
      </c>
      <c r="W6">
        <f t="shared" si="15"/>
        <v>0.97656175229949971</v>
      </c>
      <c r="X6">
        <f t="shared" si="16"/>
        <v>1.7592144733771537E-3</v>
      </c>
      <c r="Y6">
        <f t="shared" si="17"/>
        <v>9.765617522994997E-3</v>
      </c>
      <c r="Z6">
        <f t="shared" si="18"/>
        <v>0.9650369203031276</v>
      </c>
      <c r="AB6">
        <f t="shared" si="19"/>
        <v>4767.3625706857674</v>
      </c>
      <c r="AC6">
        <f t="shared" si="2"/>
        <v>5293.3631570920952</v>
      </c>
      <c r="AE6">
        <f t="shared" si="3"/>
        <v>0</v>
      </c>
      <c r="AF6">
        <f t="shared" si="4"/>
        <v>0</v>
      </c>
      <c r="AG6">
        <f t="shared" si="4"/>
        <v>-12.062961503789095</v>
      </c>
      <c r="AH6">
        <f t="shared" si="5"/>
        <v>-3518.4289467543076</v>
      </c>
      <c r="AI6">
        <f t="shared" si="6"/>
        <v>-3530.4919082580968</v>
      </c>
      <c r="AJ6">
        <f t="shared" si="7"/>
        <v>-526.00058640632778</v>
      </c>
      <c r="AK6">
        <f>G6*SUM(AB6, AE6:AF6)</f>
        <v>333.71537994800377</v>
      </c>
      <c r="AL6">
        <f t="shared" si="8"/>
        <v>-3722.7771147164208</v>
      </c>
      <c r="AN6">
        <f t="shared" si="9"/>
        <v>0</v>
      </c>
      <c r="AO6">
        <f t="shared" si="9"/>
        <v>0</v>
      </c>
      <c r="AP6">
        <f t="shared" si="9"/>
        <v>-8.5861777285306395</v>
      </c>
      <c r="AQ6">
        <f t="shared" si="9"/>
        <v>-2504.3482276346595</v>
      </c>
      <c r="AR6">
        <f t="shared" si="9"/>
        <v>-2512.9344053631903</v>
      </c>
      <c r="AS6">
        <f t="shared" si="9"/>
        <v>-374.3968277422955</v>
      </c>
      <c r="AT6">
        <f t="shared" si="9"/>
        <v>237.53201583853672</v>
      </c>
      <c r="AU6">
        <f t="shared" si="9"/>
        <v>-2649.7992172669492</v>
      </c>
      <c r="AW6">
        <v>3</v>
      </c>
      <c r="AX6">
        <f>IF(Z6&gt;0, (R6*SUMPRODUCT(K6:$K$98, X6:$X$98)-K6*$AZ$3)/Z6, 0)</f>
        <v>5485.1405637717962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1.8114139999999999E-3</v>
      </c>
      <c r="Q7" s="4">
        <f t="shared" si="21"/>
        <v>12.5</v>
      </c>
      <c r="R7">
        <f t="shared" si="0"/>
        <v>2000000</v>
      </c>
      <c r="S7">
        <f t="shared" si="1"/>
        <v>6061.1986566607266</v>
      </c>
      <c r="U7">
        <f t="shared" si="13"/>
        <v>1.8114139999999999E-3</v>
      </c>
      <c r="V7">
        <f t="shared" si="14"/>
        <v>0.01</v>
      </c>
      <c r="W7">
        <f t="shared" si="15"/>
        <v>0.9650369203031276</v>
      </c>
      <c r="X7">
        <f t="shared" si="16"/>
        <v>1.7480813879539696E-3</v>
      </c>
      <c r="Y7">
        <f t="shared" si="17"/>
        <v>9.6503692030312765E-3</v>
      </c>
      <c r="Z7">
        <f t="shared" si="18"/>
        <v>0.95363846971214228</v>
      </c>
      <c r="AB7">
        <f t="shared" si="19"/>
        <v>5293.3631570920952</v>
      </c>
      <c r="AC7">
        <f t="shared" si="2"/>
        <v>5780.1922115592279</v>
      </c>
      <c r="AE7">
        <f t="shared" si="3"/>
        <v>0</v>
      </c>
      <c r="AF7">
        <f t="shared" si="4"/>
        <v>0</v>
      </c>
      <c r="AG7">
        <f t="shared" si="4"/>
        <v>-11.920480871401779</v>
      </c>
      <c r="AH7">
        <f t="shared" si="5"/>
        <v>-3496.1627759079392</v>
      </c>
      <c r="AI7">
        <f t="shared" si="6"/>
        <v>-3508.0832567793409</v>
      </c>
      <c r="AJ7">
        <f t="shared" si="7"/>
        <v>-486.82905446713266</v>
      </c>
      <c r="AK7">
        <f>G7*SUM(AB7, AE7:AF7)</f>
        <v>370.5354209964467</v>
      </c>
      <c r="AL7">
        <f t="shared" si="8"/>
        <v>-3624.3768902500269</v>
      </c>
      <c r="AN7">
        <f t="shared" si="9"/>
        <v>0</v>
      </c>
      <c r="AO7">
        <f t="shared" si="9"/>
        <v>0</v>
      </c>
      <c r="AP7">
        <f t="shared" si="9"/>
        <v>-7.5756810970548063</v>
      </c>
      <c r="AQ7">
        <f t="shared" si="9"/>
        <v>-2221.8746491355141</v>
      </c>
      <c r="AR7">
        <f t="shared" si="9"/>
        <v>-2229.4503302325688</v>
      </c>
      <c r="AS7">
        <f t="shared" si="9"/>
        <v>-309.38866520659303</v>
      </c>
      <c r="AT7">
        <f t="shared" si="9"/>
        <v>235.48195873258695</v>
      </c>
      <c r="AU7">
        <f t="shared" si="9"/>
        <v>-2303.3570367065749</v>
      </c>
      <c r="AW7">
        <v>4</v>
      </c>
      <c r="AX7">
        <f>IF(Z7&gt;0, (R7*SUMPRODUCT(K7:$K$98, X7:$X$98)-K7*$AZ$3)/Z7, 0)</f>
        <v>6061.1986566607266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1.8237660000000001E-3</v>
      </c>
      <c r="Q8" s="4">
        <f t="shared" si="21"/>
        <v>12.5</v>
      </c>
      <c r="R8">
        <f t="shared" si="0"/>
        <v>2000000</v>
      </c>
      <c r="S8">
        <f t="shared" si="1"/>
        <v>6609.9925538659463</v>
      </c>
      <c r="U8">
        <f t="shared" si="13"/>
        <v>1.8237660000000001E-3</v>
      </c>
      <c r="V8">
        <f t="shared" si="14"/>
        <v>0.01</v>
      </c>
      <c r="W8">
        <f t="shared" si="15"/>
        <v>0.95363846971214228</v>
      </c>
      <c r="X8">
        <f t="shared" si="16"/>
        <v>1.739213417353035E-3</v>
      </c>
      <c r="Y8">
        <f t="shared" si="17"/>
        <v>9.5363846971214233E-3</v>
      </c>
      <c r="Z8">
        <f t="shared" si="18"/>
        <v>0.94236287159766785</v>
      </c>
      <c r="AB8">
        <f t="shared" si="19"/>
        <v>5780.1922115592279</v>
      </c>
      <c r="AC8">
        <f t="shared" si="2"/>
        <v>6229.0115643003155</v>
      </c>
      <c r="AE8">
        <f t="shared" si="3"/>
        <v>0</v>
      </c>
      <c r="AF8">
        <f t="shared" si="4"/>
        <v>0</v>
      </c>
      <c r="AG8">
        <f t="shared" si="4"/>
        <v>-11.779535894970849</v>
      </c>
      <c r="AH8">
        <f t="shared" si="5"/>
        <v>-3478.4268347060702</v>
      </c>
      <c r="AI8">
        <f t="shared" si="6"/>
        <v>-3490.2063706010408</v>
      </c>
      <c r="AJ8">
        <f t="shared" si="7"/>
        <v>-448.81935274108764</v>
      </c>
      <c r="AK8">
        <f>G8*SUM(AB8, AE8:AF8)</f>
        <v>404.61345480914599</v>
      </c>
      <c r="AL8">
        <f t="shared" si="8"/>
        <v>-3534.4122685329826</v>
      </c>
      <c r="AN8">
        <f t="shared" si="9"/>
        <v>0</v>
      </c>
      <c r="AO8">
        <f t="shared" si="9"/>
        <v>0</v>
      </c>
      <c r="AP8">
        <f t="shared" si="9"/>
        <v>-6.684025014707685</v>
      </c>
      <c r="AQ8">
        <f t="shared" si="9"/>
        <v>-1973.7528016644653</v>
      </c>
      <c r="AR8">
        <f t="shared" si="9"/>
        <v>-1980.436826679173</v>
      </c>
      <c r="AS8">
        <f t="shared" si="9"/>
        <v>-254.67215411153225</v>
      </c>
      <c r="AT8">
        <f t="shared" si="9"/>
        <v>229.58854044379328</v>
      </c>
      <c r="AU8">
        <f t="shared" si="9"/>
        <v>-2005.520440346912</v>
      </c>
      <c r="AW8">
        <v>5</v>
      </c>
      <c r="AX8">
        <f>IF(Z8&gt;0, (R8*SUMPRODUCT(K8:$K$98, X8:$X$98)-K8*$AZ$3)/Z8, 0)</f>
        <v>6609.9925538659463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1.843244E-3</v>
      </c>
      <c r="Q9" s="4">
        <f t="shared" si="21"/>
        <v>12.5</v>
      </c>
      <c r="R9">
        <f t="shared" si="0"/>
        <v>2000000</v>
      </c>
      <c r="S9">
        <f t="shared" si="1"/>
        <v>7130.3597719285053</v>
      </c>
      <c r="U9">
        <f t="shared" si="13"/>
        <v>1.843244E-3</v>
      </c>
      <c r="V9">
        <f t="shared" si="14"/>
        <v>0.01</v>
      </c>
      <c r="W9">
        <f t="shared" si="15"/>
        <v>0.94236287159766785</v>
      </c>
      <c r="X9">
        <f t="shared" si="16"/>
        <v>1.7370047088951716E-3</v>
      </c>
      <c r="Y9">
        <f t="shared" si="17"/>
        <v>9.4236287159766789E-3</v>
      </c>
      <c r="Z9">
        <f t="shared" si="18"/>
        <v>0.93120223817279602</v>
      </c>
      <c r="AB9">
        <f t="shared" si="19"/>
        <v>6229.0115643003155</v>
      </c>
      <c r="AC9">
        <f t="shared" si="2"/>
        <v>6639.8069785970911</v>
      </c>
      <c r="AE9">
        <f t="shared" si="3"/>
        <v>0</v>
      </c>
      <c r="AF9">
        <f t="shared" si="4"/>
        <v>0</v>
      </c>
      <c r="AG9">
        <f t="shared" si="4"/>
        <v>-11.640027977159949</v>
      </c>
      <c r="AH9">
        <f t="shared" si="5"/>
        <v>-3474.0094177903434</v>
      </c>
      <c r="AI9">
        <f t="shared" si="6"/>
        <v>-3485.6494457675035</v>
      </c>
      <c r="AJ9">
        <f t="shared" si="7"/>
        <v>-410.79541429677556</v>
      </c>
      <c r="AK9">
        <f t="shared" ref="AK9:AK72" si="22">G9*SUM(AB9:AB9, AE9:AF9)</f>
        <v>436.03080950102213</v>
      </c>
      <c r="AL9">
        <f t="shared" si="8"/>
        <v>-3460.4140505632568</v>
      </c>
      <c r="AN9">
        <f t="shared" si="9"/>
        <v>0</v>
      </c>
      <c r="AO9">
        <f t="shared" si="9"/>
        <v>0</v>
      </c>
      <c r="AP9">
        <f t="shared" si="9"/>
        <v>-5.897200424603926</v>
      </c>
      <c r="AQ9">
        <f t="shared" si="9"/>
        <v>-1760.041286315693</v>
      </c>
      <c r="AR9">
        <f t="shared" si="9"/>
        <v>-1765.9384867402971</v>
      </c>
      <c r="AS9">
        <f t="shared" si="9"/>
        <v>-208.1217413196774</v>
      </c>
      <c r="AT9">
        <f t="shared" si="9"/>
        <v>220.90677788535763</v>
      </c>
      <c r="AU9">
        <f t="shared" si="9"/>
        <v>-1753.1534501746169</v>
      </c>
      <c r="AW9">
        <v>6</v>
      </c>
      <c r="AX9">
        <f>IF(Z9&gt;0, (R9*SUMPRODUCT(K9:$K$98, X9:$X$98)-K9*$AZ$3)/Z9, 0)</f>
        <v>7130.3597719285053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1.8660479999999999E-3</v>
      </c>
      <c r="Q10" s="4">
        <f t="shared" si="21"/>
        <v>12.5</v>
      </c>
      <c r="R10">
        <f t="shared" si="0"/>
        <v>2000000</v>
      </c>
      <c r="S10">
        <f t="shared" si="1"/>
        <v>7617.0267818959674</v>
      </c>
      <c r="U10">
        <f t="shared" si="13"/>
        <v>1.8660479999999999E-3</v>
      </c>
      <c r="V10">
        <f t="shared" si="14"/>
        <v>0.01</v>
      </c>
      <c r="W10">
        <f t="shared" si="15"/>
        <v>0.93120223817279602</v>
      </c>
      <c r="X10">
        <f t="shared" si="16"/>
        <v>1.7376680741378696E-3</v>
      </c>
      <c r="Y10">
        <f t="shared" si="17"/>
        <v>9.3120223817279597E-3</v>
      </c>
      <c r="Z10">
        <f t="shared" si="18"/>
        <v>0.92015254771693011</v>
      </c>
      <c r="AB10">
        <f t="shared" si="19"/>
        <v>6639.8069785970911</v>
      </c>
      <c r="AC10">
        <f t="shared" si="2"/>
        <v>7008.8265993896639</v>
      </c>
      <c r="AE10">
        <f t="shared" si="3"/>
        <v>0</v>
      </c>
      <c r="AF10">
        <f t="shared" si="4"/>
        <v>0</v>
      </c>
      <c r="AG10">
        <f t="shared" si="4"/>
        <v>-11.501906846461626</v>
      </c>
      <c r="AH10">
        <f t="shared" si="5"/>
        <v>-3475.3361482757391</v>
      </c>
      <c r="AI10">
        <f t="shared" si="6"/>
        <v>-3486.8380551222008</v>
      </c>
      <c r="AJ10">
        <f t="shared" si="7"/>
        <v>-369.01962079257282</v>
      </c>
      <c r="AK10">
        <f t="shared" si="22"/>
        <v>464.78648850179644</v>
      </c>
      <c r="AL10">
        <f t="shared" si="8"/>
        <v>-3391.071187412977</v>
      </c>
      <c r="AN10">
        <f t="shared" si="9"/>
        <v>0</v>
      </c>
      <c r="AO10">
        <f t="shared" si="9"/>
        <v>0</v>
      </c>
      <c r="AP10">
        <f t="shared" si="9"/>
        <v>-5.2028785368749606</v>
      </c>
      <c r="AQ10">
        <f t="shared" si="9"/>
        <v>-1572.0655797044724</v>
      </c>
      <c r="AR10">
        <f t="shared" si="9"/>
        <v>-1577.2684582413474</v>
      </c>
      <c r="AS10">
        <f t="shared" si="9"/>
        <v>-166.92573590943832</v>
      </c>
      <c r="AT10">
        <f t="shared" si="9"/>
        <v>210.24580337297772</v>
      </c>
      <c r="AU10">
        <f t="shared" si="9"/>
        <v>-1533.9483907778081</v>
      </c>
      <c r="AW10">
        <v>7</v>
      </c>
      <c r="AX10">
        <f>IF(Z10&gt;0, (R10*SUMPRODUCT(K10:$K$98, X10:$X$98)-K10*$AZ$3)/Z10, 0)</f>
        <v>7617.0267818959674</v>
      </c>
    </row>
    <row r="11" spans="1:52" x14ac:dyDescent="0.25">
      <c r="A11" t="s">
        <v>33</v>
      </c>
      <c r="C11" s="12">
        <f>AU100</f>
        <v>14851.251508367341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1.8888519999999999E-3</v>
      </c>
      <c r="Q11" s="4">
        <f t="shared" si="21"/>
        <v>12.5</v>
      </c>
      <c r="R11">
        <f t="shared" si="0"/>
        <v>2000000</v>
      </c>
      <c r="S11">
        <f t="shared" si="1"/>
        <v>8070.3953163700689</v>
      </c>
      <c r="U11">
        <f t="shared" si="13"/>
        <v>1.8888519999999999E-3</v>
      </c>
      <c r="V11">
        <f t="shared" si="14"/>
        <v>0.01</v>
      </c>
      <c r="W11">
        <f t="shared" si="15"/>
        <v>0.92015254771693011</v>
      </c>
      <c r="X11">
        <f t="shared" si="16"/>
        <v>1.7380319800602189E-3</v>
      </c>
      <c r="Y11">
        <f t="shared" si="17"/>
        <v>9.2015254771693009E-3</v>
      </c>
      <c r="Z11">
        <f t="shared" si="18"/>
        <v>0.90921299025970059</v>
      </c>
      <c r="AB11">
        <f t="shared" si="19"/>
        <v>7008.8265993896639</v>
      </c>
      <c r="AC11">
        <f t="shared" si="2"/>
        <v>7337.7082581747127</v>
      </c>
      <c r="AE11">
        <f t="shared" si="3"/>
        <v>0</v>
      </c>
      <c r="AF11">
        <f t="shared" si="4"/>
        <v>0</v>
      </c>
      <c r="AG11">
        <f t="shared" si="4"/>
        <v>-11.365162378246257</v>
      </c>
      <c r="AH11">
        <f t="shared" si="5"/>
        <v>-3476.0639601204375</v>
      </c>
      <c r="AI11">
        <f t="shared" si="6"/>
        <v>-3487.4291224986837</v>
      </c>
      <c r="AJ11">
        <f t="shared" si="7"/>
        <v>-328.88165878504878</v>
      </c>
      <c r="AK11">
        <f t="shared" si="22"/>
        <v>490.61786195727655</v>
      </c>
      <c r="AL11">
        <f t="shared" si="8"/>
        <v>-3325.6929193264559</v>
      </c>
      <c r="AN11">
        <f t="shared" si="9"/>
        <v>0</v>
      </c>
      <c r="AO11">
        <f t="shared" si="9"/>
        <v>0</v>
      </c>
      <c r="AP11">
        <f t="shared" si="9"/>
        <v>-4.5901984678357834</v>
      </c>
      <c r="AQ11">
        <f t="shared" si="9"/>
        <v>-1403.9239328761917</v>
      </c>
      <c r="AR11">
        <f t="shared" si="9"/>
        <v>-1408.5141313440274</v>
      </c>
      <c r="AS11">
        <f t="shared" si="9"/>
        <v>-132.82978597331498</v>
      </c>
      <c r="AT11">
        <f t="shared" si="9"/>
        <v>198.1523257916414</v>
      </c>
      <c r="AU11">
        <f t="shared" si="9"/>
        <v>-1343.1915915257009</v>
      </c>
      <c r="AW11">
        <v>8</v>
      </c>
      <c r="AX11">
        <f>IF(Z11&gt;0, (R11*SUMPRODUCT(K11:$K$98, X11:$X$98)-K11*$AZ$3)/Z11, 0)</f>
        <v>8070.3953163700689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1.917357E-3</v>
      </c>
      <c r="Q12" s="4">
        <f t="shared" si="21"/>
        <v>12.5</v>
      </c>
      <c r="R12">
        <f t="shared" si="0"/>
        <v>2000000</v>
      </c>
      <c r="S12">
        <f t="shared" si="1"/>
        <v>8494.2666227132922</v>
      </c>
      <c r="U12">
        <f t="shared" si="13"/>
        <v>1.917357E-3</v>
      </c>
      <c r="V12">
        <f t="shared" si="14"/>
        <v>0.01</v>
      </c>
      <c r="W12">
        <f t="shared" si="15"/>
        <v>0.90921299025970059</v>
      </c>
      <c r="X12">
        <f t="shared" si="16"/>
        <v>1.7432858913653687E-3</v>
      </c>
      <c r="Y12">
        <f t="shared" si="17"/>
        <v>9.0921299025970067E-3</v>
      </c>
      <c r="Z12">
        <f t="shared" si="18"/>
        <v>0.89837757446573818</v>
      </c>
      <c r="AB12">
        <f t="shared" si="19"/>
        <v>7337.7082581747127</v>
      </c>
      <c r="AC12">
        <f t="shared" si="2"/>
        <v>7631.0586453784454</v>
      </c>
      <c r="AE12">
        <f t="shared" si="3"/>
        <v>0</v>
      </c>
      <c r="AF12">
        <f t="shared" si="4"/>
        <v>0</v>
      </c>
      <c r="AG12">
        <f t="shared" si="4"/>
        <v>-11.229719680821727</v>
      </c>
      <c r="AH12">
        <f t="shared" si="5"/>
        <v>-3486.5717827307376</v>
      </c>
      <c r="AI12">
        <f t="shared" si="6"/>
        <v>-3497.8015024115593</v>
      </c>
      <c r="AJ12">
        <f t="shared" si="7"/>
        <v>-293.35038720373268</v>
      </c>
      <c r="AK12">
        <f t="shared" si="22"/>
        <v>513.63957807222994</v>
      </c>
      <c r="AL12">
        <f t="shared" si="8"/>
        <v>-3277.512311543062</v>
      </c>
      <c r="AN12">
        <f t="shared" si="9"/>
        <v>0</v>
      </c>
      <c r="AO12">
        <f t="shared" si="9"/>
        <v>0</v>
      </c>
      <c r="AP12">
        <f t="shared" si="9"/>
        <v>-4.049549494637259</v>
      </c>
      <c r="AQ12">
        <f t="shared" si="9"/>
        <v>-1257.2927376706018</v>
      </c>
      <c r="AR12">
        <f t="shared" si="9"/>
        <v>-1261.3422871652392</v>
      </c>
      <c r="AS12">
        <f t="shared" si="9"/>
        <v>-105.7850904578941</v>
      </c>
      <c r="AT12">
        <f t="shared" si="9"/>
        <v>185.22358108015484</v>
      </c>
      <c r="AU12">
        <f t="shared" si="9"/>
        <v>-1181.9037965429784</v>
      </c>
      <c r="AW12">
        <v>9</v>
      </c>
      <c r="AX12">
        <f>IF(Z12&gt;0, (R12*SUMPRODUCT(K12:$K$98, X12:$X$98)-K12*$AZ$3)/Z12, 0)</f>
        <v>8494.2666227132922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1.947287E-3</v>
      </c>
      <c r="Q13" s="4">
        <f t="shared" si="21"/>
        <v>12.5</v>
      </c>
      <c r="R13">
        <f t="shared" si="0"/>
        <v>2000000</v>
      </c>
      <c r="S13">
        <f t="shared" si="1"/>
        <v>8887.7814246425442</v>
      </c>
      <c r="U13">
        <f t="shared" si="13"/>
        <v>1.947287E-3</v>
      </c>
      <c r="V13">
        <f t="shared" si="14"/>
        <v>0.01</v>
      </c>
      <c r="W13">
        <f t="shared" si="15"/>
        <v>0.89837757446573818</v>
      </c>
      <c r="X13">
        <f t="shared" si="16"/>
        <v>1.7493989718486639E-3</v>
      </c>
      <c r="Y13">
        <f t="shared" si="17"/>
        <v>8.983775744657382E-3</v>
      </c>
      <c r="Z13">
        <f t="shared" si="18"/>
        <v>0.88764439974923215</v>
      </c>
      <c r="AB13">
        <f t="shared" si="19"/>
        <v>7631.0586453784454</v>
      </c>
      <c r="AC13">
        <f t="shared" si="2"/>
        <v>7889.1894077792067</v>
      </c>
      <c r="AE13">
        <f t="shared" si="3"/>
        <v>0</v>
      </c>
      <c r="AF13">
        <f t="shared" si="4"/>
        <v>0</v>
      </c>
      <c r="AG13">
        <f t="shared" si="4"/>
        <v>-11.095554996865403</v>
      </c>
      <c r="AH13">
        <f t="shared" si="5"/>
        <v>-3498.7979436973278</v>
      </c>
      <c r="AI13">
        <f t="shared" si="6"/>
        <v>-3509.8934986941931</v>
      </c>
      <c r="AJ13">
        <f t="shared" si="7"/>
        <v>-258.13076240076134</v>
      </c>
      <c r="AK13">
        <f t="shared" si="22"/>
        <v>534.17410517649125</v>
      </c>
      <c r="AL13">
        <f t="shared" si="8"/>
        <v>-3233.8501559184633</v>
      </c>
      <c r="AN13">
        <f t="shared" si="9"/>
        <v>0</v>
      </c>
      <c r="AO13">
        <f t="shared" si="9"/>
        <v>0</v>
      </c>
      <c r="AP13">
        <f t="shared" si="9"/>
        <v>-3.5724717541108242</v>
      </c>
      <c r="AQ13">
        <f t="shared" si="9"/>
        <v>-1126.5192981091006</v>
      </c>
      <c r="AR13">
        <f t="shared" si="9"/>
        <v>-1130.0917698632113</v>
      </c>
      <c r="AS13">
        <f t="shared" si="9"/>
        <v>-83.111197033797083</v>
      </c>
      <c r="AT13">
        <f t="shared" si="9"/>
        <v>171.98976554661377</v>
      </c>
      <c r="AU13">
        <f t="shared" si="9"/>
        <v>-1041.2132013503947</v>
      </c>
      <c r="AW13">
        <v>10</v>
      </c>
      <c r="AX13">
        <f>IF(Z13&gt;0, (R13*SUMPRODUCT(K13:$K$98, X13:$X$98)-K13*$AZ$3)/Z13, 0)</f>
        <v>8887.7814246425442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1.9819680000000002E-3</v>
      </c>
      <c r="Q14" s="4">
        <f t="shared" si="21"/>
        <v>12.5</v>
      </c>
      <c r="R14">
        <f t="shared" si="0"/>
        <v>2000000</v>
      </c>
      <c r="S14">
        <f t="shared" si="1"/>
        <v>9253.8729164529341</v>
      </c>
      <c r="U14">
        <f t="shared" si="13"/>
        <v>1.9819680000000002E-3</v>
      </c>
      <c r="V14">
        <f t="shared" si="14"/>
        <v>0.01</v>
      </c>
      <c r="W14">
        <f t="shared" si="15"/>
        <v>0.88764439974923215</v>
      </c>
      <c r="X14">
        <f t="shared" si="16"/>
        <v>1.7592827956821864E-3</v>
      </c>
      <c r="Y14">
        <f t="shared" si="17"/>
        <v>8.8764439974923209E-3</v>
      </c>
      <c r="Z14">
        <f t="shared" si="18"/>
        <v>0.87700867295605767</v>
      </c>
      <c r="AB14">
        <f t="shared" si="19"/>
        <v>7889.1894077792067</v>
      </c>
      <c r="AC14">
        <f t="shared" si="2"/>
        <v>8115.7268061623909</v>
      </c>
      <c r="AE14">
        <f t="shared" si="3"/>
        <v>0</v>
      </c>
      <c r="AF14">
        <f t="shared" si="4"/>
        <v>0</v>
      </c>
      <c r="AG14">
        <f t="shared" si="4"/>
        <v>-10.96260841195072</v>
      </c>
      <c r="AH14">
        <f t="shared" si="5"/>
        <v>-3518.5655913643727</v>
      </c>
      <c r="AI14">
        <f t="shared" si="6"/>
        <v>-3529.5281997763236</v>
      </c>
      <c r="AJ14">
        <f t="shared" si="7"/>
        <v>-226.53739838318415</v>
      </c>
      <c r="AK14">
        <f t="shared" si="22"/>
        <v>552.24325854454457</v>
      </c>
      <c r="AL14">
        <f t="shared" si="8"/>
        <v>-3203.8223396149633</v>
      </c>
      <c r="AN14">
        <f t="shared" si="9"/>
        <v>0</v>
      </c>
      <c r="AO14">
        <f t="shared" si="9"/>
        <v>0</v>
      </c>
      <c r="AP14">
        <f t="shared" si="9"/>
        <v>-3.1514879570287175</v>
      </c>
      <c r="AQ14">
        <f t="shared" si="9"/>
        <v>-1011.5035282216459</v>
      </c>
      <c r="AR14">
        <f t="shared" si="9"/>
        <v>-1014.6550161786747</v>
      </c>
      <c r="AS14">
        <f t="shared" si="9"/>
        <v>-65.124088719883673</v>
      </c>
      <c r="AT14">
        <f t="shared" si="9"/>
        <v>158.75674048123176</v>
      </c>
      <c r="AU14">
        <f t="shared" si="9"/>
        <v>-921.02236441732657</v>
      </c>
      <c r="AW14">
        <v>11</v>
      </c>
      <c r="AX14">
        <f>IF(Z14&gt;0, (R14*SUMPRODUCT(K14:$K$98, X14:$X$98)-K14*$AZ$3)/Z14, 0)</f>
        <v>9253.8729164529341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2.0299509999999999E-3</v>
      </c>
      <c r="Q15" s="4">
        <f t="shared" si="21"/>
        <v>12.5</v>
      </c>
      <c r="R15">
        <f t="shared" si="0"/>
        <v>2000000</v>
      </c>
      <c r="S15">
        <f t="shared" si="1"/>
        <v>9593.4329428252386</v>
      </c>
      <c r="U15">
        <f t="shared" si="13"/>
        <v>2.0299509999999999E-3</v>
      </c>
      <c r="V15">
        <f t="shared" si="14"/>
        <v>0.01</v>
      </c>
      <c r="W15">
        <f t="shared" si="15"/>
        <v>0.87700867295605767</v>
      </c>
      <c r="X15">
        <f t="shared" si="16"/>
        <v>1.7802846326758221E-3</v>
      </c>
      <c r="Y15">
        <f t="shared" si="17"/>
        <v>8.7700867295605767E-3</v>
      </c>
      <c r="Z15">
        <f t="shared" si="18"/>
        <v>0.8664583015938212</v>
      </c>
      <c r="AB15">
        <f t="shared" si="19"/>
        <v>8115.7268061623909</v>
      </c>
      <c r="AC15">
        <f t="shared" si="2"/>
        <v>8312.3096140945709</v>
      </c>
      <c r="AE15">
        <f t="shared" si="3"/>
        <v>0</v>
      </c>
      <c r="AF15">
        <f t="shared" si="4"/>
        <v>0</v>
      </c>
      <c r="AG15">
        <f t="shared" si="4"/>
        <v>-10.830728769922764</v>
      </c>
      <c r="AH15">
        <f t="shared" si="5"/>
        <v>-3560.5692653516444</v>
      </c>
      <c r="AI15">
        <f t="shared" si="6"/>
        <v>-3571.399994121567</v>
      </c>
      <c r="AJ15">
        <f t="shared" si="7"/>
        <v>-196.58280793218</v>
      </c>
      <c r="AK15">
        <f t="shared" si="22"/>
        <v>568.1008764313674</v>
      </c>
      <c r="AL15">
        <f t="shared" si="8"/>
        <v>-3199.8819256223796</v>
      </c>
      <c r="AN15">
        <f t="shared" si="9"/>
        <v>0</v>
      </c>
      <c r="AO15">
        <f t="shared" si="9"/>
        <v>0</v>
      </c>
      <c r="AP15">
        <f t="shared" si="9"/>
        <v>-2.7799783136862248</v>
      </c>
      <c r="AQ15">
        <f t="shared" si="9"/>
        <v>-913.90944712262888</v>
      </c>
      <c r="AR15">
        <f t="shared" si="9"/>
        <v>-916.6894254363151</v>
      </c>
      <c r="AS15">
        <f t="shared" si="9"/>
        <v>-50.457910497457867</v>
      </c>
      <c r="AT15">
        <f t="shared" si="9"/>
        <v>145.8173452603782</v>
      </c>
      <c r="AU15">
        <f t="shared" si="9"/>
        <v>-821.32999067339472</v>
      </c>
      <c r="AW15">
        <v>12</v>
      </c>
      <c r="AX15">
        <f>IF(Z15&gt;0, (R15*SUMPRODUCT(K15:$K$98, X15:$X$98)-K15*$AZ$3)/Z15, 0)</f>
        <v>9593.4329428252386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2.0855349999999999E-3</v>
      </c>
      <c r="Q16" s="4">
        <f t="shared" si="21"/>
        <v>12.5</v>
      </c>
      <c r="R16">
        <f t="shared" si="0"/>
        <v>2000000</v>
      </c>
      <c r="S16">
        <f t="shared" si="1"/>
        <v>9903.2482464236073</v>
      </c>
      <c r="U16">
        <f t="shared" si="13"/>
        <v>2.0855349999999999E-3</v>
      </c>
      <c r="V16">
        <f t="shared" si="14"/>
        <v>0.01</v>
      </c>
      <c r="W16">
        <f t="shared" si="15"/>
        <v>0.8664583015938212</v>
      </c>
      <c r="X16">
        <f t="shared" si="16"/>
        <v>1.8070291140144699E-3</v>
      </c>
      <c r="Y16">
        <f t="shared" si="17"/>
        <v>8.6645830159382126E-3</v>
      </c>
      <c r="Z16">
        <f t="shared" si="18"/>
        <v>0.85598668946386858</v>
      </c>
      <c r="AB16">
        <f t="shared" si="19"/>
        <v>8312.3096140945709</v>
      </c>
      <c r="AC16">
        <f t="shared" si="2"/>
        <v>8477.0486813950047</v>
      </c>
      <c r="AE16">
        <f t="shared" si="3"/>
        <v>0</v>
      </c>
      <c r="AF16">
        <f t="shared" si="4"/>
        <v>0</v>
      </c>
      <c r="AG16">
        <f t="shared" si="4"/>
        <v>-10.699833618298356</v>
      </c>
      <c r="AH16">
        <f t="shared" si="5"/>
        <v>-3614.05822802894</v>
      </c>
      <c r="AI16">
        <f t="shared" si="6"/>
        <v>-3624.7580616472383</v>
      </c>
      <c r="AJ16">
        <f t="shared" si="7"/>
        <v>-164.73906730043382</v>
      </c>
      <c r="AK16">
        <f t="shared" si="22"/>
        <v>581.86167298661996</v>
      </c>
      <c r="AL16">
        <f t="shared" si="8"/>
        <v>-3207.6354559610522</v>
      </c>
      <c r="AN16">
        <f t="shared" si="9"/>
        <v>0</v>
      </c>
      <c r="AO16">
        <f t="shared" si="9"/>
        <v>0</v>
      </c>
      <c r="AP16">
        <f t="shared" si="9"/>
        <v>-2.4521257039972579</v>
      </c>
      <c r="AQ16">
        <f t="shared" si="9"/>
        <v>-828.24886749051439</v>
      </c>
      <c r="AR16">
        <f t="shared" si="9"/>
        <v>-830.70099319451163</v>
      </c>
      <c r="AS16">
        <f t="shared" si="9"/>
        <v>-37.753942331317454</v>
      </c>
      <c r="AT16">
        <f t="shared" si="9"/>
        <v>133.34767767428593</v>
      </c>
      <c r="AU16">
        <f t="shared" si="9"/>
        <v>-735.10725785154318</v>
      </c>
      <c r="AW16">
        <v>13</v>
      </c>
      <c r="AX16">
        <f>IF(Z16&gt;0, (R16*SUMPRODUCT(K16:$K$98, X16:$X$98)-K16*$AZ$3)/Z16, 0)</f>
        <v>9903.2482464236073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2.1420699999999998E-3</v>
      </c>
      <c r="Q17" s="4">
        <f t="shared" si="21"/>
        <v>12.5</v>
      </c>
      <c r="R17">
        <f t="shared" si="0"/>
        <v>2000000</v>
      </c>
      <c r="S17">
        <f t="shared" si="1"/>
        <v>10184.422540062804</v>
      </c>
      <c r="U17">
        <f t="shared" si="13"/>
        <v>2.1420699999999998E-3</v>
      </c>
      <c r="V17">
        <f t="shared" si="14"/>
        <v>0.01</v>
      </c>
      <c r="W17">
        <f t="shared" si="15"/>
        <v>0.85598668946386858</v>
      </c>
      <c r="X17">
        <f t="shared" si="16"/>
        <v>1.8335834078998688E-3</v>
      </c>
      <c r="Y17">
        <f t="shared" si="17"/>
        <v>8.5598668946386854E-3</v>
      </c>
      <c r="Z17">
        <f t="shared" si="18"/>
        <v>0.84559323916133</v>
      </c>
      <c r="AB17">
        <f t="shared" si="19"/>
        <v>8477.0486813950047</v>
      </c>
      <c r="AC17">
        <f t="shared" si="2"/>
        <v>8611.8788446393664</v>
      </c>
      <c r="AE17">
        <f t="shared" si="3"/>
        <v>0</v>
      </c>
      <c r="AF17">
        <f t="shared" si="4"/>
        <v>0</v>
      </c>
      <c r="AG17">
        <f t="shared" si="4"/>
        <v>-10.569915489516625</v>
      </c>
      <c r="AH17">
        <f t="shared" si="5"/>
        <v>-3667.1668157997374</v>
      </c>
      <c r="AI17">
        <f t="shared" si="6"/>
        <v>-3677.7367312892538</v>
      </c>
      <c r="AJ17">
        <f t="shared" si="7"/>
        <v>-134.83016324436176</v>
      </c>
      <c r="AK17">
        <f t="shared" si="22"/>
        <v>593.39340769765033</v>
      </c>
      <c r="AL17">
        <f t="shared" si="8"/>
        <v>-3219.1734868359654</v>
      </c>
      <c r="AN17">
        <f t="shared" si="9"/>
        <v>0</v>
      </c>
      <c r="AO17">
        <f t="shared" si="9"/>
        <v>0</v>
      </c>
      <c r="AP17">
        <f t="shared" si="9"/>
        <v>-2.162814126830825</v>
      </c>
      <c r="AQ17">
        <f t="shared" si="9"/>
        <v>-750.37498668020078</v>
      </c>
      <c r="AR17">
        <f t="shared" si="9"/>
        <v>-752.53780080703154</v>
      </c>
      <c r="AS17">
        <f t="shared" si="9"/>
        <v>-27.588922738032945</v>
      </c>
      <c r="AT17">
        <f t="shared" si="9"/>
        <v>121.42004789060547</v>
      </c>
      <c r="AU17">
        <f t="shared" si="9"/>
        <v>-658.7066756544591</v>
      </c>
      <c r="AW17">
        <v>14</v>
      </c>
      <c r="AX17">
        <f>IF(Z17&gt;0, (R17*SUMPRODUCT(K17:$K$98, X17:$X$98)-K17*$AZ$3)/Z17, 0)</f>
        <v>10184.422540062804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2.2014550000000002E-3</v>
      </c>
      <c r="Q18" s="4">
        <f t="shared" si="21"/>
        <v>12.5</v>
      </c>
      <c r="R18">
        <f t="shared" si="0"/>
        <v>2000000</v>
      </c>
      <c r="S18">
        <f t="shared" si="1"/>
        <v>10441.337040168926</v>
      </c>
      <c r="U18">
        <f t="shared" si="13"/>
        <v>2.2014550000000002E-3</v>
      </c>
      <c r="V18">
        <f t="shared" si="14"/>
        <v>0.01</v>
      </c>
      <c r="W18">
        <f t="shared" si="15"/>
        <v>0.84559323916133</v>
      </c>
      <c r="X18">
        <f t="shared" si="16"/>
        <v>1.8615354643179058E-3</v>
      </c>
      <c r="Y18">
        <f t="shared" si="17"/>
        <v>8.4559323916133002E-3</v>
      </c>
      <c r="Z18">
        <f t="shared" si="18"/>
        <v>0.83527577130539876</v>
      </c>
      <c r="AB18">
        <f t="shared" si="19"/>
        <v>8611.8788446393664</v>
      </c>
      <c r="AC18">
        <f t="shared" si="2"/>
        <v>8721.395849686729</v>
      </c>
      <c r="AE18">
        <f t="shared" si="3"/>
        <v>0</v>
      </c>
      <c r="AF18">
        <f t="shared" si="4"/>
        <v>0</v>
      </c>
      <c r="AG18">
        <f t="shared" si="4"/>
        <v>-10.440947141317485</v>
      </c>
      <c r="AH18">
        <f t="shared" si="5"/>
        <v>-3723.0709286358115</v>
      </c>
      <c r="AI18">
        <f t="shared" si="6"/>
        <v>-3733.5118757771288</v>
      </c>
      <c r="AJ18">
        <f t="shared" si="7"/>
        <v>-109.51700504736255</v>
      </c>
      <c r="AK18">
        <f t="shared" si="22"/>
        <v>602.83151912475569</v>
      </c>
      <c r="AL18">
        <f t="shared" si="8"/>
        <v>-3240.1973616997357</v>
      </c>
      <c r="AN18">
        <f t="shared" si="9"/>
        <v>0</v>
      </c>
      <c r="AO18">
        <f t="shared" si="9"/>
        <v>0</v>
      </c>
      <c r="AP18">
        <f t="shared" si="9"/>
        <v>-1.9075220067758341</v>
      </c>
      <c r="AQ18">
        <f t="shared" si="9"/>
        <v>-680.19113908319332</v>
      </c>
      <c r="AR18">
        <f t="shared" si="9"/>
        <v>-682.09866108996914</v>
      </c>
      <c r="AS18">
        <f t="shared" si="9"/>
        <v>-20.00834736700558</v>
      </c>
      <c r="AT18">
        <f t="shared" si="9"/>
        <v>110.13506471631052</v>
      </c>
      <c r="AU18">
        <f t="shared" si="9"/>
        <v>-591.97194374066419</v>
      </c>
      <c r="AW18">
        <v>15</v>
      </c>
      <c r="AX18">
        <f>IF(Z18&gt;0, (R18*SUMPRODUCT(K18:$K$98, X18:$X$98)-K18*$AZ$3)/Z18, 0)</f>
        <v>10441.337040168926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2.2708170000000001E-3</v>
      </c>
      <c r="Q19" s="4">
        <f t="shared" si="21"/>
        <v>12.5</v>
      </c>
      <c r="R19">
        <f t="shared" si="0"/>
        <v>2000000</v>
      </c>
      <c r="S19">
        <f t="shared" si="1"/>
        <v>10677.194043570733</v>
      </c>
      <c r="U19">
        <f t="shared" si="13"/>
        <v>2.2708170000000001E-3</v>
      </c>
      <c r="V19">
        <f t="shared" si="14"/>
        <v>0.01</v>
      </c>
      <c r="W19">
        <f t="shared" si="15"/>
        <v>0.83527577130539876</v>
      </c>
      <c r="X19">
        <f t="shared" si="16"/>
        <v>1.8967584211684117E-3</v>
      </c>
      <c r="Y19">
        <f t="shared" si="17"/>
        <v>8.352757713053988E-3</v>
      </c>
      <c r="Z19">
        <f t="shared" si="18"/>
        <v>0.82502625517117634</v>
      </c>
      <c r="AB19">
        <f t="shared" si="19"/>
        <v>8721.395849686729</v>
      </c>
      <c r="AC19">
        <f t="shared" si="2"/>
        <v>8808.9654175031519</v>
      </c>
      <c r="AE19">
        <f t="shared" si="3"/>
        <v>0</v>
      </c>
      <c r="AF19">
        <f t="shared" si="4"/>
        <v>0</v>
      </c>
      <c r="AG19">
        <f t="shared" si="4"/>
        <v>-10.312828189639704</v>
      </c>
      <c r="AH19">
        <f t="shared" si="5"/>
        <v>-3793.5168423368232</v>
      </c>
      <c r="AI19">
        <f t="shared" si="6"/>
        <v>-3803.8296705264629</v>
      </c>
      <c r="AJ19">
        <f t="shared" si="7"/>
        <v>-87.569567816422932</v>
      </c>
      <c r="AK19">
        <f t="shared" si="22"/>
        <v>610.4977094780711</v>
      </c>
      <c r="AL19">
        <f t="shared" si="8"/>
        <v>-3280.9015288648147</v>
      </c>
      <c r="AN19">
        <f t="shared" si="9"/>
        <v>0</v>
      </c>
      <c r="AO19">
        <f t="shared" si="9"/>
        <v>0</v>
      </c>
      <c r="AP19">
        <f t="shared" si="9"/>
        <v>-1.6822456725957275</v>
      </c>
      <c r="AQ19">
        <f t="shared" si="9"/>
        <v>-618.8047715515255</v>
      </c>
      <c r="AR19">
        <f t="shared" si="9"/>
        <v>-620.48701722412125</v>
      </c>
      <c r="AS19">
        <f t="shared" si="9"/>
        <v>-14.28449342909127</v>
      </c>
      <c r="AT19">
        <f t="shared" si="9"/>
        <v>99.585400921429397</v>
      </c>
      <c r="AU19">
        <f t="shared" si="9"/>
        <v>-535.18610973178318</v>
      </c>
      <c r="AW19">
        <v>16</v>
      </c>
      <c r="AX19">
        <f>IF(Z19&gt;0, (R19*SUMPRODUCT(K19:$K$98, X19:$X$98)-K19*$AZ$3)/Z19, 0)</f>
        <v>10677.194043570733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2.3392280000000001E-3</v>
      </c>
      <c r="Q20" s="4">
        <f t="shared" si="21"/>
        <v>12.5</v>
      </c>
      <c r="R20">
        <f t="shared" si="0"/>
        <v>2000000</v>
      </c>
      <c r="S20">
        <f t="shared" si="1"/>
        <v>10892.439228158704</v>
      </c>
      <c r="U20">
        <f t="shared" si="13"/>
        <v>2.3392280000000001E-3</v>
      </c>
      <c r="V20">
        <f t="shared" si="14"/>
        <v>0.01</v>
      </c>
      <c r="W20">
        <f t="shared" si="15"/>
        <v>0.82502625517117634</v>
      </c>
      <c r="X20">
        <f t="shared" si="16"/>
        <v>1.9299245168315606E-3</v>
      </c>
      <c r="Y20">
        <f t="shared" si="17"/>
        <v>8.2502625517117643E-3</v>
      </c>
      <c r="Z20">
        <f t="shared" si="18"/>
        <v>0.81484606810263294</v>
      </c>
      <c r="AB20">
        <f t="shared" si="19"/>
        <v>8808.9654175031519</v>
      </c>
      <c r="AC20">
        <f t="shared" si="2"/>
        <v>8875.6612771119981</v>
      </c>
      <c r="AE20">
        <f t="shared" si="3"/>
        <v>0</v>
      </c>
      <c r="AF20">
        <f t="shared" si="4"/>
        <v>0</v>
      </c>
      <c r="AG20">
        <f t="shared" si="4"/>
        <v>-10.185575851282911</v>
      </c>
      <c r="AH20">
        <f t="shared" si="5"/>
        <v>-3859.8490336631212</v>
      </c>
      <c r="AI20">
        <f t="shared" si="6"/>
        <v>-3870.0346095144041</v>
      </c>
      <c r="AJ20">
        <f t="shared" si="7"/>
        <v>-66.695859608846149</v>
      </c>
      <c r="AK20">
        <f t="shared" si="22"/>
        <v>616.62757922522064</v>
      </c>
      <c r="AL20">
        <f t="shared" si="8"/>
        <v>-3320.1028898980294</v>
      </c>
      <c r="AN20">
        <f t="shared" si="9"/>
        <v>0</v>
      </c>
      <c r="AO20">
        <f t="shared" si="9"/>
        <v>0</v>
      </c>
      <c r="AP20">
        <f t="shared" si="9"/>
        <v>-1.4834714818656742</v>
      </c>
      <c r="AQ20">
        <f t="shared" si="9"/>
        <v>-562.16516860210834</v>
      </c>
      <c r="AR20">
        <f t="shared" si="9"/>
        <v>-563.64864008397399</v>
      </c>
      <c r="AS20">
        <f t="shared" si="9"/>
        <v>-9.7138745155756627</v>
      </c>
      <c r="AT20">
        <f t="shared" si="9"/>
        <v>89.808317376308707</v>
      </c>
      <c r="AU20">
        <f t="shared" si="9"/>
        <v>-483.55419722324092</v>
      </c>
      <c r="AW20">
        <v>17</v>
      </c>
      <c r="AX20">
        <f>IF(Z20&gt;0, (R20*SUMPRODUCT(K20:$K$98, X20:$X$98)-K20*$AZ$3)/Z20, 0)</f>
        <v>10892.439228158704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2.4176169999999999E-3</v>
      </c>
      <c r="Q21" s="4">
        <f t="shared" si="21"/>
        <v>12.5</v>
      </c>
      <c r="R21">
        <f t="shared" si="0"/>
        <v>2000000</v>
      </c>
      <c r="S21">
        <f t="shared" si="1"/>
        <v>11091.392916839368</v>
      </c>
      <c r="U21">
        <f t="shared" si="13"/>
        <v>2.4176169999999999E-3</v>
      </c>
      <c r="V21">
        <f t="shared" si="14"/>
        <v>0.01</v>
      </c>
      <c r="W21">
        <f t="shared" si="15"/>
        <v>0.81484606810263294</v>
      </c>
      <c r="X21">
        <f t="shared" si="16"/>
        <v>1.9699857066280829E-3</v>
      </c>
      <c r="Y21">
        <f t="shared" si="17"/>
        <v>8.1484606810263288E-3</v>
      </c>
      <c r="Z21">
        <f t="shared" si="18"/>
        <v>0.80472762171497847</v>
      </c>
      <c r="AB21">
        <f t="shared" si="19"/>
        <v>8875.6612771119981</v>
      </c>
      <c r="AC21">
        <f t="shared" si="2"/>
        <v>8925.5502434745031</v>
      </c>
      <c r="AE21">
        <f t="shared" si="3"/>
        <v>0</v>
      </c>
      <c r="AF21">
        <f t="shared" si="4"/>
        <v>0</v>
      </c>
      <c r="AG21">
        <f t="shared" si="4"/>
        <v>-10.059095271437231</v>
      </c>
      <c r="AH21">
        <f t="shared" si="5"/>
        <v>-3939.9714132561658</v>
      </c>
      <c r="AI21">
        <f t="shared" si="6"/>
        <v>-3950.0305085276032</v>
      </c>
      <c r="AJ21">
        <f t="shared" si="7"/>
        <v>-49.888966362505016</v>
      </c>
      <c r="AK21">
        <f t="shared" si="22"/>
        <v>621.29628939783993</v>
      </c>
      <c r="AL21">
        <f t="shared" si="8"/>
        <v>-3378.623185492268</v>
      </c>
      <c r="AN21">
        <f t="shared" si="9"/>
        <v>0</v>
      </c>
      <c r="AO21">
        <f t="shared" si="9"/>
        <v>0</v>
      </c>
      <c r="AP21">
        <f t="shared" si="9"/>
        <v>-1.3080806260477176</v>
      </c>
      <c r="AQ21">
        <f t="shared" si="9"/>
        <v>-512.35226765337791</v>
      </c>
      <c r="AR21">
        <f t="shared" si="9"/>
        <v>-513.66034827942565</v>
      </c>
      <c r="AS21">
        <f t="shared" si="9"/>
        <v>-6.4875407371517007</v>
      </c>
      <c r="AT21">
        <f t="shared" si="9"/>
        <v>80.793114814641967</v>
      </c>
      <c r="AU21">
        <f t="shared" si="9"/>
        <v>-439.3547742019353</v>
      </c>
      <c r="AW21">
        <v>18</v>
      </c>
      <c r="AX21">
        <f>IF(Z21&gt;0, (R21*SUMPRODUCT(K21:$K$98, X21:$X$98)-K21*$AZ$3)/Z21, 0)</f>
        <v>11091.392916839368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2.502181E-3</v>
      </c>
      <c r="Q22" s="4">
        <f t="shared" si="21"/>
        <v>12.5</v>
      </c>
      <c r="R22">
        <f t="shared" si="0"/>
        <v>2000000</v>
      </c>
      <c r="S22">
        <f t="shared" si="1"/>
        <v>11274.757175280918</v>
      </c>
      <c r="U22">
        <f t="shared" si="13"/>
        <v>2.502181E-3</v>
      </c>
      <c r="V22">
        <f t="shared" si="14"/>
        <v>0.01</v>
      </c>
      <c r="W22">
        <f t="shared" si="15"/>
        <v>0.80472762171497847</v>
      </c>
      <c r="X22">
        <f t="shared" si="16"/>
        <v>2.0135741652304064E-3</v>
      </c>
      <c r="Y22">
        <f t="shared" si="17"/>
        <v>8.047276217149785E-3</v>
      </c>
      <c r="Z22">
        <f t="shared" si="18"/>
        <v>0.79466677133259833</v>
      </c>
      <c r="AB22">
        <f t="shared" si="19"/>
        <v>8925.5502434745031</v>
      </c>
      <c r="AC22">
        <f t="shared" si="2"/>
        <v>8959.6748820395333</v>
      </c>
      <c r="AE22">
        <f t="shared" si="3"/>
        <v>0</v>
      </c>
      <c r="AF22">
        <f t="shared" si="4"/>
        <v>0</v>
      </c>
      <c r="AG22">
        <f t="shared" si="4"/>
        <v>-9.9333346416574795</v>
      </c>
      <c r="AH22">
        <f t="shared" si="5"/>
        <v>-4027.1483304608128</v>
      </c>
      <c r="AI22">
        <f t="shared" si="6"/>
        <v>-4037.0816651024702</v>
      </c>
      <c r="AJ22">
        <f t="shared" si="7"/>
        <v>-34.124638565030182</v>
      </c>
      <c r="AK22">
        <f t="shared" si="22"/>
        <v>624.78851704321528</v>
      </c>
      <c r="AL22">
        <f t="shared" si="8"/>
        <v>-3446.4177866242853</v>
      </c>
      <c r="AN22">
        <f t="shared" si="9"/>
        <v>0</v>
      </c>
      <c r="AO22">
        <f t="shared" si="9"/>
        <v>0</v>
      </c>
      <c r="AP22">
        <f t="shared" si="9"/>
        <v>-1.1533274690163176</v>
      </c>
      <c r="AQ22">
        <f t="shared" si="9"/>
        <v>-467.57921270924334</v>
      </c>
      <c r="AR22">
        <f t="shared" si="9"/>
        <v>-468.73254017825968</v>
      </c>
      <c r="AS22">
        <f t="shared" si="9"/>
        <v>-3.9621017963345069</v>
      </c>
      <c r="AT22">
        <f t="shared" si="9"/>
        <v>72.542180952002312</v>
      </c>
      <c r="AU22">
        <f t="shared" si="9"/>
        <v>-400.15246102259187</v>
      </c>
      <c r="AW22">
        <v>19</v>
      </c>
      <c r="AX22">
        <f>IF(Z22&gt;0, (R22*SUMPRODUCT(K22:$K$98, X22:$X$98)-K22*$AZ$3)/Z22, 0)</f>
        <v>11274.757175280918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2.5943469999999999E-3</v>
      </c>
      <c r="Q23" s="4">
        <f t="shared" si="21"/>
        <v>12.5</v>
      </c>
      <c r="R23">
        <f t="shared" si="0"/>
        <v>2000000</v>
      </c>
      <c r="S23">
        <f t="shared" si="1"/>
        <v>11444.49707778761</v>
      </c>
      <c r="U23">
        <f t="shared" si="13"/>
        <v>2.5943469999999999E-3</v>
      </c>
      <c r="V23">
        <f t="shared" si="14"/>
        <v>0.01</v>
      </c>
      <c r="W23">
        <f t="shared" si="15"/>
        <v>0.79466677133259833</v>
      </c>
      <c r="X23">
        <f t="shared" si="16"/>
        <v>2.0616413542064124E-3</v>
      </c>
      <c r="Y23">
        <f t="shared" si="17"/>
        <v>7.9466677133259826E-3</v>
      </c>
      <c r="Z23">
        <f t="shared" si="18"/>
        <v>0.78465846226506597</v>
      </c>
      <c r="AB23">
        <f t="shared" si="19"/>
        <v>8959.6748820395333</v>
      </c>
      <c r="AC23">
        <f t="shared" si="2"/>
        <v>8980.0214784538675</v>
      </c>
      <c r="AE23">
        <f t="shared" si="3"/>
        <v>0</v>
      </c>
      <c r="AF23">
        <f t="shared" si="4"/>
        <v>0</v>
      </c>
      <c r="AG23">
        <f t="shared" si="4"/>
        <v>-9.8082307783133249</v>
      </c>
      <c r="AH23">
        <f t="shared" si="5"/>
        <v>-4123.2827084128248</v>
      </c>
      <c r="AI23">
        <f t="shared" si="6"/>
        <v>-4133.0909391911382</v>
      </c>
      <c r="AJ23">
        <f t="shared" si="7"/>
        <v>-20.346596414334272</v>
      </c>
      <c r="AK23">
        <f t="shared" si="22"/>
        <v>627.17724174276736</v>
      </c>
      <c r="AL23">
        <f t="shared" si="8"/>
        <v>-3526.2602938627051</v>
      </c>
      <c r="AN23">
        <f t="shared" si="9"/>
        <v>0</v>
      </c>
      <c r="AO23">
        <f t="shared" si="9"/>
        <v>0</v>
      </c>
      <c r="AP23">
        <f t="shared" si="9"/>
        <v>-1.0167875559525843</v>
      </c>
      <c r="AQ23">
        <f t="shared" si="9"/>
        <v>-427.4473798942966</v>
      </c>
      <c r="AR23">
        <f t="shared" si="9"/>
        <v>-428.46416745024919</v>
      </c>
      <c r="AS23">
        <f t="shared" si="9"/>
        <v>-2.1092658306763665</v>
      </c>
      <c r="AT23">
        <f t="shared" si="9"/>
        <v>65.017435783701529</v>
      </c>
      <c r="AU23">
        <f t="shared" si="9"/>
        <v>-365.55599749722404</v>
      </c>
      <c r="AW23">
        <v>20</v>
      </c>
      <c r="AX23">
        <f>IF(Z23&gt;0, (R23*SUMPRODUCT(K23:$K$98, X23:$X$98)-K23*$AZ$3)/Z23, 0)</f>
        <v>11444.49707778761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2.6922130000000002E-3</v>
      </c>
      <c r="Q24" s="4">
        <f t="shared" si="21"/>
        <v>12.5</v>
      </c>
      <c r="R24">
        <f t="shared" si="0"/>
        <v>2000000</v>
      </c>
      <c r="S24">
        <f t="shared" si="1"/>
        <v>11602.206000434435</v>
      </c>
      <c r="U24">
        <f t="shared" si="13"/>
        <v>2.6922130000000002E-3</v>
      </c>
      <c r="V24">
        <f t="shared" si="14"/>
        <v>0.01</v>
      </c>
      <c r="W24">
        <f t="shared" si="15"/>
        <v>0.78465846226506597</v>
      </c>
      <c r="X24">
        <f t="shared" si="16"/>
        <v>2.11246771267002E-3</v>
      </c>
      <c r="Y24">
        <f t="shared" si="17"/>
        <v>7.8465846226506604E-3</v>
      </c>
      <c r="Z24">
        <f t="shared" si="18"/>
        <v>0.77469940992974529</v>
      </c>
      <c r="AB24">
        <f t="shared" si="19"/>
        <v>8980.0214784538675</v>
      </c>
      <c r="AC24">
        <f t="shared" si="2"/>
        <v>8988.222142419907</v>
      </c>
      <c r="AE24">
        <f t="shared" si="3"/>
        <v>0</v>
      </c>
      <c r="AF24">
        <f t="shared" si="4"/>
        <v>0</v>
      </c>
      <c r="AG24">
        <f t="shared" si="4"/>
        <v>-9.6837426241218161</v>
      </c>
      <c r="AH24">
        <f t="shared" si="5"/>
        <v>-4224.9354253400397</v>
      </c>
      <c r="AI24">
        <f t="shared" si="6"/>
        <v>-4234.6191679641615</v>
      </c>
      <c r="AJ24">
        <f t="shared" si="7"/>
        <v>-8.2006639660394285</v>
      </c>
      <c r="AK24">
        <f t="shared" si="22"/>
        <v>628.60150349177081</v>
      </c>
      <c r="AL24">
        <f t="shared" si="8"/>
        <v>-3614.21832843843</v>
      </c>
      <c r="AN24">
        <f t="shared" si="9"/>
        <v>0</v>
      </c>
      <c r="AO24">
        <f t="shared" si="9"/>
        <v>0</v>
      </c>
      <c r="AP24">
        <f t="shared" si="9"/>
        <v>-0.8963234568898969</v>
      </c>
      <c r="AQ24">
        <f t="shared" si="9"/>
        <v>-391.05838233911061</v>
      </c>
      <c r="AR24">
        <f t="shared" si="9"/>
        <v>-391.9547057960005</v>
      </c>
      <c r="AS24">
        <f t="shared" si="9"/>
        <v>-0.75905027220810284</v>
      </c>
      <c r="AT24">
        <f t="shared" si="9"/>
        <v>58.183111064150786</v>
      </c>
      <c r="AU24">
        <f t="shared" si="9"/>
        <v>-334.53064500405782</v>
      </c>
      <c r="AW24">
        <v>21</v>
      </c>
      <c r="AX24">
        <f>IF(Z24&gt;0, (R24*SUMPRODUCT(K24:$K$98, X24:$X$98)-K24*$AZ$3)/Z24, 0)</f>
        <v>11602.206000434435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2.807183E-3</v>
      </c>
      <c r="Q25" s="4">
        <f t="shared" si="21"/>
        <v>12.5</v>
      </c>
      <c r="R25">
        <f t="shared" si="0"/>
        <v>2000000</v>
      </c>
      <c r="S25">
        <f t="shared" si="1"/>
        <v>11749.99651822486</v>
      </c>
      <c r="U25">
        <f t="shared" si="13"/>
        <v>2.807183E-3</v>
      </c>
      <c r="V25">
        <f t="shared" si="14"/>
        <v>0.01</v>
      </c>
      <c r="W25">
        <f t="shared" si="15"/>
        <v>0.77469940992974529</v>
      </c>
      <c r="X25">
        <f t="shared" si="16"/>
        <v>2.1747230136648123E-3</v>
      </c>
      <c r="Y25">
        <f t="shared" si="17"/>
        <v>7.7469940992974532E-3</v>
      </c>
      <c r="Z25">
        <f t="shared" si="18"/>
        <v>0.76477769281678298</v>
      </c>
      <c r="AB25">
        <f t="shared" si="19"/>
        <v>8988.222142419907</v>
      </c>
      <c r="AC25">
        <f t="shared" si="2"/>
        <v>8986.1352278132417</v>
      </c>
      <c r="AE25">
        <f t="shared" si="3"/>
        <v>0</v>
      </c>
      <c r="AF25">
        <f t="shared" si="4"/>
        <v>0</v>
      </c>
      <c r="AG25">
        <f t="shared" si="4"/>
        <v>-9.5597211602097865</v>
      </c>
      <c r="AH25">
        <f t="shared" si="5"/>
        <v>-4349.4460273296245</v>
      </c>
      <c r="AI25">
        <f t="shared" si="6"/>
        <v>-4359.0057484898343</v>
      </c>
      <c r="AJ25">
        <f t="shared" si="7"/>
        <v>2.086914606665232</v>
      </c>
      <c r="AK25">
        <f t="shared" si="22"/>
        <v>629.1755499693935</v>
      </c>
      <c r="AL25">
        <f t="shared" si="8"/>
        <v>-3727.7432839137755</v>
      </c>
      <c r="AN25">
        <f t="shared" si="9"/>
        <v>0</v>
      </c>
      <c r="AO25">
        <f t="shared" si="9"/>
        <v>0</v>
      </c>
      <c r="AP25">
        <f t="shared" si="9"/>
        <v>-0.79003935566992434</v>
      </c>
      <c r="AQ25">
        <f t="shared" si="9"/>
        <v>-359.44913866893592</v>
      </c>
      <c r="AR25">
        <f t="shared" si="9"/>
        <v>-360.23917802460585</v>
      </c>
      <c r="AS25">
        <f t="shared" si="9"/>
        <v>0.17246786214335272</v>
      </c>
      <c r="AT25">
        <f t="shared" si="9"/>
        <v>51.996646949290486</v>
      </c>
      <c r="AU25">
        <f t="shared" si="9"/>
        <v>-308.07006321317198</v>
      </c>
      <c r="AW25">
        <v>22</v>
      </c>
      <c r="AX25">
        <f>IF(Z25&gt;0, (R25*SUMPRODUCT(K25:$K$98, X25:$X$98)-K25*$AZ$3)/Z25, 0)</f>
        <v>11749.99651822486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2.939255E-3</v>
      </c>
      <c r="Q26" s="4">
        <f t="shared" si="21"/>
        <v>12.5</v>
      </c>
      <c r="R26">
        <f t="shared" si="0"/>
        <v>2000000</v>
      </c>
      <c r="S26">
        <f t="shared" si="1"/>
        <v>11887.9262932488</v>
      </c>
      <c r="U26">
        <f t="shared" si="13"/>
        <v>2.939255E-3</v>
      </c>
      <c r="V26">
        <f t="shared" si="14"/>
        <v>0.01</v>
      </c>
      <c r="W26">
        <f t="shared" si="15"/>
        <v>0.76477769281678298</v>
      </c>
      <c r="X26">
        <f t="shared" si="16"/>
        <v>2.2478766575001934E-3</v>
      </c>
      <c r="Y26">
        <f t="shared" si="17"/>
        <v>7.6477769281678301E-3</v>
      </c>
      <c r="Z26">
        <f t="shared" si="18"/>
        <v>0.75488203923111497</v>
      </c>
      <c r="AB26">
        <f t="shared" si="19"/>
        <v>8986.1352278132417</v>
      </c>
      <c r="AC26">
        <f t="shared" si="2"/>
        <v>8973.9820424768441</v>
      </c>
      <c r="AE26">
        <f t="shared" si="3"/>
        <v>0</v>
      </c>
      <c r="AF26">
        <f t="shared" si="4"/>
        <v>0</v>
      </c>
      <c r="AG26">
        <f t="shared" si="4"/>
        <v>-9.4360254903889373</v>
      </c>
      <c r="AH26">
        <f t="shared" si="5"/>
        <v>-4495.7533150003865</v>
      </c>
      <c r="AI26">
        <f t="shared" si="6"/>
        <v>-4505.1893404907751</v>
      </c>
      <c r="AJ26">
        <f t="shared" si="7"/>
        <v>12.153185336397655</v>
      </c>
      <c r="AK26">
        <f t="shared" si="22"/>
        <v>629.02946594692696</v>
      </c>
      <c r="AL26">
        <f t="shared" si="8"/>
        <v>-3864.0066892074506</v>
      </c>
      <c r="AN26">
        <f t="shared" si="9"/>
        <v>0</v>
      </c>
      <c r="AO26">
        <f t="shared" si="9"/>
        <v>0</v>
      </c>
      <c r="AP26">
        <f t="shared" si="9"/>
        <v>-0.69626503123828176</v>
      </c>
      <c r="AQ26">
        <f t="shared" si="9"/>
        <v>-331.73244662137188</v>
      </c>
      <c r="AR26">
        <f t="shared" si="9"/>
        <v>-332.42871165261016</v>
      </c>
      <c r="AS26">
        <f t="shared" si="9"/>
        <v>0.89675870169176053</v>
      </c>
      <c r="AT26">
        <f t="shared" si="9"/>
        <v>46.41479839191112</v>
      </c>
      <c r="AU26">
        <f t="shared" si="9"/>
        <v>-285.1171545590073</v>
      </c>
      <c r="AW26">
        <v>23</v>
      </c>
      <c r="AX26">
        <f>IF(Z26&gt;0, (R26*SUMPRODUCT(K26:$K$98, X26:$X$98)-K26*$AZ$3)/Z26, 0)</f>
        <v>11887.9262932488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3.7729310000000002E-3</v>
      </c>
      <c r="Q27" s="4">
        <f t="shared" si="21"/>
        <v>12.5</v>
      </c>
      <c r="R27">
        <f t="shared" si="0"/>
        <v>2000000</v>
      </c>
      <c r="S27">
        <f t="shared" si="1"/>
        <v>12024.868270096213</v>
      </c>
      <c r="U27">
        <f t="shared" si="13"/>
        <v>3.7729310000000002E-3</v>
      </c>
      <c r="V27">
        <f t="shared" si="14"/>
        <v>0.01</v>
      </c>
      <c r="W27">
        <f t="shared" si="15"/>
        <v>0.75488203923111497</v>
      </c>
      <c r="X27">
        <f t="shared" si="16"/>
        <v>2.84811784715829E-3</v>
      </c>
      <c r="Y27">
        <f t="shared" si="17"/>
        <v>7.5488203923111501E-3</v>
      </c>
      <c r="Z27">
        <f t="shared" si="18"/>
        <v>0.74448510099164544</v>
      </c>
      <c r="AB27">
        <f t="shared" si="19"/>
        <v>8973.9820424768441</v>
      </c>
      <c r="AC27">
        <f t="shared" si="2"/>
        <v>8952.3352684738111</v>
      </c>
      <c r="AE27">
        <f t="shared" si="3"/>
        <v>0</v>
      </c>
      <c r="AF27">
        <f t="shared" si="4"/>
        <v>0</v>
      </c>
      <c r="AG27">
        <f t="shared" si="4"/>
        <v>-9.3060637623955689</v>
      </c>
      <c r="AH27">
        <f t="shared" si="5"/>
        <v>-5696.2356943165796</v>
      </c>
      <c r="AI27">
        <f t="shared" si="6"/>
        <v>-5705.5417580789754</v>
      </c>
      <c r="AJ27">
        <f t="shared" si="7"/>
        <v>21.646774003032988</v>
      </c>
      <c r="AK27">
        <f t="shared" si="22"/>
        <v>628.17874297337914</v>
      </c>
      <c r="AL27">
        <f t="shared" si="8"/>
        <v>-5055.7162411025629</v>
      </c>
      <c r="AN27">
        <f t="shared" si="9"/>
        <v>0</v>
      </c>
      <c r="AO27">
        <f t="shared" si="9"/>
        <v>0</v>
      </c>
      <c r="AP27">
        <f t="shared" si="9"/>
        <v>-0.61310305446903923</v>
      </c>
      <c r="AQ27">
        <f t="shared" si="9"/>
        <v>-375.27998865355443</v>
      </c>
      <c r="AR27">
        <f t="shared" si="9"/>
        <v>-375.89309170802352</v>
      </c>
      <c r="AS27">
        <f t="shared" si="9"/>
        <v>1.4261350018134962</v>
      </c>
      <c r="AT27">
        <f t="shared" si="9"/>
        <v>41.385736859636332</v>
      </c>
      <c r="AU27">
        <f t="shared" si="9"/>
        <v>-333.08121984657367</v>
      </c>
      <c r="AW27">
        <v>24</v>
      </c>
      <c r="AX27">
        <f>IF(Z27&gt;0, (R27*SUMPRODUCT(K27:$K$98, X27:$X$98)-K27*$AZ$3)/Z27, 0)</f>
        <v>12024.868270096213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4.6883589999999996E-3</v>
      </c>
      <c r="Q28" s="4">
        <f t="shared" si="21"/>
        <v>12.5</v>
      </c>
      <c r="R28">
        <f t="shared" si="0"/>
        <v>2000000</v>
      </c>
      <c r="S28">
        <f t="shared" si="1"/>
        <v>12069.960412040238</v>
      </c>
      <c r="U28">
        <f t="shared" si="13"/>
        <v>4.6883589999999996E-3</v>
      </c>
      <c r="V28">
        <f t="shared" si="14"/>
        <v>0.01</v>
      </c>
      <c r="W28">
        <f t="shared" si="15"/>
        <v>0.74448510099164544</v>
      </c>
      <c r="X28">
        <f t="shared" si="16"/>
        <v>3.4904134236000894E-3</v>
      </c>
      <c r="Y28">
        <f t="shared" si="17"/>
        <v>7.4448510099164545E-3</v>
      </c>
      <c r="Z28">
        <f t="shared" si="18"/>
        <v>0.73354983655812889</v>
      </c>
      <c r="AB28">
        <f t="shared" si="19"/>
        <v>8952.3352684738111</v>
      </c>
      <c r="AC28">
        <f t="shared" si="2"/>
        <v>8853.9174875152021</v>
      </c>
      <c r="AE28">
        <f t="shared" si="3"/>
        <v>0</v>
      </c>
      <c r="AF28">
        <f t="shared" si="4"/>
        <v>0</v>
      </c>
      <c r="AG28">
        <f t="shared" si="4"/>
        <v>-9.1693729569766109</v>
      </c>
      <c r="AH28">
        <f t="shared" si="5"/>
        <v>-6980.8268472001791</v>
      </c>
      <c r="AI28">
        <f t="shared" si="6"/>
        <v>-6989.9962201571561</v>
      </c>
      <c r="AJ28">
        <f t="shared" si="7"/>
        <v>98.417780958609001</v>
      </c>
      <c r="AK28">
        <f t="shared" si="22"/>
        <v>626.66346879316689</v>
      </c>
      <c r="AL28">
        <f t="shared" si="8"/>
        <v>-6264.9149704053798</v>
      </c>
      <c r="AN28">
        <f t="shared" si="9"/>
        <v>0</v>
      </c>
      <c r="AO28">
        <f t="shared" si="9"/>
        <v>0</v>
      </c>
      <c r="AP28">
        <f t="shared" si="9"/>
        <v>-0.53937283634017974</v>
      </c>
      <c r="AQ28">
        <f t="shared" si="9"/>
        <v>-410.6353176210585</v>
      </c>
      <c r="AR28">
        <f t="shared" si="9"/>
        <v>-411.1746904573987</v>
      </c>
      <c r="AS28">
        <f t="shared" si="9"/>
        <v>5.7892592995208094</v>
      </c>
      <c r="AT28">
        <f t="shared" si="9"/>
        <v>36.862417329919097</v>
      </c>
      <c r="AU28">
        <f t="shared" si="9"/>
        <v>-368.52301382795878</v>
      </c>
      <c r="AW28">
        <v>25</v>
      </c>
      <c r="AX28">
        <f>IF(Z28&gt;0, (R28*SUMPRODUCT(K28:$K$98, X28:$X$98)-K28*$AZ$3)/Z28, 0)</f>
        <v>12069.960412040238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5.6712799999999999E-3</v>
      </c>
      <c r="Q29" s="4">
        <f t="shared" si="21"/>
        <v>12.5</v>
      </c>
      <c r="R29">
        <f t="shared" si="0"/>
        <v>2000000</v>
      </c>
      <c r="S29">
        <f t="shared" si="1"/>
        <v>12035.773644872337</v>
      </c>
      <c r="U29">
        <f t="shared" si="13"/>
        <v>5.6712799999999999E-3</v>
      </c>
      <c r="V29">
        <f t="shared" si="14"/>
        <v>0.01</v>
      </c>
      <c r="W29">
        <f t="shared" si="15"/>
        <v>0.73354983655812889</v>
      </c>
      <c r="X29">
        <f t="shared" si="16"/>
        <v>4.160166517075385E-3</v>
      </c>
      <c r="Y29">
        <f t="shared" si="17"/>
        <v>7.3354983655812894E-3</v>
      </c>
      <c r="Z29">
        <f t="shared" si="18"/>
        <v>0.72205417167547215</v>
      </c>
      <c r="AB29">
        <f t="shared" si="19"/>
        <v>8853.9174875152021</v>
      </c>
      <c r="AC29">
        <f t="shared" si="2"/>
        <v>8690.4805696217736</v>
      </c>
      <c r="AE29">
        <f t="shared" si="3"/>
        <v>0</v>
      </c>
      <c r="AF29">
        <f t="shared" si="4"/>
        <v>0</v>
      </c>
      <c r="AG29">
        <f t="shared" si="4"/>
        <v>-9.0256771459434013</v>
      </c>
      <c r="AH29">
        <f t="shared" si="5"/>
        <v>-8320.3330341507699</v>
      </c>
      <c r="AI29">
        <f t="shared" si="6"/>
        <v>-8329.3587112967125</v>
      </c>
      <c r="AJ29">
        <f t="shared" si="7"/>
        <v>163.43691789342847</v>
      </c>
      <c r="AK29">
        <f t="shared" si="22"/>
        <v>619.77422412606415</v>
      </c>
      <c r="AL29">
        <f t="shared" si="8"/>
        <v>-7546.1475692772201</v>
      </c>
      <c r="AN29">
        <f t="shared" si="9"/>
        <v>0</v>
      </c>
      <c r="AO29">
        <f t="shared" si="9"/>
        <v>0</v>
      </c>
      <c r="AP29">
        <f t="shared" si="9"/>
        <v>-0.47403586928348074</v>
      </c>
      <c r="AQ29">
        <f t="shared" si="9"/>
        <v>-436.99062561133343</v>
      </c>
      <c r="AR29">
        <f t="shared" si="9"/>
        <v>-437.46466148061683</v>
      </c>
      <c r="AS29">
        <f t="shared" si="9"/>
        <v>8.5838392171434386</v>
      </c>
      <c r="AT29">
        <f t="shared" si="9"/>
        <v>32.551043909779132</v>
      </c>
      <c r="AU29">
        <f t="shared" si="9"/>
        <v>-396.32977835369428</v>
      </c>
      <c r="AW29">
        <v>26</v>
      </c>
      <c r="AX29">
        <f>IF(Z29&gt;0, (R29*SUMPRODUCT(K29:$K$98, X29:$X$98)-K29*$AZ$3)/Z29, 0)</f>
        <v>12035.773644872337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6.8024940000000001E-3</v>
      </c>
      <c r="Q30" s="4">
        <f t="shared" si="21"/>
        <v>12.5</v>
      </c>
      <c r="R30">
        <f t="shared" si="0"/>
        <v>2000000</v>
      </c>
      <c r="S30">
        <f t="shared" si="1"/>
        <v>11936.810611102012</v>
      </c>
      <c r="U30">
        <f t="shared" si="13"/>
        <v>6.8024940000000001E-3</v>
      </c>
      <c r="V30">
        <f t="shared" si="14"/>
        <v>0.01</v>
      </c>
      <c r="W30">
        <f t="shared" si="15"/>
        <v>0.72205417167547215</v>
      </c>
      <c r="X30">
        <f t="shared" si="16"/>
        <v>4.9117691704973696E-3</v>
      </c>
      <c r="Y30">
        <f t="shared" si="17"/>
        <v>7.220541716754722E-3</v>
      </c>
      <c r="Z30">
        <f t="shared" si="18"/>
        <v>0.70992186078822006</v>
      </c>
      <c r="AB30">
        <f t="shared" si="19"/>
        <v>8690.4805696217736</v>
      </c>
      <c r="AC30">
        <f t="shared" si="2"/>
        <v>8474.2028009101105</v>
      </c>
      <c r="AE30">
        <f t="shared" si="3"/>
        <v>0</v>
      </c>
      <c r="AF30">
        <f t="shared" si="4"/>
        <v>0</v>
      </c>
      <c r="AG30">
        <f t="shared" si="4"/>
        <v>-8.8740232598527502</v>
      </c>
      <c r="AH30">
        <f t="shared" si="5"/>
        <v>-9823.538340994739</v>
      </c>
      <c r="AI30">
        <f t="shared" si="6"/>
        <v>-9832.412364254591</v>
      </c>
      <c r="AJ30">
        <f t="shared" si="7"/>
        <v>216.27776871166316</v>
      </c>
      <c r="AK30">
        <f t="shared" si="22"/>
        <v>608.33363987352425</v>
      </c>
      <c r="AL30">
        <f t="shared" si="8"/>
        <v>-9007.8009556694033</v>
      </c>
      <c r="AN30">
        <f t="shared" si="9"/>
        <v>0</v>
      </c>
      <c r="AO30">
        <f t="shared" si="9"/>
        <v>0</v>
      </c>
      <c r="AP30">
        <f t="shared" si="9"/>
        <v>-0.41613471824469661</v>
      </c>
      <c r="AQ30">
        <f t="shared" si="9"/>
        <v>-460.66087951223744</v>
      </c>
      <c r="AR30">
        <f t="shared" si="9"/>
        <v>-461.07701423048212</v>
      </c>
      <c r="AS30">
        <f t="shared" si="9"/>
        <v>10.142038814862541</v>
      </c>
      <c r="AT30">
        <f t="shared" si="9"/>
        <v>28.526942111231332</v>
      </c>
      <c r="AU30">
        <f t="shared" si="9"/>
        <v>-422.4080333043882</v>
      </c>
      <c r="AW30">
        <v>27</v>
      </c>
      <c r="AX30">
        <f>IF(Z30&gt;0, (R30*SUMPRODUCT(K30:$K$98, X30:$X$98)-K30*$AZ$3)/Z30, 0)</f>
        <v>11936.810611102012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8.090557E-3</v>
      </c>
      <c r="Q31" s="4">
        <f t="shared" si="21"/>
        <v>12.5</v>
      </c>
      <c r="R31">
        <f t="shared" si="0"/>
        <v>2000000</v>
      </c>
      <c r="S31">
        <f t="shared" si="1"/>
        <v>11778.589257068976</v>
      </c>
      <c r="U31">
        <f t="shared" si="13"/>
        <v>8.090557E-3</v>
      </c>
      <c r="V31">
        <f t="shared" si="14"/>
        <v>0.01</v>
      </c>
      <c r="W31">
        <f t="shared" si="15"/>
        <v>0.70992186078822006</v>
      </c>
      <c r="X31">
        <f t="shared" si="16"/>
        <v>5.7436632802531596E-3</v>
      </c>
      <c r="Y31">
        <f t="shared" si="17"/>
        <v>7.0992186078822003E-3</v>
      </c>
      <c r="Z31">
        <f t="shared" si="18"/>
        <v>0.69707897890008474</v>
      </c>
      <c r="AB31">
        <f t="shared" si="19"/>
        <v>8474.2028009101105</v>
      </c>
      <c r="AC31">
        <f t="shared" si="2"/>
        <v>8210.6069722011489</v>
      </c>
      <c r="AE31">
        <f t="shared" si="3"/>
        <v>0</v>
      </c>
      <c r="AF31">
        <f t="shared" si="4"/>
        <v>0</v>
      </c>
      <c r="AG31">
        <f t="shared" si="4"/>
        <v>-8.7134872362510585</v>
      </c>
      <c r="AH31">
        <f t="shared" si="5"/>
        <v>-11487.326560506319</v>
      </c>
      <c r="AI31">
        <f t="shared" si="6"/>
        <v>-11496.04004774257</v>
      </c>
      <c r="AJ31">
        <f t="shared" si="7"/>
        <v>263.59582870896156</v>
      </c>
      <c r="AK31">
        <f t="shared" si="22"/>
        <v>593.19419606370775</v>
      </c>
      <c r="AL31">
        <f t="shared" si="8"/>
        <v>-10639.2500229699</v>
      </c>
      <c r="AN31">
        <f t="shared" si="9"/>
        <v>0</v>
      </c>
      <c r="AO31">
        <f t="shared" si="9"/>
        <v>0</v>
      </c>
      <c r="AP31">
        <f t="shared" si="9"/>
        <v>-0.36482732982554639</v>
      </c>
      <c r="AQ31">
        <f t="shared" si="9"/>
        <v>-480.96595109109398</v>
      </c>
      <c r="AR31">
        <f t="shared" si="9"/>
        <v>-481.33077842091956</v>
      </c>
      <c r="AS31">
        <f t="shared" si="9"/>
        <v>11.036564320764185</v>
      </c>
      <c r="AT31">
        <f t="shared" si="9"/>
        <v>24.836606601956202</v>
      </c>
      <c r="AU31">
        <f t="shared" si="9"/>
        <v>-445.45760749819914</v>
      </c>
      <c r="AW31">
        <v>28</v>
      </c>
      <c r="AX31">
        <f>IF(Z31&gt;0, (R31*SUMPRODUCT(K31:$K$98, X31:$X$98)-K31*$AZ$3)/Z31, 0)</f>
        <v>11778.589257068976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9.5159809999999997E-3</v>
      </c>
      <c r="Q32" s="4">
        <f t="shared" si="21"/>
        <v>12.5</v>
      </c>
      <c r="R32">
        <f t="shared" si="0"/>
        <v>2000000</v>
      </c>
      <c r="S32">
        <f t="shared" si="1"/>
        <v>11566.764382967185</v>
      </c>
      <c r="U32">
        <f t="shared" si="13"/>
        <v>9.5159809999999997E-3</v>
      </c>
      <c r="V32">
        <f t="shared" si="14"/>
        <v>0.01</v>
      </c>
      <c r="W32">
        <f t="shared" si="15"/>
        <v>0.69707897890008474</v>
      </c>
      <c r="X32">
        <f t="shared" si="16"/>
        <v>6.6333903187126069E-3</v>
      </c>
      <c r="Y32">
        <f t="shared" si="17"/>
        <v>6.970789789000848E-3</v>
      </c>
      <c r="Z32">
        <f t="shared" si="18"/>
        <v>0.68347479879237127</v>
      </c>
      <c r="AB32">
        <f t="shared" si="19"/>
        <v>8210.6069722011489</v>
      </c>
      <c r="AC32">
        <f t="shared" si="2"/>
        <v>7905.5919593272638</v>
      </c>
      <c r="AE32">
        <f t="shared" si="3"/>
        <v>0</v>
      </c>
      <c r="AF32">
        <f t="shared" si="4"/>
        <v>0</v>
      </c>
      <c r="AG32">
        <f t="shared" si="4"/>
        <v>-8.5434349849046409</v>
      </c>
      <c r="AH32">
        <f t="shared" si="5"/>
        <v>-13266.780637425214</v>
      </c>
      <c r="AI32">
        <f t="shared" si="6"/>
        <v>-13275.324072410118</v>
      </c>
      <c r="AJ32">
        <f t="shared" si="7"/>
        <v>305.0150128738851</v>
      </c>
      <c r="AK32">
        <f t="shared" si="22"/>
        <v>574.74248805408047</v>
      </c>
      <c r="AL32">
        <f t="shared" si="8"/>
        <v>-12395.566571482153</v>
      </c>
      <c r="AN32">
        <f t="shared" si="9"/>
        <v>0</v>
      </c>
      <c r="AO32">
        <f t="shared" si="9"/>
        <v>0</v>
      </c>
      <c r="AP32">
        <f t="shared" si="9"/>
        <v>-0.31938157731106276</v>
      </c>
      <c r="AQ32">
        <f t="shared" si="9"/>
        <v>-495.95570555723327</v>
      </c>
      <c r="AR32">
        <f t="shared" si="9"/>
        <v>-496.27508713454426</v>
      </c>
      <c r="AS32">
        <f t="shared" si="9"/>
        <v>11.402460027768663</v>
      </c>
      <c r="AT32">
        <f t="shared" si="9"/>
        <v>21.485756338841703</v>
      </c>
      <c r="AU32">
        <f t="shared" si="9"/>
        <v>-463.38687076793394</v>
      </c>
      <c r="AW32">
        <v>29</v>
      </c>
      <c r="AX32">
        <f>IF(Z32&gt;0, (R32*SUMPRODUCT(K32:$K$98, X32:$X$98)-K32*$AZ$3)/Z32, 0)</f>
        <v>11566.764382967185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1.1135328E-2</v>
      </c>
      <c r="Q33" s="4">
        <f t="shared" si="21"/>
        <v>12.5</v>
      </c>
      <c r="R33">
        <f t="shared" si="0"/>
        <v>2000000</v>
      </c>
      <c r="S33">
        <f t="shared" si="1"/>
        <v>11310.020223087042</v>
      </c>
      <c r="U33">
        <f t="shared" si="13"/>
        <v>1.1135328E-2</v>
      </c>
      <c r="V33">
        <f t="shared" si="14"/>
        <v>0.01</v>
      </c>
      <c r="W33">
        <f t="shared" si="15"/>
        <v>0.68347479879237127</v>
      </c>
      <c r="X33">
        <f t="shared" si="16"/>
        <v>7.6107160642870583E-3</v>
      </c>
      <c r="Y33">
        <f t="shared" si="17"/>
        <v>6.8347479879237128E-3</v>
      </c>
      <c r="Z33">
        <f t="shared" si="18"/>
        <v>0.66902933474016046</v>
      </c>
      <c r="AB33">
        <f t="shared" si="19"/>
        <v>7905.5919593272638</v>
      </c>
      <c r="AC33">
        <f t="shared" si="2"/>
        <v>7566.7353057496848</v>
      </c>
      <c r="AE33">
        <f t="shared" si="3"/>
        <v>0</v>
      </c>
      <c r="AF33">
        <f t="shared" si="4"/>
        <v>0</v>
      </c>
      <c r="AG33">
        <f t="shared" si="4"/>
        <v>-8.3628666842520065</v>
      </c>
      <c r="AH33">
        <f t="shared" si="5"/>
        <v>-15221.432128574117</v>
      </c>
      <c r="AI33">
        <f t="shared" si="6"/>
        <v>-15229.794995258369</v>
      </c>
      <c r="AJ33">
        <f t="shared" si="7"/>
        <v>338.85665357757898</v>
      </c>
      <c r="AK33">
        <f t="shared" si="22"/>
        <v>553.39143715290857</v>
      </c>
      <c r="AL33">
        <f t="shared" si="8"/>
        <v>-14337.546904527882</v>
      </c>
      <c r="AN33">
        <f t="shared" si="9"/>
        <v>0</v>
      </c>
      <c r="AO33">
        <f t="shared" si="9"/>
        <v>0</v>
      </c>
      <c r="AP33">
        <f t="shared" si="9"/>
        <v>-0.27913512760485365</v>
      </c>
      <c r="AQ33">
        <f t="shared" si="9"/>
        <v>-508.05980293086316</v>
      </c>
      <c r="AR33">
        <f t="shared" si="9"/>
        <v>-508.33893805846805</v>
      </c>
      <c r="AS33">
        <f t="shared" si="9"/>
        <v>11.310331589315687</v>
      </c>
      <c r="AT33">
        <f t="shared" si="9"/>
        <v>18.47105726508741</v>
      </c>
      <c r="AU33">
        <f t="shared" si="9"/>
        <v>-478.55754920406497</v>
      </c>
      <c r="AW33">
        <v>30</v>
      </c>
      <c r="AX33">
        <f>IF(Z33&gt;0, (R33*SUMPRODUCT(K33:$K$98, X33:$X$98)-K33*$AZ$3)/Z33, 0)</f>
        <v>11310.020223087042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1.2969985999999999E-2</v>
      </c>
      <c r="Q34" s="4">
        <f t="shared" si="21"/>
        <v>12.5</v>
      </c>
      <c r="R34">
        <f t="shared" si="0"/>
        <v>2000000</v>
      </c>
      <c r="S34">
        <f t="shared" si="1"/>
        <v>11013.253598639019</v>
      </c>
      <c r="U34">
        <f t="shared" si="13"/>
        <v>1.2969985999999999E-2</v>
      </c>
      <c r="V34">
        <f t="shared" si="14"/>
        <v>0.01</v>
      </c>
      <c r="W34">
        <f t="shared" si="15"/>
        <v>0.66902933474016046</v>
      </c>
      <c r="X34">
        <f t="shared" si="16"/>
        <v>8.6773011051691946E-3</v>
      </c>
      <c r="Y34">
        <f t="shared" si="17"/>
        <v>6.6902933474016048E-3</v>
      </c>
      <c r="Z34">
        <f t="shared" si="18"/>
        <v>0.65366174028758972</v>
      </c>
      <c r="AB34">
        <f t="shared" si="19"/>
        <v>7566.7353057496848</v>
      </c>
      <c r="AC34">
        <f t="shared" si="2"/>
        <v>7198.9425135149413</v>
      </c>
      <c r="AE34">
        <f t="shared" si="3"/>
        <v>0</v>
      </c>
      <c r="AF34">
        <f t="shared" si="4"/>
        <v>0</v>
      </c>
      <c r="AG34">
        <f t="shared" si="4"/>
        <v>-8.1707717535948721</v>
      </c>
      <c r="AH34">
        <f t="shared" si="5"/>
        <v>-17354.602210338388</v>
      </c>
      <c r="AI34">
        <f t="shared" si="6"/>
        <v>-17362.772982091981</v>
      </c>
      <c r="AJ34">
        <f t="shared" si="7"/>
        <v>367.7927922347435</v>
      </c>
      <c r="AK34">
        <f t="shared" si="22"/>
        <v>529.67147140247801</v>
      </c>
      <c r="AL34">
        <f t="shared" si="8"/>
        <v>-16465.308718454758</v>
      </c>
      <c r="AN34">
        <f t="shared" si="9"/>
        <v>0</v>
      </c>
      <c r="AO34">
        <f t="shared" si="9"/>
        <v>0</v>
      </c>
      <c r="AP34">
        <f t="shared" si="9"/>
        <v>-0.24350303359969819</v>
      </c>
      <c r="AQ34">
        <f t="shared" si="9"/>
        <v>-517.1969567347378</v>
      </c>
      <c r="AR34">
        <f t="shared" si="9"/>
        <v>-517.44045976833752</v>
      </c>
      <c r="AS34">
        <f t="shared" si="9"/>
        <v>10.960856984636816</v>
      </c>
      <c r="AT34">
        <f t="shared" si="9"/>
        <v>15.785119690924384</v>
      </c>
      <c r="AU34">
        <f t="shared" ref="AU34:AU97" si="23">AL34*$K34</f>
        <v>-490.69448309277624</v>
      </c>
      <c r="AW34">
        <v>31</v>
      </c>
      <c r="AX34">
        <f>IF(Z34&gt;0, (R34*SUMPRODUCT(K34:$K$98, X34:$X$98)-K34*$AZ$3)/Z34, 0)</f>
        <v>11013.253598639019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1.4883069000000001E-2</v>
      </c>
      <c r="Q35" s="4">
        <f t="shared" si="21"/>
        <v>12.5</v>
      </c>
      <c r="R35">
        <f t="shared" si="0"/>
        <v>2000000</v>
      </c>
      <c r="S35">
        <f t="shared" si="1"/>
        <v>10679.353541773604</v>
      </c>
      <c r="U35">
        <f t="shared" si="13"/>
        <v>1.4883069000000001E-2</v>
      </c>
      <c r="V35">
        <f t="shared" si="14"/>
        <v>0.01</v>
      </c>
      <c r="W35">
        <f t="shared" si="15"/>
        <v>0.65366174028758972</v>
      </c>
      <c r="X35">
        <f t="shared" si="16"/>
        <v>9.7284927833602777E-3</v>
      </c>
      <c r="Y35">
        <f t="shared" si="17"/>
        <v>6.5366174028758973E-3</v>
      </c>
      <c r="Z35">
        <f t="shared" si="18"/>
        <v>0.6373966301013535</v>
      </c>
      <c r="AB35">
        <f t="shared" si="19"/>
        <v>7198.9425135149413</v>
      </c>
      <c r="AC35">
        <f t="shared" si="2"/>
        <v>6806.9839591874488</v>
      </c>
      <c r="AE35">
        <f t="shared" si="3"/>
        <v>0</v>
      </c>
      <c r="AF35">
        <f t="shared" ref="AF35:AG66" si="24">-$Z35*P35</f>
        <v>0</v>
      </c>
      <c r="AG35">
        <f t="shared" si="24"/>
        <v>-7.967457876266919</v>
      </c>
      <c r="AH35">
        <f t="shared" si="5"/>
        <v>-19456.985566720556</v>
      </c>
      <c r="AI35">
        <f t="shared" ref="AI35:AI66" si="25">SUM(AE35:AH35)</f>
        <v>-19464.953024596824</v>
      </c>
      <c r="AJ35">
        <f t="shared" si="7"/>
        <v>391.95855432749249</v>
      </c>
      <c r="AK35">
        <f t="shared" si="22"/>
        <v>503.92597594604592</v>
      </c>
      <c r="AL35">
        <f t="shared" ref="AL35:AL98" si="26">SUM(AI35:AK35)</f>
        <v>-18569.068494323285</v>
      </c>
      <c r="AN35">
        <f t="shared" ref="AN35:AT66" si="27">AE35*$K35</f>
        <v>0</v>
      </c>
      <c r="AO35">
        <f t="shared" si="27"/>
        <v>0</v>
      </c>
      <c r="AP35">
        <f t="shared" si="27"/>
        <v>-0.2120035096543996</v>
      </c>
      <c r="AQ35">
        <f t="shared" si="27"/>
        <v>-517.72463582480373</v>
      </c>
      <c r="AR35">
        <f t="shared" si="27"/>
        <v>-517.93663933445816</v>
      </c>
      <c r="AS35">
        <f t="shared" si="27"/>
        <v>10.429498397979259</v>
      </c>
      <c r="AT35">
        <f t="shared" si="27"/>
        <v>13.408803305356969</v>
      </c>
      <c r="AU35">
        <f t="shared" si="23"/>
        <v>-494.09833763112192</v>
      </c>
      <c r="AW35">
        <v>32</v>
      </c>
      <c r="AX35">
        <f>IF(Z35&gt;0, (R35*SUMPRODUCT(K35:$K$98, X35:$X$98)-K35*$AZ$3)/Z35, 0)</f>
        <v>10679.353541773604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1.6930661E-2</v>
      </c>
      <c r="Q36" s="4">
        <f t="shared" si="21"/>
        <v>12.5</v>
      </c>
      <c r="R36">
        <f t="shared" si="0"/>
        <v>2000000</v>
      </c>
      <c r="S36">
        <f t="shared" si="1"/>
        <v>10320.474327323162</v>
      </c>
      <c r="U36">
        <f t="shared" si="13"/>
        <v>1.6930661E-2</v>
      </c>
      <c r="V36">
        <f t="shared" si="14"/>
        <v>0.01</v>
      </c>
      <c r="W36">
        <f t="shared" si="15"/>
        <v>0.6373966301013535</v>
      </c>
      <c r="X36">
        <f t="shared" si="16"/>
        <v>1.0791546266788412E-2</v>
      </c>
      <c r="Y36">
        <f t="shared" si="17"/>
        <v>6.3739663010135353E-3</v>
      </c>
      <c r="Z36">
        <f t="shared" si="18"/>
        <v>0.62023111753355153</v>
      </c>
      <c r="AB36">
        <f t="shared" si="19"/>
        <v>6806.9839591874488</v>
      </c>
      <c r="AC36">
        <f t="shared" si="2"/>
        <v>6401.0793255119734</v>
      </c>
      <c r="AE36">
        <f t="shared" si="3"/>
        <v>0</v>
      </c>
      <c r="AF36">
        <f t="shared" si="24"/>
        <v>0</v>
      </c>
      <c r="AG36">
        <f t="shared" si="24"/>
        <v>-7.7528889691693941</v>
      </c>
      <c r="AH36">
        <f t="shared" si="5"/>
        <v>-21583.092533576822</v>
      </c>
      <c r="AI36">
        <f t="shared" si="25"/>
        <v>-21590.845422545994</v>
      </c>
      <c r="AJ36">
        <f t="shared" si="7"/>
        <v>405.90463367547545</v>
      </c>
      <c r="AK36">
        <f t="shared" si="22"/>
        <v>476.48887714312144</v>
      </c>
      <c r="AL36">
        <f t="shared" si="26"/>
        <v>-20708.451911727396</v>
      </c>
      <c r="AN36">
        <f t="shared" si="27"/>
        <v>0</v>
      </c>
      <c r="AO36">
        <f t="shared" si="27"/>
        <v>0</v>
      </c>
      <c r="AP36">
        <f t="shared" si="27"/>
        <v>-0.18419117411168456</v>
      </c>
      <c r="AQ36">
        <f t="shared" si="27"/>
        <v>-512.76565039555226</v>
      </c>
      <c r="AR36">
        <f t="shared" si="27"/>
        <v>-512.94984156966404</v>
      </c>
      <c r="AS36">
        <f t="shared" si="27"/>
        <v>9.6433795648783658</v>
      </c>
      <c r="AT36">
        <f t="shared" si="27"/>
        <v>11.320302158480732</v>
      </c>
      <c r="AU36">
        <f t="shared" si="23"/>
        <v>-491.98615984630487</v>
      </c>
      <c r="AW36">
        <v>33</v>
      </c>
      <c r="AX36">
        <f>IF(Z36&gt;0, (R36*SUMPRODUCT(K36:$K$98, X36:$X$98)-K36*$AZ$3)/Z36, 0)</f>
        <v>10320.474327323162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1.9185959999999998E-2</v>
      </c>
      <c r="Q37" s="4">
        <f t="shared" si="21"/>
        <v>12.5</v>
      </c>
      <c r="R37">
        <f t="shared" si="0"/>
        <v>2000000</v>
      </c>
      <c r="S37">
        <f t="shared" si="1"/>
        <v>9944.965609561792</v>
      </c>
      <c r="U37">
        <f t="shared" si="13"/>
        <v>1.9185959999999998E-2</v>
      </c>
      <c r="V37">
        <f t="shared" si="14"/>
        <v>0.01</v>
      </c>
      <c r="W37">
        <f t="shared" si="15"/>
        <v>0.62023111753355153</v>
      </c>
      <c r="X37">
        <f t="shared" si="16"/>
        <v>1.1899729411754018E-2</v>
      </c>
      <c r="Y37">
        <f t="shared" si="17"/>
        <v>6.2023111753355155E-3</v>
      </c>
      <c r="Z37">
        <f t="shared" si="18"/>
        <v>0.60212907694646201</v>
      </c>
      <c r="AB37">
        <f t="shared" si="19"/>
        <v>6401.0793255119734</v>
      </c>
      <c r="AC37">
        <f t="shared" si="2"/>
        <v>5988.1529627497503</v>
      </c>
      <c r="AE37">
        <f t="shared" si="3"/>
        <v>0</v>
      </c>
      <c r="AF37">
        <f t="shared" si="24"/>
        <v>0</v>
      </c>
      <c r="AG37">
        <f t="shared" si="24"/>
        <v>-7.5266134618307747</v>
      </c>
      <c r="AH37">
        <f t="shared" si="5"/>
        <v>-23799.458823508034</v>
      </c>
      <c r="AI37">
        <f t="shared" si="25"/>
        <v>-23806.985436969866</v>
      </c>
      <c r="AJ37">
        <f t="shared" si="7"/>
        <v>412.92636276222311</v>
      </c>
      <c r="AK37">
        <f t="shared" si="22"/>
        <v>448.07555278583817</v>
      </c>
      <c r="AL37">
        <f t="shared" si="26"/>
        <v>-22945.983521421804</v>
      </c>
      <c r="AN37">
        <f t="shared" si="27"/>
        <v>0</v>
      </c>
      <c r="AO37">
        <f t="shared" si="27"/>
        <v>0</v>
      </c>
      <c r="AP37">
        <f t="shared" si="27"/>
        <v>-0.15965658738545346</v>
      </c>
      <c r="AQ37">
        <f t="shared" si="27"/>
        <v>-504.84064269425926</v>
      </c>
      <c r="AR37">
        <f t="shared" si="27"/>
        <v>-505.00029928164474</v>
      </c>
      <c r="AS37">
        <f t="shared" si="27"/>
        <v>8.7591071674442524</v>
      </c>
      <c r="AT37">
        <f t="shared" si="27"/>
        <v>9.5047014186957561</v>
      </c>
      <c r="AU37">
        <f t="shared" si="23"/>
        <v>-486.7364906955047</v>
      </c>
      <c r="AW37">
        <v>34</v>
      </c>
      <c r="AX37">
        <f>IF(Z37&gt;0, (R37*SUMPRODUCT(K37:$K$98, X37:$X$98)-K37*$AZ$3)/Z37, 0)</f>
        <v>9944.965609561792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2.1884238E-2</v>
      </c>
      <c r="Q38" s="4">
        <f t="shared" si="21"/>
        <v>12.5</v>
      </c>
      <c r="R38">
        <f t="shared" si="0"/>
        <v>2000000</v>
      </c>
      <c r="S38">
        <f t="shared" si="1"/>
        <v>9559.3781862716132</v>
      </c>
      <c r="U38">
        <f t="shared" si="13"/>
        <v>2.1884238E-2</v>
      </c>
      <c r="V38">
        <f t="shared" si="14"/>
        <v>0.01</v>
      </c>
      <c r="W38">
        <f t="shared" si="15"/>
        <v>0.60212907694646201</v>
      </c>
      <c r="X38">
        <f t="shared" si="16"/>
        <v>1.3177136026616689E-2</v>
      </c>
      <c r="Y38">
        <f t="shared" si="17"/>
        <v>6.0212907694646199E-3</v>
      </c>
      <c r="Z38">
        <f t="shared" si="18"/>
        <v>0.58293065015038059</v>
      </c>
      <c r="AB38">
        <f t="shared" si="19"/>
        <v>5988.1529627497503</v>
      </c>
      <c r="AC38">
        <f t="shared" si="2"/>
        <v>5572.4545411566778</v>
      </c>
      <c r="AE38">
        <f t="shared" si="3"/>
        <v>0</v>
      </c>
      <c r="AF38">
        <f t="shared" si="24"/>
        <v>0</v>
      </c>
      <c r="AG38">
        <f t="shared" si="24"/>
        <v>-7.2866331268797575</v>
      </c>
      <c r="AH38">
        <f t="shared" si="5"/>
        <v>-26354.272053233377</v>
      </c>
      <c r="AI38">
        <f t="shared" si="25"/>
        <v>-26361.558686360258</v>
      </c>
      <c r="AJ38">
        <f t="shared" si="7"/>
        <v>415.69842159307245</v>
      </c>
      <c r="AK38">
        <f t="shared" si="22"/>
        <v>419.17070739248254</v>
      </c>
      <c r="AL38">
        <f t="shared" si="26"/>
        <v>-25526.689557374706</v>
      </c>
      <c r="AN38">
        <f t="shared" si="27"/>
        <v>0</v>
      </c>
      <c r="AO38">
        <f t="shared" si="27"/>
        <v>0</v>
      </c>
      <c r="AP38">
        <f t="shared" si="27"/>
        <v>-0.13800540960266772</v>
      </c>
      <c r="AQ38">
        <f t="shared" si="27"/>
        <v>-499.13753665872309</v>
      </c>
      <c r="AR38">
        <f t="shared" si="27"/>
        <v>-499.27554206832582</v>
      </c>
      <c r="AS38">
        <f t="shared" si="27"/>
        <v>7.8731328919945911</v>
      </c>
      <c r="AT38">
        <f t="shared" si="27"/>
        <v>7.9388963544416589</v>
      </c>
      <c r="AU38">
        <f t="shared" si="23"/>
        <v>-483.46351282188959</v>
      </c>
      <c r="AW38">
        <v>35</v>
      </c>
      <c r="AX38">
        <f>IF(Z38&gt;0, (R38*SUMPRODUCT(K38:$K$98, X38:$X$98)-K38*$AZ$3)/Z38, 0)</f>
        <v>9559.3781862716132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2.4761703999999999E-2</v>
      </c>
      <c r="Q39" s="4">
        <f t="shared" si="21"/>
        <v>12.5</v>
      </c>
      <c r="R39">
        <f t="shared" si="0"/>
        <v>2000000</v>
      </c>
      <c r="S39">
        <f t="shared" si="1"/>
        <v>9158.0071132434714</v>
      </c>
      <c r="U39">
        <f t="shared" si="13"/>
        <v>2.4761703999999999E-2</v>
      </c>
      <c r="V39">
        <f t="shared" si="14"/>
        <v>0.01</v>
      </c>
      <c r="W39">
        <f t="shared" si="15"/>
        <v>0.58293065015038059</v>
      </c>
      <c r="X39">
        <f t="shared" si="16"/>
        <v>1.4434356211551279E-2</v>
      </c>
      <c r="Y39">
        <f t="shared" si="17"/>
        <v>5.8293065015038057E-3</v>
      </c>
      <c r="Z39">
        <f t="shared" si="18"/>
        <v>0.56266698743732546</v>
      </c>
      <c r="AB39">
        <f t="shared" si="19"/>
        <v>5572.4545411566778</v>
      </c>
      <c r="AC39">
        <f t="shared" si="2"/>
        <v>5152.9082733383011</v>
      </c>
      <c r="AE39">
        <f t="shared" si="3"/>
        <v>0</v>
      </c>
      <c r="AF39">
        <f t="shared" si="24"/>
        <v>0</v>
      </c>
      <c r="AG39">
        <f t="shared" si="24"/>
        <v>-7.0333373429665684</v>
      </c>
      <c r="AH39">
        <f t="shared" si="5"/>
        <v>-28868.712423102559</v>
      </c>
      <c r="AI39">
        <f t="shared" si="25"/>
        <v>-28875.745760445527</v>
      </c>
      <c r="AJ39">
        <f t="shared" si="7"/>
        <v>419.54626781837669</v>
      </c>
      <c r="AK39">
        <f t="shared" si="22"/>
        <v>390.0718178809675</v>
      </c>
      <c r="AL39">
        <f t="shared" si="26"/>
        <v>-28066.127674746182</v>
      </c>
      <c r="AN39">
        <f t="shared" si="27"/>
        <v>0</v>
      </c>
      <c r="AO39">
        <f t="shared" si="27"/>
        <v>0</v>
      </c>
      <c r="AP39">
        <f t="shared" si="27"/>
        <v>-0.11893580928898304</v>
      </c>
      <c r="AQ39">
        <f t="shared" si="27"/>
        <v>-488.17844328285929</v>
      </c>
      <c r="AR39">
        <f t="shared" si="27"/>
        <v>-488.29737909214833</v>
      </c>
      <c r="AS39">
        <f t="shared" si="27"/>
        <v>7.0946511540571553</v>
      </c>
      <c r="AT39">
        <f t="shared" si="27"/>
        <v>6.5962295107161042</v>
      </c>
      <c r="AU39">
        <f t="shared" si="23"/>
        <v>-474.60649842737502</v>
      </c>
      <c r="AW39">
        <v>36</v>
      </c>
      <c r="AX39">
        <f>IF(Z39&gt;0, (R39*SUMPRODUCT(K39:$K$98, X39:$X$98)-K39*$AZ$3)/Z39, 0)</f>
        <v>9158.0071132434714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2.7627288E-2</v>
      </c>
      <c r="Q40" s="4">
        <f t="shared" si="21"/>
        <v>12.5</v>
      </c>
      <c r="R40">
        <f t="shared" si="0"/>
        <v>2000000</v>
      </c>
      <c r="S40">
        <f t="shared" si="1"/>
        <v>8745.7693260988581</v>
      </c>
      <c r="U40">
        <f t="shared" si="13"/>
        <v>2.7627288E-2</v>
      </c>
      <c r="V40">
        <f t="shared" si="14"/>
        <v>0.01</v>
      </c>
      <c r="W40">
        <f t="shared" si="15"/>
        <v>0.56266698743732546</v>
      </c>
      <c r="X40">
        <f t="shared" si="16"/>
        <v>1.5544962910023372E-2</v>
      </c>
      <c r="Y40">
        <f t="shared" si="17"/>
        <v>5.6266698743732543E-3</v>
      </c>
      <c r="Z40">
        <f t="shared" si="18"/>
        <v>0.54149535465292886</v>
      </c>
      <c r="AB40">
        <f t="shared" si="19"/>
        <v>5152.9082733383011</v>
      </c>
      <c r="AC40">
        <f t="shared" si="2"/>
        <v>4735.7934629486081</v>
      </c>
      <c r="AE40">
        <f t="shared" si="3"/>
        <v>0</v>
      </c>
      <c r="AF40">
        <f t="shared" si="24"/>
        <v>0</v>
      </c>
      <c r="AG40">
        <f t="shared" si="24"/>
        <v>-6.7686919331616107</v>
      </c>
      <c r="AH40">
        <f t="shared" si="5"/>
        <v>-31089.925820046745</v>
      </c>
      <c r="AI40">
        <f t="shared" si="25"/>
        <v>-31096.694511979906</v>
      </c>
      <c r="AJ40">
        <f t="shared" si="7"/>
        <v>417.11481038969305</v>
      </c>
      <c r="AK40">
        <f t="shared" si="22"/>
        <v>360.7035791336811</v>
      </c>
      <c r="AL40">
        <f t="shared" si="26"/>
        <v>-30318.876122456531</v>
      </c>
      <c r="AN40">
        <f t="shared" si="27"/>
        <v>0</v>
      </c>
      <c r="AO40">
        <f t="shared" si="27"/>
        <v>0</v>
      </c>
      <c r="AP40">
        <f t="shared" si="27"/>
        <v>-0.10219694405299411</v>
      </c>
      <c r="AQ40">
        <f t="shared" si="27"/>
        <v>-469.41055096282992</v>
      </c>
      <c r="AR40">
        <f t="shared" si="27"/>
        <v>-469.51274790688291</v>
      </c>
      <c r="AS40">
        <f t="shared" si="27"/>
        <v>6.2977986532708865</v>
      </c>
      <c r="AT40">
        <f t="shared" si="27"/>
        <v>5.4460749374393771</v>
      </c>
      <c r="AU40">
        <f t="shared" si="23"/>
        <v>-457.76887431617263</v>
      </c>
      <c r="AW40">
        <v>37</v>
      </c>
      <c r="AX40">
        <f>IF(Z40&gt;0, (R40*SUMPRODUCT(K40:$K$98, X40:$X$98)-K40*$AZ$3)/Z40, 0)</f>
        <v>8745.7693260988581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3.0780427999999999E-2</v>
      </c>
      <c r="Q41" s="4">
        <f t="shared" si="21"/>
        <v>12.5</v>
      </c>
      <c r="R41">
        <f t="shared" si="0"/>
        <v>2000000</v>
      </c>
      <c r="S41">
        <f t="shared" si="1"/>
        <v>8336.012123201026</v>
      </c>
      <c r="U41">
        <f t="shared" si="13"/>
        <v>3.0780427999999999E-2</v>
      </c>
      <c r="V41">
        <f t="shared" si="14"/>
        <v>0.01</v>
      </c>
      <c r="W41">
        <f t="shared" si="15"/>
        <v>0.54149535465292886</v>
      </c>
      <c r="X41">
        <f t="shared" si="16"/>
        <v>1.6667458776228942E-2</v>
      </c>
      <c r="Y41">
        <f t="shared" si="17"/>
        <v>5.414953546529289E-3</v>
      </c>
      <c r="Z41">
        <f t="shared" si="18"/>
        <v>0.51941294233017055</v>
      </c>
      <c r="AB41">
        <f t="shared" si="19"/>
        <v>4735.7934629486081</v>
      </c>
      <c r="AC41">
        <f t="shared" si="2"/>
        <v>4329.8325842118174</v>
      </c>
      <c r="AE41">
        <f t="shared" si="3"/>
        <v>0</v>
      </c>
      <c r="AF41">
        <f t="shared" si="24"/>
        <v>0</v>
      </c>
      <c r="AG41">
        <f t="shared" si="24"/>
        <v>-6.4926617791271317</v>
      </c>
      <c r="AH41">
        <f t="shared" si="5"/>
        <v>-33334.917552457882</v>
      </c>
      <c r="AI41">
        <f t="shared" si="25"/>
        <v>-33341.41021423701</v>
      </c>
      <c r="AJ41">
        <f t="shared" si="7"/>
        <v>405.96087873679062</v>
      </c>
      <c r="AK41">
        <f t="shared" si="22"/>
        <v>331.50554240640258</v>
      </c>
      <c r="AL41">
        <f t="shared" si="26"/>
        <v>-32603.943793093818</v>
      </c>
      <c r="AN41">
        <f t="shared" si="27"/>
        <v>0</v>
      </c>
      <c r="AO41">
        <f t="shared" si="27"/>
        <v>0</v>
      </c>
      <c r="AP41">
        <f t="shared" si="27"/>
        <v>-8.7526168691268683E-2</v>
      </c>
      <c r="AQ41">
        <f t="shared" si="27"/>
        <v>-449.38081117760186</v>
      </c>
      <c r="AR41">
        <f t="shared" si="27"/>
        <v>-449.46833734629314</v>
      </c>
      <c r="AS41">
        <f t="shared" si="27"/>
        <v>5.472670772502326</v>
      </c>
      <c r="AT41">
        <f t="shared" si="27"/>
        <v>4.4689544925985851</v>
      </c>
      <c r="AU41">
        <f t="shared" si="23"/>
        <v>-439.52671208119222</v>
      </c>
      <c r="AW41">
        <v>38</v>
      </c>
      <c r="AX41">
        <f>IF(Z41&gt;0, (R41*SUMPRODUCT(K41:$K$98, X41:$X$98)-K41*$AZ$3)/Z41, 0)</f>
        <v>8336.012123201026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3.4133669999999998E-2</v>
      </c>
      <c r="Q42" s="4">
        <f t="shared" si="21"/>
        <v>12.5</v>
      </c>
      <c r="R42">
        <f t="shared" si="0"/>
        <v>2000000</v>
      </c>
      <c r="S42">
        <f t="shared" si="1"/>
        <v>7929.884743914462</v>
      </c>
      <c r="U42">
        <f t="shared" si="13"/>
        <v>3.4133669999999998E-2</v>
      </c>
      <c r="V42">
        <f t="shared" si="14"/>
        <v>0.01</v>
      </c>
      <c r="W42">
        <f t="shared" si="15"/>
        <v>0.51941294233017055</v>
      </c>
      <c r="X42">
        <f t="shared" si="16"/>
        <v>1.772946996722707E-2</v>
      </c>
      <c r="Y42">
        <f t="shared" si="17"/>
        <v>5.1941294233017058E-3</v>
      </c>
      <c r="Z42">
        <f t="shared" si="18"/>
        <v>0.49648934293964181</v>
      </c>
      <c r="AB42">
        <f t="shared" si="19"/>
        <v>4329.8325842118174</v>
      </c>
      <c r="AC42">
        <f t="shared" si="2"/>
        <v>3937.103266093181</v>
      </c>
      <c r="AE42">
        <f t="shared" si="3"/>
        <v>0</v>
      </c>
      <c r="AF42">
        <f t="shared" si="24"/>
        <v>0</v>
      </c>
      <c r="AG42">
        <f t="shared" si="24"/>
        <v>-6.2061167867455227</v>
      </c>
      <c r="AH42">
        <f t="shared" si="5"/>
        <v>-35458.939934454138</v>
      </c>
      <c r="AI42">
        <f t="shared" si="25"/>
        <v>-35465.146051240881</v>
      </c>
      <c r="AJ42">
        <f t="shared" si="7"/>
        <v>392.72931811863646</v>
      </c>
      <c r="AK42">
        <f t="shared" si="22"/>
        <v>303.08828089482728</v>
      </c>
      <c r="AL42">
        <f t="shared" si="26"/>
        <v>-34769.328452227412</v>
      </c>
      <c r="AN42">
        <f t="shared" si="27"/>
        <v>0</v>
      </c>
      <c r="AO42">
        <f t="shared" si="27"/>
        <v>0</v>
      </c>
      <c r="AP42">
        <f t="shared" si="27"/>
        <v>-7.4699390755253489E-2</v>
      </c>
      <c r="AQ42">
        <f t="shared" si="27"/>
        <v>-426.79847978172808</v>
      </c>
      <c r="AR42">
        <f t="shared" si="27"/>
        <v>-426.87317917248328</v>
      </c>
      <c r="AS42">
        <f t="shared" si="27"/>
        <v>4.7270526487421067</v>
      </c>
      <c r="AT42">
        <f t="shared" si="27"/>
        <v>3.6480960165387701</v>
      </c>
      <c r="AU42">
        <f t="shared" si="23"/>
        <v>-418.49803050720237</v>
      </c>
      <c r="AW42">
        <v>39</v>
      </c>
      <c r="AX42">
        <f>IF(Z42&gt;0, (R42*SUMPRODUCT(K42:$K$98, X42:$X$98)-K42*$AZ$3)/Z42, 0)</f>
        <v>7929.884743914462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3.7867151000000002E-2</v>
      </c>
      <c r="Q43" s="4">
        <f t="shared" si="21"/>
        <v>12.5</v>
      </c>
      <c r="R43">
        <f t="shared" si="0"/>
        <v>2000000</v>
      </c>
      <c r="S43">
        <f t="shared" si="1"/>
        <v>7532.6996053435396</v>
      </c>
      <c r="U43">
        <f t="shared" si="13"/>
        <v>3.7867151000000002E-2</v>
      </c>
      <c r="V43">
        <f t="shared" si="14"/>
        <v>0.01</v>
      </c>
      <c r="W43">
        <f t="shared" si="15"/>
        <v>0.49648934293964181</v>
      </c>
      <c r="X43">
        <f t="shared" si="16"/>
        <v>1.8800636918986202E-2</v>
      </c>
      <c r="Y43">
        <f t="shared" si="17"/>
        <v>4.9648934293964183E-3</v>
      </c>
      <c r="Z43">
        <f t="shared" si="18"/>
        <v>0.47272381259125917</v>
      </c>
      <c r="AB43">
        <f t="shared" si="19"/>
        <v>3937.103266093181</v>
      </c>
      <c r="AC43">
        <f t="shared" si="2"/>
        <v>3560.8864765426715</v>
      </c>
      <c r="AE43">
        <f t="shared" si="3"/>
        <v>0</v>
      </c>
      <c r="AF43">
        <f t="shared" si="24"/>
        <v>0</v>
      </c>
      <c r="AG43">
        <f t="shared" si="24"/>
        <v>-5.9090476573907393</v>
      </c>
      <c r="AH43">
        <f t="shared" si="5"/>
        <v>-37601.273837972403</v>
      </c>
      <c r="AI43">
        <f t="shared" si="25"/>
        <v>-37607.182885629794</v>
      </c>
      <c r="AJ43">
        <f t="shared" si="7"/>
        <v>376.21678955050947</v>
      </c>
      <c r="AK43">
        <f t="shared" si="22"/>
        <v>275.59722862652268</v>
      </c>
      <c r="AL43">
        <f t="shared" si="26"/>
        <v>-36955.368867452758</v>
      </c>
      <c r="AN43">
        <f t="shared" si="27"/>
        <v>0</v>
      </c>
      <c r="AO43">
        <f t="shared" si="27"/>
        <v>0</v>
      </c>
      <c r="AP43">
        <f t="shared" si="27"/>
        <v>-6.3503342623539058E-2</v>
      </c>
      <c r="AQ43">
        <f t="shared" si="27"/>
        <v>-404.09330133388397</v>
      </c>
      <c r="AR43">
        <f t="shared" si="27"/>
        <v>-404.15680467650748</v>
      </c>
      <c r="AS43">
        <f t="shared" si="27"/>
        <v>4.043125910090132</v>
      </c>
      <c r="AT43">
        <f t="shared" si="27"/>
        <v>2.9617877956489478</v>
      </c>
      <c r="AU43">
        <f t="shared" si="23"/>
        <v>-397.15189097076836</v>
      </c>
      <c r="AW43">
        <v>40</v>
      </c>
      <c r="AX43">
        <f>IF(Z43&gt;0, (R43*SUMPRODUCT(K43:$K$98, X43:$X$98)-K43*$AZ$3)/Z43, 0)</f>
        <v>7532.6996053435396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4.2172894000000002E-2</v>
      </c>
      <c r="Q44" s="4">
        <f t="shared" si="21"/>
        <v>12.5</v>
      </c>
      <c r="R44">
        <f t="shared" si="0"/>
        <v>2000000</v>
      </c>
      <c r="S44">
        <f t="shared" si="1"/>
        <v>7146.257713754253</v>
      </c>
      <c r="U44">
        <f t="shared" si="13"/>
        <v>4.2172894000000002E-2</v>
      </c>
      <c r="V44">
        <f t="shared" si="14"/>
        <v>0.01</v>
      </c>
      <c r="W44">
        <f t="shared" si="15"/>
        <v>0.47272381259125917</v>
      </c>
      <c r="X44">
        <f t="shared" si="16"/>
        <v>1.993613123968704E-2</v>
      </c>
      <c r="Y44">
        <f t="shared" si="17"/>
        <v>4.7272381259125919E-3</v>
      </c>
      <c r="Z44">
        <f t="shared" si="18"/>
        <v>0.44806044322565958</v>
      </c>
      <c r="AB44">
        <f t="shared" si="19"/>
        <v>3560.8864765426715</v>
      </c>
      <c r="AC44">
        <f t="shared" si="2"/>
        <v>3201.9553986295191</v>
      </c>
      <c r="AE44">
        <f t="shared" si="3"/>
        <v>0</v>
      </c>
      <c r="AF44">
        <f t="shared" si="24"/>
        <v>0</v>
      </c>
      <c r="AG44">
        <f t="shared" si="24"/>
        <v>-5.600755540320745</v>
      </c>
      <c r="AH44">
        <f t="shared" si="5"/>
        <v>-39872.262479374083</v>
      </c>
      <c r="AI44">
        <f t="shared" si="25"/>
        <v>-39877.863234914403</v>
      </c>
      <c r="AJ44">
        <f t="shared" si="7"/>
        <v>358.93107791315242</v>
      </c>
      <c r="AK44">
        <f t="shared" si="22"/>
        <v>249.26205335798704</v>
      </c>
      <c r="AL44">
        <f t="shared" si="26"/>
        <v>-39269.670103643257</v>
      </c>
      <c r="AN44">
        <f t="shared" si="27"/>
        <v>0</v>
      </c>
      <c r="AO44">
        <f t="shared" si="27"/>
        <v>0</v>
      </c>
      <c r="AP44">
        <f t="shared" si="27"/>
        <v>-5.3741240589460254E-2</v>
      </c>
      <c r="AQ44">
        <f t="shared" si="27"/>
        <v>-382.58853387259933</v>
      </c>
      <c r="AR44">
        <f t="shared" si="27"/>
        <v>-382.64227511318876</v>
      </c>
      <c r="AS44">
        <f t="shared" si="27"/>
        <v>3.4440712997197447</v>
      </c>
      <c r="AT44">
        <f t="shared" si="27"/>
        <v>2.3917580195916419</v>
      </c>
      <c r="AU44">
        <f t="shared" si="23"/>
        <v>-376.80644579387734</v>
      </c>
      <c r="AW44">
        <v>41</v>
      </c>
      <c r="AX44">
        <f>IF(Z44&gt;0, (R44*SUMPRODUCT(K44:$K$98, X44:$X$98)-K44*$AZ$3)/Z44, 0)</f>
        <v>7146.257713754253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4.6777600000000003E-2</v>
      </c>
      <c r="Q45" s="4">
        <f t="shared" si="21"/>
        <v>12.5</v>
      </c>
      <c r="R45">
        <f t="shared" si="0"/>
        <v>2000000</v>
      </c>
      <c r="S45">
        <f t="shared" si="1"/>
        <v>6766.5654801822384</v>
      </c>
      <c r="U45">
        <f t="shared" si="13"/>
        <v>4.6777600000000003E-2</v>
      </c>
      <c r="V45">
        <f t="shared" si="14"/>
        <v>0.01</v>
      </c>
      <c r="W45">
        <f t="shared" si="15"/>
        <v>0.44806044322565958</v>
      </c>
      <c r="X45">
        <f t="shared" si="16"/>
        <v>2.0959192189032614E-2</v>
      </c>
      <c r="Y45">
        <f t="shared" si="17"/>
        <v>4.480604432256596E-3</v>
      </c>
      <c r="Z45">
        <f t="shared" si="18"/>
        <v>0.42262064660437032</v>
      </c>
      <c r="AB45">
        <f t="shared" si="19"/>
        <v>3201.9553986295191</v>
      </c>
      <c r="AC45">
        <f t="shared" si="2"/>
        <v>2859.6902785254292</v>
      </c>
      <c r="AE45">
        <f t="shared" si="3"/>
        <v>0</v>
      </c>
      <c r="AF45">
        <f t="shared" si="24"/>
        <v>0</v>
      </c>
      <c r="AG45">
        <f t="shared" si="24"/>
        <v>-5.2827580825546292</v>
      </c>
      <c r="AH45">
        <f t="shared" si="5"/>
        <v>-41918.384378065231</v>
      </c>
      <c r="AI45">
        <f t="shared" si="25"/>
        <v>-41923.667136147786</v>
      </c>
      <c r="AJ45">
        <f t="shared" si="7"/>
        <v>342.26512010408987</v>
      </c>
      <c r="AK45">
        <f t="shared" si="22"/>
        <v>224.13687790406635</v>
      </c>
      <c r="AL45">
        <f t="shared" si="26"/>
        <v>-41357.265138139628</v>
      </c>
      <c r="AN45">
        <f t="shared" si="27"/>
        <v>0</v>
      </c>
      <c r="AO45">
        <f t="shared" si="27"/>
        <v>0</v>
      </c>
      <c r="AP45">
        <f t="shared" si="27"/>
        <v>-4.5258876721221523E-2</v>
      </c>
      <c r="AQ45">
        <f t="shared" si="27"/>
        <v>-359.12660797107657</v>
      </c>
      <c r="AR45">
        <f t="shared" si="27"/>
        <v>-359.17186684779779</v>
      </c>
      <c r="AS45">
        <f t="shared" si="27"/>
        <v>2.9322817048768188</v>
      </c>
      <c r="AT45">
        <f t="shared" si="27"/>
        <v>1.9202437755457673</v>
      </c>
      <c r="AU45">
        <f t="shared" si="23"/>
        <v>-354.31934136737516</v>
      </c>
      <c r="AW45">
        <v>42</v>
      </c>
      <c r="AX45">
        <f>IF(Z45&gt;0, (R45*SUMPRODUCT(K45:$K$98, X45:$X$98)-K45*$AZ$3)/Z45, 0)</f>
        <v>6766.5654801822384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5.1668436999999998E-2</v>
      </c>
      <c r="Q46" s="4">
        <f t="shared" si="21"/>
        <v>12.5</v>
      </c>
      <c r="R46">
        <f t="shared" si="0"/>
        <v>2000000</v>
      </c>
      <c r="S46">
        <f t="shared" si="1"/>
        <v>6396.4536121758965</v>
      </c>
      <c r="U46">
        <f t="shared" si="13"/>
        <v>5.1668436999999998E-2</v>
      </c>
      <c r="V46">
        <f t="shared" si="14"/>
        <v>0.01</v>
      </c>
      <c r="W46">
        <f t="shared" si="15"/>
        <v>0.42262064660437032</v>
      </c>
      <c r="X46">
        <f t="shared" si="16"/>
        <v>2.1836148253977172E-2</v>
      </c>
      <c r="Y46">
        <f t="shared" si="17"/>
        <v>4.2262064660437033E-3</v>
      </c>
      <c r="Z46">
        <f t="shared" si="18"/>
        <v>0.39655829188434943</v>
      </c>
      <c r="AB46">
        <f t="shared" si="19"/>
        <v>2859.6902785254292</v>
      </c>
      <c r="AC46">
        <f t="shared" si="2"/>
        <v>2536.5667185619504</v>
      </c>
      <c r="AE46">
        <f t="shared" si="3"/>
        <v>0</v>
      </c>
      <c r="AF46">
        <f t="shared" si="24"/>
        <v>0</v>
      </c>
      <c r="AG46">
        <f t="shared" si="24"/>
        <v>-4.9569786485543679</v>
      </c>
      <c r="AH46">
        <f t="shared" si="5"/>
        <v>-43672.296507954343</v>
      </c>
      <c r="AI46">
        <f t="shared" si="25"/>
        <v>-43677.253486602895</v>
      </c>
      <c r="AJ46">
        <f t="shared" si="7"/>
        <v>323.12355996347878</v>
      </c>
      <c r="AK46">
        <f t="shared" si="22"/>
        <v>200.17831949678006</v>
      </c>
      <c r="AL46">
        <f t="shared" si="26"/>
        <v>-43153.951607142633</v>
      </c>
      <c r="AN46">
        <f t="shared" si="27"/>
        <v>0</v>
      </c>
      <c r="AO46">
        <f t="shared" si="27"/>
        <v>0</v>
      </c>
      <c r="AP46">
        <f t="shared" si="27"/>
        <v>-3.7917707619150094E-2</v>
      </c>
      <c r="AQ46">
        <f t="shared" si="27"/>
        <v>-334.06506008017152</v>
      </c>
      <c r="AR46">
        <f t="shared" si="27"/>
        <v>-334.10297778779062</v>
      </c>
      <c r="AS46">
        <f t="shared" si="27"/>
        <v>2.4716880059847046</v>
      </c>
      <c r="AT46">
        <f t="shared" si="27"/>
        <v>1.5312357644682053</v>
      </c>
      <c r="AU46">
        <f t="shared" si="23"/>
        <v>-330.1000540173377</v>
      </c>
      <c r="AW46">
        <v>43</v>
      </c>
      <c r="AX46">
        <f>IF(Z46&gt;0, (R46*SUMPRODUCT(K46:$K$98, X46:$X$98)-K46*$AZ$3)/Z46, 0)</f>
        <v>6396.4536121758965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5.7177164000000003E-2</v>
      </c>
      <c r="Q47" s="4">
        <f t="shared" si="21"/>
        <v>12.5</v>
      </c>
      <c r="R47">
        <f t="shared" si="0"/>
        <v>2000000</v>
      </c>
      <c r="S47">
        <f t="shared" si="1"/>
        <v>6040.9156310708495</v>
      </c>
      <c r="U47">
        <f t="shared" si="13"/>
        <v>5.7177164000000003E-2</v>
      </c>
      <c r="V47">
        <f t="shared" si="14"/>
        <v>0.01</v>
      </c>
      <c r="W47">
        <f t="shared" si="15"/>
        <v>0.39655829188434943</v>
      </c>
      <c r="X47">
        <f t="shared" si="16"/>
        <v>2.2674078490631317E-2</v>
      </c>
      <c r="Y47">
        <f t="shared" si="17"/>
        <v>3.9655829188434948E-3</v>
      </c>
      <c r="Z47">
        <f t="shared" si="18"/>
        <v>0.36991863047487467</v>
      </c>
      <c r="AB47">
        <f t="shared" si="19"/>
        <v>2536.5667185619504</v>
      </c>
      <c r="AC47">
        <f t="shared" si="2"/>
        <v>2234.6472370599918</v>
      </c>
      <c r="AE47">
        <f t="shared" si="3"/>
        <v>0</v>
      </c>
      <c r="AF47">
        <f t="shared" si="24"/>
        <v>0</v>
      </c>
      <c r="AG47">
        <f t="shared" si="24"/>
        <v>-4.6239828809359329</v>
      </c>
      <c r="AH47">
        <f t="shared" si="5"/>
        <v>-45348.156981262633</v>
      </c>
      <c r="AI47">
        <f t="shared" si="25"/>
        <v>-45352.780964143567</v>
      </c>
      <c r="AJ47">
        <f t="shared" si="7"/>
        <v>301.91948150195867</v>
      </c>
      <c r="AK47">
        <f t="shared" si="22"/>
        <v>177.55967029933655</v>
      </c>
      <c r="AL47">
        <f t="shared" si="26"/>
        <v>-44873.301812342273</v>
      </c>
      <c r="AN47">
        <f t="shared" si="27"/>
        <v>0</v>
      </c>
      <c r="AO47">
        <f t="shared" si="27"/>
        <v>0</v>
      </c>
      <c r="AP47">
        <f t="shared" si="27"/>
        <v>-3.1580806746352136E-2</v>
      </c>
      <c r="AQ47">
        <f t="shared" si="27"/>
        <v>-309.71814100631343</v>
      </c>
      <c r="AR47">
        <f t="shared" si="27"/>
        <v>-309.74972181305975</v>
      </c>
      <c r="AS47">
        <f t="shared" si="27"/>
        <v>2.0620450040122682</v>
      </c>
      <c r="AT47">
        <f t="shared" si="27"/>
        <v>1.2126942893297106</v>
      </c>
      <c r="AU47">
        <f t="shared" si="23"/>
        <v>-306.4749825197178</v>
      </c>
      <c r="AW47">
        <v>44</v>
      </c>
      <c r="AX47">
        <f>IF(Z47&gt;0, (R47*SUMPRODUCT(K47:$K$98, X47:$X$98)-K47*$AZ$3)/Z47, 0)</f>
        <v>6040.9156310708495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6.3388860000000005E-2</v>
      </c>
      <c r="Q48" s="4">
        <f t="shared" si="21"/>
        <v>12.5</v>
      </c>
      <c r="R48">
        <f t="shared" si="0"/>
        <v>2000000</v>
      </c>
      <c r="S48">
        <f t="shared" si="1"/>
        <v>5699.525570090851</v>
      </c>
      <c r="U48">
        <f t="shared" si="13"/>
        <v>6.3388860000000005E-2</v>
      </c>
      <c r="V48">
        <f t="shared" si="14"/>
        <v>0.01</v>
      </c>
      <c r="W48">
        <f t="shared" si="15"/>
        <v>0.36991863047487467</v>
      </c>
      <c r="X48">
        <f t="shared" si="16"/>
        <v>2.3448720278563567E-2</v>
      </c>
      <c r="Y48">
        <f t="shared" si="17"/>
        <v>3.6991863047487468E-3</v>
      </c>
      <c r="Z48">
        <f t="shared" si="18"/>
        <v>0.34277072389156238</v>
      </c>
      <c r="AB48">
        <f t="shared" si="19"/>
        <v>2234.6472370599918</v>
      </c>
      <c r="AC48">
        <f t="shared" si="2"/>
        <v>1953.6305054985107</v>
      </c>
      <c r="AE48">
        <f t="shared" si="3"/>
        <v>0</v>
      </c>
      <c r="AF48">
        <f t="shared" si="24"/>
        <v>0</v>
      </c>
      <c r="AG48">
        <f t="shared" si="24"/>
        <v>-4.2846340486445298</v>
      </c>
      <c r="AH48">
        <f t="shared" si="5"/>
        <v>-46897.440557127135</v>
      </c>
      <c r="AI48">
        <f t="shared" si="25"/>
        <v>-46901.725191175778</v>
      </c>
      <c r="AJ48">
        <f t="shared" si="7"/>
        <v>281.01673156148104</v>
      </c>
      <c r="AK48">
        <f t="shared" si="22"/>
        <v>156.42530659419944</v>
      </c>
      <c r="AL48">
        <f t="shared" si="26"/>
        <v>-46464.283153020093</v>
      </c>
      <c r="AN48">
        <f t="shared" si="27"/>
        <v>0</v>
      </c>
      <c r="AO48">
        <f t="shared" si="27"/>
        <v>0</v>
      </c>
      <c r="AP48">
        <f t="shared" si="27"/>
        <v>-2.6127792269068792E-2</v>
      </c>
      <c r="AQ48">
        <f t="shared" si="27"/>
        <v>-285.98161964736732</v>
      </c>
      <c r="AR48">
        <f t="shared" si="27"/>
        <v>-286.00774743963638</v>
      </c>
      <c r="AS48">
        <f t="shared" si="27"/>
        <v>1.7136461837840831</v>
      </c>
      <c r="AT48">
        <f t="shared" si="27"/>
        <v>0.95388494557933179</v>
      </c>
      <c r="AU48">
        <f t="shared" si="23"/>
        <v>-283.34021631027298</v>
      </c>
      <c r="AW48">
        <v>45</v>
      </c>
      <c r="AX48">
        <f>IF(Z48&gt;0, (R48*SUMPRODUCT(K48:$K$98, X48:$X$98)-K48*$AZ$3)/Z48, 0)</f>
        <v>5699.525570090851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7.0498397000000004E-2</v>
      </c>
      <c r="Q49" s="4">
        <f t="shared" si="21"/>
        <v>12.5</v>
      </c>
      <c r="R49">
        <f t="shared" si="0"/>
        <v>2000000</v>
      </c>
      <c r="S49">
        <f t="shared" si="1"/>
        <v>5372.4368712125615</v>
      </c>
      <c r="U49">
        <f t="shared" si="13"/>
        <v>7.0498397000000004E-2</v>
      </c>
      <c r="V49">
        <f t="shared" si="14"/>
        <v>0.01</v>
      </c>
      <c r="W49">
        <f t="shared" si="15"/>
        <v>0.34277072389156238</v>
      </c>
      <c r="X49">
        <f t="shared" si="16"/>
        <v>2.4164786572884751E-2</v>
      </c>
      <c r="Y49">
        <f t="shared" si="17"/>
        <v>3.4277072389156237E-3</v>
      </c>
      <c r="Z49">
        <f t="shared" si="18"/>
        <v>0.31517823007976203</v>
      </c>
      <c r="AB49">
        <f t="shared" si="19"/>
        <v>1953.6305054985107</v>
      </c>
      <c r="AC49">
        <f t="shared" si="2"/>
        <v>1693.2751442840297</v>
      </c>
      <c r="AE49">
        <f t="shared" si="3"/>
        <v>0</v>
      </c>
      <c r="AF49">
        <f t="shared" si="24"/>
        <v>0</v>
      </c>
      <c r="AG49">
        <f t="shared" si="24"/>
        <v>-3.9397278759970256</v>
      </c>
      <c r="AH49">
        <f t="shared" si="5"/>
        <v>-48329.5731457695</v>
      </c>
      <c r="AI49">
        <f t="shared" si="25"/>
        <v>-48333.512873645494</v>
      </c>
      <c r="AJ49">
        <f t="shared" si="7"/>
        <v>260.35536121448104</v>
      </c>
      <c r="AK49">
        <f t="shared" si="22"/>
        <v>136.75413538489576</v>
      </c>
      <c r="AL49">
        <f t="shared" si="26"/>
        <v>-47936.403377046117</v>
      </c>
      <c r="AN49">
        <f t="shared" si="27"/>
        <v>0</v>
      </c>
      <c r="AO49">
        <f t="shared" si="27"/>
        <v>0</v>
      </c>
      <c r="AP49">
        <f t="shared" si="27"/>
        <v>-2.1450488280589073E-2</v>
      </c>
      <c r="AQ49">
        <f t="shared" si="27"/>
        <v>-263.13821030262034</v>
      </c>
      <c r="AR49">
        <f t="shared" si="27"/>
        <v>-263.15966079090089</v>
      </c>
      <c r="AS49">
        <f t="shared" si="27"/>
        <v>1.4175470490094266</v>
      </c>
      <c r="AT49">
        <f t="shared" si="27"/>
        <v>0.74458010063789815</v>
      </c>
      <c r="AU49">
        <f t="shared" si="23"/>
        <v>-260.9975336412536</v>
      </c>
      <c r="AW49">
        <v>46</v>
      </c>
      <c r="AX49">
        <f>IF(Z49&gt;0, (R49*SUMPRODUCT(K49:$K$98, X49:$X$98)-K49*$AZ$3)/Z49, 0)</f>
        <v>5372.4368712125615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7.8701599999999997E-2</v>
      </c>
      <c r="Q50" s="4">
        <f t="shared" si="21"/>
        <v>12.5</v>
      </c>
      <c r="R50">
        <f t="shared" si="0"/>
        <v>2000000</v>
      </c>
      <c r="S50">
        <f t="shared" si="1"/>
        <v>5058.8759644894062</v>
      </c>
      <c r="U50">
        <f t="shared" si="13"/>
        <v>7.8701599999999997E-2</v>
      </c>
      <c r="V50">
        <f t="shared" si="14"/>
        <v>0.01</v>
      </c>
      <c r="W50">
        <f t="shared" si="15"/>
        <v>0.31517823007976203</v>
      </c>
      <c r="X50">
        <f t="shared" si="16"/>
        <v>2.4805030992445399E-2</v>
      </c>
      <c r="Y50">
        <f t="shared" si="17"/>
        <v>3.1517823007976204E-3</v>
      </c>
      <c r="Z50">
        <f t="shared" si="18"/>
        <v>0.28722141678651902</v>
      </c>
      <c r="AB50">
        <f t="shared" si="19"/>
        <v>1693.2751442840297</v>
      </c>
      <c r="AC50">
        <f t="shared" si="2"/>
        <v>1453.0175218679151</v>
      </c>
      <c r="AE50">
        <f t="shared" si="3"/>
        <v>0</v>
      </c>
      <c r="AF50">
        <f t="shared" si="24"/>
        <v>0</v>
      </c>
      <c r="AG50">
        <f t="shared" si="24"/>
        <v>-3.5902677098314877</v>
      </c>
      <c r="AH50">
        <f t="shared" si="5"/>
        <v>-49610.061984890795</v>
      </c>
      <c r="AI50">
        <f t="shared" si="25"/>
        <v>-49613.65225260063</v>
      </c>
      <c r="AJ50">
        <f t="shared" si="7"/>
        <v>240.2576224161146</v>
      </c>
      <c r="AK50">
        <f t="shared" si="22"/>
        <v>118.52926009988209</v>
      </c>
      <c r="AL50">
        <f t="shared" si="26"/>
        <v>-49254.865370084633</v>
      </c>
      <c r="AN50">
        <f t="shared" si="27"/>
        <v>0</v>
      </c>
      <c r="AO50">
        <f t="shared" si="27"/>
        <v>0</v>
      </c>
      <c r="AP50">
        <f t="shared" si="27"/>
        <v>-1.7453388972606759E-2</v>
      </c>
      <c r="AQ50">
        <f t="shared" si="27"/>
        <v>-241.1696783519441</v>
      </c>
      <c r="AR50">
        <f t="shared" si="27"/>
        <v>-241.1871317409167</v>
      </c>
      <c r="AS50">
        <f t="shared" si="27"/>
        <v>1.1679657553611649</v>
      </c>
      <c r="AT50">
        <f t="shared" si="27"/>
        <v>0.57620697072074845</v>
      </c>
      <c r="AU50">
        <f t="shared" si="23"/>
        <v>-239.4429590148348</v>
      </c>
      <c r="AW50">
        <v>47</v>
      </c>
      <c r="AX50">
        <f>IF(Z50&gt;0, (R50*SUMPRODUCT(K50:$K$98, X50:$X$98)-K50*$AZ$3)/Z50, 0)</f>
        <v>5058.8759644894062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8.8159118999999994E-2</v>
      </c>
      <c r="Q51" s="4">
        <f t="shared" si="21"/>
        <v>12.5</v>
      </c>
      <c r="R51">
        <f t="shared" si="0"/>
        <v>2000000</v>
      </c>
      <c r="S51">
        <f t="shared" si="1"/>
        <v>4757.3114328742777</v>
      </c>
      <c r="U51">
        <f t="shared" si="13"/>
        <v>8.8159118999999994E-2</v>
      </c>
      <c r="V51">
        <f t="shared" si="14"/>
        <v>0.01</v>
      </c>
      <c r="W51">
        <f t="shared" si="15"/>
        <v>0.28722141678651902</v>
      </c>
      <c r="X51">
        <f t="shared" si="16"/>
        <v>2.5321187061831327E-2</v>
      </c>
      <c r="Y51">
        <f t="shared" si="17"/>
        <v>2.8722141678651902E-3</v>
      </c>
      <c r="Z51">
        <f t="shared" si="18"/>
        <v>0.25902801555682248</v>
      </c>
      <c r="AB51">
        <f t="shared" si="19"/>
        <v>1453.0175218679151</v>
      </c>
      <c r="AC51">
        <f t="shared" si="2"/>
        <v>1232.2769398432079</v>
      </c>
      <c r="AE51">
        <f t="shared" si="3"/>
        <v>0</v>
      </c>
      <c r="AF51">
        <f t="shared" si="24"/>
        <v>0</v>
      </c>
      <c r="AG51">
        <f t="shared" si="24"/>
        <v>-3.2378501944602811</v>
      </c>
      <c r="AH51">
        <f t="shared" si="5"/>
        <v>-50642.374123662652</v>
      </c>
      <c r="AI51">
        <f t="shared" si="25"/>
        <v>-50645.611973857114</v>
      </c>
      <c r="AJ51">
        <f t="shared" si="7"/>
        <v>220.74058202470724</v>
      </c>
      <c r="AK51">
        <f t="shared" si="22"/>
        <v>101.71122653075406</v>
      </c>
      <c r="AL51">
        <f t="shared" si="26"/>
        <v>-50323.160165301655</v>
      </c>
      <c r="AN51">
        <f t="shared" si="27"/>
        <v>0</v>
      </c>
      <c r="AO51">
        <f t="shared" si="27"/>
        <v>0</v>
      </c>
      <c r="AP51">
        <f t="shared" si="27"/>
        <v>-1.4053731863831576E-2</v>
      </c>
      <c r="AQ51">
        <f t="shared" si="27"/>
        <v>-219.81077076990385</v>
      </c>
      <c r="AR51">
        <f t="shared" si="27"/>
        <v>-219.82482450176769</v>
      </c>
      <c r="AS51">
        <f t="shared" si="27"/>
        <v>0.95811379925761753</v>
      </c>
      <c r="AT51">
        <f t="shared" si="27"/>
        <v>0.44147264986202395</v>
      </c>
      <c r="AU51">
        <f t="shared" si="23"/>
        <v>-218.42523805264807</v>
      </c>
      <c r="AW51">
        <v>48</v>
      </c>
      <c r="AX51">
        <f>IF(Z51&gt;0, (R51*SUMPRODUCT(K51:$K$98, X51:$X$98)-K51*$AZ$3)/Z51, 0)</f>
        <v>4757.3114328742777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9.9426106E-2</v>
      </c>
      <c r="Q52" s="4">
        <f t="shared" si="21"/>
        <v>12.5</v>
      </c>
      <c r="R52">
        <f t="shared" si="0"/>
        <v>2000000</v>
      </c>
      <c r="S52">
        <f t="shared" si="1"/>
        <v>4468.052714496971</v>
      </c>
      <c r="U52">
        <f t="shared" si="13"/>
        <v>9.9426106E-2</v>
      </c>
      <c r="V52">
        <f t="shared" si="14"/>
        <v>0.01</v>
      </c>
      <c r="W52">
        <f t="shared" si="15"/>
        <v>0.25902801555682248</v>
      </c>
      <c r="X52">
        <f t="shared" si="16"/>
        <v>2.5754146931722281E-2</v>
      </c>
      <c r="Y52">
        <f t="shared" si="17"/>
        <v>2.5902801555682249E-3</v>
      </c>
      <c r="Z52">
        <f t="shared" si="18"/>
        <v>0.23068358846953196</v>
      </c>
      <c r="AB52">
        <f t="shared" si="19"/>
        <v>1232.2769398432079</v>
      </c>
      <c r="AC52">
        <f t="shared" si="2"/>
        <v>1030.7064336511944</v>
      </c>
      <c r="AE52">
        <f t="shared" si="3"/>
        <v>0</v>
      </c>
      <c r="AF52">
        <f t="shared" si="24"/>
        <v>0</v>
      </c>
      <c r="AG52">
        <f t="shared" si="24"/>
        <v>-2.8835448558691494</v>
      </c>
      <c r="AH52">
        <f t="shared" si="5"/>
        <v>-51508.29386344456</v>
      </c>
      <c r="AI52">
        <f t="shared" si="25"/>
        <v>-51511.177408300427</v>
      </c>
      <c r="AJ52">
        <f t="shared" si="7"/>
        <v>201.57050619201345</v>
      </c>
      <c r="AK52">
        <f t="shared" si="22"/>
        <v>86.259385789024563</v>
      </c>
      <c r="AL52">
        <f t="shared" si="26"/>
        <v>-51223.347516319387</v>
      </c>
      <c r="AN52">
        <f t="shared" si="27"/>
        <v>0</v>
      </c>
      <c r="AO52">
        <f t="shared" si="27"/>
        <v>0</v>
      </c>
      <c r="AP52">
        <f t="shared" si="27"/>
        <v>-1.1174898849289608E-2</v>
      </c>
      <c r="AQ52">
        <f t="shared" si="27"/>
        <v>-199.61540485555651</v>
      </c>
      <c r="AR52">
        <f t="shared" si="27"/>
        <v>-199.62657975440578</v>
      </c>
      <c r="AS52">
        <f t="shared" si="27"/>
        <v>0.78116697685873315</v>
      </c>
      <c r="AT52">
        <f t="shared" si="27"/>
        <v>0.33428989635177742</v>
      </c>
      <c r="AU52">
        <f t="shared" si="23"/>
        <v>-198.51112288119526</v>
      </c>
      <c r="AW52">
        <v>49</v>
      </c>
      <c r="AX52">
        <f>IF(Z52&gt;0, (R52*SUMPRODUCT(K52:$K$98, X52:$X$98)-K52*$AZ$3)/Z52, 0)</f>
        <v>4468.052714496971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0.112419382</v>
      </c>
      <c r="Q53" s="4">
        <f t="shared" si="21"/>
        <v>12.5</v>
      </c>
      <c r="R53">
        <f t="shared" si="0"/>
        <v>2000000</v>
      </c>
      <c r="S53">
        <f t="shared" si="1"/>
        <v>4185.7466640879975</v>
      </c>
      <c r="U53">
        <f t="shared" si="13"/>
        <v>0.112419382</v>
      </c>
      <c r="V53">
        <f t="shared" si="14"/>
        <v>0.01</v>
      </c>
      <c r="W53">
        <f t="shared" si="15"/>
        <v>0.23068358846953196</v>
      </c>
      <c r="X53">
        <f t="shared" si="16"/>
        <v>2.5933306453287109E-2</v>
      </c>
      <c r="Y53">
        <f t="shared" si="17"/>
        <v>2.3068358846953197E-3</v>
      </c>
      <c r="Z53">
        <f t="shared" si="18"/>
        <v>0.20244344613154952</v>
      </c>
      <c r="AB53">
        <f t="shared" si="19"/>
        <v>1030.7064336511944</v>
      </c>
      <c r="AC53">
        <f t="shared" si="2"/>
        <v>847.37697931161165</v>
      </c>
      <c r="AE53">
        <f t="shared" si="3"/>
        <v>0</v>
      </c>
      <c r="AF53">
        <f t="shared" si="24"/>
        <v>0</v>
      </c>
      <c r="AG53">
        <f t="shared" si="24"/>
        <v>-2.5305430766443688</v>
      </c>
      <c r="AH53">
        <f t="shared" si="5"/>
        <v>-51866.612906574221</v>
      </c>
      <c r="AI53">
        <f t="shared" si="25"/>
        <v>-51869.143449650866</v>
      </c>
      <c r="AJ53">
        <f t="shared" si="7"/>
        <v>183.32945433958275</v>
      </c>
      <c r="AK53">
        <f t="shared" si="22"/>
        <v>72.14945035558361</v>
      </c>
      <c r="AL53">
        <f t="shared" si="26"/>
        <v>-51613.664544955704</v>
      </c>
      <c r="AN53">
        <f t="shared" si="27"/>
        <v>0</v>
      </c>
      <c r="AO53">
        <f t="shared" si="27"/>
        <v>0</v>
      </c>
      <c r="AP53">
        <f t="shared" si="27"/>
        <v>-8.7561380698634485E-3</v>
      </c>
      <c r="AQ53">
        <f t="shared" si="27"/>
        <v>-179.46788893566412</v>
      </c>
      <c r="AR53">
        <f t="shared" si="27"/>
        <v>-179.47664507373401</v>
      </c>
      <c r="AS53">
        <f t="shared" si="27"/>
        <v>0.63435316683040566</v>
      </c>
      <c r="AT53">
        <f t="shared" si="27"/>
        <v>0.24965018568898756</v>
      </c>
      <c r="AU53">
        <f t="shared" si="23"/>
        <v>-178.59264172121462</v>
      </c>
      <c r="AW53">
        <v>50</v>
      </c>
      <c r="AX53">
        <f>IF(Z53&gt;0, (R53*SUMPRODUCT(K53:$K$98, X53:$X$98)-K53*$AZ$3)/Z53, 0)</f>
        <v>4185.7466640879975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0.12734142500000001</v>
      </c>
      <c r="Q54" s="4">
        <f t="shared" si="21"/>
        <v>12.5</v>
      </c>
      <c r="R54">
        <f t="shared" si="0"/>
        <v>2000000</v>
      </c>
      <c r="S54">
        <f t="shared" si="1"/>
        <v>3907.7632808502744</v>
      </c>
      <c r="U54">
        <f t="shared" si="13"/>
        <v>0.12734142500000001</v>
      </c>
      <c r="V54">
        <f t="shared" si="14"/>
        <v>0.01</v>
      </c>
      <c r="W54">
        <f t="shared" si="15"/>
        <v>0.20244344613154952</v>
      </c>
      <c r="X54">
        <f t="shared" si="16"/>
        <v>2.5779436912302254E-2</v>
      </c>
      <c r="Y54">
        <f t="shared" si="17"/>
        <v>2.0244344613154952E-3</v>
      </c>
      <c r="Z54">
        <f t="shared" si="18"/>
        <v>0.17463957475793176</v>
      </c>
      <c r="AB54">
        <f t="shared" si="19"/>
        <v>847.37697931161165</v>
      </c>
      <c r="AC54">
        <f t="shared" si="2"/>
        <v>682.4501176223522</v>
      </c>
      <c r="AE54">
        <f t="shared" si="3"/>
        <v>0</v>
      </c>
      <c r="AF54">
        <f t="shared" si="24"/>
        <v>0</v>
      </c>
      <c r="AG54">
        <f t="shared" si="24"/>
        <v>-2.182994684474147</v>
      </c>
      <c r="AH54">
        <f t="shared" si="5"/>
        <v>-51558.87382460451</v>
      </c>
      <c r="AI54">
        <f t="shared" si="25"/>
        <v>-51561.056819288984</v>
      </c>
      <c r="AJ54">
        <f t="shared" si="7"/>
        <v>164.92686168925945</v>
      </c>
      <c r="AK54">
        <f t="shared" si="22"/>
        <v>59.316388551812821</v>
      </c>
      <c r="AL54">
        <f t="shared" si="26"/>
        <v>-51336.81356904791</v>
      </c>
      <c r="AN54">
        <f t="shared" si="27"/>
        <v>0</v>
      </c>
      <c r="AO54">
        <f t="shared" si="27"/>
        <v>0</v>
      </c>
      <c r="AP54">
        <f t="shared" si="27"/>
        <v>-6.7442478480818314E-3</v>
      </c>
      <c r="AQ54">
        <f t="shared" si="27"/>
        <v>-159.28844275902301</v>
      </c>
      <c r="AR54">
        <f t="shared" si="27"/>
        <v>-159.29518700687109</v>
      </c>
      <c r="AS54">
        <f t="shared" si="27"/>
        <v>0.50953290905819015</v>
      </c>
      <c r="AT54">
        <f t="shared" si="27"/>
        <v>0.18325487858112424</v>
      </c>
      <c r="AU54">
        <f t="shared" si="23"/>
        <v>-158.60239921923176</v>
      </c>
      <c r="AW54">
        <v>51</v>
      </c>
      <c r="AX54">
        <f>IF(Z54&gt;0, (R54*SUMPRODUCT(K54:$K$98, X54:$X$98)-K54*$AZ$3)/Z54, 0)</f>
        <v>3907.7632808502744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0.14457818</v>
      </c>
      <c r="Q55" s="4">
        <f t="shared" si="21"/>
        <v>12.5</v>
      </c>
      <c r="R55">
        <f t="shared" si="0"/>
        <v>2000000</v>
      </c>
      <c r="S55">
        <f t="shared" si="1"/>
        <v>3631.3317565146617</v>
      </c>
      <c r="U55">
        <f t="shared" si="13"/>
        <v>0.14457818</v>
      </c>
      <c r="V55">
        <f t="shared" si="14"/>
        <v>0.01</v>
      </c>
      <c r="W55">
        <f t="shared" si="15"/>
        <v>0.17463957475793176</v>
      </c>
      <c r="X55">
        <f t="shared" si="16"/>
        <v>2.5249071874475715E-2</v>
      </c>
      <c r="Y55">
        <f t="shared" si="17"/>
        <v>1.7463957475793177E-3</v>
      </c>
      <c r="Z55">
        <f t="shared" si="18"/>
        <v>0.14764410713587672</v>
      </c>
      <c r="AB55">
        <f t="shared" si="19"/>
        <v>682.4501176223522</v>
      </c>
      <c r="AC55">
        <f t="shared" si="2"/>
        <v>536.14473490476212</v>
      </c>
      <c r="AE55">
        <f t="shared" si="3"/>
        <v>0</v>
      </c>
      <c r="AF55">
        <f t="shared" si="24"/>
        <v>0</v>
      </c>
      <c r="AG55">
        <f t="shared" si="24"/>
        <v>-1.845551339198459</v>
      </c>
      <c r="AH55">
        <f t="shared" si="5"/>
        <v>-50498.143748951428</v>
      </c>
      <c r="AI55">
        <f t="shared" si="25"/>
        <v>-50499.989300290625</v>
      </c>
      <c r="AJ55">
        <f t="shared" si="7"/>
        <v>146.30538271759008</v>
      </c>
      <c r="AK55">
        <f t="shared" si="22"/>
        <v>47.77150823356466</v>
      </c>
      <c r="AL55">
        <f t="shared" si="26"/>
        <v>-50305.912409339471</v>
      </c>
      <c r="AN55">
        <f t="shared" si="27"/>
        <v>0</v>
      </c>
      <c r="AO55">
        <f t="shared" si="27"/>
        <v>0</v>
      </c>
      <c r="AP55">
        <f t="shared" si="27"/>
        <v>-5.0908341877289511E-3</v>
      </c>
      <c r="AQ55">
        <f t="shared" si="27"/>
        <v>-139.29586847779822</v>
      </c>
      <c r="AR55">
        <f t="shared" si="27"/>
        <v>-139.30095931198596</v>
      </c>
      <c r="AS55">
        <f t="shared" si="27"/>
        <v>0.40357395016220843</v>
      </c>
      <c r="AT55">
        <f t="shared" si="27"/>
        <v>0.13177462048843833</v>
      </c>
      <c r="AU55">
        <f t="shared" si="23"/>
        <v>-138.76561074133531</v>
      </c>
      <c r="AW55">
        <v>52</v>
      </c>
      <c r="AX55">
        <f>IF(Z55&gt;0, (R55*SUMPRODUCT(K55:$K$98, X55:$X$98)-K55*$AZ$3)/Z55, 0)</f>
        <v>3631.3317565146617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0.16385111999999999</v>
      </c>
      <c r="Q56" s="4">
        <f t="shared" si="21"/>
        <v>12.5</v>
      </c>
      <c r="R56">
        <f t="shared" si="0"/>
        <v>2000000</v>
      </c>
      <c r="S56">
        <f t="shared" si="1"/>
        <v>3348.5344517152535</v>
      </c>
      <c r="U56">
        <f t="shared" si="13"/>
        <v>0.16385111999999999</v>
      </c>
      <c r="V56">
        <f t="shared" si="14"/>
        <v>0.01</v>
      </c>
      <c r="W56">
        <f t="shared" si="15"/>
        <v>0.14764410713587672</v>
      </c>
      <c r="X56">
        <f t="shared" si="16"/>
        <v>2.4191652315613391E-2</v>
      </c>
      <c r="Y56">
        <f t="shared" si="17"/>
        <v>1.4764410713587672E-3</v>
      </c>
      <c r="Z56">
        <f t="shared" si="18"/>
        <v>0.12197601374890457</v>
      </c>
      <c r="AB56">
        <f t="shared" si="19"/>
        <v>536.14473490476212</v>
      </c>
      <c r="AC56">
        <f t="shared" si="2"/>
        <v>408.44088432110038</v>
      </c>
      <c r="AE56">
        <f t="shared" si="3"/>
        <v>0</v>
      </c>
      <c r="AF56">
        <f t="shared" si="24"/>
        <v>0</v>
      </c>
      <c r="AG56">
        <f t="shared" si="24"/>
        <v>-1.5247001718613071</v>
      </c>
      <c r="AH56">
        <f t="shared" si="5"/>
        <v>-48383.304631226783</v>
      </c>
      <c r="AI56">
        <f t="shared" si="25"/>
        <v>-48384.829331398643</v>
      </c>
      <c r="AJ56">
        <f t="shared" si="7"/>
        <v>127.70385058366173</v>
      </c>
      <c r="AK56">
        <f t="shared" si="22"/>
        <v>37.530131443333353</v>
      </c>
      <c r="AL56">
        <f t="shared" si="26"/>
        <v>-48219.595349371652</v>
      </c>
      <c r="AN56">
        <f t="shared" si="27"/>
        <v>0</v>
      </c>
      <c r="AO56">
        <f t="shared" si="27"/>
        <v>0</v>
      </c>
      <c r="AP56">
        <f t="shared" si="27"/>
        <v>-3.7551669307660561E-3</v>
      </c>
      <c r="AQ56">
        <f t="shared" si="27"/>
        <v>-119.16269762766841</v>
      </c>
      <c r="AR56">
        <f t="shared" si="27"/>
        <v>-119.16645279459917</v>
      </c>
      <c r="AS56">
        <f t="shared" si="27"/>
        <v>0.31452037947751854</v>
      </c>
      <c r="AT56">
        <f t="shared" si="27"/>
        <v>9.2432539265253327E-2</v>
      </c>
      <c r="AU56">
        <f t="shared" si="23"/>
        <v>-118.75949987585641</v>
      </c>
      <c r="AW56">
        <v>53</v>
      </c>
      <c r="AX56">
        <f>IF(Z56&gt;0, (R56*SUMPRODUCT(K56:$K$98, X56:$X$98)-K56*$AZ$3)/Z56, 0)</f>
        <v>3348.5344517152535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0.185300933</v>
      </c>
      <c r="Q57" s="4">
        <f t="shared" si="21"/>
        <v>12.5</v>
      </c>
      <c r="R57">
        <f t="shared" si="0"/>
        <v>2000000</v>
      </c>
      <c r="S57">
        <f t="shared" si="1"/>
        <v>3052.6341270646089</v>
      </c>
      <c r="U57">
        <f t="shared" si="13"/>
        <v>0.185300933</v>
      </c>
      <c r="V57">
        <f t="shared" si="14"/>
        <v>0.01</v>
      </c>
      <c r="W57">
        <f t="shared" si="15"/>
        <v>0.12197601374890457</v>
      </c>
      <c r="X57">
        <f t="shared" si="16"/>
        <v>2.2602269151292844E-2</v>
      </c>
      <c r="Y57">
        <f t="shared" si="17"/>
        <v>1.2197601374890458E-3</v>
      </c>
      <c r="Z57">
        <f t="shared" si="18"/>
        <v>9.8153984460122676E-2</v>
      </c>
      <c r="AB57">
        <f t="shared" si="19"/>
        <v>408.44088432110038</v>
      </c>
      <c r="AC57">
        <f t="shared" si="2"/>
        <v>299.62820267033976</v>
      </c>
      <c r="AE57">
        <f t="shared" si="3"/>
        <v>0</v>
      </c>
      <c r="AF57">
        <f t="shared" si="24"/>
        <v>0</v>
      </c>
      <c r="AG57">
        <f t="shared" si="24"/>
        <v>-1.2269248057515334</v>
      </c>
      <c r="AH57">
        <f t="shared" si="5"/>
        <v>-45204.538302585686</v>
      </c>
      <c r="AI57">
        <f t="shared" si="25"/>
        <v>-45205.765227391435</v>
      </c>
      <c r="AJ57">
        <f t="shared" si="7"/>
        <v>108.81268165076062</v>
      </c>
      <c r="AK57">
        <f t="shared" si="22"/>
        <v>28.59086190247703</v>
      </c>
      <c r="AL57">
        <f t="shared" si="26"/>
        <v>-45068.3616838382</v>
      </c>
      <c r="AN57">
        <f t="shared" si="27"/>
        <v>0</v>
      </c>
      <c r="AO57">
        <f t="shared" si="27"/>
        <v>0</v>
      </c>
      <c r="AP57">
        <f t="shared" si="27"/>
        <v>-2.6980172550149094E-3</v>
      </c>
      <c r="AQ57">
        <f t="shared" si="27"/>
        <v>-99.405133691670926</v>
      </c>
      <c r="AR57">
        <f t="shared" si="27"/>
        <v>-99.40783170892594</v>
      </c>
      <c r="AS57">
        <f t="shared" si="27"/>
        <v>0.23927993898401093</v>
      </c>
      <c r="AT57">
        <f t="shared" si="27"/>
        <v>6.2871529198059842E-2</v>
      </c>
      <c r="AU57">
        <f t="shared" si="23"/>
        <v>-99.105680240743865</v>
      </c>
      <c r="AW57">
        <v>54</v>
      </c>
      <c r="AX57">
        <f>IF(Z57&gt;0, (R57*SUMPRODUCT(K57:$K$98, X57:$X$98)-K57*$AZ$3)/Z57, 0)</f>
        <v>3052.6341270646089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0.20871278500000001</v>
      </c>
      <c r="Q58" s="4">
        <f t="shared" si="21"/>
        <v>12.5</v>
      </c>
      <c r="R58">
        <f t="shared" si="0"/>
        <v>2000000</v>
      </c>
      <c r="S58">
        <f t="shared" si="1"/>
        <v>2731.4362060180265</v>
      </c>
      <c r="U58">
        <f t="shared" si="13"/>
        <v>0.20871278500000001</v>
      </c>
      <c r="V58">
        <f t="shared" si="14"/>
        <v>0.01</v>
      </c>
      <c r="W58">
        <f t="shared" si="15"/>
        <v>9.8153984460122676E-2</v>
      </c>
      <c r="X58">
        <f t="shared" si="16"/>
        <v>2.0485991455518927E-2</v>
      </c>
      <c r="Y58">
        <f t="shared" si="17"/>
        <v>9.8153984460122687E-4</v>
      </c>
      <c r="Z58">
        <f t="shared" si="18"/>
        <v>7.6686453160002527E-2</v>
      </c>
      <c r="AB58">
        <f t="shared" si="19"/>
        <v>299.62820267033976</v>
      </c>
      <c r="AC58">
        <f t="shared" si="2"/>
        <v>209.46415467233641</v>
      </c>
      <c r="AE58">
        <f t="shared" si="3"/>
        <v>0</v>
      </c>
      <c r="AF58">
        <f t="shared" si="24"/>
        <v>0</v>
      </c>
      <c r="AG58">
        <f t="shared" si="24"/>
        <v>-0.95858066450003154</v>
      </c>
      <c r="AH58">
        <f t="shared" si="5"/>
        <v>-40971.982911037856</v>
      </c>
      <c r="AI58">
        <f t="shared" si="25"/>
        <v>-40972.941491702353</v>
      </c>
      <c r="AJ58">
        <f t="shared" si="7"/>
        <v>90.164047998003355</v>
      </c>
      <c r="AK58">
        <f t="shared" si="22"/>
        <v>20.973974186923787</v>
      </c>
      <c r="AL58">
        <f t="shared" si="26"/>
        <v>-40861.803469517421</v>
      </c>
      <c r="AN58">
        <f t="shared" si="27"/>
        <v>0</v>
      </c>
      <c r="AO58">
        <f t="shared" si="27"/>
        <v>0</v>
      </c>
      <c r="AP58">
        <f t="shared" si="27"/>
        <v>-1.8820771314219133E-3</v>
      </c>
      <c r="AQ58">
        <f t="shared" si="27"/>
        <v>-80.444385038888129</v>
      </c>
      <c r="AR58">
        <f t="shared" si="27"/>
        <v>-80.446267116019555</v>
      </c>
      <c r="AS58">
        <f t="shared" si="27"/>
        <v>0.17702807817637164</v>
      </c>
      <c r="AT58">
        <f t="shared" si="27"/>
        <v>4.1180297740338448E-2</v>
      </c>
      <c r="AU58">
        <f t="shared" si="23"/>
        <v>-80.228058740102824</v>
      </c>
      <c r="AW58">
        <v>55</v>
      </c>
      <c r="AX58">
        <f>IF(Z58&gt;0, (R58*SUMPRODUCT(K58:$K$98, X58:$X$98)-K58*$AZ$3)/Z58, 0)</f>
        <v>2731.4362060180265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0.23444695300000001</v>
      </c>
      <c r="Q59" s="4">
        <f t="shared" si="21"/>
        <v>12.5</v>
      </c>
      <c r="R59">
        <f t="shared" si="0"/>
        <v>2000000</v>
      </c>
      <c r="S59">
        <f t="shared" si="1"/>
        <v>2369.1598212046729</v>
      </c>
      <c r="U59">
        <f t="shared" si="13"/>
        <v>0.23444695300000001</v>
      </c>
      <c r="V59">
        <f t="shared" si="14"/>
        <v>0.01</v>
      </c>
      <c r="W59">
        <f t="shared" si="15"/>
        <v>7.6686453160002527E-2</v>
      </c>
      <c r="X59">
        <f t="shared" si="16"/>
        <v>1.7978905279739815E-2</v>
      </c>
      <c r="Y59">
        <f t="shared" si="17"/>
        <v>7.6686453160002531E-4</v>
      </c>
      <c r="Z59">
        <f t="shared" si="18"/>
        <v>5.7940683348662682E-2</v>
      </c>
      <c r="AB59">
        <f t="shared" si="19"/>
        <v>209.46415467233641</v>
      </c>
      <c r="AC59">
        <f t="shared" si="2"/>
        <v>137.27073900279424</v>
      </c>
      <c r="AE59">
        <f t="shared" si="3"/>
        <v>0</v>
      </c>
      <c r="AF59">
        <f t="shared" si="24"/>
        <v>0</v>
      </c>
      <c r="AG59">
        <f t="shared" si="24"/>
        <v>-0.72425854185828353</v>
      </c>
      <c r="AH59">
        <f t="shared" si="5"/>
        <v>-35957.810559479629</v>
      </c>
      <c r="AI59">
        <f t="shared" si="25"/>
        <v>-35958.534818021486</v>
      </c>
      <c r="AJ59">
        <f t="shared" si="7"/>
        <v>72.193415669542162</v>
      </c>
      <c r="AK59">
        <f t="shared" si="22"/>
        <v>14.66249082706355</v>
      </c>
      <c r="AL59">
        <f t="shared" si="26"/>
        <v>-35871.678911524883</v>
      </c>
      <c r="AN59">
        <f t="shared" si="27"/>
        <v>0</v>
      </c>
      <c r="AO59">
        <f t="shared" si="27"/>
        <v>0</v>
      </c>
      <c r="AP59">
        <f t="shared" si="27"/>
        <v>-1.2696509922632553E-3</v>
      </c>
      <c r="AQ59">
        <f t="shared" si="27"/>
        <v>-63.035321253264023</v>
      </c>
      <c r="AR59">
        <f t="shared" si="27"/>
        <v>-63.036590904256279</v>
      </c>
      <c r="AS59">
        <f t="shared" si="27"/>
        <v>0.12655762623734876</v>
      </c>
      <c r="AT59">
        <f t="shared" si="27"/>
        <v>2.5703868096421813E-2</v>
      </c>
      <c r="AU59">
        <f t="shared" si="23"/>
        <v>-62.884329409922515</v>
      </c>
      <c r="AW59">
        <v>56</v>
      </c>
      <c r="AX59">
        <f>IF(Z59&gt;0, (R59*SUMPRODUCT(K59:$K$98, X59:$X$98)-K59*$AZ$3)/Z59, 0)</f>
        <v>2369.1598212046729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0.26339700100000002</v>
      </c>
      <c r="Q60" s="4">
        <f t="shared" si="21"/>
        <v>12.5</v>
      </c>
      <c r="R60">
        <f t="shared" si="0"/>
        <v>2000000</v>
      </c>
      <c r="S60">
        <f t="shared" si="1"/>
        <v>1938.3039990464024</v>
      </c>
      <c r="U60">
        <f t="shared" si="13"/>
        <v>0.26339700100000002</v>
      </c>
      <c r="V60">
        <f t="shared" si="14"/>
        <v>0.01</v>
      </c>
      <c r="W60">
        <f t="shared" si="15"/>
        <v>5.7940683348662682E-2</v>
      </c>
      <c r="X60">
        <f t="shared" si="16"/>
        <v>1.5261402229928389E-2</v>
      </c>
      <c r="Y60">
        <f t="shared" si="17"/>
        <v>5.7940683348662681E-4</v>
      </c>
      <c r="Z60">
        <f t="shared" si="18"/>
        <v>4.2099874285247668E-2</v>
      </c>
      <c r="AB60">
        <f t="shared" si="19"/>
        <v>137.27073900279424</v>
      </c>
      <c r="AC60">
        <f t="shared" si="2"/>
        <v>81.602354686446361</v>
      </c>
      <c r="AE60">
        <f t="shared" si="3"/>
        <v>0</v>
      </c>
      <c r="AF60">
        <f t="shared" si="24"/>
        <v>0</v>
      </c>
      <c r="AG60">
        <f t="shared" si="24"/>
        <v>-0.52624842856559584</v>
      </c>
      <c r="AH60">
        <f t="shared" si="5"/>
        <v>-30522.804459856779</v>
      </c>
      <c r="AI60">
        <f t="shared" si="25"/>
        <v>-30523.330708285346</v>
      </c>
      <c r="AJ60">
        <f t="shared" si="7"/>
        <v>55.668384316347883</v>
      </c>
      <c r="AK60">
        <f t="shared" si="22"/>
        <v>9.6089517301955976</v>
      </c>
      <c r="AL60">
        <f t="shared" si="26"/>
        <v>-30458.053372238803</v>
      </c>
      <c r="AN60">
        <f t="shared" si="27"/>
        <v>0</v>
      </c>
      <c r="AO60">
        <f t="shared" si="27"/>
        <v>0</v>
      </c>
      <c r="AP60">
        <f t="shared" si="27"/>
        <v>-8.2368948094804198E-4</v>
      </c>
      <c r="AQ60">
        <f t="shared" si="27"/>
        <v>-47.77460909697367</v>
      </c>
      <c r="AR60">
        <f t="shared" si="27"/>
        <v>-47.775432786454616</v>
      </c>
      <c r="AS60">
        <f t="shared" si="27"/>
        <v>8.7132730652958457E-2</v>
      </c>
      <c r="AT60">
        <f t="shared" si="27"/>
        <v>1.5040030589113747E-2</v>
      </c>
      <c r="AU60">
        <f t="shared" si="23"/>
        <v>-47.673260025212542</v>
      </c>
      <c r="AW60">
        <v>57</v>
      </c>
      <c r="AX60">
        <f>IF(Z60&gt;0, (R60*SUMPRODUCT(K60:$K$98, X60:$X$98)-K60*$AZ$3)/Z60, 0)</f>
        <v>1938.3039990464024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0.29593128600000002</v>
      </c>
      <c r="Q61" s="4">
        <f t="shared" si="21"/>
        <v>12.5</v>
      </c>
      <c r="R61">
        <f t="shared" si="0"/>
        <v>2000000</v>
      </c>
      <c r="S61">
        <f t="shared" si="1"/>
        <v>1382.7886224060205</v>
      </c>
      <c r="U61">
        <f t="shared" si="13"/>
        <v>0.29593128600000002</v>
      </c>
      <c r="V61">
        <f t="shared" si="14"/>
        <v>0.01</v>
      </c>
      <c r="W61">
        <f t="shared" si="15"/>
        <v>4.2099874285247668E-2</v>
      </c>
      <c r="X61">
        <f t="shared" si="16"/>
        <v>1.2458669937671673E-2</v>
      </c>
      <c r="Y61">
        <f t="shared" si="17"/>
        <v>4.209987428524767E-4</v>
      </c>
      <c r="Z61">
        <f t="shared" si="18"/>
        <v>2.9220205604723517E-2</v>
      </c>
      <c r="AB61">
        <f t="shared" si="19"/>
        <v>81.602354686446361</v>
      </c>
      <c r="AC61">
        <f t="shared" si="2"/>
        <v>40.405367854576312</v>
      </c>
      <c r="AE61">
        <f t="shared" si="3"/>
        <v>0</v>
      </c>
      <c r="AF61">
        <f t="shared" si="24"/>
        <v>0</v>
      </c>
      <c r="AG61">
        <f t="shared" si="24"/>
        <v>-0.36525257005904394</v>
      </c>
      <c r="AH61">
        <f t="shared" si="5"/>
        <v>-24917.339875343347</v>
      </c>
      <c r="AI61">
        <f t="shared" si="25"/>
        <v>-24917.705127913407</v>
      </c>
      <c r="AJ61">
        <f t="shared" si="7"/>
        <v>41.196986831870049</v>
      </c>
      <c r="AK61">
        <f t="shared" si="22"/>
        <v>5.7121648280512458</v>
      </c>
      <c r="AL61">
        <f t="shared" si="26"/>
        <v>-24870.795976253485</v>
      </c>
      <c r="AN61">
        <f t="shared" si="27"/>
        <v>0</v>
      </c>
      <c r="AO61">
        <f t="shared" si="27"/>
        <v>0</v>
      </c>
      <c r="AP61">
        <f t="shared" si="27"/>
        <v>-5.1044383819369183E-4</v>
      </c>
      <c r="AQ61">
        <f t="shared" si="27"/>
        <v>-34.822212480232366</v>
      </c>
      <c r="AR61">
        <f t="shared" si="27"/>
        <v>-34.822722924070561</v>
      </c>
      <c r="AS61">
        <f t="shared" si="27"/>
        <v>5.7573169374483479E-2</v>
      </c>
      <c r="AT61">
        <f t="shared" si="27"/>
        <v>7.982803074470227E-3</v>
      </c>
      <c r="AU61">
        <f t="shared" si="23"/>
        <v>-34.757166951621606</v>
      </c>
      <c r="AW61">
        <v>58</v>
      </c>
      <c r="AX61">
        <f>IF(Z61&gt;0, (R61*SUMPRODUCT(K61:$K$98, X61:$X$98)-K61*$AZ$3)/Z61, 0)</f>
        <v>1382.7886224060205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0.33262349499999999</v>
      </c>
      <c r="Q62" s="4">
        <f t="shared" si="21"/>
        <v>12.5</v>
      </c>
      <c r="R62">
        <f t="shared" si="0"/>
        <v>2000000</v>
      </c>
      <c r="S62">
        <f t="shared" si="1"/>
        <v>596.39883652360038</v>
      </c>
      <c r="U62">
        <f t="shared" si="13"/>
        <v>0.33262349499999999</v>
      </c>
      <c r="V62">
        <f t="shared" si="14"/>
        <v>0.01</v>
      </c>
      <c r="W62">
        <f t="shared" si="15"/>
        <v>2.9220205604723517E-2</v>
      </c>
      <c r="X62">
        <f t="shared" si="16"/>
        <v>9.7193269128617241E-3</v>
      </c>
      <c r="Y62">
        <f t="shared" si="17"/>
        <v>2.9220205604723519E-4</v>
      </c>
      <c r="Z62">
        <f t="shared" si="18"/>
        <v>1.9208676635814558E-2</v>
      </c>
      <c r="AB62">
        <f t="shared" si="19"/>
        <v>40.405367854576312</v>
      </c>
      <c r="AC62">
        <f t="shared" si="2"/>
        <v>11.45603239675787</v>
      </c>
      <c r="AE62">
        <f t="shared" si="3"/>
        <v>0</v>
      </c>
      <c r="AF62">
        <f t="shared" si="24"/>
        <v>0</v>
      </c>
      <c r="AG62">
        <f t="shared" si="24"/>
        <v>-0.24010845794768199</v>
      </c>
      <c r="AH62">
        <f t="shared" si="5"/>
        <v>-19438.65382572345</v>
      </c>
      <c r="AI62">
        <f t="shared" si="25"/>
        <v>-19438.893934181397</v>
      </c>
      <c r="AJ62">
        <f t="shared" si="7"/>
        <v>28.949335457818442</v>
      </c>
      <c r="AK62">
        <f t="shared" si="22"/>
        <v>2.8283757498203421</v>
      </c>
      <c r="AL62">
        <f t="shared" si="26"/>
        <v>-19407.116222973757</v>
      </c>
      <c r="AN62">
        <f t="shared" si="27"/>
        <v>0</v>
      </c>
      <c r="AO62">
        <f t="shared" si="27"/>
        <v>0</v>
      </c>
      <c r="AP62">
        <f t="shared" si="27"/>
        <v>-2.9960159495585241E-4</v>
      </c>
      <c r="AQ62">
        <f t="shared" si="27"/>
        <v>-24.255087637314325</v>
      </c>
      <c r="AR62">
        <f t="shared" si="27"/>
        <v>-24.255387238909282</v>
      </c>
      <c r="AS62">
        <f t="shared" si="27"/>
        <v>3.6122288861495516E-2</v>
      </c>
      <c r="AT62">
        <f t="shared" si="27"/>
        <v>3.5291796591574846E-3</v>
      </c>
      <c r="AU62">
        <f t="shared" si="23"/>
        <v>-24.215735770388626</v>
      </c>
      <c r="AW62">
        <v>59</v>
      </c>
      <c r="AX62">
        <f>IF(Z62&gt;0, (R62*SUMPRODUCT(K62:$K$98, X62:$X$98)-K62*$AZ$3)/Z62, 0)</f>
        <v>596.39883652360038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0.37225971299999999</v>
      </c>
      <c r="Q63" s="4">
        <f t="shared" si="21"/>
        <v>12.5</v>
      </c>
      <c r="R63">
        <f t="shared" si="0"/>
        <v>2000000</v>
      </c>
      <c r="S63">
        <f t="shared" si="1"/>
        <v>-636.72947645207068</v>
      </c>
      <c r="U63">
        <f t="shared" si="13"/>
        <v>0.37225971299999999</v>
      </c>
      <c r="V63">
        <f t="shared" si="14"/>
        <v>0.01</v>
      </c>
      <c r="W63">
        <f t="shared" si="15"/>
        <v>1.9208676635814558E-2</v>
      </c>
      <c r="X63">
        <f t="shared" si="16"/>
        <v>7.1506164515581332E-3</v>
      </c>
      <c r="Y63">
        <f t="shared" si="17"/>
        <v>1.9208676635814559E-4</v>
      </c>
      <c r="Z63">
        <f t="shared" si="18"/>
        <v>1.1865973417898279E-2</v>
      </c>
      <c r="AB63">
        <f t="shared" si="19"/>
        <v>11.45603239675787</v>
      </c>
      <c r="AC63">
        <f t="shared" si="2"/>
        <v>-7.5554150419725588</v>
      </c>
      <c r="AE63">
        <f t="shared" si="3"/>
        <v>0</v>
      </c>
      <c r="AF63">
        <f t="shared" si="24"/>
        <v>0</v>
      </c>
      <c r="AG63">
        <f t="shared" si="24"/>
        <v>-0.14832466772372849</v>
      </c>
      <c r="AH63">
        <f t="shared" si="5"/>
        <v>-14301.232903116266</v>
      </c>
      <c r="AI63">
        <f t="shared" si="25"/>
        <v>-14301.38122778399</v>
      </c>
      <c r="AJ63">
        <f t="shared" si="7"/>
        <v>19.011447438730428</v>
      </c>
      <c r="AK63">
        <f t="shared" si="22"/>
        <v>0.80192226777305098</v>
      </c>
      <c r="AL63">
        <f t="shared" si="26"/>
        <v>-14281.567858077487</v>
      </c>
      <c r="AN63">
        <f t="shared" si="27"/>
        <v>0</v>
      </c>
      <c r="AO63">
        <f t="shared" si="27"/>
        <v>0</v>
      </c>
      <c r="AP63">
        <f t="shared" si="27"/>
        <v>-1.6524640647650536E-4</v>
      </c>
      <c r="AQ63">
        <f t="shared" si="27"/>
        <v>-15.932800536086837</v>
      </c>
      <c r="AR63">
        <f t="shared" si="27"/>
        <v>-15.932965782493314</v>
      </c>
      <c r="AS63">
        <f t="shared" si="27"/>
        <v>2.1180383677101518E-2</v>
      </c>
      <c r="AT63">
        <f t="shared" si="27"/>
        <v>8.9341021326142694E-4</v>
      </c>
      <c r="AU63">
        <f t="shared" si="23"/>
        <v>-15.910891988602954</v>
      </c>
      <c r="AW63">
        <v>60</v>
      </c>
      <c r="AX63">
        <f>IF(Z63&gt;0, (R63*SUMPRODUCT(K63:$K$98, X63:$X$98)-K63*$AZ$3)/Z63, 0)</f>
        <v>-636.72947645207068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0.41367450300000003</v>
      </c>
      <c r="Q64" s="4">
        <f t="shared" si="21"/>
        <v>12.5</v>
      </c>
      <c r="R64">
        <f t="shared" si="0"/>
        <v>2000000</v>
      </c>
      <c r="S64">
        <f t="shared" si="1"/>
        <v>-2750.0103304795621</v>
      </c>
      <c r="U64">
        <f t="shared" si="13"/>
        <v>0.41367450300000003</v>
      </c>
      <c r="V64">
        <f t="shared" si="14"/>
        <v>0.01</v>
      </c>
      <c r="W64">
        <f t="shared" si="15"/>
        <v>1.1865973417898279E-2</v>
      </c>
      <c r="X64">
        <f t="shared" si="16"/>
        <v>4.9086506562602819E-3</v>
      </c>
      <c r="Y64">
        <f t="shared" si="17"/>
        <v>1.1865973417898279E-4</v>
      </c>
      <c r="Z64">
        <f t="shared" si="18"/>
        <v>6.8386630274590143E-3</v>
      </c>
      <c r="AB64">
        <f t="shared" si="19"/>
        <v>-7.5554150419725588</v>
      </c>
      <c r="AC64">
        <f t="shared" si="2"/>
        <v>-18.806393972180928</v>
      </c>
      <c r="AE64">
        <f t="shared" si="3"/>
        <v>0</v>
      </c>
      <c r="AF64">
        <f t="shared" si="24"/>
        <v>0</v>
      </c>
      <c r="AG64">
        <f t="shared" si="24"/>
        <v>-8.5483287843237679E-2</v>
      </c>
      <c r="AH64">
        <f t="shared" si="5"/>
        <v>-9817.3013125205634</v>
      </c>
      <c r="AI64">
        <f t="shared" si="25"/>
        <v>-9817.3867958084065</v>
      </c>
      <c r="AJ64">
        <f t="shared" si="7"/>
        <v>11.250978930208369</v>
      </c>
      <c r="AK64">
        <f t="shared" si="22"/>
        <v>-0.52887905293807913</v>
      </c>
      <c r="AL64">
        <f t="shared" si="26"/>
        <v>-9806.6646959311365</v>
      </c>
      <c r="AN64">
        <f t="shared" si="27"/>
        <v>0</v>
      </c>
      <c r="AO64">
        <f t="shared" si="27"/>
        <v>0</v>
      </c>
      <c r="AP64">
        <f t="shared" si="27"/>
        <v>-8.503189048217497E-5</v>
      </c>
      <c r="AQ64">
        <f t="shared" si="27"/>
        <v>-9.7654607245291913</v>
      </c>
      <c r="AR64">
        <f t="shared" si="27"/>
        <v>-9.765545756419673</v>
      </c>
      <c r="AS64">
        <f t="shared" si="27"/>
        <v>1.1191567759597084E-2</v>
      </c>
      <c r="AT64">
        <f t="shared" si="27"/>
        <v>-5.260862894068566E-4</v>
      </c>
      <c r="AU64">
        <f t="shared" si="23"/>
        <v>-9.7548802749494818</v>
      </c>
      <c r="AW64">
        <v>61</v>
      </c>
      <c r="AX64">
        <f>IF(Z64&gt;0, (R64*SUMPRODUCT(K64:$K$98, X64:$X$98)-K64*$AZ$3)/Z64, 0)</f>
        <v>-2750.0103304795621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0.42102545200000002</v>
      </c>
      <c r="Q65" s="4">
        <f t="shared" si="21"/>
        <v>12.5</v>
      </c>
      <c r="R65">
        <f t="shared" si="0"/>
        <v>2000000</v>
      </c>
      <c r="S65">
        <f t="shared" si="1"/>
        <v>-6268.6966928781721</v>
      </c>
      <c r="U65">
        <f t="shared" si="13"/>
        <v>0.42102545200000002</v>
      </c>
      <c r="V65">
        <f t="shared" si="14"/>
        <v>0.01</v>
      </c>
      <c r="W65">
        <f t="shared" si="15"/>
        <v>6.8386630274590143E-3</v>
      </c>
      <c r="X65">
        <f t="shared" si="16"/>
        <v>2.8792511922116201E-3</v>
      </c>
      <c r="Y65">
        <f t="shared" si="17"/>
        <v>6.8386630274590147E-5</v>
      </c>
      <c r="Z65">
        <f t="shared" si="18"/>
        <v>3.8910252049728041E-3</v>
      </c>
      <c r="AB65">
        <f t="shared" si="19"/>
        <v>-18.806393972180928</v>
      </c>
      <c r="AC65">
        <f t="shared" si="2"/>
        <v>-24.391656834318628</v>
      </c>
      <c r="AE65">
        <f t="shared" si="3"/>
        <v>0</v>
      </c>
      <c r="AF65">
        <f t="shared" si="24"/>
        <v>0</v>
      </c>
      <c r="AG65">
        <f t="shared" si="24"/>
        <v>-4.8637815062160049E-2</v>
      </c>
      <c r="AH65">
        <f t="shared" si="5"/>
        <v>-5758.5023844232401</v>
      </c>
      <c r="AI65">
        <f t="shared" si="25"/>
        <v>-5758.5510222383018</v>
      </c>
      <c r="AJ65">
        <f t="shared" si="7"/>
        <v>5.5852628621377001</v>
      </c>
      <c r="AK65">
        <f t="shared" si="22"/>
        <v>-1.316447578052665</v>
      </c>
      <c r="AL65">
        <f t="shared" si="26"/>
        <v>-5754.2822069542162</v>
      </c>
      <c r="AN65">
        <f t="shared" si="27"/>
        <v>0</v>
      </c>
      <c r="AO65">
        <f t="shared" si="27"/>
        <v>0</v>
      </c>
      <c r="AP65">
        <f t="shared" si="27"/>
        <v>-4.3197304868465176E-5</v>
      </c>
      <c r="AQ65">
        <f t="shared" si="27"/>
        <v>-5.114370017810316</v>
      </c>
      <c r="AR65">
        <f t="shared" si="27"/>
        <v>-5.1144132151151842</v>
      </c>
      <c r="AS65">
        <f t="shared" si="27"/>
        <v>4.9605086560309741E-3</v>
      </c>
      <c r="AT65">
        <f t="shared" si="27"/>
        <v>-1.1691928862309397E-3</v>
      </c>
      <c r="AU65">
        <f t="shared" si="23"/>
        <v>-5.110621899345384</v>
      </c>
      <c r="AW65">
        <v>62</v>
      </c>
      <c r="AX65">
        <f>IF(Z65&gt;0, (R65*SUMPRODUCT(K65:$K$98, X65:$X$98)-K65*$AZ$3)/Z65, 0)</f>
        <v>-6268.6966928781721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0.42896583300000002</v>
      </c>
      <c r="Q66" s="4">
        <f t="shared" si="21"/>
        <v>12.5</v>
      </c>
      <c r="R66">
        <f t="shared" si="0"/>
        <v>2000000</v>
      </c>
      <c r="S66">
        <f t="shared" si="1"/>
        <v>-11806.564336172276</v>
      </c>
      <c r="U66">
        <f t="shared" si="13"/>
        <v>0.42896583300000002</v>
      </c>
      <c r="V66">
        <f t="shared" si="14"/>
        <v>0.01</v>
      </c>
      <c r="W66">
        <f t="shared" si="15"/>
        <v>3.8910252049728041E-3</v>
      </c>
      <c r="X66">
        <f t="shared" si="16"/>
        <v>1.6691168682751547E-3</v>
      </c>
      <c r="Y66">
        <f t="shared" si="17"/>
        <v>3.8910252049728045E-5</v>
      </c>
      <c r="Z66">
        <f t="shared" si="18"/>
        <v>2.1829980846479217E-3</v>
      </c>
      <c r="AB66">
        <f t="shared" si="19"/>
        <v>-24.391656834318628</v>
      </c>
      <c r="AC66">
        <f t="shared" si="2"/>
        <v>-25.773707332136539</v>
      </c>
      <c r="AE66">
        <f t="shared" si="3"/>
        <v>0</v>
      </c>
      <c r="AF66">
        <f t="shared" si="24"/>
        <v>0</v>
      </c>
      <c r="AG66">
        <f t="shared" si="24"/>
        <v>-2.728747605809902E-2</v>
      </c>
      <c r="AH66">
        <f t="shared" si="5"/>
        <v>-3338.2337365503095</v>
      </c>
      <c r="AI66">
        <f t="shared" si="25"/>
        <v>-3338.2610240263675</v>
      </c>
      <c r="AJ66">
        <f t="shared" si="7"/>
        <v>1.3820504978179109</v>
      </c>
      <c r="AK66">
        <f t="shared" si="22"/>
        <v>-1.7074159784023042</v>
      </c>
      <c r="AL66">
        <f t="shared" si="26"/>
        <v>-3338.5863895069519</v>
      </c>
      <c r="AN66">
        <f t="shared" si="27"/>
        <v>0</v>
      </c>
      <c r="AO66">
        <f t="shared" si="27"/>
        <v>0</v>
      </c>
      <c r="AP66">
        <f t="shared" si="27"/>
        <v>-2.1638539244218219E-5</v>
      </c>
      <c r="AQ66">
        <f t="shared" si="27"/>
        <v>-2.6471668380365889</v>
      </c>
      <c r="AR66">
        <f t="shared" si="27"/>
        <v>-2.6471884765758329</v>
      </c>
      <c r="AS66">
        <f t="shared" si="27"/>
        <v>1.0959443031979543E-3</v>
      </c>
      <c r="AT66">
        <f t="shared" si="27"/>
        <v>-1.3539540108509893E-3</v>
      </c>
      <c r="AU66">
        <f t="shared" si="23"/>
        <v>-2.6474464862834859</v>
      </c>
      <c r="AW66">
        <v>63</v>
      </c>
      <c r="AX66">
        <f>IF(Z66&gt;0, (R66*SUMPRODUCT(K66:$K$98, X66:$X$98)-K66*$AZ$3)/Z66, 0)</f>
        <v>-11806.564336172276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0.43771532000000002</v>
      </c>
      <c r="Q67" s="4">
        <f t="shared" si="21"/>
        <v>12.5</v>
      </c>
      <c r="R67">
        <f t="shared" ref="R67:R98" si="28">$C$6</f>
        <v>2000000</v>
      </c>
      <c r="S67">
        <f t="shared" ref="S67:S98" si="29">AX67</f>
        <v>-20809.297111493543</v>
      </c>
      <c r="U67">
        <f t="shared" si="13"/>
        <v>0.43771532000000002</v>
      </c>
      <c r="V67">
        <f t="shared" si="14"/>
        <v>0.01</v>
      </c>
      <c r="W67">
        <f t="shared" si="15"/>
        <v>2.1829980846479217E-3</v>
      </c>
      <c r="X67">
        <f t="shared" si="16"/>
        <v>9.5553170518105214E-4</v>
      </c>
      <c r="Y67">
        <f t="shared" si="17"/>
        <v>2.1829980846479216E-5</v>
      </c>
      <c r="Z67">
        <f t="shared" si="18"/>
        <v>1.2056363986203903E-3</v>
      </c>
      <c r="AB67">
        <f t="shared" si="19"/>
        <v>-25.773707332136539</v>
      </c>
      <c r="AC67">
        <f t="shared" ref="AC67:AC98" si="30">S67*Z67</f>
        <v>-25.088446027322767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-1.507045498275488E-2</v>
      </c>
      <c r="AH67">
        <f t="shared" ref="AH67:AH98" si="33">-X67*R67</f>
        <v>-1911.0634103621044</v>
      </c>
      <c r="AI67">
        <f t="shared" ref="AI67:AI98" si="34">SUM(AE67:AH67)</f>
        <v>-1911.0784808170872</v>
      </c>
      <c r="AJ67">
        <f t="shared" ref="AJ67:AJ98" si="35">AB67-AC67</f>
        <v>-0.68526130481377123</v>
      </c>
      <c r="AK67">
        <f t="shared" si="22"/>
        <v>-1.8041595132495578</v>
      </c>
      <c r="AL67">
        <f t="shared" si="26"/>
        <v>-1913.5679016351505</v>
      </c>
      <c r="AN67">
        <f t="shared" ref="AN67:AU98" si="36">AE67*$K67</f>
        <v>0</v>
      </c>
      <c r="AO67">
        <f t="shared" si="36"/>
        <v>0</v>
      </c>
      <c r="AP67">
        <f t="shared" si="36"/>
        <v>-1.0670208680500449E-5</v>
      </c>
      <c r="AQ67">
        <f t="shared" si="36"/>
        <v>-1.3530743042307911</v>
      </c>
      <c r="AR67">
        <f t="shared" si="36"/>
        <v>-1.3530849744394717</v>
      </c>
      <c r="AS67">
        <f t="shared" si="36"/>
        <v>-4.8517985232708307E-4</v>
      </c>
      <c r="AT67">
        <f t="shared" si="36"/>
        <v>-1.2773840286382553E-3</v>
      </c>
      <c r="AU67">
        <f t="shared" si="23"/>
        <v>-1.354847538320437</v>
      </c>
      <c r="AW67">
        <v>64</v>
      </c>
      <c r="AX67">
        <f>IF(Z67&gt;0, (R67*SUMPRODUCT(K67:$K$98, X67:$X$98)-K67*$AZ$3)/Z67, 0)</f>
        <v>-20809.297111493543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0.44739131599999998</v>
      </c>
      <c r="Q68" s="4">
        <f t="shared" si="21"/>
        <v>12.5</v>
      </c>
      <c r="R68">
        <f t="shared" si="28"/>
        <v>2000000</v>
      </c>
      <c r="S68">
        <f t="shared" si="29"/>
        <v>-35870.590862380508</v>
      </c>
      <c r="U68">
        <f t="shared" ref="U68:U98" si="40">M68</f>
        <v>0.44739131599999998</v>
      </c>
      <c r="V68">
        <f t="shared" ref="V68:V98" si="41">$C$10</f>
        <v>0.01</v>
      </c>
      <c r="W68">
        <f t="shared" ref="W68:W98" si="42">Z67</f>
        <v>1.2056363986203903E-3</v>
      </c>
      <c r="X68">
        <f t="shared" ref="X68:X98" si="43">U68*W68</f>
        <v>5.3939125499627698E-4</v>
      </c>
      <c r="Y68">
        <f t="shared" ref="Y68:Y98" si="44">V68*W68</f>
        <v>1.2056363986203904E-5</v>
      </c>
      <c r="Z68">
        <f t="shared" ref="Z68:Z98" si="45">MAX(0, W68-X68-Y68)</f>
        <v>6.5418877963790945E-4</v>
      </c>
      <c r="AB68">
        <f t="shared" ref="AB68:AB98" si="46">AC67</f>
        <v>-25.088446027322767</v>
      </c>
      <c r="AC68">
        <f t="shared" si="30"/>
        <v>-23.466138061151451</v>
      </c>
      <c r="AE68">
        <f t="shared" si="31"/>
        <v>0</v>
      </c>
      <c r="AF68">
        <f t="shared" si="32"/>
        <v>0</v>
      </c>
      <c r="AG68">
        <f t="shared" si="32"/>
        <v>-8.1773597454738688E-3</v>
      </c>
      <c r="AH68">
        <f t="shared" si="33"/>
        <v>-1078.782509992554</v>
      </c>
      <c r="AI68">
        <f t="shared" si="34"/>
        <v>-1078.7906873522995</v>
      </c>
      <c r="AJ68">
        <f t="shared" si="35"/>
        <v>-1.6223079661713165</v>
      </c>
      <c r="AK68">
        <f t="shared" si="22"/>
        <v>-1.7561912219125939</v>
      </c>
      <c r="AL68">
        <f t="shared" si="26"/>
        <v>-1082.1691865403834</v>
      </c>
      <c r="AN68">
        <f t="shared" si="36"/>
        <v>0</v>
      </c>
      <c r="AO68">
        <f t="shared" si="36"/>
        <v>0</v>
      </c>
      <c r="AP68">
        <f t="shared" si="36"/>
        <v>-5.1694177590461834E-6</v>
      </c>
      <c r="AQ68">
        <f t="shared" si="36"/>
        <v>-0.68196552908053121</v>
      </c>
      <c r="AR68">
        <f t="shared" si="36"/>
        <v>-0.6819706984982904</v>
      </c>
      <c r="AS68">
        <f t="shared" si="36"/>
        <v>-1.0255617793518165E-3</v>
      </c>
      <c r="AT68">
        <f t="shared" si="36"/>
        <v>-1.1101977133708566E-3</v>
      </c>
      <c r="AU68">
        <f t="shared" si="23"/>
        <v>-0.684106457991013</v>
      </c>
      <c r="AW68">
        <v>65</v>
      </c>
      <c r="AX68">
        <f>IF(Z68&gt;0, (R68*SUMPRODUCT(K68:$K$98, X68:$X$98)-K68*$AZ$3)/Z68, 0)</f>
        <v>-35870.590862380508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0.457001349</v>
      </c>
      <c r="Q69" s="4">
        <f t="shared" ref="Q69:Q98" si="48">$C$8</f>
        <v>12.5</v>
      </c>
      <c r="R69">
        <f t="shared" si="28"/>
        <v>2000000</v>
      </c>
      <c r="S69">
        <f t="shared" si="29"/>
        <v>-61636.472444545034</v>
      </c>
      <c r="U69">
        <f t="shared" si="40"/>
        <v>0.457001349</v>
      </c>
      <c r="V69">
        <f t="shared" si="41"/>
        <v>0.01</v>
      </c>
      <c r="W69">
        <f t="shared" si="42"/>
        <v>6.5418877963790945E-4</v>
      </c>
      <c r="X69">
        <f t="shared" si="43"/>
        <v>2.9896515479518833E-4</v>
      </c>
      <c r="Y69">
        <f t="shared" si="44"/>
        <v>6.5418877963790949E-6</v>
      </c>
      <c r="Z69">
        <f t="shared" si="45"/>
        <v>3.4868173704634203E-4</v>
      </c>
      <c r="AB69">
        <f t="shared" si="46"/>
        <v>-23.466138061151451</v>
      </c>
      <c r="AC69">
        <f t="shared" si="30"/>
        <v>-21.491512277372959</v>
      </c>
      <c r="AE69">
        <f t="shared" si="31"/>
        <v>0</v>
      </c>
      <c r="AF69">
        <f t="shared" si="32"/>
        <v>0</v>
      </c>
      <c r="AG69">
        <f t="shared" si="32"/>
        <v>-4.3585217130792751E-3</v>
      </c>
      <c r="AH69">
        <f t="shared" si="33"/>
        <v>-597.93030959037662</v>
      </c>
      <c r="AI69">
        <f t="shared" si="34"/>
        <v>-597.93466811208975</v>
      </c>
      <c r="AJ69">
        <f t="shared" si="35"/>
        <v>-1.9746257837784924</v>
      </c>
      <c r="AK69">
        <f t="shared" si="22"/>
        <v>-1.6426296642806018</v>
      </c>
      <c r="AL69">
        <f t="shared" si="26"/>
        <v>-601.55192356014879</v>
      </c>
      <c r="AN69">
        <f t="shared" si="36"/>
        <v>0</v>
      </c>
      <c r="AO69">
        <f t="shared" si="36"/>
        <v>0</v>
      </c>
      <c r="AP69">
        <f t="shared" si="36"/>
        <v>-2.4600827607384451E-6</v>
      </c>
      <c r="AQ69">
        <f t="shared" si="36"/>
        <v>-0.33749012706123749</v>
      </c>
      <c r="AR69">
        <f t="shared" si="36"/>
        <v>-0.33749258714399821</v>
      </c>
      <c r="AS69">
        <f t="shared" si="36"/>
        <v>-1.1145390959062442E-3</v>
      </c>
      <c r="AT69">
        <f t="shared" si="36"/>
        <v>-9.2715034715734775E-4</v>
      </c>
      <c r="AU69">
        <f t="shared" si="23"/>
        <v>-0.33953427658706181</v>
      </c>
      <c r="AW69">
        <v>66</v>
      </c>
      <c r="AX69">
        <f>IF(Z69&gt;0, (R69*SUMPRODUCT(K69:$K$98, X69:$X$98)-K69*$AZ$3)/Z69, 0)</f>
        <v>-61636.472444545034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0.46737994300000002</v>
      </c>
      <c r="Q70" s="4">
        <f t="shared" si="48"/>
        <v>12.5</v>
      </c>
      <c r="R70">
        <f t="shared" si="28"/>
        <v>2000000</v>
      </c>
      <c r="S70">
        <f t="shared" si="29"/>
        <v>-106773.04517851003</v>
      </c>
      <c r="U70">
        <f t="shared" si="40"/>
        <v>0.46737994300000002</v>
      </c>
      <c r="V70">
        <f t="shared" si="41"/>
        <v>0.01</v>
      </c>
      <c r="W70">
        <f t="shared" si="42"/>
        <v>3.4868173704634203E-4</v>
      </c>
      <c r="X70">
        <f t="shared" si="43"/>
        <v>1.6296685038586032E-4</v>
      </c>
      <c r="Y70">
        <f t="shared" si="44"/>
        <v>3.4868173704634205E-6</v>
      </c>
      <c r="Z70">
        <f t="shared" si="45"/>
        <v>1.8222806929001829E-4</v>
      </c>
      <c r="AB70">
        <f t="shared" si="46"/>
        <v>-21.491512277372959</v>
      </c>
      <c r="AC70">
        <f t="shared" si="30"/>
        <v>-19.45704587509578</v>
      </c>
      <c r="AE70">
        <f t="shared" si="31"/>
        <v>0</v>
      </c>
      <c r="AF70">
        <f t="shared" si="32"/>
        <v>0</v>
      </c>
      <c r="AG70">
        <f t="shared" si="32"/>
        <v>-2.2778508661252285E-3</v>
      </c>
      <c r="AH70">
        <f t="shared" si="33"/>
        <v>-325.93370077172062</v>
      </c>
      <c r="AI70">
        <f t="shared" si="34"/>
        <v>-325.93597862258673</v>
      </c>
      <c r="AJ70">
        <f t="shared" si="35"/>
        <v>-2.0344664022771788</v>
      </c>
      <c r="AK70">
        <f t="shared" si="22"/>
        <v>-1.5044058594161072</v>
      </c>
      <c r="AL70">
        <f t="shared" si="26"/>
        <v>-329.47485088428004</v>
      </c>
      <c r="AN70">
        <f t="shared" si="36"/>
        <v>0</v>
      </c>
      <c r="AO70">
        <f t="shared" si="36"/>
        <v>0</v>
      </c>
      <c r="AP70">
        <f t="shared" si="36"/>
        <v>-1.1479362434302175E-6</v>
      </c>
      <c r="AQ70">
        <f t="shared" si="36"/>
        <v>-0.1642561914984596</v>
      </c>
      <c r="AR70">
        <f t="shared" si="36"/>
        <v>-0.164257339434703</v>
      </c>
      <c r="AS70">
        <f t="shared" si="36"/>
        <v>-1.0252812218509216E-3</v>
      </c>
      <c r="AT70">
        <f t="shared" si="36"/>
        <v>-7.581541164677774E-4</v>
      </c>
      <c r="AU70">
        <f t="shared" si="23"/>
        <v>-0.16604077477302173</v>
      </c>
      <c r="AW70">
        <v>67</v>
      </c>
      <c r="AX70">
        <f>IF(Z70&gt;0, (R70*SUMPRODUCT(K70:$K$98, X70:$X$98)-K70*$AZ$3)/Z70, 0)</f>
        <v>-106773.04517851003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0.47825477199999999</v>
      </c>
      <c r="Q71" s="4">
        <f t="shared" si="48"/>
        <v>12.5</v>
      </c>
      <c r="R71">
        <f t="shared" si="28"/>
        <v>2000000</v>
      </c>
      <c r="S71">
        <f t="shared" si="29"/>
        <v>-187696.17396192244</v>
      </c>
      <c r="U71">
        <f t="shared" si="40"/>
        <v>0.47825477199999999</v>
      </c>
      <c r="V71">
        <f t="shared" si="41"/>
        <v>0.01</v>
      </c>
      <c r="W71">
        <f t="shared" si="42"/>
        <v>1.8222806929001829E-4</v>
      </c>
      <c r="X71">
        <f t="shared" si="43"/>
        <v>8.71514437302979E-5</v>
      </c>
      <c r="Y71">
        <f t="shared" si="44"/>
        <v>1.8222806929001829E-6</v>
      </c>
      <c r="Z71">
        <f t="shared" si="45"/>
        <v>9.3254344866820212E-5</v>
      </c>
      <c r="AB71">
        <f t="shared" si="46"/>
        <v>-19.45704587509578</v>
      </c>
      <c r="AC71">
        <f t="shared" si="30"/>
        <v>-17.503483736827796</v>
      </c>
      <c r="AE71">
        <f t="shared" si="31"/>
        <v>0</v>
      </c>
      <c r="AF71">
        <f t="shared" si="32"/>
        <v>0</v>
      </c>
      <c r="AG71">
        <f t="shared" si="32"/>
        <v>-1.1656793108352527E-3</v>
      </c>
      <c r="AH71">
        <f t="shared" si="33"/>
        <v>-174.3028874605958</v>
      </c>
      <c r="AI71">
        <f t="shared" si="34"/>
        <v>-174.30405313990664</v>
      </c>
      <c r="AJ71">
        <f t="shared" si="35"/>
        <v>-1.9535621382679835</v>
      </c>
      <c r="AK71">
        <f t="shared" si="22"/>
        <v>-1.3619932112567048</v>
      </c>
      <c r="AL71">
        <f t="shared" si="26"/>
        <v>-177.61960848943133</v>
      </c>
      <c r="AN71">
        <f t="shared" si="36"/>
        <v>0</v>
      </c>
      <c r="AO71">
        <f t="shared" si="36"/>
        <v>0</v>
      </c>
      <c r="AP71">
        <f t="shared" si="36"/>
        <v>-5.2450972734255372E-7</v>
      </c>
      <c r="AQ71">
        <f t="shared" si="36"/>
        <v>-7.8429426624607876E-2</v>
      </c>
      <c r="AR71">
        <f t="shared" si="36"/>
        <v>-7.8429951134335221E-2</v>
      </c>
      <c r="AS71">
        <f t="shared" si="36"/>
        <v>-8.7902593360387213E-4</v>
      </c>
      <c r="AT71">
        <f t="shared" si="36"/>
        <v>-6.1284324190911856E-4</v>
      </c>
      <c r="AU71">
        <f t="shared" si="23"/>
        <v>-7.9921820309848221E-2</v>
      </c>
      <c r="AW71">
        <v>68</v>
      </c>
      <c r="AX71">
        <f>IF(Z71&gt;0, (R71*SUMPRODUCT(K71:$K$98, X71:$X$98)-K71*$AZ$3)/Z71, 0)</f>
        <v>-187696.17396192244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0.48949088600000001</v>
      </c>
      <c r="Q72" s="4">
        <f t="shared" si="48"/>
        <v>12.5</v>
      </c>
      <c r="R72">
        <f t="shared" si="28"/>
        <v>2000000</v>
      </c>
      <c r="S72">
        <f t="shared" si="29"/>
        <v>-336178.29163827578</v>
      </c>
      <c r="U72">
        <f t="shared" si="40"/>
        <v>0.48949088600000001</v>
      </c>
      <c r="V72">
        <f t="shared" si="41"/>
        <v>0.01</v>
      </c>
      <c r="W72">
        <f t="shared" si="42"/>
        <v>9.3254344866820212E-5</v>
      </c>
      <c r="X72">
        <f t="shared" si="43"/>
        <v>4.564715189220938E-5</v>
      </c>
      <c r="Y72">
        <f t="shared" si="44"/>
        <v>9.3254344866820219E-7</v>
      </c>
      <c r="Z72">
        <f t="shared" si="45"/>
        <v>4.6674649525942628E-5</v>
      </c>
      <c r="AB72">
        <f t="shared" si="46"/>
        <v>-17.503483736827796</v>
      </c>
      <c r="AC72">
        <f t="shared" si="30"/>
        <v>-15.691003940446651</v>
      </c>
      <c r="AE72">
        <f t="shared" si="31"/>
        <v>0</v>
      </c>
      <c r="AF72">
        <f t="shared" si="32"/>
        <v>0</v>
      </c>
      <c r="AG72">
        <f t="shared" si="32"/>
        <v>-5.8343311907428283E-4</v>
      </c>
      <c r="AH72">
        <f t="shared" si="33"/>
        <v>-91.294303784418759</v>
      </c>
      <c r="AI72">
        <f t="shared" si="34"/>
        <v>-91.294887217537834</v>
      </c>
      <c r="AJ72">
        <f t="shared" si="35"/>
        <v>-1.8124797963811456</v>
      </c>
      <c r="AK72">
        <f t="shared" si="22"/>
        <v>-1.225243861577946</v>
      </c>
      <c r="AL72">
        <f t="shared" si="26"/>
        <v>-94.332610875496925</v>
      </c>
      <c r="AN72">
        <f t="shared" si="36"/>
        <v>0</v>
      </c>
      <c r="AO72">
        <f t="shared" si="36"/>
        <v>0</v>
      </c>
      <c r="AP72">
        <f t="shared" si="36"/>
        <v>-2.343945526041099E-7</v>
      </c>
      <c r="AQ72">
        <f t="shared" si="36"/>
        <v>-3.6677533021789291E-2</v>
      </c>
      <c r="AR72">
        <f t="shared" si="36"/>
        <v>-3.6677767416341898E-2</v>
      </c>
      <c r="AS72">
        <f t="shared" si="36"/>
        <v>-7.2816468089919434E-4</v>
      </c>
      <c r="AT72">
        <f t="shared" si="36"/>
        <v>-4.9224234514004246E-4</v>
      </c>
      <c r="AU72">
        <f t="shared" si="23"/>
        <v>-3.7898174442381131E-2</v>
      </c>
      <c r="AW72">
        <v>69</v>
      </c>
      <c r="AX72">
        <f>IF(Z72&gt;0, (R72*SUMPRODUCT(K72:$K$98, X72:$X$98)-K72*$AZ$3)/Z72, 0)</f>
        <v>-336178.29163827578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0.50154699899999999</v>
      </c>
      <c r="Q73" s="4">
        <f t="shared" si="48"/>
        <v>12.5</v>
      </c>
      <c r="R73">
        <f t="shared" si="28"/>
        <v>2000000</v>
      </c>
      <c r="S73">
        <f t="shared" si="29"/>
        <v>-615805.78114476369</v>
      </c>
      <c r="U73">
        <f t="shared" si="40"/>
        <v>0.50154699899999999</v>
      </c>
      <c r="V73">
        <f t="shared" si="41"/>
        <v>0.01</v>
      </c>
      <c r="W73">
        <f t="shared" si="42"/>
        <v>4.6674649525942628E-5</v>
      </c>
      <c r="X73">
        <f t="shared" si="43"/>
        <v>2.3409530399113297E-5</v>
      </c>
      <c r="Y73">
        <f t="shared" si="44"/>
        <v>4.667464952594263E-7</v>
      </c>
      <c r="Z73">
        <f t="shared" si="45"/>
        <v>2.2798372631569905E-5</v>
      </c>
      <c r="AB73">
        <f t="shared" si="46"/>
        <v>-15.691003940446651</v>
      </c>
      <c r="AC73">
        <f t="shared" si="30"/>
        <v>-14.039369667213307</v>
      </c>
      <c r="AE73">
        <f t="shared" si="31"/>
        <v>0</v>
      </c>
      <c r="AF73">
        <f t="shared" si="32"/>
        <v>0</v>
      </c>
      <c r="AG73">
        <f t="shared" si="32"/>
        <v>-2.849796578946238E-4</v>
      </c>
      <c r="AH73">
        <f t="shared" si="33"/>
        <v>-46.819060798226594</v>
      </c>
      <c r="AI73">
        <f t="shared" si="34"/>
        <v>-46.819345777884486</v>
      </c>
      <c r="AJ73">
        <f t="shared" si="35"/>
        <v>-1.6516342732333431</v>
      </c>
      <c r="AK73">
        <f t="shared" ref="AK73:AK98" si="49">G73*SUM(AB73:AB73, AE73:AF73)</f>
        <v>-1.0983702758312657</v>
      </c>
      <c r="AL73">
        <f t="shared" si="26"/>
        <v>-49.569350326949092</v>
      </c>
      <c r="AN73">
        <f t="shared" si="36"/>
        <v>0</v>
      </c>
      <c r="AO73">
        <f t="shared" si="36"/>
        <v>0</v>
      </c>
      <c r="AP73">
        <f t="shared" si="36"/>
        <v>-1.0222385949779449E-7</v>
      </c>
      <c r="AQ73">
        <f t="shared" si="36"/>
        <v>-1.6794269205791277E-2</v>
      </c>
      <c r="AR73">
        <f t="shared" si="36"/>
        <v>-1.6794371429650776E-2</v>
      </c>
      <c r="AS73">
        <f t="shared" si="36"/>
        <v>-5.9245081258107698E-4</v>
      </c>
      <c r="AT73">
        <f t="shared" si="36"/>
        <v>-3.9399180131883816E-4</v>
      </c>
      <c r="AU73">
        <f t="shared" si="23"/>
        <v>-1.778081404355069E-2</v>
      </c>
      <c r="AW73">
        <v>70</v>
      </c>
      <c r="AX73">
        <f>IF(Z73&gt;0, (R73*SUMPRODUCT(K73:$K$98, X73:$X$98)-K73*$AZ$3)/Z73, 0)</f>
        <v>-615805.78114476369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0.51394563599999998</v>
      </c>
      <c r="Q74" s="4">
        <f t="shared" si="48"/>
        <v>12.5</v>
      </c>
      <c r="R74">
        <f t="shared" si="28"/>
        <v>2000000</v>
      </c>
      <c r="S74">
        <f t="shared" si="29"/>
        <v>-1156218.2376750887</v>
      </c>
      <c r="U74">
        <f t="shared" si="40"/>
        <v>0.51394563599999998</v>
      </c>
      <c r="V74">
        <f t="shared" si="41"/>
        <v>0.01</v>
      </c>
      <c r="W74">
        <f t="shared" si="42"/>
        <v>2.2798372631569905E-5</v>
      </c>
      <c r="X74">
        <f t="shared" si="43"/>
        <v>1.1717124121897188E-5</v>
      </c>
      <c r="Y74">
        <f t="shared" si="44"/>
        <v>2.2798372631569905E-7</v>
      </c>
      <c r="Z74">
        <f t="shared" si="45"/>
        <v>1.0853264783357018E-5</v>
      </c>
      <c r="AB74">
        <f t="shared" si="46"/>
        <v>-14.039369667213307</v>
      </c>
      <c r="AC74">
        <f t="shared" si="30"/>
        <v>-12.548742680834154</v>
      </c>
      <c r="AE74">
        <f t="shared" si="31"/>
        <v>0</v>
      </c>
      <c r="AF74">
        <f t="shared" si="32"/>
        <v>0</v>
      </c>
      <c r="AG74">
        <f t="shared" si="32"/>
        <v>-1.3566580979196272E-4</v>
      </c>
      <c r="AH74">
        <f t="shared" si="33"/>
        <v>-23.434248243794375</v>
      </c>
      <c r="AI74">
        <f t="shared" si="34"/>
        <v>-23.434383909604168</v>
      </c>
      <c r="AJ74">
        <f t="shared" si="35"/>
        <v>-1.4906269863791533</v>
      </c>
      <c r="AK74">
        <f t="shared" si="49"/>
        <v>-0.98275587670493159</v>
      </c>
      <c r="AL74">
        <f t="shared" si="26"/>
        <v>-25.907766772688252</v>
      </c>
      <c r="AN74">
        <f t="shared" si="36"/>
        <v>0</v>
      </c>
      <c r="AO74">
        <f t="shared" si="36"/>
        <v>0</v>
      </c>
      <c r="AP74">
        <f t="shared" si="36"/>
        <v>-4.3450102159685637E-8</v>
      </c>
      <c r="AQ74">
        <f t="shared" si="36"/>
        <v>-7.5053580691383749E-3</v>
      </c>
      <c r="AR74">
        <f t="shared" si="36"/>
        <v>-7.5054015192405352E-3</v>
      </c>
      <c r="AS74">
        <f t="shared" si="36"/>
        <v>-4.7740764559233551E-4</v>
      </c>
      <c r="AT74">
        <f t="shared" si="36"/>
        <v>-3.1475021824835952E-4</v>
      </c>
      <c r="AU74">
        <f t="shared" si="23"/>
        <v>-8.2975593830812294E-3</v>
      </c>
      <c r="AW74">
        <v>71</v>
      </c>
      <c r="AX74">
        <f>IF(Z74&gt;0, (R74*SUMPRODUCT(K74:$K$98, X74:$X$98)-K74*$AZ$3)/Z74, 0)</f>
        <v>-1156218.2376750887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0.52707773400000002</v>
      </c>
      <c r="Q75" s="4">
        <f t="shared" si="48"/>
        <v>12.5</v>
      </c>
      <c r="R75">
        <f t="shared" si="28"/>
        <v>2000000</v>
      </c>
      <c r="S75">
        <f t="shared" si="29"/>
        <v>-2231259.9426259142</v>
      </c>
      <c r="U75">
        <f t="shared" si="40"/>
        <v>0.52707773400000002</v>
      </c>
      <c r="V75">
        <f t="shared" si="41"/>
        <v>0.01</v>
      </c>
      <c r="W75">
        <f t="shared" si="42"/>
        <v>1.0853264783357018E-5</v>
      </c>
      <c r="X75">
        <f t="shared" si="43"/>
        <v>5.7205142085138182E-6</v>
      </c>
      <c r="Y75">
        <f t="shared" si="44"/>
        <v>1.0853264783357018E-7</v>
      </c>
      <c r="Z75">
        <f t="shared" si="45"/>
        <v>5.0242179270096295E-6</v>
      </c>
      <c r="AB75">
        <f t="shared" si="46"/>
        <v>-12.548742680834154</v>
      </c>
      <c r="AC75">
        <f t="shared" si="30"/>
        <v>-11.210336203559596</v>
      </c>
      <c r="AE75">
        <f t="shared" si="31"/>
        <v>0</v>
      </c>
      <c r="AF75">
        <f t="shared" si="32"/>
        <v>0</v>
      </c>
      <c r="AG75">
        <f t="shared" si="32"/>
        <v>-6.2802724087620374E-5</v>
      </c>
      <c r="AH75">
        <f t="shared" si="33"/>
        <v>-11.441028417027637</v>
      </c>
      <c r="AI75">
        <f t="shared" si="34"/>
        <v>-11.441091219751724</v>
      </c>
      <c r="AJ75">
        <f t="shared" si="35"/>
        <v>-1.3384064772745585</v>
      </c>
      <c r="AK75">
        <f t="shared" si="49"/>
        <v>-0.8784119876583909</v>
      </c>
      <c r="AL75">
        <f t="shared" si="26"/>
        <v>-13.657909684684673</v>
      </c>
      <c r="AN75">
        <f t="shared" si="36"/>
        <v>0</v>
      </c>
      <c r="AO75">
        <f t="shared" si="36"/>
        <v>0</v>
      </c>
      <c r="AP75">
        <f t="shared" si="36"/>
        <v>-1.7958946205083189E-8</v>
      </c>
      <c r="AQ75">
        <f t="shared" si="36"/>
        <v>-3.2716544840565164E-3</v>
      </c>
      <c r="AR75">
        <f t="shared" si="36"/>
        <v>-3.2716724430027215E-3</v>
      </c>
      <c r="AS75">
        <f t="shared" si="36"/>
        <v>-3.8272814237124341E-4</v>
      </c>
      <c r="AT75">
        <f t="shared" si="36"/>
        <v>-2.5118900272937149E-4</v>
      </c>
      <c r="AU75">
        <f t="shared" si="23"/>
        <v>-3.9055895881033361E-3</v>
      </c>
      <c r="AW75">
        <v>72</v>
      </c>
      <c r="AX75">
        <f>IF(Z75&gt;0, (R75*SUMPRODUCT(K75:$K$98, X75:$X$98)-K75*$AZ$3)/Z75, 0)</f>
        <v>-2231259.9426259142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0.54097960300000003</v>
      </c>
      <c r="Q76" s="4">
        <f t="shared" si="48"/>
        <v>12.5</v>
      </c>
      <c r="R76">
        <f t="shared" si="28"/>
        <v>2000000</v>
      </c>
      <c r="S76">
        <f t="shared" si="29"/>
        <v>-4437945.8849143488</v>
      </c>
      <c r="U76">
        <f t="shared" si="40"/>
        <v>0.54097960300000003</v>
      </c>
      <c r="V76">
        <f t="shared" si="41"/>
        <v>0.01</v>
      </c>
      <c r="W76">
        <f t="shared" si="42"/>
        <v>5.0242179270096295E-6</v>
      </c>
      <c r="X76">
        <f t="shared" si="43"/>
        <v>2.7179994195391523E-6</v>
      </c>
      <c r="Y76">
        <f t="shared" si="44"/>
        <v>5.0242179270096296E-8</v>
      </c>
      <c r="Z76">
        <f t="shared" si="45"/>
        <v>2.2559763282003811E-6</v>
      </c>
      <c r="AB76">
        <f t="shared" si="46"/>
        <v>-11.210336203559596</v>
      </c>
      <c r="AC76">
        <f t="shared" si="30"/>
        <v>-10.011900862201063</v>
      </c>
      <c r="AE76">
        <f t="shared" si="31"/>
        <v>0</v>
      </c>
      <c r="AF76">
        <f t="shared" si="32"/>
        <v>0</v>
      </c>
      <c r="AG76">
        <f t="shared" si="32"/>
        <v>-2.8199704102504764E-5</v>
      </c>
      <c r="AH76">
        <f t="shared" si="33"/>
        <v>-5.4359988390783043</v>
      </c>
      <c r="AI76">
        <f t="shared" si="34"/>
        <v>-5.4360270387824068</v>
      </c>
      <c r="AJ76">
        <f t="shared" si="35"/>
        <v>-1.1984353413585325</v>
      </c>
      <c r="AK76">
        <f t="shared" si="49"/>
        <v>-0.78472353424917174</v>
      </c>
      <c r="AL76">
        <f t="shared" si="26"/>
        <v>-7.4191859143901109</v>
      </c>
      <c r="AN76">
        <f t="shared" si="36"/>
        <v>0</v>
      </c>
      <c r="AO76">
        <f t="shared" si="36"/>
        <v>0</v>
      </c>
      <c r="AP76">
        <f t="shared" si="36"/>
        <v>-7.1999403167036568E-9</v>
      </c>
      <c r="AQ76">
        <f t="shared" si="36"/>
        <v>-1.3879176554748938E-3</v>
      </c>
      <c r="AR76">
        <f t="shared" si="36"/>
        <v>-1.3879248554152105E-3</v>
      </c>
      <c r="AS76">
        <f t="shared" si="36"/>
        <v>-3.0598416564390081E-4</v>
      </c>
      <c r="AT76">
        <f t="shared" si="36"/>
        <v>-2.0035538639587893E-4</v>
      </c>
      <c r="AU76">
        <f t="shared" si="23"/>
        <v>-1.8942644074549902E-3</v>
      </c>
      <c r="AW76">
        <v>73</v>
      </c>
      <c r="AX76">
        <f>IF(Z76&gt;0, (R76*SUMPRODUCT(K76:$K$98, X76:$X$98)-K76*$AZ$3)/Z76, 0)</f>
        <v>-4437945.8849143488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0.55513806300000001</v>
      </c>
      <c r="Q77" s="4">
        <f t="shared" si="48"/>
        <v>12.5</v>
      </c>
      <c r="R77">
        <f t="shared" si="28"/>
        <v>2000000</v>
      </c>
      <c r="S77">
        <f t="shared" si="29"/>
        <v>-9113137.2639397066</v>
      </c>
      <c r="U77">
        <f t="shared" si="40"/>
        <v>0.55513806300000001</v>
      </c>
      <c r="V77">
        <f t="shared" si="41"/>
        <v>0.01</v>
      </c>
      <c r="W77">
        <f t="shared" si="42"/>
        <v>2.2559763282003811E-6</v>
      </c>
      <c r="X77">
        <f t="shared" si="43"/>
        <v>1.2523783290110118E-6</v>
      </c>
      <c r="Y77">
        <f t="shared" si="44"/>
        <v>2.2559763282003813E-8</v>
      </c>
      <c r="Z77">
        <f t="shared" si="45"/>
        <v>9.8103823590736552E-7</v>
      </c>
      <c r="AB77">
        <f t="shared" si="46"/>
        <v>-10.011900862201063</v>
      </c>
      <c r="AC77">
        <f t="shared" si="30"/>
        <v>-8.9403361049970851</v>
      </c>
      <c r="AE77">
        <f t="shared" si="31"/>
        <v>0</v>
      </c>
      <c r="AF77">
        <f t="shared" si="32"/>
        <v>0</v>
      </c>
      <c r="AG77">
        <f t="shared" si="32"/>
        <v>-1.2262977948842069E-5</v>
      </c>
      <c r="AH77">
        <f t="shared" si="33"/>
        <v>-2.5047566580220235</v>
      </c>
      <c r="AI77">
        <f t="shared" si="34"/>
        <v>-2.5047689209999722</v>
      </c>
      <c r="AJ77">
        <f t="shared" si="35"/>
        <v>-1.0715647572039781</v>
      </c>
      <c r="AK77">
        <f t="shared" si="49"/>
        <v>-0.70083306035407444</v>
      </c>
      <c r="AL77">
        <f t="shared" si="26"/>
        <v>-4.2771667385580248</v>
      </c>
      <c r="AN77">
        <f t="shared" si="36"/>
        <v>0</v>
      </c>
      <c r="AO77">
        <f t="shared" si="36"/>
        <v>0</v>
      </c>
      <c r="AP77">
        <f t="shared" si="36"/>
        <v>-2.7955178503626302E-9</v>
      </c>
      <c r="AQ77">
        <f t="shared" si="36"/>
        <v>-5.7099441730435352E-4</v>
      </c>
      <c r="AR77">
        <f t="shared" si="36"/>
        <v>-5.7099721282220382E-4</v>
      </c>
      <c r="AS77">
        <f t="shared" si="36"/>
        <v>-2.4427821847841424E-4</v>
      </c>
      <c r="AT77">
        <f t="shared" si="36"/>
        <v>-1.5976472750071953E-4</v>
      </c>
      <c r="AU77">
        <f t="shared" si="23"/>
        <v>-9.7504015880133757E-4</v>
      </c>
      <c r="AW77">
        <v>74</v>
      </c>
      <c r="AX77">
        <f>IF(Z77&gt;0, (R77*SUMPRODUCT(K77:$K$98, X77:$X$98)-K77*$AZ$3)/Z77, 0)</f>
        <v>-9113137.2639397066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0.569934367</v>
      </c>
      <c r="Q78" s="4">
        <f t="shared" si="48"/>
        <v>12.5</v>
      </c>
      <c r="R78">
        <f t="shared" si="28"/>
        <v>2000000</v>
      </c>
      <c r="S78">
        <f t="shared" si="29"/>
        <v>-19371281.169224739</v>
      </c>
      <c r="U78">
        <f t="shared" si="40"/>
        <v>0.569934367</v>
      </c>
      <c r="V78">
        <f t="shared" si="41"/>
        <v>0.01</v>
      </c>
      <c r="W78">
        <f t="shared" si="42"/>
        <v>9.8103823590736552E-7</v>
      </c>
      <c r="X78">
        <f t="shared" si="43"/>
        <v>5.5912740598466105E-7</v>
      </c>
      <c r="Y78">
        <f t="shared" si="44"/>
        <v>9.8103823590736553E-9</v>
      </c>
      <c r="Z78">
        <f t="shared" si="45"/>
        <v>4.1210044756363084E-7</v>
      </c>
      <c r="AB78">
        <f t="shared" si="46"/>
        <v>-8.9403361049970851</v>
      </c>
      <c r="AC78">
        <f t="shared" si="30"/>
        <v>-7.9829136397184488</v>
      </c>
      <c r="AE78">
        <f t="shared" si="31"/>
        <v>0</v>
      </c>
      <c r="AF78">
        <f t="shared" si="32"/>
        <v>0</v>
      </c>
      <c r="AG78">
        <f t="shared" si="32"/>
        <v>-5.1512555945453857E-6</v>
      </c>
      <c r="AH78">
        <f t="shared" si="33"/>
        <v>-1.1182548119693221</v>
      </c>
      <c r="AI78">
        <f t="shared" si="34"/>
        <v>-1.1182599632249166</v>
      </c>
      <c r="AJ78">
        <f t="shared" si="35"/>
        <v>-0.95742246527863628</v>
      </c>
      <c r="AK78">
        <f t="shared" si="49"/>
        <v>-0.62582352734979596</v>
      </c>
      <c r="AL78">
        <f t="shared" si="26"/>
        <v>-2.701505955853349</v>
      </c>
      <c r="AN78">
        <f t="shared" si="36"/>
        <v>0</v>
      </c>
      <c r="AO78">
        <f t="shared" si="36"/>
        <v>0</v>
      </c>
      <c r="AP78">
        <f t="shared" si="36"/>
        <v>-1.0484830137280156E-9</v>
      </c>
      <c r="AQ78">
        <f t="shared" si="36"/>
        <v>-2.2760881378337518E-4</v>
      </c>
      <c r="AR78">
        <f t="shared" si="36"/>
        <v>-2.2760986226638891E-4</v>
      </c>
      <c r="AS78">
        <f t="shared" si="36"/>
        <v>-1.9487310877550101E-4</v>
      </c>
      <c r="AT78">
        <f t="shared" si="36"/>
        <v>-1.2737968947074154E-4</v>
      </c>
      <c r="AU78">
        <f t="shared" si="23"/>
        <v>-5.4986266051263149E-4</v>
      </c>
      <c r="AW78">
        <v>75</v>
      </c>
      <c r="AX78">
        <f>IF(Z78&gt;0, (R78*SUMPRODUCT(K78:$K$98, X78:$X$98)-K78*$AZ$3)/Z78, 0)</f>
        <v>-19371281.169224739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0.58483052300000005</v>
      </c>
      <c r="Q79" s="4">
        <f t="shared" si="48"/>
        <v>12.5</v>
      </c>
      <c r="R79">
        <f t="shared" si="28"/>
        <v>2000000</v>
      </c>
      <c r="S79">
        <f t="shared" si="29"/>
        <v>-42688911.942307815</v>
      </c>
      <c r="U79">
        <f t="shared" si="40"/>
        <v>0.58483052300000005</v>
      </c>
      <c r="V79">
        <f t="shared" si="41"/>
        <v>0.01</v>
      </c>
      <c r="W79">
        <f t="shared" si="42"/>
        <v>4.1210044756363084E-7</v>
      </c>
      <c r="X79">
        <f t="shared" si="43"/>
        <v>2.4100892027717233E-7</v>
      </c>
      <c r="Y79">
        <f t="shared" si="44"/>
        <v>4.1210044756363082E-9</v>
      </c>
      <c r="Z79">
        <f t="shared" si="45"/>
        <v>1.6697052281082219E-7</v>
      </c>
      <c r="AB79">
        <f t="shared" si="46"/>
        <v>-7.9829136397184488</v>
      </c>
      <c r="AC79">
        <f t="shared" si="30"/>
        <v>-7.127789945232287</v>
      </c>
      <c r="AE79">
        <f t="shared" si="31"/>
        <v>0</v>
      </c>
      <c r="AF79">
        <f t="shared" si="32"/>
        <v>0</v>
      </c>
      <c r="AG79">
        <f t="shared" si="32"/>
        <v>-2.0871315351352776E-6</v>
      </c>
      <c r="AH79">
        <f t="shared" si="33"/>
        <v>-0.48201784055434466</v>
      </c>
      <c r="AI79">
        <f t="shared" si="34"/>
        <v>-0.48201992768587981</v>
      </c>
      <c r="AJ79">
        <f t="shared" si="35"/>
        <v>-0.85512369448616177</v>
      </c>
      <c r="AK79">
        <f t="shared" si="49"/>
        <v>-0.55880395478029143</v>
      </c>
      <c r="AL79">
        <f t="shared" si="26"/>
        <v>-1.8959475769523331</v>
      </c>
      <c r="AN79">
        <f t="shared" si="36"/>
        <v>0</v>
      </c>
      <c r="AO79">
        <f t="shared" si="36"/>
        <v>0</v>
      </c>
      <c r="AP79">
        <f t="shared" si="36"/>
        <v>-3.7929760206746772E-10</v>
      </c>
      <c r="AQ79">
        <f t="shared" si="36"/>
        <v>-8.7597838467881655E-5</v>
      </c>
      <c r="AR79">
        <f t="shared" si="36"/>
        <v>-8.759821776548373E-5</v>
      </c>
      <c r="AS79">
        <f t="shared" si="36"/>
        <v>-1.5540293523889115E-4</v>
      </c>
      <c r="AT79">
        <f t="shared" si="36"/>
        <v>-1.0155229630040756E-4</v>
      </c>
      <c r="AU79">
        <f t="shared" si="23"/>
        <v>-3.4455344930478245E-4</v>
      </c>
      <c r="AW79">
        <v>76</v>
      </c>
      <c r="AX79">
        <f>IF(Z79&gt;0, (R79*SUMPRODUCT(K79:$K$98, X79:$X$98)-K79*$AZ$3)/Z79, 0)</f>
        <v>-42688911.942307815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0.59948279800000004</v>
      </c>
      <c r="Q80" s="4">
        <f t="shared" si="48"/>
        <v>12.5</v>
      </c>
      <c r="R80">
        <f t="shared" si="28"/>
        <v>2000000</v>
      </c>
      <c r="S80">
        <f t="shared" si="29"/>
        <v>-97602707.637597576</v>
      </c>
      <c r="U80">
        <f t="shared" si="40"/>
        <v>0.59948279800000004</v>
      </c>
      <c r="V80">
        <f t="shared" si="41"/>
        <v>0.01</v>
      </c>
      <c r="W80">
        <f t="shared" si="42"/>
        <v>1.6697052281082219E-7</v>
      </c>
      <c r="X80">
        <f t="shared" si="43"/>
        <v>1.0009595619815451E-7</v>
      </c>
      <c r="Y80">
        <f t="shared" si="44"/>
        <v>1.6697052281082219E-9</v>
      </c>
      <c r="Z80">
        <f t="shared" si="45"/>
        <v>6.5204861384559449E-8</v>
      </c>
      <c r="AB80">
        <f t="shared" si="46"/>
        <v>-7.127789945232287</v>
      </c>
      <c r="AC80">
        <f t="shared" si="30"/>
        <v>-6.3641710222672314</v>
      </c>
      <c r="AE80">
        <f t="shared" si="31"/>
        <v>0</v>
      </c>
      <c r="AF80">
        <f t="shared" si="32"/>
        <v>0</v>
      </c>
      <c r="AG80">
        <f t="shared" si="32"/>
        <v>-8.1506076730699314E-7</v>
      </c>
      <c r="AH80">
        <f t="shared" si="33"/>
        <v>-0.20019191239630904</v>
      </c>
      <c r="AI80">
        <f t="shared" si="34"/>
        <v>-0.20019272745707634</v>
      </c>
      <c r="AJ80">
        <f t="shared" si="35"/>
        <v>-0.76361892296505562</v>
      </c>
      <c r="AK80">
        <f t="shared" si="49"/>
        <v>-0.49894529616626015</v>
      </c>
      <c r="AL80">
        <f t="shared" si="26"/>
        <v>-1.4627569465883921</v>
      </c>
      <c r="AN80">
        <f t="shared" si="36"/>
        <v>0</v>
      </c>
      <c r="AO80">
        <f t="shared" si="36"/>
        <v>0</v>
      </c>
      <c r="AP80">
        <f t="shared" si="36"/>
        <v>-1.3225199846847934E-10</v>
      </c>
      <c r="AQ80">
        <f t="shared" si="36"/>
        <v>-3.2483198251728016E-5</v>
      </c>
      <c r="AR80">
        <f t="shared" si="36"/>
        <v>-3.2483330503726479E-5</v>
      </c>
      <c r="AS80">
        <f t="shared" si="36"/>
        <v>-1.239050297613434E-4</v>
      </c>
      <c r="AT80">
        <f t="shared" si="36"/>
        <v>-8.0959009672933199E-5</v>
      </c>
      <c r="AU80">
        <f t="shared" si="23"/>
        <v>-2.3734736993800309E-4</v>
      </c>
      <c r="AW80">
        <v>77</v>
      </c>
      <c r="AX80">
        <f>IF(Z80&gt;0, (R80*SUMPRODUCT(K80:$K$98, X80:$X$98)-K80*$AZ$3)/Z80, 0)</f>
        <v>-97602707.637597576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0.61448546299999995</v>
      </c>
      <c r="Q81" s="4">
        <f t="shared" si="48"/>
        <v>12.5</v>
      </c>
      <c r="R81">
        <f t="shared" si="28"/>
        <v>2000000</v>
      </c>
      <c r="S81">
        <f t="shared" si="29"/>
        <v>-232070085.51785731</v>
      </c>
      <c r="U81">
        <f t="shared" si="40"/>
        <v>0.61448546299999995</v>
      </c>
      <c r="V81">
        <f t="shared" si="41"/>
        <v>0.01</v>
      </c>
      <c r="W81">
        <f t="shared" si="42"/>
        <v>6.5204861384559449E-8</v>
      </c>
      <c r="X81">
        <f t="shared" si="43"/>
        <v>4.0067439437741831E-8</v>
      </c>
      <c r="Y81">
        <f t="shared" si="44"/>
        <v>6.5204861384559446E-10</v>
      </c>
      <c r="Z81">
        <f t="shared" si="45"/>
        <v>2.4485373332972023E-8</v>
      </c>
      <c r="AB81">
        <f t="shared" si="46"/>
        <v>-6.3641710222672314</v>
      </c>
      <c r="AC81">
        <f t="shared" si="30"/>
        <v>-5.6823226833194802</v>
      </c>
      <c r="AE81">
        <f t="shared" si="31"/>
        <v>0</v>
      </c>
      <c r="AF81">
        <f t="shared" si="32"/>
        <v>0</v>
      </c>
      <c r="AG81">
        <f t="shared" si="32"/>
        <v>-3.060671666621503E-7</v>
      </c>
      <c r="AH81">
        <f t="shared" si="33"/>
        <v>-8.0134878875483664E-2</v>
      </c>
      <c r="AI81">
        <f t="shared" si="34"/>
        <v>-8.0135184942650331E-2</v>
      </c>
      <c r="AJ81">
        <f t="shared" si="35"/>
        <v>-0.68184833894775121</v>
      </c>
      <c r="AK81">
        <f t="shared" si="49"/>
        <v>-0.44549197155870623</v>
      </c>
      <c r="AL81">
        <f t="shared" si="26"/>
        <v>-1.2074754954491078</v>
      </c>
      <c r="AN81">
        <f t="shared" si="36"/>
        <v>0</v>
      </c>
      <c r="AO81">
        <f t="shared" si="36"/>
        <v>0</v>
      </c>
      <c r="AP81">
        <f t="shared" si="36"/>
        <v>-4.4341560689478332E-11</v>
      </c>
      <c r="AQ81">
        <f t="shared" si="36"/>
        <v>-1.1609561501654116E-5</v>
      </c>
      <c r="AR81">
        <f t="shared" si="36"/>
        <v>-1.1609605843214806E-5</v>
      </c>
      <c r="AS81">
        <f t="shared" si="36"/>
        <v>-9.8782956147156734E-5</v>
      </c>
      <c r="AT81">
        <f t="shared" si="36"/>
        <v>-6.4540765705034956E-5</v>
      </c>
      <c r="AU81">
        <f t="shared" si="23"/>
        <v>-1.7493332769540648E-4</v>
      </c>
      <c r="AW81">
        <v>78</v>
      </c>
      <c r="AX81">
        <f>IF(Z81&gt;0, (R81*SUMPRODUCT(K81:$K$98, X81:$X$98)-K81*$AZ$3)/Z81, 0)</f>
        <v>-232070085.51785731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0.62975077099999999</v>
      </c>
      <c r="Q82" s="4">
        <f t="shared" si="48"/>
        <v>12.5</v>
      </c>
      <c r="R82">
        <f t="shared" si="28"/>
        <v>2000000</v>
      </c>
      <c r="S82">
        <f t="shared" si="29"/>
        <v>-575173558.68953991</v>
      </c>
      <c r="U82">
        <f t="shared" si="40"/>
        <v>0.62975077099999999</v>
      </c>
      <c r="V82">
        <f t="shared" si="41"/>
        <v>0.01</v>
      </c>
      <c r="W82">
        <f t="shared" si="42"/>
        <v>2.4485373332972023E-8</v>
      </c>
      <c r="X82">
        <f t="shared" si="43"/>
        <v>1.5419682734661973E-8</v>
      </c>
      <c r="Y82">
        <f t="shared" si="44"/>
        <v>2.4485373332972023E-10</v>
      </c>
      <c r="Z82">
        <f t="shared" si="45"/>
        <v>8.8208368649803304E-9</v>
      </c>
      <c r="AB82">
        <f t="shared" si="46"/>
        <v>-5.6823226833194802</v>
      </c>
      <c r="AC82">
        <f t="shared" si="30"/>
        <v>-5.073512130250621</v>
      </c>
      <c r="AE82">
        <f t="shared" si="31"/>
        <v>0</v>
      </c>
      <c r="AF82">
        <f t="shared" si="32"/>
        <v>0</v>
      </c>
      <c r="AG82">
        <f t="shared" si="32"/>
        <v>-1.1026046081225413E-7</v>
      </c>
      <c r="AH82">
        <f t="shared" si="33"/>
        <v>-3.0839365469323945E-2</v>
      </c>
      <c r="AI82">
        <f t="shared" si="34"/>
        <v>-3.0839475729784759E-2</v>
      </c>
      <c r="AJ82">
        <f t="shared" si="35"/>
        <v>-0.60881055306885923</v>
      </c>
      <c r="AK82">
        <f t="shared" si="49"/>
        <v>-0.39776258783236368</v>
      </c>
      <c r="AL82">
        <f t="shared" si="26"/>
        <v>-1.0374126166310076</v>
      </c>
      <c r="AN82">
        <f t="shared" si="36"/>
        <v>0</v>
      </c>
      <c r="AO82">
        <f t="shared" si="36"/>
        <v>0</v>
      </c>
      <c r="AP82">
        <f t="shared" si="36"/>
        <v>-1.4262511652715421E-11</v>
      </c>
      <c r="AQ82">
        <f t="shared" si="36"/>
        <v>-3.9891617187917523E-6</v>
      </c>
      <c r="AR82">
        <f t="shared" si="36"/>
        <v>-3.9891759813034054E-6</v>
      </c>
      <c r="AS82">
        <f t="shared" si="36"/>
        <v>-7.8751417720137945E-5</v>
      </c>
      <c r="AT82">
        <f t="shared" si="36"/>
        <v>-5.145174890601248E-5</v>
      </c>
      <c r="AU82">
        <f t="shared" si="23"/>
        <v>-1.3419234260745382E-4</v>
      </c>
      <c r="AW82">
        <v>79</v>
      </c>
      <c r="AX82">
        <f>IF(Z82&gt;0, (R82*SUMPRODUCT(K82:$K$98, X82:$X$98)-K82*$AZ$3)/Z82, 0)</f>
        <v>-575173558.68953991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0.64518007799999999</v>
      </c>
      <c r="Q83" s="4">
        <f t="shared" si="48"/>
        <v>12.5</v>
      </c>
      <c r="R83">
        <f t="shared" si="28"/>
        <v>2000000</v>
      </c>
      <c r="S83">
        <f t="shared" si="29"/>
        <v>-1489322884.7084517</v>
      </c>
      <c r="U83">
        <f t="shared" si="40"/>
        <v>0.64518007799999999</v>
      </c>
      <c r="V83">
        <f t="shared" si="41"/>
        <v>0.01</v>
      </c>
      <c r="W83">
        <f t="shared" si="42"/>
        <v>8.8208368649803304E-9</v>
      </c>
      <c r="X83">
        <f t="shared" si="43"/>
        <v>5.6910282165732851E-9</v>
      </c>
      <c r="Y83">
        <f t="shared" si="44"/>
        <v>8.820836864980331E-11</v>
      </c>
      <c r="Z83">
        <f t="shared" si="45"/>
        <v>3.0416002797572419E-9</v>
      </c>
      <c r="AB83">
        <f t="shared" si="46"/>
        <v>-5.073512130250621</v>
      </c>
      <c r="AC83">
        <f t="shared" si="30"/>
        <v>-4.529924902778089</v>
      </c>
      <c r="AE83">
        <f t="shared" si="31"/>
        <v>0</v>
      </c>
      <c r="AF83">
        <f t="shared" si="32"/>
        <v>0</v>
      </c>
      <c r="AG83">
        <f t="shared" si="32"/>
        <v>-3.8020003496965523E-8</v>
      </c>
      <c r="AH83">
        <f t="shared" si="33"/>
        <v>-1.138205643314657E-2</v>
      </c>
      <c r="AI83">
        <f t="shared" si="34"/>
        <v>-1.1382094453150067E-2</v>
      </c>
      <c r="AJ83">
        <f t="shared" si="35"/>
        <v>-0.54358722747253196</v>
      </c>
      <c r="AK83">
        <f t="shared" si="49"/>
        <v>-0.35514584911754349</v>
      </c>
      <c r="AL83">
        <f t="shared" si="26"/>
        <v>-0.91011517104322559</v>
      </c>
      <c r="AN83">
        <f t="shared" si="36"/>
        <v>0</v>
      </c>
      <c r="AO83">
        <f t="shared" si="36"/>
        <v>0</v>
      </c>
      <c r="AP83">
        <f t="shared" si="36"/>
        <v>-4.3910697817976976E-12</v>
      </c>
      <c r="AQ83">
        <f t="shared" si="36"/>
        <v>-1.3145554829392634E-6</v>
      </c>
      <c r="AR83">
        <f t="shared" si="36"/>
        <v>-1.314559874009045E-6</v>
      </c>
      <c r="AS83">
        <f t="shared" si="36"/>
        <v>-6.2780884502452338E-5</v>
      </c>
      <c r="AT83">
        <f t="shared" si="36"/>
        <v>-4.1017097915716798E-5</v>
      </c>
      <c r="AU83">
        <f t="shared" si="23"/>
        <v>-1.0511254229217818E-4</v>
      </c>
      <c r="AW83">
        <v>80</v>
      </c>
      <c r="AX83">
        <f>IF(Z83&gt;0, (R83*SUMPRODUCT(K83:$K$98, X83:$X$98)-K83*$AZ$3)/Z83, 0)</f>
        <v>-1489322884.7084517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0.66067595400000001</v>
      </c>
      <c r="Q84" s="4">
        <f t="shared" si="48"/>
        <v>12.5</v>
      </c>
      <c r="R84">
        <f t="shared" si="28"/>
        <v>2000000</v>
      </c>
      <c r="S84">
        <f t="shared" si="29"/>
        <v>-4037825227.0325484</v>
      </c>
      <c r="U84">
        <f t="shared" si="40"/>
        <v>0.66067595400000001</v>
      </c>
      <c r="V84">
        <f t="shared" si="41"/>
        <v>0.01</v>
      </c>
      <c r="W84">
        <f t="shared" si="42"/>
        <v>3.0416002797572419E-9</v>
      </c>
      <c r="X84">
        <f t="shared" si="43"/>
        <v>2.0095121665152829E-9</v>
      </c>
      <c r="Y84">
        <f t="shared" si="44"/>
        <v>3.0416002797572422E-11</v>
      </c>
      <c r="Z84">
        <f t="shared" si="45"/>
        <v>1.0016721104443867E-9</v>
      </c>
      <c r="AB84">
        <f t="shared" si="46"/>
        <v>-4.529924902778089</v>
      </c>
      <c r="AC84">
        <f t="shared" si="30"/>
        <v>-4.0445769167672774</v>
      </c>
      <c r="AE84">
        <f t="shared" si="31"/>
        <v>0</v>
      </c>
      <c r="AF84">
        <f t="shared" si="32"/>
        <v>0</v>
      </c>
      <c r="AG84">
        <f t="shared" si="32"/>
        <v>-1.2520901380554833E-8</v>
      </c>
      <c r="AH84">
        <f t="shared" si="33"/>
        <v>-4.0190243330305653E-3</v>
      </c>
      <c r="AI84">
        <f t="shared" si="34"/>
        <v>-4.0190368539319461E-3</v>
      </c>
      <c r="AJ84">
        <f t="shared" si="35"/>
        <v>-0.48534798601081164</v>
      </c>
      <c r="AK84">
        <f t="shared" si="49"/>
        <v>-0.31709474319446629</v>
      </c>
      <c r="AL84">
        <f t="shared" si="26"/>
        <v>-0.80646176605920994</v>
      </c>
      <c r="AN84">
        <f t="shared" si="36"/>
        <v>0</v>
      </c>
      <c r="AO84">
        <f t="shared" si="36"/>
        <v>0</v>
      </c>
      <c r="AP84">
        <f t="shared" si="36"/>
        <v>-1.2911472025088883E-12</v>
      </c>
      <c r="AQ84">
        <f t="shared" si="36"/>
        <v>-4.1443917388139513E-7</v>
      </c>
      <c r="AR84">
        <f t="shared" si="36"/>
        <v>-4.1444046502859768E-7</v>
      </c>
      <c r="AS84">
        <f t="shared" si="36"/>
        <v>-5.0048768481987178E-5</v>
      </c>
      <c r="AT84">
        <f t="shared" si="36"/>
        <v>-3.2698603571915298E-5</v>
      </c>
      <c r="AU84">
        <f t="shared" si="23"/>
        <v>-8.3161812518931083E-5</v>
      </c>
      <c r="AW84">
        <v>81</v>
      </c>
      <c r="AX84">
        <f>IF(Z84&gt;0, (R84*SUMPRODUCT(K84:$K$98, X84:$X$98)-K84*$AZ$3)/Z84, 0)</f>
        <v>-4037825227.0325484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0.67625413199999995</v>
      </c>
      <c r="Q85" s="4">
        <f t="shared" si="48"/>
        <v>12.5</v>
      </c>
      <c r="R85">
        <f t="shared" si="28"/>
        <v>2000000</v>
      </c>
      <c r="S85">
        <f t="shared" si="29"/>
        <v>-11490833232.017054</v>
      </c>
      <c r="U85">
        <f t="shared" si="40"/>
        <v>0.67625413199999995</v>
      </c>
      <c r="V85">
        <f t="shared" si="41"/>
        <v>0.01</v>
      </c>
      <c r="W85">
        <f t="shared" si="42"/>
        <v>1.0016721104443867E-9</v>
      </c>
      <c r="X85">
        <f t="shared" si="43"/>
        <v>6.7738490359717677E-10</v>
      </c>
      <c r="Y85">
        <f t="shared" si="44"/>
        <v>1.0016721104443867E-11</v>
      </c>
      <c r="Z85">
        <f t="shared" si="45"/>
        <v>3.1427048574276604E-10</v>
      </c>
      <c r="AB85">
        <f t="shared" si="46"/>
        <v>-4.0445769167672774</v>
      </c>
      <c r="AC85">
        <f t="shared" si="30"/>
        <v>-3.6112297414151175</v>
      </c>
      <c r="AE85">
        <f t="shared" si="31"/>
        <v>0</v>
      </c>
      <c r="AF85">
        <f t="shared" si="32"/>
        <v>0</v>
      </c>
      <c r="AG85">
        <f t="shared" si="32"/>
        <v>-3.9283810717845752E-9</v>
      </c>
      <c r="AH85">
        <f t="shared" si="33"/>
        <v>-1.3547698071943535E-3</v>
      </c>
      <c r="AI85">
        <f t="shared" si="34"/>
        <v>-1.3547737355754253E-3</v>
      </c>
      <c r="AJ85">
        <f t="shared" si="35"/>
        <v>-0.43334717535215983</v>
      </c>
      <c r="AK85">
        <f t="shared" si="49"/>
        <v>-0.28312038417370944</v>
      </c>
      <c r="AL85">
        <f t="shared" si="26"/>
        <v>-0.71782233326144462</v>
      </c>
      <c r="AN85">
        <f t="shared" si="36"/>
        <v>0</v>
      </c>
      <c r="AO85">
        <f t="shared" si="36"/>
        <v>0</v>
      </c>
      <c r="AP85">
        <f t="shared" si="36"/>
        <v>-3.6168937479189555E-13</v>
      </c>
      <c r="AQ85">
        <f t="shared" si="36"/>
        <v>-1.247348043881252E-7</v>
      </c>
      <c r="AR85">
        <f t="shared" si="36"/>
        <v>-1.2473516607749997E-7</v>
      </c>
      <c r="AS85">
        <f t="shared" si="36"/>
        <v>-3.989864171954033E-5</v>
      </c>
      <c r="AT85">
        <f t="shared" si="36"/>
        <v>-2.6067133730514458E-5</v>
      </c>
      <c r="AU85">
        <f t="shared" si="23"/>
        <v>-6.6090510616132289E-5</v>
      </c>
      <c r="AW85">
        <v>82</v>
      </c>
      <c r="AX85">
        <f>IF(Z85&gt;0, (R85*SUMPRODUCT(K85:$K$98, X85:$X$98)-K85*$AZ$3)/Z85, 0)</f>
        <v>-11490833232.017054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0.69194305599999995</v>
      </c>
      <c r="Q86" s="4">
        <f t="shared" si="48"/>
        <v>12.5</v>
      </c>
      <c r="R86">
        <f t="shared" si="28"/>
        <v>2000000</v>
      </c>
      <c r="S86">
        <f t="shared" si="29"/>
        <v>-34421854859.836578</v>
      </c>
      <c r="U86">
        <f t="shared" si="40"/>
        <v>0.69194305599999995</v>
      </c>
      <c r="V86">
        <f t="shared" si="41"/>
        <v>0.01</v>
      </c>
      <c r="W86">
        <f t="shared" si="42"/>
        <v>3.1427048574276604E-10</v>
      </c>
      <c r="X86">
        <f t="shared" si="43"/>
        <v>2.1745728031545393E-10</v>
      </c>
      <c r="Y86">
        <f t="shared" si="44"/>
        <v>3.1427048574276605E-12</v>
      </c>
      <c r="Z86">
        <f t="shared" si="45"/>
        <v>9.3670500569884444E-11</v>
      </c>
      <c r="AB86">
        <f t="shared" si="46"/>
        <v>-3.6112297414151175</v>
      </c>
      <c r="AC86">
        <f t="shared" si="30"/>
        <v>-3.2243123752648017</v>
      </c>
      <c r="AE86">
        <f t="shared" si="31"/>
        <v>0</v>
      </c>
      <c r="AF86">
        <f t="shared" si="32"/>
        <v>0</v>
      </c>
      <c r="AG86">
        <f t="shared" si="32"/>
        <v>-1.1708812571235555E-9</v>
      </c>
      <c r="AH86">
        <f t="shared" si="33"/>
        <v>-4.3491456063090786E-4</v>
      </c>
      <c r="AI86">
        <f t="shared" si="34"/>
        <v>-4.3491573151216499E-4</v>
      </c>
      <c r="AJ86">
        <f t="shared" si="35"/>
        <v>-0.3869173661503158</v>
      </c>
      <c r="AK86">
        <f t="shared" si="49"/>
        <v>-0.25278608189905827</v>
      </c>
      <c r="AL86">
        <f t="shared" si="26"/>
        <v>-0.64013836378088618</v>
      </c>
      <c r="AN86">
        <f t="shared" si="36"/>
        <v>0</v>
      </c>
      <c r="AO86">
        <f t="shared" si="36"/>
        <v>0</v>
      </c>
      <c r="AP86">
        <f t="shared" si="36"/>
        <v>-9.6253597971199145E-14</v>
      </c>
      <c r="AQ86">
        <f t="shared" si="36"/>
        <v>-3.5752635902319074E-8</v>
      </c>
      <c r="AR86">
        <f t="shared" si="36"/>
        <v>-3.5752732155917044E-8</v>
      </c>
      <c r="AS86">
        <f t="shared" si="36"/>
        <v>-3.1806973066593231E-5</v>
      </c>
      <c r="AT86">
        <f t="shared" si="36"/>
        <v>-2.0780561437630925E-5</v>
      </c>
      <c r="AU86">
        <f t="shared" si="23"/>
        <v>-5.2623287236380068E-5</v>
      </c>
      <c r="AW86">
        <v>83</v>
      </c>
      <c r="AX86">
        <f>IF(Z86&gt;0, (R86*SUMPRODUCT(K86:$K$98, X86:$X$98)-K86*$AZ$3)/Z86, 0)</f>
        <v>-34421854859.836578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0.70765376499999999</v>
      </c>
      <c r="Q87" s="4">
        <f t="shared" si="48"/>
        <v>12.5</v>
      </c>
      <c r="R87">
        <f t="shared" si="28"/>
        <v>2000000</v>
      </c>
      <c r="S87">
        <f t="shared" si="29"/>
        <v>-108851457884.28389</v>
      </c>
      <c r="U87">
        <f t="shared" si="40"/>
        <v>0.70765376499999999</v>
      </c>
      <c r="V87">
        <f t="shared" si="41"/>
        <v>0.01</v>
      </c>
      <c r="W87">
        <f t="shared" si="42"/>
        <v>9.3670500569884444E-11</v>
      </c>
      <c r="X87">
        <f t="shared" si="43"/>
        <v>6.6286282397713373E-11</v>
      </c>
      <c r="Y87">
        <f t="shared" si="44"/>
        <v>9.3670500569884437E-13</v>
      </c>
      <c r="Z87">
        <f t="shared" si="45"/>
        <v>2.6447513166472226E-11</v>
      </c>
      <c r="AB87">
        <f t="shared" si="46"/>
        <v>-3.2243123752648017</v>
      </c>
      <c r="AC87">
        <f t="shared" si="30"/>
        <v>-2.8788503655842952</v>
      </c>
      <c r="AE87">
        <f t="shared" si="31"/>
        <v>0</v>
      </c>
      <c r="AF87">
        <f t="shared" si="32"/>
        <v>0</v>
      </c>
      <c r="AG87">
        <f t="shared" si="32"/>
        <v>-3.3059391458090285E-10</v>
      </c>
      <c r="AH87">
        <f t="shared" si="33"/>
        <v>-1.3257256479542675E-4</v>
      </c>
      <c r="AI87">
        <f t="shared" si="34"/>
        <v>-1.3257289538934133E-4</v>
      </c>
      <c r="AJ87">
        <f t="shared" si="35"/>
        <v>-0.34546200968050655</v>
      </c>
      <c r="AK87">
        <f t="shared" si="49"/>
        <v>-0.22570186626853614</v>
      </c>
      <c r="AL87">
        <f t="shared" si="26"/>
        <v>-0.57129644884443198</v>
      </c>
      <c r="AN87">
        <f t="shared" si="36"/>
        <v>0</v>
      </c>
      <c r="AO87">
        <f t="shared" si="36"/>
        <v>0</v>
      </c>
      <c r="AP87">
        <f t="shared" si="36"/>
        <v>-2.4265036600331891E-14</v>
      </c>
      <c r="AQ87">
        <f t="shared" si="36"/>
        <v>-9.7306029998736353E-9</v>
      </c>
      <c r="AR87">
        <f t="shared" si="36"/>
        <v>-9.730627264910234E-9</v>
      </c>
      <c r="AS87">
        <f t="shared" si="36"/>
        <v>-2.5356329742331969E-5</v>
      </c>
      <c r="AT87">
        <f t="shared" si="36"/>
        <v>-1.6566136895508388E-5</v>
      </c>
      <c r="AU87">
        <f t="shared" si="23"/>
        <v>-4.1932197265105263E-5</v>
      </c>
      <c r="AW87">
        <v>84</v>
      </c>
      <c r="AX87">
        <f>IF(Z87&gt;0, (R87*SUMPRODUCT(K87:$K$98, X87:$X$98)-K87*$AZ$3)/Z87, 0)</f>
        <v>-108851457884.28389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0.72329488099999995</v>
      </c>
      <c r="Q88" s="4">
        <f t="shared" si="48"/>
        <v>12.5</v>
      </c>
      <c r="R88">
        <f t="shared" si="28"/>
        <v>2000000</v>
      </c>
      <c r="S88">
        <f t="shared" si="29"/>
        <v>-364405461589.77338</v>
      </c>
      <c r="U88">
        <f t="shared" si="40"/>
        <v>0.72329488099999995</v>
      </c>
      <c r="V88">
        <f t="shared" si="41"/>
        <v>0.01</v>
      </c>
      <c r="W88">
        <f t="shared" si="42"/>
        <v>2.6447513166472226E-11</v>
      </c>
      <c r="X88">
        <f t="shared" si="43"/>
        <v>1.9129350888489461E-11</v>
      </c>
      <c r="Y88">
        <f t="shared" si="44"/>
        <v>2.6447513166472229E-13</v>
      </c>
      <c r="Z88">
        <f t="shared" si="45"/>
        <v>7.053687146318043E-12</v>
      </c>
      <c r="AB88">
        <f t="shared" si="46"/>
        <v>-2.8788503655842952</v>
      </c>
      <c r="AC88">
        <f t="shared" si="30"/>
        <v>-2.5704021204638776</v>
      </c>
      <c r="AE88">
        <f t="shared" si="31"/>
        <v>0</v>
      </c>
      <c r="AF88">
        <f t="shared" si="32"/>
        <v>0</v>
      </c>
      <c r="AG88">
        <f t="shared" si="32"/>
        <v>-8.8171089328975539E-11</v>
      </c>
      <c r="AH88">
        <f t="shared" si="33"/>
        <v>-3.8258701776978921E-5</v>
      </c>
      <c r="AI88">
        <f t="shared" si="34"/>
        <v>-3.8258789948068247E-5</v>
      </c>
      <c r="AJ88">
        <f t="shared" si="35"/>
        <v>-0.30844824512041757</v>
      </c>
      <c r="AK88">
        <f t="shared" si="49"/>
        <v>-0.20151952559090069</v>
      </c>
      <c r="AL88">
        <f t="shared" si="26"/>
        <v>-0.51000602950126628</v>
      </c>
      <c r="AN88">
        <f t="shared" si="36"/>
        <v>0</v>
      </c>
      <c r="AO88">
        <f t="shared" si="36"/>
        <v>0</v>
      </c>
      <c r="AP88">
        <f t="shared" si="36"/>
        <v>-5.7782227446704223E-15</v>
      </c>
      <c r="AQ88">
        <f t="shared" si="36"/>
        <v>-2.5072538228996709E-9</v>
      </c>
      <c r="AR88">
        <f t="shared" si="36"/>
        <v>-2.5072596011224152E-9</v>
      </c>
      <c r="AS88">
        <f t="shared" si="36"/>
        <v>-2.0213912282047368E-5</v>
      </c>
      <c r="AT88">
        <f t="shared" si="36"/>
        <v>-1.320642304780817E-5</v>
      </c>
      <c r="AU88">
        <f t="shared" si="23"/>
        <v>-3.3422842589456655E-5</v>
      </c>
      <c r="AW88">
        <v>85</v>
      </c>
      <c r="AX88">
        <f>IF(Z88&gt;0, (R88*SUMPRODUCT(K88:$K$98, X88:$X$98)-K88*$AZ$3)/Z88, 0)</f>
        <v>-364405461589.77338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0.74145409100000004</v>
      </c>
      <c r="Q89" s="4">
        <f t="shared" si="48"/>
        <v>12.5</v>
      </c>
      <c r="R89">
        <f t="shared" si="28"/>
        <v>2000000</v>
      </c>
      <c r="S89">
        <f t="shared" si="29"/>
        <v>-1309062059766.1587</v>
      </c>
      <c r="U89">
        <f t="shared" si="40"/>
        <v>0.74145409100000004</v>
      </c>
      <c r="V89">
        <f t="shared" si="41"/>
        <v>0.01</v>
      </c>
      <c r="W89">
        <f t="shared" si="42"/>
        <v>7.053687146318043E-12</v>
      </c>
      <c r="X89">
        <f t="shared" si="43"/>
        <v>5.2299851912716286E-12</v>
      </c>
      <c r="Y89">
        <f t="shared" si="44"/>
        <v>7.0536871463180435E-14</v>
      </c>
      <c r="Z89">
        <f t="shared" si="45"/>
        <v>1.7531650835832338E-12</v>
      </c>
      <c r="AB89">
        <f t="shared" si="46"/>
        <v>-2.5704021204638776</v>
      </c>
      <c r="AC89">
        <f t="shared" si="30"/>
        <v>-2.2950018954255778</v>
      </c>
      <c r="AE89">
        <f t="shared" si="31"/>
        <v>0</v>
      </c>
      <c r="AF89">
        <f t="shared" si="32"/>
        <v>0</v>
      </c>
      <c r="AG89">
        <f t="shared" si="32"/>
        <v>-2.1914563544790424E-11</v>
      </c>
      <c r="AH89">
        <f t="shared" si="33"/>
        <v>-1.0459970382543257E-5</v>
      </c>
      <c r="AI89">
        <f t="shared" si="34"/>
        <v>-1.0459992297106801E-5</v>
      </c>
      <c r="AJ89">
        <f t="shared" si="35"/>
        <v>-0.27540022503829986</v>
      </c>
      <c r="AK89">
        <f t="shared" si="49"/>
        <v>-0.17992814843247146</v>
      </c>
      <c r="AL89">
        <f t="shared" si="26"/>
        <v>-0.45533883346306842</v>
      </c>
      <c r="AN89">
        <f t="shared" si="36"/>
        <v>0</v>
      </c>
      <c r="AO89">
        <f t="shared" si="36"/>
        <v>0</v>
      </c>
      <c r="AP89">
        <f t="shared" si="36"/>
        <v>-1.2822800218558793E-15</v>
      </c>
      <c r="AQ89">
        <f t="shared" si="36"/>
        <v>-6.1204098467787605E-10</v>
      </c>
      <c r="AR89">
        <f t="shared" si="36"/>
        <v>-6.1204226695789789E-10</v>
      </c>
      <c r="AS89">
        <f t="shared" si="36"/>
        <v>-1.6114407474255833E-5</v>
      </c>
      <c r="AT89">
        <f t="shared" si="36"/>
        <v>-1.0528079632200763E-5</v>
      </c>
      <c r="AU89">
        <f t="shared" si="23"/>
        <v>-2.6643099148723552E-5</v>
      </c>
      <c r="AW89">
        <v>86</v>
      </c>
      <c r="AX89">
        <f>IF(Z89&gt;0, (R89*SUMPRODUCT(K89:$K$98, X89:$X$98)-K89*$AZ$3)/Z89, 0)</f>
        <v>-1309062059766.1587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0.75951466000000001</v>
      </c>
      <c r="Q90" s="4">
        <f t="shared" si="48"/>
        <v>12.5</v>
      </c>
      <c r="R90">
        <f t="shared" si="28"/>
        <v>2000000</v>
      </c>
      <c r="S90">
        <f t="shared" si="29"/>
        <v>-5071061833288.3369</v>
      </c>
      <c r="U90">
        <f t="shared" si="40"/>
        <v>0.75951466000000001</v>
      </c>
      <c r="V90">
        <f t="shared" si="41"/>
        <v>0.01</v>
      </c>
      <c r="W90">
        <f t="shared" si="42"/>
        <v>1.7531650835832338E-12</v>
      </c>
      <c r="X90">
        <f t="shared" si="43"/>
        <v>1.3315545823815915E-12</v>
      </c>
      <c r="Y90">
        <f t="shared" si="44"/>
        <v>1.7531650835832339E-14</v>
      </c>
      <c r="Z90">
        <f t="shared" si="45"/>
        <v>4.0407885036581E-13</v>
      </c>
      <c r="AB90">
        <f t="shared" si="46"/>
        <v>-2.2950018954255778</v>
      </c>
      <c r="AC90">
        <f t="shared" si="30"/>
        <v>-2.0491088357290881</v>
      </c>
      <c r="AE90">
        <f t="shared" si="31"/>
        <v>0</v>
      </c>
      <c r="AF90">
        <f t="shared" si="32"/>
        <v>0</v>
      </c>
      <c r="AG90">
        <f t="shared" si="32"/>
        <v>-5.0509856295726253E-12</v>
      </c>
      <c r="AH90">
        <f t="shared" si="33"/>
        <v>-2.6631091647631828E-6</v>
      </c>
      <c r="AI90">
        <f t="shared" si="34"/>
        <v>-2.6631142157488122E-6</v>
      </c>
      <c r="AJ90">
        <f t="shared" si="35"/>
        <v>-0.24589305969648967</v>
      </c>
      <c r="AK90">
        <f t="shared" si="49"/>
        <v>-0.16065013267979045</v>
      </c>
      <c r="AL90">
        <f t="shared" si="26"/>
        <v>-0.40654585549049588</v>
      </c>
      <c r="AN90">
        <f t="shared" si="36"/>
        <v>0</v>
      </c>
      <c r="AO90">
        <f t="shared" si="36"/>
        <v>0</v>
      </c>
      <c r="AP90">
        <f t="shared" si="36"/>
        <v>-2.6388102393987475E-16</v>
      </c>
      <c r="AQ90">
        <f t="shared" si="36"/>
        <v>-1.3913006783209438E-10</v>
      </c>
      <c r="AR90">
        <f t="shared" si="36"/>
        <v>-1.3913033171311831E-10</v>
      </c>
      <c r="AS90">
        <f t="shared" si="36"/>
        <v>-1.284630706381729E-5</v>
      </c>
      <c r="AT90">
        <f t="shared" si="36"/>
        <v>-8.3929206330382608E-6</v>
      </c>
      <c r="AU90">
        <f t="shared" si="23"/>
        <v>-2.1239366827187266E-5</v>
      </c>
      <c r="AW90">
        <v>87</v>
      </c>
      <c r="AX90">
        <f>IF(Z90&gt;0, (R90*SUMPRODUCT(K90:$K$98, X90:$X$98)-K90*$AZ$3)/Z90, 0)</f>
        <v>-5071061833288.3369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0.77745419500000001</v>
      </c>
      <c r="Q91" s="4">
        <f t="shared" si="48"/>
        <v>12.5</v>
      </c>
      <c r="R91">
        <f t="shared" si="28"/>
        <v>2000000</v>
      </c>
      <c r="S91">
        <f t="shared" si="29"/>
        <v>-21302390701239.934</v>
      </c>
      <c r="U91">
        <f t="shared" si="40"/>
        <v>0.77745419500000001</v>
      </c>
      <c r="V91">
        <f t="shared" si="41"/>
        <v>0.01</v>
      </c>
      <c r="W91">
        <f t="shared" si="42"/>
        <v>4.0407885036581E-13</v>
      </c>
      <c r="X91">
        <f t="shared" si="43"/>
        <v>3.1415279732767628E-13</v>
      </c>
      <c r="Y91">
        <f t="shared" si="44"/>
        <v>4.0407885036580997E-15</v>
      </c>
      <c r="Z91">
        <f t="shared" si="45"/>
        <v>8.5885264534475611E-14</v>
      </c>
      <c r="AB91">
        <f t="shared" si="46"/>
        <v>-2.0491088357290881</v>
      </c>
      <c r="AC91">
        <f t="shared" si="30"/>
        <v>-1.829561460592745</v>
      </c>
      <c r="AE91">
        <f t="shared" si="31"/>
        <v>0</v>
      </c>
      <c r="AF91">
        <f t="shared" si="32"/>
        <v>0</v>
      </c>
      <c r="AG91">
        <f t="shared" si="32"/>
        <v>-1.0735658066809452E-12</v>
      </c>
      <c r="AH91">
        <f t="shared" si="33"/>
        <v>-6.2830559465535262E-7</v>
      </c>
      <c r="AI91">
        <f t="shared" si="34"/>
        <v>-6.2830666822115927E-7</v>
      </c>
      <c r="AJ91">
        <f t="shared" si="35"/>
        <v>-0.21954737513634304</v>
      </c>
      <c r="AK91">
        <f t="shared" si="49"/>
        <v>-0.14343761850103617</v>
      </c>
      <c r="AL91">
        <f t="shared" si="26"/>
        <v>-0.36298562194404743</v>
      </c>
      <c r="AN91">
        <f t="shared" si="36"/>
        <v>0</v>
      </c>
      <c r="AO91">
        <f t="shared" si="36"/>
        <v>0</v>
      </c>
      <c r="AP91">
        <f t="shared" si="36"/>
        <v>-5.0077504158504407E-17</v>
      </c>
      <c r="AQ91">
        <f t="shared" si="36"/>
        <v>-2.9307915577564437E-11</v>
      </c>
      <c r="AR91">
        <f t="shared" si="36"/>
        <v>-2.9307965655068595E-11</v>
      </c>
      <c r="AS91">
        <f t="shared" si="36"/>
        <v>-1.0240997359416072E-5</v>
      </c>
      <c r="AT91">
        <f t="shared" si="36"/>
        <v>-6.6907849451527237E-6</v>
      </c>
      <c r="AU91">
        <f t="shared" si="23"/>
        <v>-1.693181161253445E-5</v>
      </c>
      <c r="AW91">
        <v>88</v>
      </c>
      <c r="AX91">
        <f>IF(Z91&gt;0, (R91*SUMPRODUCT(K91:$K$98, X91:$X$98)-K91*$AZ$3)/Z91, 0)</f>
        <v>-21302390701239.934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0.79525030600000002</v>
      </c>
      <c r="Q92" s="4">
        <f t="shared" si="48"/>
        <v>12.5</v>
      </c>
      <c r="R92">
        <f t="shared" si="28"/>
        <v>2000000</v>
      </c>
      <c r="S92">
        <f t="shared" si="29"/>
        <v>-97663782197427.938</v>
      </c>
      <c r="U92">
        <f t="shared" si="40"/>
        <v>0.79525030600000002</v>
      </c>
      <c r="V92">
        <f t="shared" si="41"/>
        <v>0.01</v>
      </c>
      <c r="W92">
        <f t="shared" si="42"/>
        <v>8.5885264534475611E-14</v>
      </c>
      <c r="X92">
        <f t="shared" si="43"/>
        <v>6.8300282901932677E-14</v>
      </c>
      <c r="Y92">
        <f t="shared" si="44"/>
        <v>8.5885264534475614E-16</v>
      </c>
      <c r="Z92">
        <f t="shared" si="45"/>
        <v>1.6726128987198177E-14</v>
      </c>
      <c r="AB92">
        <f t="shared" si="46"/>
        <v>-1.829561460592745</v>
      </c>
      <c r="AC92">
        <f t="shared" si="30"/>
        <v>-1.6335370184118088</v>
      </c>
      <c r="AE92">
        <f t="shared" si="31"/>
        <v>0</v>
      </c>
      <c r="AF92">
        <f t="shared" si="32"/>
        <v>0</v>
      </c>
      <c r="AG92">
        <f t="shared" si="32"/>
        <v>-2.0907661233997722E-13</v>
      </c>
      <c r="AH92">
        <f t="shared" si="33"/>
        <v>-1.3660056580386535E-7</v>
      </c>
      <c r="AI92">
        <f t="shared" si="34"/>
        <v>-1.3660077488047769E-7</v>
      </c>
      <c r="AJ92">
        <f t="shared" si="35"/>
        <v>-0.19602444218093629</v>
      </c>
      <c r="AK92">
        <f t="shared" si="49"/>
        <v>-0.12806930224149216</v>
      </c>
      <c r="AL92">
        <f t="shared" si="26"/>
        <v>-0.32409388102320336</v>
      </c>
      <c r="AN92">
        <f t="shared" si="36"/>
        <v>0</v>
      </c>
      <c r="AO92">
        <f t="shared" si="36"/>
        <v>0</v>
      </c>
      <c r="AP92">
        <f t="shared" si="36"/>
        <v>-8.707659474243267E-18</v>
      </c>
      <c r="AQ92">
        <f t="shared" si="36"/>
        <v>-5.6891643579666985E-12</v>
      </c>
      <c r="AR92">
        <f t="shared" si="36"/>
        <v>-5.6891730656261731E-12</v>
      </c>
      <c r="AS92">
        <f t="shared" si="36"/>
        <v>-8.1640603988957255E-6</v>
      </c>
      <c r="AT92">
        <f t="shared" si="36"/>
        <v>-5.3338527946371402E-6</v>
      </c>
      <c r="AU92">
        <f t="shared" si="23"/>
        <v>-1.3497918882705932E-5</v>
      </c>
      <c r="AW92">
        <v>89</v>
      </c>
      <c r="AX92">
        <f>IF(Z92&gt;0, (R92*SUMPRODUCT(K92:$K$98, X92:$X$98)-K92*$AZ$3)/Z92, 0)</f>
        <v>-97663782197427.938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0.81288120699999999</v>
      </c>
      <c r="Q93" s="4">
        <f t="shared" si="48"/>
        <v>12.5</v>
      </c>
      <c r="R93">
        <f t="shared" si="28"/>
        <v>2000000</v>
      </c>
      <c r="S93">
        <f t="shared" si="29"/>
        <v>-492323846932006.75</v>
      </c>
      <c r="U93">
        <f t="shared" si="40"/>
        <v>0.81288120699999999</v>
      </c>
      <c r="V93">
        <f t="shared" si="41"/>
        <v>0.01</v>
      </c>
      <c r="W93">
        <f t="shared" si="42"/>
        <v>1.6726128987198177E-14</v>
      </c>
      <c r="X93">
        <f t="shared" si="43"/>
        <v>1.3596355919551342E-14</v>
      </c>
      <c r="Y93">
        <f t="shared" si="44"/>
        <v>1.6726128987198177E-16</v>
      </c>
      <c r="Z93">
        <f t="shared" si="45"/>
        <v>2.9625117777748539E-15</v>
      </c>
      <c r="AB93">
        <f t="shared" si="46"/>
        <v>-1.6335370184118088</v>
      </c>
      <c r="AC93">
        <f t="shared" si="30"/>
        <v>-1.4585151950154944</v>
      </c>
      <c r="AE93">
        <f t="shared" si="31"/>
        <v>0</v>
      </c>
      <c r="AF93">
        <f t="shared" si="32"/>
        <v>0</v>
      </c>
      <c r="AG93">
        <f t="shared" si="32"/>
        <v>-3.7031397222185674E-14</v>
      </c>
      <c r="AH93">
        <f t="shared" si="33"/>
        <v>-2.7192711839102682E-8</v>
      </c>
      <c r="AI93">
        <f t="shared" si="34"/>
        <v>-2.7192748870499906E-8</v>
      </c>
      <c r="AJ93">
        <f t="shared" si="35"/>
        <v>-0.17502182339631434</v>
      </c>
      <c r="AK93">
        <f t="shared" si="49"/>
        <v>-0.11434759128882663</v>
      </c>
      <c r="AL93">
        <f t="shared" si="26"/>
        <v>-0.28936944187788982</v>
      </c>
      <c r="AN93">
        <f t="shared" si="36"/>
        <v>0</v>
      </c>
      <c r="AO93">
        <f t="shared" si="36"/>
        <v>0</v>
      </c>
      <c r="AP93">
        <f t="shared" si="36"/>
        <v>-1.3770447642258767E-18</v>
      </c>
      <c r="AQ93">
        <f t="shared" si="36"/>
        <v>-1.0111846776525501E-12</v>
      </c>
      <c r="AR93">
        <f t="shared" si="36"/>
        <v>-1.0111860546973143E-12</v>
      </c>
      <c r="AS93">
        <f t="shared" si="36"/>
        <v>-6.508338966717919E-6</v>
      </c>
      <c r="AT93">
        <f t="shared" si="36"/>
        <v>-4.2521147917093218E-6</v>
      </c>
      <c r="AU93">
        <f t="shared" si="23"/>
        <v>-1.0760454769613294E-5</v>
      </c>
      <c r="AW93">
        <v>90</v>
      </c>
      <c r="AX93">
        <f>IF(Z93&gt;0, (R93*SUMPRODUCT(K93:$K$98, X93:$X$98)-K93*$AZ$3)/Z93, 0)</f>
        <v>-492323846932006.75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0.83042254299999996</v>
      </c>
      <c r="Q94" s="4">
        <f t="shared" si="48"/>
        <v>12.5</v>
      </c>
      <c r="R94">
        <f t="shared" si="28"/>
        <v>2000000</v>
      </c>
      <c r="S94">
        <f t="shared" si="29"/>
        <v>-2754617548094193.5</v>
      </c>
      <c r="U94">
        <f t="shared" si="40"/>
        <v>0.83042254299999996</v>
      </c>
      <c r="V94">
        <f t="shared" si="41"/>
        <v>0.01</v>
      </c>
      <c r="W94">
        <f t="shared" si="42"/>
        <v>2.9625117777748539E-15</v>
      </c>
      <c r="X94">
        <f t="shared" si="43"/>
        <v>2.4601365641672449E-15</v>
      </c>
      <c r="Y94">
        <f t="shared" si="44"/>
        <v>2.9625117777748537E-17</v>
      </c>
      <c r="Z94">
        <f t="shared" si="45"/>
        <v>4.7275009582986049E-16</v>
      </c>
      <c r="AB94">
        <f t="shared" si="46"/>
        <v>-1.4585151950154944</v>
      </c>
      <c r="AC94">
        <f t="shared" si="30"/>
        <v>-1.3022457098361453</v>
      </c>
      <c r="AE94">
        <f t="shared" si="31"/>
        <v>0</v>
      </c>
      <c r="AF94">
        <f t="shared" si="32"/>
        <v>0</v>
      </c>
      <c r="AG94">
        <f t="shared" si="32"/>
        <v>-5.9093761978732559E-15</v>
      </c>
      <c r="AH94">
        <f t="shared" si="33"/>
        <v>-4.9202731283344901E-9</v>
      </c>
      <c r="AI94">
        <f t="shared" si="34"/>
        <v>-4.9202790377106877E-9</v>
      </c>
      <c r="AJ94">
        <f t="shared" si="35"/>
        <v>-0.15626948517934913</v>
      </c>
      <c r="AK94">
        <f t="shared" si="49"/>
        <v>-0.10209606365108462</v>
      </c>
      <c r="AL94">
        <f t="shared" si="26"/>
        <v>-0.2583655537507128</v>
      </c>
      <c r="AN94">
        <f t="shared" si="36"/>
        <v>0</v>
      </c>
      <c r="AO94">
        <f t="shared" si="36"/>
        <v>0</v>
      </c>
      <c r="AP94">
        <f t="shared" si="36"/>
        <v>-1.962011621877947E-19</v>
      </c>
      <c r="AQ94">
        <f t="shared" si="36"/>
        <v>-1.6336128784761256E-13</v>
      </c>
      <c r="AR94">
        <f t="shared" si="36"/>
        <v>-1.6336148404877474E-13</v>
      </c>
      <c r="AS94">
        <f t="shared" si="36"/>
        <v>-5.1884079774293387E-6</v>
      </c>
      <c r="AT94">
        <f t="shared" si="36"/>
        <v>-3.3897598786063096E-6</v>
      </c>
      <c r="AU94">
        <f t="shared" si="23"/>
        <v>-8.5781680193971335E-6</v>
      </c>
      <c r="AW94">
        <v>91</v>
      </c>
      <c r="AX94">
        <f>IF(Z94&gt;0, (R94*SUMPRODUCT(K94:$K$98, X94:$X$98)-K94*$AZ$3)/Z94, 0)</f>
        <v>-2754617548094193.5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0.84796327400000004</v>
      </c>
      <c r="Q95" s="4">
        <f t="shared" si="48"/>
        <v>12.5</v>
      </c>
      <c r="R95">
        <f t="shared" si="28"/>
        <v>2000000</v>
      </c>
      <c r="S95">
        <f t="shared" si="29"/>
        <v>-1.7315802911817552E+16</v>
      </c>
      <c r="U95">
        <f t="shared" si="40"/>
        <v>0.84796327400000004</v>
      </c>
      <c r="V95">
        <f t="shared" si="41"/>
        <v>0.01</v>
      </c>
      <c r="W95">
        <f t="shared" si="42"/>
        <v>4.7275009582986049E-16</v>
      </c>
      <c r="X95">
        <f t="shared" si="43"/>
        <v>4.0087471904370227E-16</v>
      </c>
      <c r="Y95">
        <f t="shared" si="44"/>
        <v>4.7275009582986054E-18</v>
      </c>
      <c r="Z95">
        <f t="shared" si="45"/>
        <v>6.7147875827859629E-17</v>
      </c>
      <c r="AB95">
        <f t="shared" si="46"/>
        <v>-1.3022457098361453</v>
      </c>
      <c r="AC95">
        <f t="shared" si="30"/>
        <v>-1.1627193837824152</v>
      </c>
      <c r="AE95">
        <f t="shared" si="31"/>
        <v>0</v>
      </c>
      <c r="AF95">
        <f t="shared" si="32"/>
        <v>0</v>
      </c>
      <c r="AG95">
        <f t="shared" si="32"/>
        <v>-8.3934844784824541E-16</v>
      </c>
      <c r="AH95">
        <f t="shared" si="33"/>
        <v>-8.017494380874045E-10</v>
      </c>
      <c r="AI95">
        <f t="shared" si="34"/>
        <v>-8.0175027743585234E-10</v>
      </c>
      <c r="AJ95">
        <f t="shared" si="35"/>
        <v>-0.13952632605373005</v>
      </c>
      <c r="AK95">
        <f t="shared" si="49"/>
        <v>-9.1157199688530186E-2</v>
      </c>
      <c r="AL95">
        <f t="shared" si="26"/>
        <v>-0.23068352654401053</v>
      </c>
      <c r="AN95">
        <f t="shared" si="36"/>
        <v>0</v>
      </c>
      <c r="AO95">
        <f t="shared" si="36"/>
        <v>0</v>
      </c>
      <c r="AP95">
        <f t="shared" si="36"/>
        <v>-2.4881938137990493E-20</v>
      </c>
      <c r="AQ95">
        <f t="shared" si="36"/>
        <v>-2.3767339978766769E-14</v>
      </c>
      <c r="AR95">
        <f t="shared" si="36"/>
        <v>-2.3767364860704908E-14</v>
      </c>
      <c r="AS95">
        <f t="shared" si="36"/>
        <v>-4.1361670738654718E-6</v>
      </c>
      <c r="AT95">
        <f t="shared" si="36"/>
        <v>-2.7022958215948712E-6</v>
      </c>
      <c r="AU95">
        <f t="shared" si="23"/>
        <v>-6.8384629192277075E-6</v>
      </c>
      <c r="AW95">
        <v>92</v>
      </c>
      <c r="AX95">
        <f>IF(Z95&gt;0, (R95*SUMPRODUCT(K95:$K$98, X95:$X$98)-K95*$AZ$3)/Z95, 0)</f>
        <v>-1.7315802911817552E+16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0.86550461000000001</v>
      </c>
      <c r="Q96" s="4">
        <f t="shared" si="48"/>
        <v>12.5</v>
      </c>
      <c r="R96">
        <f t="shared" si="28"/>
        <v>2000000</v>
      </c>
      <c r="S96">
        <f t="shared" si="29"/>
        <v>-1.2418562899496227E+17</v>
      </c>
      <c r="U96">
        <f t="shared" si="40"/>
        <v>0.86550461000000001</v>
      </c>
      <c r="V96">
        <f t="shared" si="41"/>
        <v>0.01</v>
      </c>
      <c r="W96">
        <f t="shared" si="42"/>
        <v>6.7147875827859629E-17</v>
      </c>
      <c r="X96">
        <f t="shared" si="43"/>
        <v>5.8116796080720082E-17</v>
      </c>
      <c r="Y96">
        <f t="shared" si="44"/>
        <v>6.7147875827859631E-19</v>
      </c>
      <c r="Z96">
        <f t="shared" si="45"/>
        <v>8.3596009888609505E-18</v>
      </c>
      <c r="AB96">
        <f t="shared" si="46"/>
        <v>-1.1627193837824152</v>
      </c>
      <c r="AC96">
        <f t="shared" si="30"/>
        <v>-1.0381423069486058</v>
      </c>
      <c r="AE96">
        <f t="shared" si="31"/>
        <v>0</v>
      </c>
      <c r="AF96">
        <f t="shared" si="32"/>
        <v>0</v>
      </c>
      <c r="AG96">
        <f t="shared" si="32"/>
        <v>-1.0449501236076188E-16</v>
      </c>
      <c r="AH96">
        <f t="shared" si="33"/>
        <v>-1.1623359216144017E-10</v>
      </c>
      <c r="AI96">
        <f t="shared" si="34"/>
        <v>-1.1623369665645253E-10</v>
      </c>
      <c r="AJ96">
        <f t="shared" si="35"/>
        <v>-0.12457707683380947</v>
      </c>
      <c r="AK96">
        <f t="shared" si="49"/>
        <v>-8.1390356864769073E-2</v>
      </c>
      <c r="AL96">
        <f t="shared" si="26"/>
        <v>-0.20596743381481225</v>
      </c>
      <c r="AN96">
        <f t="shared" si="36"/>
        <v>0</v>
      </c>
      <c r="AO96">
        <f t="shared" si="36"/>
        <v>0</v>
      </c>
      <c r="AP96">
        <f t="shared" si="36"/>
        <v>-2.7657916003973188E-21</v>
      </c>
      <c r="AQ96">
        <f t="shared" si="36"/>
        <v>-3.0764903091665124E-15</v>
      </c>
      <c r="AR96">
        <f t="shared" si="36"/>
        <v>-3.0764930749581129E-15</v>
      </c>
      <c r="AS96">
        <f t="shared" si="36"/>
        <v>-3.2973270678169E-6</v>
      </c>
      <c r="AT96">
        <f t="shared" si="36"/>
        <v>-2.1542536843073997E-6</v>
      </c>
      <c r="AU96">
        <f t="shared" si="23"/>
        <v>-5.4515807552007928E-6</v>
      </c>
      <c r="AW96">
        <v>93</v>
      </c>
      <c r="AX96">
        <f>IF(Z96&gt;0, (R96*SUMPRODUCT(K96:$K$98, X96:$X$98)-K96*$AZ$3)/Z96, 0)</f>
        <v>-1.2418562899496227E+17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0.88304594599999997</v>
      </c>
      <c r="Q97" s="4">
        <f t="shared" si="48"/>
        <v>12.5</v>
      </c>
      <c r="R97">
        <f t="shared" si="28"/>
        <v>2000000</v>
      </c>
      <c r="S97">
        <f t="shared" si="29"/>
        <v>-1.0367070881516986E+18</v>
      </c>
      <c r="U97">
        <f t="shared" si="40"/>
        <v>0.88304594599999997</v>
      </c>
      <c r="V97">
        <f t="shared" si="41"/>
        <v>0.01</v>
      </c>
      <c r="W97">
        <f t="shared" si="42"/>
        <v>8.3596009888609505E-18</v>
      </c>
      <c r="X97">
        <f t="shared" si="43"/>
        <v>7.3819117633912536E-18</v>
      </c>
      <c r="Y97">
        <f t="shared" si="44"/>
        <v>8.3596009888609501E-20</v>
      </c>
      <c r="Z97">
        <f t="shared" si="45"/>
        <v>8.940932155810873E-19</v>
      </c>
      <c r="AB97">
        <f t="shared" si="46"/>
        <v>-1.0381423069486058</v>
      </c>
      <c r="AC97">
        <f t="shared" si="30"/>
        <v>-0.92691277406125794</v>
      </c>
      <c r="AE97">
        <f t="shared" si="31"/>
        <v>0</v>
      </c>
      <c r="AF97">
        <f t="shared" si="32"/>
        <v>0</v>
      </c>
      <c r="AG97">
        <f t="shared" si="32"/>
        <v>-1.1176165194763591E-17</v>
      </c>
      <c r="AH97">
        <f t="shared" si="33"/>
        <v>-1.4763823526782508E-11</v>
      </c>
      <c r="AI97">
        <f t="shared" si="34"/>
        <v>-1.4763834702947703E-11</v>
      </c>
      <c r="AJ97">
        <f t="shared" si="35"/>
        <v>-0.11122953288734783</v>
      </c>
      <c r="AK97">
        <f t="shared" si="49"/>
        <v>-7.266996148640241E-2</v>
      </c>
      <c r="AL97">
        <f t="shared" si="26"/>
        <v>-0.18389949438851405</v>
      </c>
      <c r="AN97">
        <f t="shared" si="36"/>
        <v>0</v>
      </c>
      <c r="AO97">
        <f t="shared" si="36"/>
        <v>0</v>
      </c>
      <c r="AP97">
        <f t="shared" si="36"/>
        <v>-2.6411841444789393E-22</v>
      </c>
      <c r="AQ97">
        <f t="shared" si="36"/>
        <v>-3.4890300860167207E-16</v>
      </c>
      <c r="AR97">
        <f t="shared" si="36"/>
        <v>-3.4890327272008653E-16</v>
      </c>
      <c r="AS97">
        <f t="shared" si="36"/>
        <v>-2.6286089507473145E-6</v>
      </c>
      <c r="AT97">
        <f t="shared" si="36"/>
        <v>-1.7173578478216221E-6</v>
      </c>
      <c r="AU97">
        <f t="shared" si="23"/>
        <v>-4.3459667989178394E-6</v>
      </c>
      <c r="AW97">
        <v>94</v>
      </c>
      <c r="AX97">
        <f>IF(Z97&gt;0, (R97*SUMPRODUCT(K97:$K$98, X97:$X$98)-K97*$AZ$3)/Z97, 0)</f>
        <v>-1.0367070881516986E+18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12.5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8.940932155810873E-19</v>
      </c>
      <c r="X98">
        <f t="shared" si="43"/>
        <v>8.940932155810873E-19</v>
      </c>
      <c r="Y98">
        <f t="shared" si="44"/>
        <v>8.9409321558108731E-21</v>
      </c>
      <c r="Z98">
        <f t="shared" si="45"/>
        <v>0</v>
      </c>
      <c r="AB98">
        <f t="shared" si="46"/>
        <v>-0.92691277406125794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-1.7881864311621747E-12</v>
      </c>
      <c r="AI98">
        <f t="shared" si="34"/>
        <v>-1.7881864311621747E-12</v>
      </c>
      <c r="AJ98">
        <f t="shared" si="35"/>
        <v>-0.92691277406125794</v>
      </c>
      <c r="AK98">
        <f t="shared" si="49"/>
        <v>-6.4883894184288068E-2</v>
      </c>
      <c r="AL98">
        <f t="shared" si="26"/>
        <v>-0.99179666824733426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-3.7731202063984848E-17</v>
      </c>
      <c r="AR98">
        <f t="shared" si="36"/>
        <v>-3.7731202063984848E-17</v>
      </c>
      <c r="AS98">
        <f t="shared" si="36"/>
        <v>-1.9558102312108545E-5</v>
      </c>
      <c r="AT98">
        <f t="shared" si="36"/>
        <v>-1.3690671618475983E-6</v>
      </c>
      <c r="AU98">
        <f t="shared" si="36"/>
        <v>-2.0927169473993874E-5</v>
      </c>
      <c r="AW98">
        <v>95</v>
      </c>
    </row>
    <row r="100" spans="5:50" x14ac:dyDescent="0.25">
      <c r="AN100" s="8">
        <f t="shared" ref="AN100:AU100" si="50">SUM(AN3:AN98)</f>
        <v>63608.200024334066</v>
      </c>
      <c r="AO100" s="8">
        <f t="shared" si="50"/>
        <v>-6360.8200024334074</v>
      </c>
      <c r="AP100" s="8">
        <f t="shared" si="50"/>
        <v>-707.00812127877657</v>
      </c>
      <c r="AQ100" s="8">
        <f t="shared" si="50"/>
        <v>-39222.294688161237</v>
      </c>
      <c r="AR100" s="8">
        <f t="shared" si="50"/>
        <v>17318.077212460612</v>
      </c>
      <c r="AS100" s="8">
        <f t="shared" si="50"/>
        <v>-5920.3816898238811</v>
      </c>
      <c r="AT100" s="8">
        <f t="shared" si="50"/>
        <v>3453.5559857305971</v>
      </c>
      <c r="AU100" s="8">
        <f t="shared" si="50"/>
        <v>14851.251508367341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131276.59822279797</v>
      </c>
      <c r="K3">
        <v>1</v>
      </c>
      <c r="L3" s="2">
        <v>0</v>
      </c>
      <c r="O3">
        <f>$C$3</f>
        <v>131276.59822279797</v>
      </c>
      <c r="P3">
        <f>O3*C5</f>
        <v>13127.659822279798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131276.59822279797</v>
      </c>
      <c r="AF3">
        <f t="shared" ref="AF3:AG34" si="4">-$Z3*P3</f>
        <v>-13127.659822279798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117523.98142981817</v>
      </c>
      <c r="AJ3">
        <f t="shared" ref="AJ3:AJ66" si="7">AB3-AC3</f>
        <v>0</v>
      </c>
      <c r="AL3">
        <f t="shared" ref="AL3:AL34" si="8">SUM(AI3:AK3)</f>
        <v>117523.98142981817</v>
      </c>
      <c r="AN3">
        <f t="shared" ref="AN3:AU34" si="9">AE3*$K3</f>
        <v>131276.59822279797</v>
      </c>
      <c r="AO3">
        <f t="shared" si="9"/>
        <v>-13127.659822279798</v>
      </c>
      <c r="AP3">
        <f t="shared" si="9"/>
        <v>-624.95697070000006</v>
      </c>
      <c r="AQ3">
        <f t="shared" si="9"/>
        <v>0</v>
      </c>
      <c r="AR3">
        <f t="shared" si="9"/>
        <v>117523.98142981817</v>
      </c>
      <c r="AS3">
        <f t="shared" si="9"/>
        <v>0</v>
      </c>
      <c r="AT3">
        <f t="shared" si="9"/>
        <v>0</v>
      </c>
      <c r="AU3">
        <f t="shared" si="9"/>
        <v>117523.98142981817</v>
      </c>
      <c r="AW3">
        <v>0</v>
      </c>
      <c r="AX3">
        <f>IF(Z3&gt;0, (R3*SUMPRODUCT(K3:$K$98, X3:$X$98)-K3*$AZ$3)/Z3, 0)</f>
        <v>0</v>
      </c>
      <c r="AZ3">
        <f>C6*SUMPRODUCT(X4:X89, K4:K89)/1</f>
        <v>63333.336838492141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1.947287E-3</v>
      </c>
      <c r="R4">
        <f t="shared" si="0"/>
        <v>2000000</v>
      </c>
      <c r="S4">
        <f t="shared" si="1"/>
        <v>6867.7658306951271</v>
      </c>
      <c r="U4">
        <f t="shared" ref="U4:U67" si="13">M4</f>
        <v>1.947287E-3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1.947287E-3</v>
      </c>
      <c r="Y4">
        <f t="shared" ref="Y4:Y67" si="17">V4*W4</f>
        <v>0.01</v>
      </c>
      <c r="Z4">
        <f t="shared" ref="Z4:Z67" si="18">MAX(0, W4-X4-Y4)</f>
        <v>0.98805271299999997</v>
      </c>
      <c r="AB4">
        <f t="shared" ref="AB4:AB67" si="19">AC3</f>
        <v>0</v>
      </c>
      <c r="AC4">
        <f t="shared" si="2"/>
        <v>6785.7146612670185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-3894.5740000000001</v>
      </c>
      <c r="AI4">
        <f t="shared" si="6"/>
        <v>-3894.5740000000001</v>
      </c>
      <c r="AJ4">
        <f t="shared" si="7"/>
        <v>-6785.7146612670185</v>
      </c>
      <c r="AK4">
        <f>G4*SUM(AB4, AE4:AF4)</f>
        <v>0</v>
      </c>
      <c r="AL4">
        <f t="shared" si="8"/>
        <v>-10680.288661267019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-3477.298214285714</v>
      </c>
      <c r="AR4">
        <f t="shared" si="9"/>
        <v>-3477.298214285714</v>
      </c>
      <c r="AS4">
        <f t="shared" si="9"/>
        <v>-6058.6738047026947</v>
      </c>
      <c r="AT4">
        <f t="shared" si="9"/>
        <v>0</v>
      </c>
      <c r="AU4">
        <f t="shared" si="9"/>
        <v>-9535.9720189884083</v>
      </c>
      <c r="AW4">
        <v>1</v>
      </c>
      <c r="AX4">
        <f>IF(Z4&gt;0, (R4*SUMPRODUCT(K4:$K$98, X4:$X$98)-K4*$AZ$3)/Z4, 0)</f>
        <v>6867.7658306951271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1.9819680000000002E-3</v>
      </c>
      <c r="Q5" s="4">
        <f t="shared" ref="Q5:Q68" si="21">$C$8</f>
        <v>12.5</v>
      </c>
      <c r="R5">
        <f t="shared" si="0"/>
        <v>2000000</v>
      </c>
      <c r="S5">
        <f t="shared" si="1"/>
        <v>9595.325655954086</v>
      </c>
      <c r="U5">
        <f t="shared" si="13"/>
        <v>1.9819680000000002E-3</v>
      </c>
      <c r="V5">
        <f t="shared" si="14"/>
        <v>0.01</v>
      </c>
      <c r="W5">
        <f t="shared" si="15"/>
        <v>0.98805271299999997</v>
      </c>
      <c r="X5">
        <f t="shared" si="16"/>
        <v>1.9582888594791843E-3</v>
      </c>
      <c r="Y5">
        <f t="shared" si="17"/>
        <v>9.8805271300000004E-3</v>
      </c>
      <c r="Z5">
        <f t="shared" si="18"/>
        <v>0.97621389701052086</v>
      </c>
      <c r="AB5">
        <f t="shared" si="19"/>
        <v>6785.7146612670185</v>
      </c>
      <c r="AC5">
        <f t="shared" si="2"/>
        <v>9367.0902516839706</v>
      </c>
      <c r="AE5">
        <f t="shared" si="3"/>
        <v>0</v>
      </c>
      <c r="AF5">
        <f t="shared" si="4"/>
        <v>0</v>
      </c>
      <c r="AG5">
        <f t="shared" si="4"/>
        <v>-12.20267371263151</v>
      </c>
      <c r="AH5">
        <f t="shared" si="5"/>
        <v>-3916.5777189583687</v>
      </c>
      <c r="AI5">
        <f t="shared" si="6"/>
        <v>-3928.7803926710003</v>
      </c>
      <c r="AJ5">
        <f t="shared" si="7"/>
        <v>-2581.375590416952</v>
      </c>
      <c r="AK5">
        <f>G5*SUM(AB5, AE5:AF5)</f>
        <v>475.00002628869134</v>
      </c>
      <c r="AL5">
        <f t="shared" si="8"/>
        <v>-6035.1559567992608</v>
      </c>
      <c r="AN5">
        <f t="shared" si="9"/>
        <v>0</v>
      </c>
      <c r="AO5">
        <f t="shared" si="9"/>
        <v>0</v>
      </c>
      <c r="AP5">
        <f t="shared" si="9"/>
        <v>-9.7278967734626196</v>
      </c>
      <c r="AQ5">
        <f t="shared" si="9"/>
        <v>-3122.2717785063523</v>
      </c>
      <c r="AR5">
        <f t="shared" si="9"/>
        <v>-3131.9996752798152</v>
      </c>
      <c r="AS5">
        <f t="shared" si="9"/>
        <v>-2057.8568163400446</v>
      </c>
      <c r="AT5">
        <f t="shared" si="9"/>
        <v>378.66711279391842</v>
      </c>
      <c r="AU5">
        <f t="shared" si="9"/>
        <v>-4811.1893788259413</v>
      </c>
      <c r="AW5">
        <v>2</v>
      </c>
      <c r="AX5">
        <f>IF(Z5&gt;0, (R5*SUMPRODUCT(K5:$K$98, X5:$X$98)-K5*$AZ$3)/Z5, 0)</f>
        <v>9595.325655954086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2.0299509999999999E-3</v>
      </c>
      <c r="Q6" s="4">
        <f t="shared" si="21"/>
        <v>12.5</v>
      </c>
      <c r="R6">
        <f t="shared" si="0"/>
        <v>2000000</v>
      </c>
      <c r="S6">
        <f t="shared" si="1"/>
        <v>12083.68072444947</v>
      </c>
      <c r="U6">
        <f t="shared" si="13"/>
        <v>2.0299509999999999E-3</v>
      </c>
      <c r="V6">
        <f t="shared" si="14"/>
        <v>0.01</v>
      </c>
      <c r="W6">
        <f t="shared" si="15"/>
        <v>0.97621389701052086</v>
      </c>
      <c r="X6">
        <f t="shared" si="16"/>
        <v>1.9816663764504038E-3</v>
      </c>
      <c r="Y6">
        <f t="shared" si="17"/>
        <v>9.762138970105208E-3</v>
      </c>
      <c r="Z6">
        <f t="shared" si="18"/>
        <v>0.96447009166396525</v>
      </c>
      <c r="AB6">
        <f t="shared" si="19"/>
        <v>9367.0902516839706</v>
      </c>
      <c r="AC6">
        <f t="shared" si="2"/>
        <v>11654.34865594787</v>
      </c>
      <c r="AE6">
        <f t="shared" si="3"/>
        <v>0</v>
      </c>
      <c r="AF6">
        <f t="shared" si="4"/>
        <v>0</v>
      </c>
      <c r="AG6">
        <f t="shared" si="4"/>
        <v>-12.055876145799566</v>
      </c>
      <c r="AH6">
        <f t="shared" si="5"/>
        <v>-3963.3327529008075</v>
      </c>
      <c r="AI6">
        <f t="shared" si="6"/>
        <v>-3975.3886290466071</v>
      </c>
      <c r="AJ6">
        <f t="shared" si="7"/>
        <v>-2287.2584042638991</v>
      </c>
      <c r="AK6">
        <f>G6*SUM(AB6, AE6:AF6)</f>
        <v>655.69631761787798</v>
      </c>
      <c r="AL6">
        <f t="shared" si="8"/>
        <v>-5606.9507156926284</v>
      </c>
      <c r="AN6">
        <f t="shared" si="9"/>
        <v>0</v>
      </c>
      <c r="AO6">
        <f t="shared" si="9"/>
        <v>0</v>
      </c>
      <c r="AP6">
        <f t="shared" si="9"/>
        <v>-8.5811345106650059</v>
      </c>
      <c r="AQ6">
        <f t="shared" si="9"/>
        <v>-2821.021969026745</v>
      </c>
      <c r="AR6">
        <f t="shared" si="9"/>
        <v>-2829.6031035374103</v>
      </c>
      <c r="AS6">
        <f t="shared" si="9"/>
        <v>-1628.0253538002651</v>
      </c>
      <c r="AT6">
        <f t="shared" si="9"/>
        <v>466.71168744439422</v>
      </c>
      <c r="AU6">
        <f t="shared" si="9"/>
        <v>-3990.9167698932811</v>
      </c>
      <c r="AW6">
        <v>3</v>
      </c>
      <c r="AX6">
        <f>IF(Z6&gt;0, (R6*SUMPRODUCT(K6:$K$98, X6:$X$98)-K6*$AZ$3)/Z6, 0)</f>
        <v>12083.68072444947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2.0855349999999999E-3</v>
      </c>
      <c r="Q7" s="4">
        <f t="shared" si="21"/>
        <v>12.5</v>
      </c>
      <c r="R7">
        <f t="shared" si="0"/>
        <v>2000000</v>
      </c>
      <c r="S7">
        <f t="shared" si="1"/>
        <v>14339.907894856484</v>
      </c>
      <c r="U7">
        <f t="shared" si="13"/>
        <v>2.0855349999999999E-3</v>
      </c>
      <c r="V7">
        <f t="shared" si="14"/>
        <v>0.01</v>
      </c>
      <c r="W7">
        <f t="shared" si="15"/>
        <v>0.96447009166396525</v>
      </c>
      <c r="X7">
        <f t="shared" si="16"/>
        <v>2.0114361326184077E-3</v>
      </c>
      <c r="Y7">
        <f t="shared" si="17"/>
        <v>9.6447009166396522E-3</v>
      </c>
      <c r="Z7">
        <f t="shared" si="18"/>
        <v>0.95281395461470719</v>
      </c>
      <c r="AB7">
        <f t="shared" si="19"/>
        <v>11654.34865594787</v>
      </c>
      <c r="AC7">
        <f t="shared" si="2"/>
        <v>13663.264350108868</v>
      </c>
      <c r="AE7">
        <f t="shared" si="3"/>
        <v>0</v>
      </c>
      <c r="AF7">
        <f t="shared" si="4"/>
        <v>0</v>
      </c>
      <c r="AG7">
        <f t="shared" si="4"/>
        <v>-11.91017443268384</v>
      </c>
      <c r="AH7">
        <f t="shared" si="5"/>
        <v>-4022.8722652368156</v>
      </c>
      <c r="AI7">
        <f t="shared" si="6"/>
        <v>-4034.7824396694996</v>
      </c>
      <c r="AJ7">
        <f t="shared" si="7"/>
        <v>-2008.9156941609981</v>
      </c>
      <c r="AK7">
        <f>G7*SUM(AB7, AE7:AF7)</f>
        <v>815.8044059163509</v>
      </c>
      <c r="AL7">
        <f t="shared" si="8"/>
        <v>-5227.8937279141464</v>
      </c>
      <c r="AN7">
        <f t="shared" si="9"/>
        <v>0</v>
      </c>
      <c r="AO7">
        <f t="shared" si="9"/>
        <v>0</v>
      </c>
      <c r="AP7">
        <f t="shared" si="9"/>
        <v>-7.5691311689255851</v>
      </c>
      <c r="AQ7">
        <f t="shared" si="9"/>
        <v>-2556.6080516713914</v>
      </c>
      <c r="AR7">
        <f t="shared" si="9"/>
        <v>-2564.1771828403171</v>
      </c>
      <c r="AS7">
        <f t="shared" si="9"/>
        <v>-1276.7022416305051</v>
      </c>
      <c r="AT7">
        <f t="shared" si="9"/>
        <v>518.4584484021542</v>
      </c>
      <c r="AU7">
        <f t="shared" si="9"/>
        <v>-3322.4209760686676</v>
      </c>
      <c r="AW7">
        <v>4</v>
      </c>
      <c r="AX7">
        <f>IF(Z7&gt;0, (R7*SUMPRODUCT(K7:$K$98, X7:$X$98)-K7*$AZ$3)/Z7, 0)</f>
        <v>14339.907894856484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2.1420699999999998E-3</v>
      </c>
      <c r="Q8" s="4">
        <f t="shared" si="21"/>
        <v>12.5</v>
      </c>
      <c r="R8">
        <f t="shared" si="0"/>
        <v>2000000</v>
      </c>
      <c r="S8">
        <f t="shared" si="1"/>
        <v>16381.604762659392</v>
      </c>
      <c r="U8">
        <f t="shared" si="13"/>
        <v>2.1420699999999998E-3</v>
      </c>
      <c r="V8">
        <f t="shared" si="14"/>
        <v>0.01</v>
      </c>
      <c r="W8">
        <f t="shared" si="15"/>
        <v>0.95281395461470719</v>
      </c>
      <c r="X8">
        <f t="shared" si="16"/>
        <v>2.0409941877615255E-3</v>
      </c>
      <c r="Y8">
        <f t="shared" si="17"/>
        <v>9.5281395461470717E-3</v>
      </c>
      <c r="Z8">
        <f t="shared" si="18"/>
        <v>0.94124482088079864</v>
      </c>
      <c r="AB8">
        <f t="shared" si="19"/>
        <v>13663.264350108868</v>
      </c>
      <c r="AC8">
        <f t="shared" si="2"/>
        <v>15419.100640569377</v>
      </c>
      <c r="AE8">
        <f t="shared" si="3"/>
        <v>0</v>
      </c>
      <c r="AF8">
        <f t="shared" si="4"/>
        <v>0</v>
      </c>
      <c r="AG8">
        <f t="shared" si="4"/>
        <v>-11.765560261009982</v>
      </c>
      <c r="AH8">
        <f t="shared" si="5"/>
        <v>-4081.9883755230508</v>
      </c>
      <c r="AI8">
        <f t="shared" si="6"/>
        <v>-4093.7539357840606</v>
      </c>
      <c r="AJ8">
        <f t="shared" si="7"/>
        <v>-1755.8362904605092</v>
      </c>
      <c r="AK8">
        <f t="shared" ref="AK8:AK71" si="22">G8*SUM(AB8:AB8, AE8:AF8)</f>
        <v>956.4285045076208</v>
      </c>
      <c r="AL8">
        <f t="shared" si="8"/>
        <v>-4893.1617217369494</v>
      </c>
      <c r="AN8">
        <f t="shared" si="9"/>
        <v>0</v>
      </c>
      <c r="AO8">
        <f t="shared" si="9"/>
        <v>0</v>
      </c>
      <c r="AP8">
        <f t="shared" si="9"/>
        <v>-6.6760948646725966</v>
      </c>
      <c r="AQ8">
        <f t="shared" si="9"/>
        <v>-2316.2298290029175</v>
      </c>
      <c r="AR8">
        <f t="shared" si="9"/>
        <v>-2322.90592386759</v>
      </c>
      <c r="AS8">
        <f t="shared" si="9"/>
        <v>-996.30866545261597</v>
      </c>
      <c r="AT8">
        <f t="shared" si="9"/>
        <v>542.70321903240142</v>
      </c>
      <c r="AU8">
        <f t="shared" si="9"/>
        <v>-2776.5113702878048</v>
      </c>
      <c r="AW8">
        <v>5</v>
      </c>
      <c r="AX8">
        <f>IF(Z8&gt;0, (R8*SUMPRODUCT(K8:$K$98, X8:$X$98)-K8*$AZ$3)/Z8, 0)</f>
        <v>16381.604762659392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2.2014550000000002E-3</v>
      </c>
      <c r="Q9" s="4">
        <f t="shared" si="21"/>
        <v>12.5</v>
      </c>
      <c r="R9">
        <f t="shared" si="0"/>
        <v>2000000</v>
      </c>
      <c r="S9">
        <f t="shared" si="1"/>
        <v>18234.020308159634</v>
      </c>
      <c r="U9">
        <f t="shared" si="13"/>
        <v>2.2014550000000002E-3</v>
      </c>
      <c r="V9">
        <f t="shared" si="14"/>
        <v>0.01</v>
      </c>
      <c r="W9">
        <f t="shared" si="15"/>
        <v>0.94124482088079864</v>
      </c>
      <c r="X9">
        <f t="shared" si="16"/>
        <v>2.0721081171521387E-3</v>
      </c>
      <c r="Y9">
        <f t="shared" si="17"/>
        <v>9.4124482088079869E-3</v>
      </c>
      <c r="Z9">
        <f t="shared" si="18"/>
        <v>0.92976026455483851</v>
      </c>
      <c r="AB9">
        <f t="shared" si="19"/>
        <v>15419.100640569377</v>
      </c>
      <c r="AC9">
        <f t="shared" si="2"/>
        <v>16953.267545612798</v>
      </c>
      <c r="AE9">
        <f t="shared" si="3"/>
        <v>0</v>
      </c>
      <c r="AF9">
        <f t="shared" si="4"/>
        <v>0</v>
      </c>
      <c r="AG9">
        <f t="shared" si="4"/>
        <v>-11.622003306935481</v>
      </c>
      <c r="AH9">
        <f t="shared" si="5"/>
        <v>-4144.2162343042774</v>
      </c>
      <c r="AI9">
        <f t="shared" si="6"/>
        <v>-4155.8382376112131</v>
      </c>
      <c r="AJ9">
        <f t="shared" si="7"/>
        <v>-1534.1669050434211</v>
      </c>
      <c r="AK9">
        <f t="shared" si="22"/>
        <v>1079.3370448398564</v>
      </c>
      <c r="AL9">
        <f t="shared" si="8"/>
        <v>-4610.6680978147779</v>
      </c>
      <c r="AN9">
        <f t="shared" si="9"/>
        <v>0</v>
      </c>
      <c r="AO9">
        <f t="shared" si="9"/>
        <v>0</v>
      </c>
      <c r="AP9">
        <f t="shared" si="9"/>
        <v>-5.8880685657192524</v>
      </c>
      <c r="AQ9">
        <f t="shared" si="9"/>
        <v>-2099.5889171868303</v>
      </c>
      <c r="AR9">
        <f t="shared" si="9"/>
        <v>-2105.4769857525498</v>
      </c>
      <c r="AS9">
        <f t="shared" si="9"/>
        <v>-777.25669917528865</v>
      </c>
      <c r="AT9">
        <f t="shared" si="9"/>
        <v>546.82573715543265</v>
      </c>
      <c r="AU9">
        <f t="shared" si="9"/>
        <v>-2335.9079477724058</v>
      </c>
      <c r="AW9">
        <v>6</v>
      </c>
      <c r="AX9">
        <f>IF(Z9&gt;0, (R9*SUMPRODUCT(K9:$K$98, X9:$X$98)-K9*$AZ$3)/Z9, 0)</f>
        <v>18234.020308159634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2.2708170000000001E-3</v>
      </c>
      <c r="Q10" s="4">
        <f t="shared" si="21"/>
        <v>12.5</v>
      </c>
      <c r="R10">
        <f t="shared" si="0"/>
        <v>2000000</v>
      </c>
      <c r="S10">
        <f t="shared" si="1"/>
        <v>19917.79390869585</v>
      </c>
      <c r="U10">
        <f t="shared" si="13"/>
        <v>2.2708170000000001E-3</v>
      </c>
      <c r="V10">
        <f t="shared" si="14"/>
        <v>0.01</v>
      </c>
      <c r="W10">
        <f t="shared" si="15"/>
        <v>0.92976026455483851</v>
      </c>
      <c r="X10">
        <f t="shared" si="16"/>
        <v>2.1113154146756249E-3</v>
      </c>
      <c r="Y10">
        <f t="shared" si="17"/>
        <v>9.2976026455483859E-3</v>
      </c>
      <c r="Z10">
        <f t="shared" si="18"/>
        <v>0.91835134649461458</v>
      </c>
      <c r="AB10">
        <f t="shared" si="19"/>
        <v>16953.267545612798</v>
      </c>
      <c r="AC10">
        <f t="shared" si="2"/>
        <v>18291.532855253066</v>
      </c>
      <c r="AE10">
        <f t="shared" si="3"/>
        <v>0</v>
      </c>
      <c r="AF10">
        <f t="shared" si="4"/>
        <v>0</v>
      </c>
      <c r="AG10">
        <f t="shared" si="4"/>
        <v>-11.479391831182681</v>
      </c>
      <c r="AH10">
        <f t="shared" si="5"/>
        <v>-4222.6308293512502</v>
      </c>
      <c r="AI10">
        <f t="shared" si="6"/>
        <v>-4234.1102211824327</v>
      </c>
      <c r="AJ10">
        <f t="shared" si="7"/>
        <v>-1338.2653096402682</v>
      </c>
      <c r="AK10">
        <f t="shared" si="22"/>
        <v>1186.7287281928959</v>
      </c>
      <c r="AL10">
        <f t="shared" si="8"/>
        <v>-4385.6468026298053</v>
      </c>
      <c r="AN10">
        <f t="shared" si="9"/>
        <v>0</v>
      </c>
      <c r="AO10">
        <f t="shared" si="9"/>
        <v>0</v>
      </c>
      <c r="AP10">
        <f t="shared" si="9"/>
        <v>-5.1926938873802317</v>
      </c>
      <c r="AQ10">
        <f t="shared" si="9"/>
        <v>-1910.1037423144141</v>
      </c>
      <c r="AR10">
        <f t="shared" si="9"/>
        <v>-1915.2964362017942</v>
      </c>
      <c r="AS10">
        <f t="shared" si="9"/>
        <v>-605.36326272836016</v>
      </c>
      <c r="AT10">
        <f t="shared" si="9"/>
        <v>536.81580901580605</v>
      </c>
      <c r="AU10">
        <f t="shared" si="9"/>
        <v>-1983.8438899143484</v>
      </c>
      <c r="AW10">
        <v>7</v>
      </c>
      <c r="AX10">
        <f>IF(Z10&gt;0, (R10*SUMPRODUCT(K10:$K$98, X10:$X$98)-K10*$AZ$3)/Z10, 0)</f>
        <v>19917.79390869585</v>
      </c>
    </row>
    <row r="11" spans="1:52" x14ac:dyDescent="0.25">
      <c r="A11" t="s">
        <v>33</v>
      </c>
      <c r="C11" s="12">
        <f>AU91</f>
        <v>48208.162245810418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2.3392280000000001E-3</v>
      </c>
      <c r="Q11" s="4">
        <f t="shared" si="21"/>
        <v>12.5</v>
      </c>
      <c r="R11">
        <f t="shared" si="0"/>
        <v>2000000</v>
      </c>
      <c r="S11">
        <f t="shared" si="1"/>
        <v>21444.896911558455</v>
      </c>
      <c r="U11">
        <f t="shared" si="13"/>
        <v>2.3392280000000001E-3</v>
      </c>
      <c r="V11">
        <f t="shared" si="14"/>
        <v>0.01</v>
      </c>
      <c r="W11">
        <f t="shared" si="15"/>
        <v>0.91835134649461458</v>
      </c>
      <c r="X11">
        <f t="shared" si="16"/>
        <v>2.1482331835579044E-3</v>
      </c>
      <c r="Y11">
        <f t="shared" si="17"/>
        <v>9.1835134649461466E-3</v>
      </c>
      <c r="Z11">
        <f t="shared" si="18"/>
        <v>0.90701959984611047</v>
      </c>
      <c r="AB11">
        <f t="shared" si="19"/>
        <v>18291.532855253066</v>
      </c>
      <c r="AC11">
        <f t="shared" si="2"/>
        <v>19450.94181546284</v>
      </c>
      <c r="AE11">
        <f t="shared" si="3"/>
        <v>0</v>
      </c>
      <c r="AF11">
        <f t="shared" si="4"/>
        <v>0</v>
      </c>
      <c r="AG11">
        <f t="shared" si="4"/>
        <v>-11.337744998076381</v>
      </c>
      <c r="AH11">
        <f t="shared" si="5"/>
        <v>-4296.4663671158087</v>
      </c>
      <c r="AI11">
        <f t="shared" si="6"/>
        <v>-4307.8041121138849</v>
      </c>
      <c r="AJ11">
        <f t="shared" si="7"/>
        <v>-1159.4089602097738</v>
      </c>
      <c r="AK11">
        <f t="shared" si="22"/>
        <v>1280.4072998677148</v>
      </c>
      <c r="AL11">
        <f t="shared" si="8"/>
        <v>-4186.805772455944</v>
      </c>
      <c r="AN11">
        <f t="shared" si="9"/>
        <v>0</v>
      </c>
      <c r="AO11">
        <f t="shared" si="9"/>
        <v>0</v>
      </c>
      <c r="AP11">
        <f t="shared" si="9"/>
        <v>-4.5791250478300363</v>
      </c>
      <c r="AQ11">
        <f t="shared" si="9"/>
        <v>-1735.2707052555263</v>
      </c>
      <c r="AR11">
        <f t="shared" si="9"/>
        <v>-1739.8498303033564</v>
      </c>
      <c r="AS11">
        <f t="shared" si="9"/>
        <v>-468.26583339772748</v>
      </c>
      <c r="AT11">
        <f t="shared" si="9"/>
        <v>517.13503339892077</v>
      </c>
      <c r="AU11">
        <f t="shared" si="9"/>
        <v>-1690.980630302163</v>
      </c>
      <c r="AW11">
        <v>8</v>
      </c>
      <c r="AX11">
        <f>IF(Z11&gt;0, (R11*SUMPRODUCT(K11:$K$98, X11:$X$98)-K11*$AZ$3)/Z11, 0)</f>
        <v>21444.896911558455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2.4176169999999999E-3</v>
      </c>
      <c r="Q12" s="4">
        <f t="shared" si="21"/>
        <v>12.5</v>
      </c>
      <c r="R12">
        <f t="shared" si="0"/>
        <v>2000000</v>
      </c>
      <c r="S12">
        <f t="shared" si="1"/>
        <v>22836.904531574131</v>
      </c>
      <c r="U12">
        <f t="shared" si="13"/>
        <v>2.4176169999999999E-3</v>
      </c>
      <c r="V12">
        <f t="shared" si="14"/>
        <v>0.01</v>
      </c>
      <c r="W12">
        <f t="shared" si="15"/>
        <v>0.90701959984611047</v>
      </c>
      <c r="X12">
        <f t="shared" si="16"/>
        <v>2.1928260039211539E-3</v>
      </c>
      <c r="Y12">
        <f t="shared" si="17"/>
        <v>9.0701959984611051E-3</v>
      </c>
      <c r="Z12">
        <f t="shared" si="18"/>
        <v>0.8957565778437282</v>
      </c>
      <c r="AB12">
        <f t="shared" si="19"/>
        <v>19450.94181546284</v>
      </c>
      <c r="AC12">
        <f t="shared" si="2"/>
        <v>20456.307451746772</v>
      </c>
      <c r="AE12">
        <f t="shared" si="3"/>
        <v>0</v>
      </c>
      <c r="AF12">
        <f t="shared" si="4"/>
        <v>0</v>
      </c>
      <c r="AG12">
        <f t="shared" si="4"/>
        <v>-11.196957223046603</v>
      </c>
      <c r="AH12">
        <f t="shared" si="5"/>
        <v>-4385.6520078423082</v>
      </c>
      <c r="AI12">
        <f t="shared" si="6"/>
        <v>-4396.8489650653546</v>
      </c>
      <c r="AJ12">
        <f t="shared" si="7"/>
        <v>-1005.365636283932</v>
      </c>
      <c r="AK12">
        <f t="shared" si="22"/>
        <v>1361.565927082399</v>
      </c>
      <c r="AL12">
        <f t="shared" si="8"/>
        <v>-4040.6486742668876</v>
      </c>
      <c r="AN12">
        <f t="shared" si="9"/>
        <v>0</v>
      </c>
      <c r="AO12">
        <f t="shared" si="9"/>
        <v>0</v>
      </c>
      <c r="AP12">
        <f t="shared" si="9"/>
        <v>-4.0377350239205141</v>
      </c>
      <c r="AQ12">
        <f t="shared" si="9"/>
        <v>-1581.5100801085296</v>
      </c>
      <c r="AR12">
        <f t="shared" si="9"/>
        <v>-1585.5478151324501</v>
      </c>
      <c r="AS12">
        <f t="shared" si="9"/>
        <v>-362.5449272159704</v>
      </c>
      <c r="AT12">
        <f t="shared" si="9"/>
        <v>490.99432297925154</v>
      </c>
      <c r="AU12">
        <f t="shared" si="9"/>
        <v>-1457.0984193691688</v>
      </c>
      <c r="AW12">
        <v>9</v>
      </c>
      <c r="AX12">
        <f>IF(Z12&gt;0, (R12*SUMPRODUCT(K12:$K$98, X12:$X$98)-K12*$AZ$3)/Z12, 0)</f>
        <v>22836.904531574131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2.502181E-3</v>
      </c>
      <c r="Q13" s="4">
        <f t="shared" si="21"/>
        <v>12.5</v>
      </c>
      <c r="R13">
        <f t="shared" si="0"/>
        <v>2000000</v>
      </c>
      <c r="S13">
        <f t="shared" si="1"/>
        <v>24104.470405030279</v>
      </c>
      <c r="U13">
        <f t="shared" si="13"/>
        <v>2.502181E-3</v>
      </c>
      <c r="V13">
        <f t="shared" si="14"/>
        <v>0.01</v>
      </c>
      <c r="W13">
        <f t="shared" si="15"/>
        <v>0.8957565778437282</v>
      </c>
      <c r="X13">
        <f t="shared" si="16"/>
        <v>2.2413450897055976E-3</v>
      </c>
      <c r="Y13">
        <f t="shared" si="17"/>
        <v>8.9575657784372823E-3</v>
      </c>
      <c r="Z13">
        <f t="shared" si="18"/>
        <v>0.88455766697558524</v>
      </c>
      <c r="AB13">
        <f t="shared" si="19"/>
        <v>20456.307451746772</v>
      </c>
      <c r="AC13">
        <f t="shared" si="2"/>
        <v>21321.794105155623</v>
      </c>
      <c r="AE13">
        <f t="shared" si="3"/>
        <v>0</v>
      </c>
      <c r="AF13">
        <f t="shared" si="4"/>
        <v>0</v>
      </c>
      <c r="AG13">
        <f t="shared" si="4"/>
        <v>-11.056970837194816</v>
      </c>
      <c r="AH13">
        <f t="shared" si="5"/>
        <v>-4482.6901794111955</v>
      </c>
      <c r="AI13">
        <f t="shared" si="6"/>
        <v>-4493.7471502483904</v>
      </c>
      <c r="AJ13">
        <f t="shared" si="7"/>
        <v>-865.48665340885054</v>
      </c>
      <c r="AK13">
        <f t="shared" si="22"/>
        <v>1431.9415216222742</v>
      </c>
      <c r="AL13">
        <f t="shared" si="8"/>
        <v>-3927.2922820349668</v>
      </c>
      <c r="AN13">
        <f t="shared" si="9"/>
        <v>0</v>
      </c>
      <c r="AO13">
        <f t="shared" si="9"/>
        <v>0</v>
      </c>
      <c r="AP13">
        <f t="shared" si="9"/>
        <v>-3.560048687340553</v>
      </c>
      <c r="AQ13">
        <f t="shared" si="9"/>
        <v>-1443.3062656983504</v>
      </c>
      <c r="AR13">
        <f t="shared" si="9"/>
        <v>-1446.8663143856911</v>
      </c>
      <c r="AS13">
        <f t="shared" si="9"/>
        <v>-278.66353902409759</v>
      </c>
      <c r="AT13">
        <f t="shared" si="9"/>
        <v>461.0468463253298</v>
      </c>
      <c r="AU13">
        <f t="shared" si="9"/>
        <v>-1264.4830070844589</v>
      </c>
      <c r="AW13">
        <v>10</v>
      </c>
      <c r="AX13">
        <f>IF(Z13&gt;0, (R13*SUMPRODUCT(K13:$K$98, X13:$X$98)-K13*$AZ$3)/Z13, 0)</f>
        <v>24104.470405030279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2.5943469999999999E-3</v>
      </c>
      <c r="Q14" s="4">
        <f t="shared" si="21"/>
        <v>12.5</v>
      </c>
      <c r="R14">
        <f t="shared" si="0"/>
        <v>2000000</v>
      </c>
      <c r="S14">
        <f t="shared" si="1"/>
        <v>25260.900886178104</v>
      </c>
      <c r="U14">
        <f t="shared" si="13"/>
        <v>2.5943469999999999E-3</v>
      </c>
      <c r="V14">
        <f t="shared" si="14"/>
        <v>0.01</v>
      </c>
      <c r="W14">
        <f t="shared" si="15"/>
        <v>0.88455766697558524</v>
      </c>
      <c r="X14">
        <f t="shared" si="16"/>
        <v>2.2948495296451084E-3</v>
      </c>
      <c r="Y14">
        <f t="shared" si="17"/>
        <v>8.8455766697558523E-3</v>
      </c>
      <c r="Z14">
        <f t="shared" si="18"/>
        <v>0.87341724077618432</v>
      </c>
      <c r="AB14">
        <f t="shared" si="19"/>
        <v>21321.794105155623</v>
      </c>
      <c r="AC14">
        <f t="shared" si="2"/>
        <v>22063.306351526349</v>
      </c>
      <c r="AE14">
        <f t="shared" si="3"/>
        <v>0</v>
      </c>
      <c r="AF14">
        <f t="shared" si="4"/>
        <v>0</v>
      </c>
      <c r="AG14">
        <f t="shared" si="4"/>
        <v>-10.917715509702305</v>
      </c>
      <c r="AH14">
        <f t="shared" si="5"/>
        <v>-4589.6990592902166</v>
      </c>
      <c r="AI14">
        <f t="shared" si="6"/>
        <v>-4600.6167747999189</v>
      </c>
      <c r="AJ14">
        <f t="shared" si="7"/>
        <v>-741.51224637072664</v>
      </c>
      <c r="AK14">
        <f t="shared" si="22"/>
        <v>1492.5255873608937</v>
      </c>
      <c r="AL14">
        <f t="shared" si="8"/>
        <v>-3849.6034338097516</v>
      </c>
      <c r="AN14">
        <f t="shared" si="9"/>
        <v>0</v>
      </c>
      <c r="AO14">
        <f t="shared" si="9"/>
        <v>0</v>
      </c>
      <c r="AP14">
        <f t="shared" si="9"/>
        <v>-3.1385823203886529</v>
      </c>
      <c r="AQ14">
        <f t="shared" si="9"/>
        <v>-1319.4288045508426</v>
      </c>
      <c r="AR14">
        <f t="shared" si="9"/>
        <v>-1322.5673868712313</v>
      </c>
      <c r="AS14">
        <f t="shared" si="9"/>
        <v>-213.16705172823254</v>
      </c>
      <c r="AT14">
        <f t="shared" si="9"/>
        <v>429.06544112233621</v>
      </c>
      <c r="AU14">
        <f t="shared" si="9"/>
        <v>-1106.6689974771275</v>
      </c>
      <c r="AW14">
        <v>11</v>
      </c>
      <c r="AX14">
        <f>IF(Z14&gt;0, (R14*SUMPRODUCT(K14:$K$98, X14:$X$98)-K14*$AZ$3)/Z14, 0)</f>
        <v>25260.900886178104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2.6922130000000002E-3</v>
      </c>
      <c r="Q15" s="4">
        <f t="shared" si="21"/>
        <v>12.5</v>
      </c>
      <c r="R15">
        <f t="shared" si="0"/>
        <v>2000000</v>
      </c>
      <c r="S15">
        <f t="shared" si="1"/>
        <v>26317.726529498806</v>
      </c>
      <c r="U15">
        <f t="shared" si="13"/>
        <v>2.6922130000000002E-3</v>
      </c>
      <c r="V15">
        <f t="shared" si="14"/>
        <v>0.01</v>
      </c>
      <c r="W15">
        <f t="shared" si="15"/>
        <v>0.87341724077618432</v>
      </c>
      <c r="X15">
        <f t="shared" si="16"/>
        <v>2.3514252500417736E-3</v>
      </c>
      <c r="Y15">
        <f t="shared" si="17"/>
        <v>8.7341724077618435E-3</v>
      </c>
      <c r="Z15">
        <f t="shared" si="18"/>
        <v>0.86233164311838073</v>
      </c>
      <c r="AB15">
        <f t="shared" si="19"/>
        <v>22063.306351526349</v>
      </c>
      <c r="AC15">
        <f t="shared" si="2"/>
        <v>22694.608361322906</v>
      </c>
      <c r="AE15">
        <f t="shared" si="3"/>
        <v>0</v>
      </c>
      <c r="AF15">
        <f t="shared" si="4"/>
        <v>0</v>
      </c>
      <c r="AG15">
        <f t="shared" si="4"/>
        <v>-10.779145538979758</v>
      </c>
      <c r="AH15">
        <f t="shared" si="5"/>
        <v>-4702.8505000835476</v>
      </c>
      <c r="AI15">
        <f t="shared" si="6"/>
        <v>-4713.6296456225273</v>
      </c>
      <c r="AJ15">
        <f t="shared" si="7"/>
        <v>-631.30200979655638</v>
      </c>
      <c r="AK15">
        <f t="shared" si="22"/>
        <v>1544.4314446068447</v>
      </c>
      <c r="AL15">
        <f t="shared" si="8"/>
        <v>-3800.5002108122389</v>
      </c>
      <c r="AN15">
        <f t="shared" si="9"/>
        <v>0</v>
      </c>
      <c r="AO15">
        <f t="shared" si="9"/>
        <v>0</v>
      </c>
      <c r="AP15">
        <f t="shared" si="9"/>
        <v>-2.766738183089505</v>
      </c>
      <c r="AQ15">
        <f t="shared" si="9"/>
        <v>-1207.104589217214</v>
      </c>
      <c r="AR15">
        <f t="shared" si="9"/>
        <v>-1209.8713274003035</v>
      </c>
      <c r="AS15">
        <f t="shared" si="9"/>
        <v>-162.03950204114201</v>
      </c>
      <c r="AT15">
        <f t="shared" si="9"/>
        <v>396.41708459224333</v>
      </c>
      <c r="AU15">
        <f t="shared" si="9"/>
        <v>-975.49374484920202</v>
      </c>
      <c r="AW15">
        <v>12</v>
      </c>
      <c r="AX15">
        <f>IF(Z15&gt;0, (R15*SUMPRODUCT(K15:$K$98, X15:$X$98)-K15*$AZ$3)/Z15, 0)</f>
        <v>26317.726529498806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2.807183E-3</v>
      </c>
      <c r="Q16" s="4">
        <f t="shared" si="21"/>
        <v>12.5</v>
      </c>
      <c r="R16">
        <f t="shared" si="0"/>
        <v>2000000</v>
      </c>
      <c r="S16">
        <f t="shared" si="1"/>
        <v>27287.167821400471</v>
      </c>
      <c r="U16">
        <f t="shared" si="13"/>
        <v>2.807183E-3</v>
      </c>
      <c r="V16">
        <f t="shared" si="14"/>
        <v>0.01</v>
      </c>
      <c r="W16">
        <f t="shared" si="15"/>
        <v>0.86233164311838073</v>
      </c>
      <c r="X16">
        <f t="shared" si="16"/>
        <v>2.4207227289239856E-3</v>
      </c>
      <c r="Y16">
        <f t="shared" si="17"/>
        <v>8.6233164311838081E-3</v>
      </c>
      <c r="Z16">
        <f t="shared" si="18"/>
        <v>0.85128760395827285</v>
      </c>
      <c r="AB16">
        <f t="shared" si="19"/>
        <v>22694.608361322906</v>
      </c>
      <c r="AC16">
        <f t="shared" si="2"/>
        <v>23229.227713487293</v>
      </c>
      <c r="AE16">
        <f t="shared" si="3"/>
        <v>0</v>
      </c>
      <c r="AF16">
        <f t="shared" si="4"/>
        <v>0</v>
      </c>
      <c r="AG16">
        <f t="shared" si="4"/>
        <v>-10.641095049478411</v>
      </c>
      <c r="AH16">
        <f t="shared" si="5"/>
        <v>-4841.4454578479708</v>
      </c>
      <c r="AI16">
        <f t="shared" si="6"/>
        <v>-4852.0865528974491</v>
      </c>
      <c r="AJ16">
        <f t="shared" si="7"/>
        <v>-534.61935216438724</v>
      </c>
      <c r="AK16">
        <f t="shared" si="22"/>
        <v>1588.6225852926036</v>
      </c>
      <c r="AL16">
        <f t="shared" si="8"/>
        <v>-3798.0833197692327</v>
      </c>
      <c r="AN16">
        <f t="shared" si="9"/>
        <v>0</v>
      </c>
      <c r="AO16">
        <f t="shared" si="9"/>
        <v>0</v>
      </c>
      <c r="AP16">
        <f t="shared" si="9"/>
        <v>-2.4386643400585628</v>
      </c>
      <c r="AQ16">
        <f t="shared" si="9"/>
        <v>-1109.5343418599639</v>
      </c>
      <c r="AR16">
        <f t="shared" si="9"/>
        <v>-1111.9730062000224</v>
      </c>
      <c r="AS16">
        <f t="shared" si="9"/>
        <v>-122.520957059998</v>
      </c>
      <c r="AT16">
        <f t="shared" si="9"/>
        <v>364.07129440636004</v>
      </c>
      <c r="AU16">
        <f t="shared" si="9"/>
        <v>-870.4226688536603</v>
      </c>
      <c r="AW16">
        <v>13</v>
      </c>
      <c r="AX16">
        <f>IF(Z16&gt;0, (R16*SUMPRODUCT(K16:$K$98, X16:$X$98)-K16*$AZ$3)/Z16, 0)</f>
        <v>27287.167821400471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2.939255E-3</v>
      </c>
      <c r="Q17" s="4">
        <f t="shared" si="21"/>
        <v>12.5</v>
      </c>
      <c r="R17">
        <f t="shared" si="0"/>
        <v>2000000</v>
      </c>
      <c r="S17">
        <f t="shared" si="1"/>
        <v>28175.147795672019</v>
      </c>
      <c r="U17">
        <f t="shared" si="13"/>
        <v>2.939255E-3</v>
      </c>
      <c r="V17">
        <f t="shared" si="14"/>
        <v>0.01</v>
      </c>
      <c r="W17">
        <f t="shared" si="15"/>
        <v>0.85128760395827285</v>
      </c>
      <c r="X17">
        <f t="shared" si="16"/>
        <v>2.5021513463723733E-3</v>
      </c>
      <c r="Y17">
        <f t="shared" si="17"/>
        <v>8.5128760395827285E-3</v>
      </c>
      <c r="Z17">
        <f t="shared" si="18"/>
        <v>0.8402725765723178</v>
      </c>
      <c r="AB17">
        <f t="shared" si="19"/>
        <v>23229.227713487293</v>
      </c>
      <c r="AC17">
        <f t="shared" si="2"/>
        <v>23674.804033575187</v>
      </c>
      <c r="AE17">
        <f t="shared" si="3"/>
        <v>0</v>
      </c>
      <c r="AF17">
        <f t="shared" si="4"/>
        <v>0</v>
      </c>
      <c r="AG17">
        <f t="shared" si="4"/>
        <v>-10.503407207153973</v>
      </c>
      <c r="AH17">
        <f t="shared" si="5"/>
        <v>-5004.3026927447463</v>
      </c>
      <c r="AI17">
        <f t="shared" si="6"/>
        <v>-5014.8060999519003</v>
      </c>
      <c r="AJ17">
        <f t="shared" si="7"/>
        <v>-445.57632008789369</v>
      </c>
      <c r="AK17">
        <f t="shared" si="22"/>
        <v>1626.0459399441106</v>
      </c>
      <c r="AL17">
        <f t="shared" si="8"/>
        <v>-3834.3364800956833</v>
      </c>
      <c r="AN17">
        <f t="shared" si="9"/>
        <v>0</v>
      </c>
      <c r="AO17">
        <f t="shared" si="9"/>
        <v>0</v>
      </c>
      <c r="AP17">
        <f t="shared" si="9"/>
        <v>-2.1492052145563734</v>
      </c>
      <c r="AQ17">
        <f t="shared" si="9"/>
        <v>-1023.9794792626899</v>
      </c>
      <c r="AR17">
        <f t="shared" si="9"/>
        <v>-1026.1286844772462</v>
      </c>
      <c r="AS17">
        <f t="shared" si="9"/>
        <v>-91.173743122468522</v>
      </c>
      <c r="AT17">
        <f t="shared" si="9"/>
        <v>332.72121553621417</v>
      </c>
      <c r="AU17">
        <f t="shared" si="9"/>
        <v>-784.58121206350063</v>
      </c>
      <c r="AW17">
        <v>14</v>
      </c>
      <c r="AX17">
        <f>IF(Z17&gt;0, (R17*SUMPRODUCT(K17:$K$98, X17:$X$98)-K17*$AZ$3)/Z17, 0)</f>
        <v>28175.147795672019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3.7729310000000002E-3</v>
      </c>
      <c r="Q18" s="4">
        <f t="shared" si="21"/>
        <v>12.5</v>
      </c>
      <c r="R18">
        <f t="shared" si="0"/>
        <v>2000000</v>
      </c>
      <c r="S18">
        <f t="shared" si="1"/>
        <v>29008.481923771127</v>
      </c>
      <c r="U18">
        <f t="shared" si="13"/>
        <v>3.7729310000000002E-3</v>
      </c>
      <c r="V18">
        <f t="shared" si="14"/>
        <v>0.01</v>
      </c>
      <c r="W18">
        <f t="shared" si="15"/>
        <v>0.8402725765723178</v>
      </c>
      <c r="X18">
        <f t="shared" si="16"/>
        <v>3.1702904525995716E-3</v>
      </c>
      <c r="Y18">
        <f t="shared" si="17"/>
        <v>8.4027257657231774E-3</v>
      </c>
      <c r="Z18">
        <f t="shared" si="18"/>
        <v>0.82869956035399506</v>
      </c>
      <c r="AB18">
        <f t="shared" si="19"/>
        <v>23674.804033575187</v>
      </c>
      <c r="AC18">
        <f t="shared" si="2"/>
        <v>24039.316216765947</v>
      </c>
      <c r="AE18">
        <f t="shared" si="3"/>
        <v>0</v>
      </c>
      <c r="AF18">
        <f t="shared" si="4"/>
        <v>0</v>
      </c>
      <c r="AG18">
        <f t="shared" si="4"/>
        <v>-10.358744504424939</v>
      </c>
      <c r="AH18">
        <f t="shared" si="5"/>
        <v>-6340.5809051991437</v>
      </c>
      <c r="AI18">
        <f t="shared" si="6"/>
        <v>-6350.9396497035686</v>
      </c>
      <c r="AJ18">
        <f t="shared" si="7"/>
        <v>-364.51218319075997</v>
      </c>
      <c r="AK18">
        <f t="shared" si="22"/>
        <v>1657.2362823502633</v>
      </c>
      <c r="AL18">
        <f t="shared" si="8"/>
        <v>-5058.2155505440651</v>
      </c>
      <c r="AN18">
        <f t="shared" si="9"/>
        <v>0</v>
      </c>
      <c r="AO18">
        <f t="shared" si="9"/>
        <v>0</v>
      </c>
      <c r="AP18">
        <f t="shared" si="9"/>
        <v>-1.8925038923495074</v>
      </c>
      <c r="AQ18">
        <f t="shared" si="9"/>
        <v>-1158.400425623056</v>
      </c>
      <c r="AR18">
        <f t="shared" si="9"/>
        <v>-1160.2929295154056</v>
      </c>
      <c r="AS18">
        <f t="shared" si="9"/>
        <v>-66.595013054202767</v>
      </c>
      <c r="AT18">
        <f t="shared" si="9"/>
        <v>302.77087281677404</v>
      </c>
      <c r="AU18">
        <f t="shared" si="9"/>
        <v>-924.11706975283425</v>
      </c>
      <c r="AW18">
        <v>15</v>
      </c>
      <c r="AX18">
        <f>IF(Z18&gt;0, (R18*SUMPRODUCT(K18:$K$98, X18:$X$98)-K18*$AZ$3)/Z18, 0)</f>
        <v>29008.481923771127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4.6883589999999996E-3</v>
      </c>
      <c r="Q19" s="4">
        <f t="shared" si="21"/>
        <v>12.5</v>
      </c>
      <c r="R19">
        <f t="shared" si="0"/>
        <v>2000000</v>
      </c>
      <c r="S19">
        <f t="shared" si="1"/>
        <v>29540.518473055807</v>
      </c>
      <c r="U19">
        <f t="shared" si="13"/>
        <v>4.6883589999999996E-3</v>
      </c>
      <c r="V19">
        <f t="shared" si="14"/>
        <v>0.01</v>
      </c>
      <c r="W19">
        <f t="shared" si="15"/>
        <v>0.82869956035399506</v>
      </c>
      <c r="X19">
        <f t="shared" si="16"/>
        <v>3.8852410420816955E-3</v>
      </c>
      <c r="Y19">
        <f t="shared" si="17"/>
        <v>8.2869956035399508E-3</v>
      </c>
      <c r="Z19">
        <f t="shared" si="18"/>
        <v>0.81652732370837344</v>
      </c>
      <c r="AB19">
        <f t="shared" si="19"/>
        <v>24039.316216765947</v>
      </c>
      <c r="AC19">
        <f t="shared" si="2"/>
        <v>24120.640489762023</v>
      </c>
      <c r="AE19">
        <f t="shared" si="3"/>
        <v>0</v>
      </c>
      <c r="AF19">
        <f t="shared" si="4"/>
        <v>0</v>
      </c>
      <c r="AG19">
        <f t="shared" si="4"/>
        <v>-10.206591546354668</v>
      </c>
      <c r="AH19">
        <f t="shared" si="5"/>
        <v>-7770.4820841633909</v>
      </c>
      <c r="AI19">
        <f t="shared" si="6"/>
        <v>-7780.6886757097454</v>
      </c>
      <c r="AJ19">
        <f t="shared" si="7"/>
        <v>-81.324272996076616</v>
      </c>
      <c r="AK19">
        <f t="shared" si="22"/>
        <v>1682.7521351736164</v>
      </c>
      <c r="AL19">
        <f t="shared" si="8"/>
        <v>-6179.2608135322062</v>
      </c>
      <c r="AN19">
        <f t="shared" si="9"/>
        <v>0</v>
      </c>
      <c r="AO19">
        <f t="shared" si="9"/>
        <v>0</v>
      </c>
      <c r="AP19">
        <f t="shared" si="9"/>
        <v>-1.6649161747944468</v>
      </c>
      <c r="AQ19">
        <f t="shared" si="9"/>
        <v>-1267.5339508902632</v>
      </c>
      <c r="AR19">
        <f t="shared" si="9"/>
        <v>-1269.1988670650576</v>
      </c>
      <c r="AS19">
        <f t="shared" si="9"/>
        <v>-13.265750559296679</v>
      </c>
      <c r="AT19">
        <f t="shared" si="9"/>
        <v>274.49332475943589</v>
      </c>
      <c r="AU19">
        <f t="shared" si="9"/>
        <v>-1007.9712928649184</v>
      </c>
      <c r="AW19">
        <v>16</v>
      </c>
      <c r="AX19">
        <f>IF(Z19&gt;0, (R19*SUMPRODUCT(K19:$K$98, X19:$X$98)-K19*$AZ$3)/Z19, 0)</f>
        <v>29540.518473055807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5.6712799999999999E-3</v>
      </c>
      <c r="Q20" s="4">
        <f t="shared" si="21"/>
        <v>12.5</v>
      </c>
      <c r="R20">
        <f t="shared" si="0"/>
        <v>2000000</v>
      </c>
      <c r="S20">
        <f t="shared" si="1"/>
        <v>29810.962604806246</v>
      </c>
      <c r="U20">
        <f t="shared" si="13"/>
        <v>5.6712799999999999E-3</v>
      </c>
      <c r="V20">
        <f t="shared" si="14"/>
        <v>0.01</v>
      </c>
      <c r="W20">
        <f t="shared" si="15"/>
        <v>0.81652732370837344</v>
      </c>
      <c r="X20">
        <f t="shared" si="16"/>
        <v>4.6307550804008243E-3</v>
      </c>
      <c r="Y20">
        <f t="shared" si="17"/>
        <v>8.1652732370837353E-3</v>
      </c>
      <c r="Z20">
        <f t="shared" si="18"/>
        <v>0.80373129539088894</v>
      </c>
      <c r="AB20">
        <f t="shared" si="19"/>
        <v>24120.640489762023</v>
      </c>
      <c r="AC20">
        <f t="shared" si="2"/>
        <v>23960.003591210272</v>
      </c>
      <c r="AE20">
        <f t="shared" si="3"/>
        <v>0</v>
      </c>
      <c r="AF20">
        <f t="shared" si="4"/>
        <v>0</v>
      </c>
      <c r="AG20">
        <f t="shared" si="4"/>
        <v>-10.046641192386112</v>
      </c>
      <c r="AH20">
        <f t="shared" si="5"/>
        <v>-9261.5101608016485</v>
      </c>
      <c r="AI20">
        <f t="shared" si="6"/>
        <v>-9271.5568019940347</v>
      </c>
      <c r="AJ20">
        <f t="shared" si="7"/>
        <v>160.63689855175107</v>
      </c>
      <c r="AK20">
        <f t="shared" si="22"/>
        <v>1688.4448342833418</v>
      </c>
      <c r="AL20">
        <f t="shared" si="8"/>
        <v>-7422.4750691589416</v>
      </c>
      <c r="AN20">
        <f t="shared" si="9"/>
        <v>0</v>
      </c>
      <c r="AO20">
        <f t="shared" si="9"/>
        <v>0</v>
      </c>
      <c r="AP20">
        <f t="shared" si="9"/>
        <v>-1.4632364350381375</v>
      </c>
      <c r="AQ20">
        <f t="shared" si="9"/>
        <v>-1348.8865433983212</v>
      </c>
      <c r="AR20">
        <f t="shared" si="9"/>
        <v>-1350.3497798333594</v>
      </c>
      <c r="AS20">
        <f t="shared" si="9"/>
        <v>23.395855218814884</v>
      </c>
      <c r="AT20">
        <f t="shared" si="9"/>
        <v>245.91243508802381</v>
      </c>
      <c r="AU20">
        <f t="shared" si="9"/>
        <v>-1081.0414895265208</v>
      </c>
      <c r="AW20">
        <v>17</v>
      </c>
      <c r="AX20">
        <f>IF(Z20&gt;0, (R20*SUMPRODUCT(K20:$K$98, X20:$X$98)-K20*$AZ$3)/Z20, 0)</f>
        <v>29810.962604806246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6.8024940000000001E-3</v>
      </c>
      <c r="Q21" s="4">
        <f t="shared" si="21"/>
        <v>12.5</v>
      </c>
      <c r="R21">
        <f t="shared" si="0"/>
        <v>2000000</v>
      </c>
      <c r="S21">
        <f t="shared" si="1"/>
        <v>29864.114716489985</v>
      </c>
      <c r="U21">
        <f t="shared" si="13"/>
        <v>6.8024940000000001E-3</v>
      </c>
      <c r="V21">
        <f t="shared" si="14"/>
        <v>0.01</v>
      </c>
      <c r="W21">
        <f t="shared" si="15"/>
        <v>0.80373129539088894</v>
      </c>
      <c r="X21">
        <f t="shared" si="16"/>
        <v>5.4673773145087496E-3</v>
      </c>
      <c r="Y21">
        <f t="shared" si="17"/>
        <v>8.037312953908889E-3</v>
      </c>
      <c r="Z21">
        <f t="shared" si="18"/>
        <v>0.79022660512247134</v>
      </c>
      <c r="AB21">
        <f t="shared" si="19"/>
        <v>23960.003591210272</v>
      </c>
      <c r="AC21">
        <f t="shared" si="2"/>
        <v>23599.417987399916</v>
      </c>
      <c r="AE21">
        <f t="shared" si="3"/>
        <v>0</v>
      </c>
      <c r="AF21">
        <f t="shared" si="4"/>
        <v>0</v>
      </c>
      <c r="AG21">
        <f t="shared" si="4"/>
        <v>-9.877832564030891</v>
      </c>
      <c r="AH21">
        <f t="shared" si="5"/>
        <v>-10934.7546290175</v>
      </c>
      <c r="AI21">
        <f t="shared" si="6"/>
        <v>-10944.63246158153</v>
      </c>
      <c r="AJ21">
        <f t="shared" si="7"/>
        <v>360.58560381035568</v>
      </c>
      <c r="AK21">
        <f t="shared" si="22"/>
        <v>1677.2002513847192</v>
      </c>
      <c r="AL21">
        <f t="shared" si="8"/>
        <v>-8906.8466063864544</v>
      </c>
      <c r="AN21">
        <f t="shared" si="9"/>
        <v>0</v>
      </c>
      <c r="AO21">
        <f t="shared" si="9"/>
        <v>0</v>
      </c>
      <c r="AP21">
        <f t="shared" si="9"/>
        <v>-1.2845092978730603</v>
      </c>
      <c r="AQ21">
        <f t="shared" si="9"/>
        <v>-1421.9510099897598</v>
      </c>
      <c r="AR21">
        <f t="shared" si="9"/>
        <v>-1423.2355192876328</v>
      </c>
      <c r="AS21">
        <f t="shared" si="9"/>
        <v>46.890404121667288</v>
      </c>
      <c r="AT21">
        <f t="shared" si="9"/>
        <v>218.10243323455958</v>
      </c>
      <c r="AU21">
        <f t="shared" si="9"/>
        <v>-1158.242681931406</v>
      </c>
      <c r="AW21">
        <v>18</v>
      </c>
      <c r="AX21">
        <f>IF(Z21&gt;0, (R21*SUMPRODUCT(K21:$K$98, X21:$X$98)-K21*$AZ$3)/Z21, 0)</f>
        <v>29864.114716489985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8.090557E-3</v>
      </c>
      <c r="Q22" s="4">
        <f t="shared" si="21"/>
        <v>12.5</v>
      </c>
      <c r="R22">
        <f t="shared" si="0"/>
        <v>2000000</v>
      </c>
      <c r="S22">
        <f t="shared" si="1"/>
        <v>29718.982165400623</v>
      </c>
      <c r="U22">
        <f t="shared" si="13"/>
        <v>8.090557E-3</v>
      </c>
      <c r="V22">
        <f t="shared" si="14"/>
        <v>0.01</v>
      </c>
      <c r="W22">
        <f t="shared" si="15"/>
        <v>0.79022660512247134</v>
      </c>
      <c r="X22">
        <f t="shared" si="16"/>
        <v>6.393373391659846E-3</v>
      </c>
      <c r="Y22">
        <f t="shared" si="17"/>
        <v>7.9022660512247135E-3</v>
      </c>
      <c r="Z22">
        <f t="shared" si="18"/>
        <v>0.77593096567958686</v>
      </c>
      <c r="AB22">
        <f t="shared" si="19"/>
        <v>23599.417987399916</v>
      </c>
      <c r="AC22">
        <f t="shared" si="2"/>
        <v>23059.878530613725</v>
      </c>
      <c r="AE22">
        <f t="shared" si="3"/>
        <v>0</v>
      </c>
      <c r="AF22">
        <f t="shared" si="4"/>
        <v>0</v>
      </c>
      <c r="AG22">
        <f t="shared" si="4"/>
        <v>-9.6991370709948352</v>
      </c>
      <c r="AH22">
        <f t="shared" si="5"/>
        <v>-12786.746783319692</v>
      </c>
      <c r="AI22">
        <f t="shared" si="6"/>
        <v>-12796.445920390686</v>
      </c>
      <c r="AJ22">
        <f t="shared" si="7"/>
        <v>539.53945678619129</v>
      </c>
      <c r="AK22">
        <f t="shared" si="22"/>
        <v>1651.9592591179944</v>
      </c>
      <c r="AL22">
        <f t="shared" si="8"/>
        <v>-10604.9472044865</v>
      </c>
      <c r="AN22">
        <f t="shared" si="9"/>
        <v>0</v>
      </c>
      <c r="AO22">
        <f t="shared" si="9"/>
        <v>0</v>
      </c>
      <c r="AP22">
        <f t="shared" si="9"/>
        <v>-1.1261355439311231</v>
      </c>
      <c r="AQ22">
        <f t="shared" si="9"/>
        <v>-1484.6279559245675</v>
      </c>
      <c r="AR22">
        <f t="shared" si="9"/>
        <v>-1485.7540914684987</v>
      </c>
      <c r="AS22">
        <f t="shared" si="9"/>
        <v>62.644187332626238</v>
      </c>
      <c r="AT22">
        <f t="shared" si="9"/>
        <v>191.80366513039542</v>
      </c>
      <c r="AU22">
        <f t="shared" si="9"/>
        <v>-1231.3062390054768</v>
      </c>
      <c r="AW22">
        <v>19</v>
      </c>
      <c r="AX22">
        <f>IF(Z22&gt;0, (R22*SUMPRODUCT(K22:$K$98, X22:$X$98)-K22*$AZ$3)/Z22, 0)</f>
        <v>29718.982165400623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9.5159809999999997E-3</v>
      </c>
      <c r="Q23" s="4">
        <f t="shared" si="21"/>
        <v>12.5</v>
      </c>
      <c r="R23">
        <f t="shared" si="0"/>
        <v>2000000</v>
      </c>
      <c r="S23">
        <f t="shared" si="1"/>
        <v>29394.681078792506</v>
      </c>
      <c r="U23">
        <f t="shared" si="13"/>
        <v>9.5159809999999997E-3</v>
      </c>
      <c r="V23">
        <f t="shared" si="14"/>
        <v>0.01</v>
      </c>
      <c r="W23">
        <f t="shared" si="15"/>
        <v>0.77593096567958686</v>
      </c>
      <c r="X23">
        <f t="shared" si="16"/>
        <v>7.3837443267186003E-3</v>
      </c>
      <c r="Y23">
        <f t="shared" si="17"/>
        <v>7.7593096567958684E-3</v>
      </c>
      <c r="Z23">
        <f t="shared" si="18"/>
        <v>0.76078791169607241</v>
      </c>
      <c r="AB23">
        <f t="shared" si="19"/>
        <v>23059.878530613725</v>
      </c>
      <c r="AC23">
        <f t="shared" si="2"/>
        <v>22363.118032906605</v>
      </c>
      <c r="AE23">
        <f t="shared" si="3"/>
        <v>0</v>
      </c>
      <c r="AF23">
        <f t="shared" si="4"/>
        <v>0</v>
      </c>
      <c r="AG23">
        <f t="shared" si="4"/>
        <v>-9.5098488962009053</v>
      </c>
      <c r="AH23">
        <f t="shared" si="5"/>
        <v>-14767.4886534372</v>
      </c>
      <c r="AI23">
        <f t="shared" si="6"/>
        <v>-14776.998502333401</v>
      </c>
      <c r="AJ23">
        <f t="shared" si="7"/>
        <v>696.76049770712052</v>
      </c>
      <c r="AK23">
        <f t="shared" si="22"/>
        <v>1614.191497142961</v>
      </c>
      <c r="AL23">
        <f t="shared" si="8"/>
        <v>-12466.046507483319</v>
      </c>
      <c r="AN23">
        <f t="shared" si="9"/>
        <v>0</v>
      </c>
      <c r="AO23">
        <f t="shared" si="9"/>
        <v>0</v>
      </c>
      <c r="AP23">
        <f t="shared" si="9"/>
        <v>-0.98585527147530239</v>
      </c>
      <c r="AQ23">
        <f t="shared" si="9"/>
        <v>-1530.8977770676045</v>
      </c>
      <c r="AR23">
        <f t="shared" si="9"/>
        <v>-1531.8836323390799</v>
      </c>
      <c r="AS23">
        <f t="shared" si="9"/>
        <v>72.230906833307543</v>
      </c>
      <c r="AT23">
        <f t="shared" si="9"/>
        <v>167.3380107295639</v>
      </c>
      <c r="AU23">
        <f t="shared" si="9"/>
        <v>-1292.3147147762083</v>
      </c>
      <c r="AW23">
        <v>20</v>
      </c>
      <c r="AX23">
        <f>IF(Z23&gt;0, (R23*SUMPRODUCT(K23:$K$98, X23:$X$98)-K23*$AZ$3)/Z23, 0)</f>
        <v>29394.681078792506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1.1135328E-2</v>
      </c>
      <c r="Q24" s="4">
        <f t="shared" si="21"/>
        <v>12.5</v>
      </c>
      <c r="R24">
        <f t="shared" si="0"/>
        <v>2000000</v>
      </c>
      <c r="S24">
        <f t="shared" si="1"/>
        <v>28918.26259062894</v>
      </c>
      <c r="U24">
        <f t="shared" si="13"/>
        <v>1.1135328E-2</v>
      </c>
      <c r="V24">
        <f t="shared" si="14"/>
        <v>0.01</v>
      </c>
      <c r="W24">
        <f t="shared" si="15"/>
        <v>0.76078791169607241</v>
      </c>
      <c r="X24">
        <f t="shared" si="16"/>
        <v>8.4716229351708017E-3</v>
      </c>
      <c r="Y24">
        <f t="shared" si="17"/>
        <v>7.6078791169607246E-3</v>
      </c>
      <c r="Z24">
        <f t="shared" si="18"/>
        <v>0.74470840964394092</v>
      </c>
      <c r="AB24">
        <f t="shared" si="19"/>
        <v>22363.118032906605</v>
      </c>
      <c r="AC24">
        <f t="shared" si="2"/>
        <v>21535.673343533148</v>
      </c>
      <c r="AE24">
        <f t="shared" si="3"/>
        <v>0</v>
      </c>
      <c r="AF24">
        <f t="shared" si="4"/>
        <v>0</v>
      </c>
      <c r="AG24">
        <f t="shared" si="4"/>
        <v>-9.3088551205492607</v>
      </c>
      <c r="AH24">
        <f t="shared" si="5"/>
        <v>-16943.245870341605</v>
      </c>
      <c r="AI24">
        <f t="shared" si="6"/>
        <v>-16952.554725462156</v>
      </c>
      <c r="AJ24">
        <f t="shared" si="7"/>
        <v>827.44468937345664</v>
      </c>
      <c r="AK24">
        <f t="shared" si="22"/>
        <v>1565.4182623034624</v>
      </c>
      <c r="AL24">
        <f t="shared" si="8"/>
        <v>-14559.691773785236</v>
      </c>
      <c r="AN24">
        <f t="shared" si="9"/>
        <v>0</v>
      </c>
      <c r="AO24">
        <f t="shared" si="9"/>
        <v>0</v>
      </c>
      <c r="AP24">
        <f t="shared" si="9"/>
        <v>-0.86162401513584175</v>
      </c>
      <c r="AQ24">
        <f t="shared" si="9"/>
        <v>-1568.2602583437908</v>
      </c>
      <c r="AR24">
        <f t="shared" si="9"/>
        <v>-1569.1218823589268</v>
      </c>
      <c r="AS24">
        <f t="shared" si="9"/>
        <v>76.587959134411832</v>
      </c>
      <c r="AT24">
        <f t="shared" si="9"/>
        <v>144.8945064743146</v>
      </c>
      <c r="AU24">
        <f t="shared" si="9"/>
        <v>-1347.6394167502003</v>
      </c>
      <c r="AW24">
        <v>21</v>
      </c>
      <c r="AX24">
        <f>IF(Z24&gt;0, (R24*SUMPRODUCT(K24:$K$98, X24:$X$98)-K24*$AZ$3)/Z24, 0)</f>
        <v>28918.26259062894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1.2969985999999999E-2</v>
      </c>
      <c r="Q25" s="4">
        <f t="shared" si="21"/>
        <v>12.5</v>
      </c>
      <c r="R25">
        <f t="shared" si="0"/>
        <v>2000000</v>
      </c>
      <c r="S25">
        <f t="shared" si="1"/>
        <v>28305.973533370488</v>
      </c>
      <c r="U25">
        <f t="shared" si="13"/>
        <v>1.2969985999999999E-2</v>
      </c>
      <c r="V25">
        <f t="shared" si="14"/>
        <v>0.01</v>
      </c>
      <c r="W25">
        <f t="shared" si="15"/>
        <v>0.74470840964394092</v>
      </c>
      <c r="X25">
        <f t="shared" si="16"/>
        <v>9.658857647164178E-3</v>
      </c>
      <c r="Y25">
        <f t="shared" si="17"/>
        <v>7.4470840964394091E-3</v>
      </c>
      <c r="Z25">
        <f t="shared" si="18"/>
        <v>0.72760246790033722</v>
      </c>
      <c r="AB25">
        <f t="shared" si="19"/>
        <v>21535.673343533148</v>
      </c>
      <c r="AC25">
        <f t="shared" si="2"/>
        <v>20595.496199201996</v>
      </c>
      <c r="AE25">
        <f t="shared" si="3"/>
        <v>0</v>
      </c>
      <c r="AF25">
        <f t="shared" si="4"/>
        <v>0</v>
      </c>
      <c r="AG25">
        <f t="shared" si="4"/>
        <v>-9.0950308487542149</v>
      </c>
      <c r="AH25">
        <f t="shared" si="5"/>
        <v>-19317.715294328355</v>
      </c>
      <c r="AI25">
        <f t="shared" si="6"/>
        <v>-19326.81032517711</v>
      </c>
      <c r="AJ25">
        <f t="shared" si="7"/>
        <v>940.17714433115179</v>
      </c>
      <c r="AK25">
        <f t="shared" si="22"/>
        <v>1507.4971340473205</v>
      </c>
      <c r="AL25">
        <f t="shared" si="8"/>
        <v>-16879.136046798638</v>
      </c>
      <c r="AN25">
        <f t="shared" si="9"/>
        <v>0</v>
      </c>
      <c r="AO25">
        <f t="shared" si="9"/>
        <v>0</v>
      </c>
      <c r="AP25">
        <f t="shared" si="9"/>
        <v>-0.7516361817597389</v>
      </c>
      <c r="AQ25">
        <f t="shared" si="9"/>
        <v>-1596.4644876536649</v>
      </c>
      <c r="AR25">
        <f t="shared" si="9"/>
        <v>-1597.2161238354247</v>
      </c>
      <c r="AS25">
        <f t="shared" si="9"/>
        <v>77.698599454408409</v>
      </c>
      <c r="AT25">
        <f t="shared" si="9"/>
        <v>124.58334762045159</v>
      </c>
      <c r="AU25">
        <f t="shared" si="9"/>
        <v>-1394.9341767605647</v>
      </c>
      <c r="AW25">
        <v>22</v>
      </c>
      <c r="AX25">
        <f>IF(Z25&gt;0, (R25*SUMPRODUCT(K25:$K$98, X25:$X$98)-K25*$AZ$3)/Z25, 0)</f>
        <v>28305.973533370488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1.4883069000000001E-2</v>
      </c>
      <c r="Q26" s="4">
        <f t="shared" si="21"/>
        <v>12.5</v>
      </c>
      <c r="R26">
        <f t="shared" si="0"/>
        <v>2000000</v>
      </c>
      <c r="S26">
        <f t="shared" si="1"/>
        <v>27568.554654956246</v>
      </c>
      <c r="U26">
        <f t="shared" si="13"/>
        <v>1.4883069000000001E-2</v>
      </c>
      <c r="V26">
        <f t="shared" si="14"/>
        <v>0.01</v>
      </c>
      <c r="W26">
        <f t="shared" si="15"/>
        <v>0.72760246790033722</v>
      </c>
      <c r="X26">
        <f t="shared" si="16"/>
        <v>1.0828957734331004E-2</v>
      </c>
      <c r="Y26">
        <f t="shared" si="17"/>
        <v>7.2760246790033725E-3</v>
      </c>
      <c r="Z26">
        <f t="shared" si="18"/>
        <v>0.70949748548700287</v>
      </c>
      <c r="AB26">
        <f t="shared" si="19"/>
        <v>20595.496199201996</v>
      </c>
      <c r="AC26">
        <f t="shared" si="2"/>
        <v>19559.820206202465</v>
      </c>
      <c r="AE26">
        <f t="shared" si="3"/>
        <v>0</v>
      </c>
      <c r="AF26">
        <f t="shared" si="4"/>
        <v>0</v>
      </c>
      <c r="AG26">
        <f t="shared" si="4"/>
        <v>-8.8687185685875356</v>
      </c>
      <c r="AH26">
        <f t="shared" si="5"/>
        <v>-21657.91546866201</v>
      </c>
      <c r="AI26">
        <f t="shared" si="6"/>
        <v>-21666.784187230598</v>
      </c>
      <c r="AJ26">
        <f t="shared" si="7"/>
        <v>1035.6759929995314</v>
      </c>
      <c r="AK26">
        <f t="shared" si="22"/>
        <v>1441.6847339441399</v>
      </c>
      <c r="AL26">
        <f t="shared" si="8"/>
        <v>-19189.423460286926</v>
      </c>
      <c r="AN26">
        <f t="shared" si="9"/>
        <v>0</v>
      </c>
      <c r="AO26">
        <f t="shared" si="9"/>
        <v>0</v>
      </c>
      <c r="AP26">
        <f t="shared" si="9"/>
        <v>-0.65440461320188814</v>
      </c>
      <c r="AQ26">
        <f t="shared" si="9"/>
        <v>-1598.0933080038194</v>
      </c>
      <c r="AR26">
        <f t="shared" si="9"/>
        <v>-1598.7477126170213</v>
      </c>
      <c r="AS26">
        <f t="shared" si="9"/>
        <v>76.420414331546539</v>
      </c>
      <c r="AT26">
        <f t="shared" si="9"/>
        <v>106.37896933807411</v>
      </c>
      <c r="AU26">
        <f t="shared" si="9"/>
        <v>-1415.9483289474006</v>
      </c>
      <c r="AW26">
        <v>23</v>
      </c>
      <c r="AX26">
        <f>IF(Z26&gt;0, (R26*SUMPRODUCT(K26:$K$98, X26:$X$98)-K26*$AZ$3)/Z26, 0)</f>
        <v>27568.554654956246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1.6930661E-2</v>
      </c>
      <c r="Q27" s="4">
        <f t="shared" si="21"/>
        <v>12.5</v>
      </c>
      <c r="R27">
        <f t="shared" si="0"/>
        <v>2000000</v>
      </c>
      <c r="S27">
        <f t="shared" si="1"/>
        <v>26742.02153348452</v>
      </c>
      <c r="U27">
        <f t="shared" si="13"/>
        <v>1.6930661E-2</v>
      </c>
      <c r="V27">
        <f t="shared" si="14"/>
        <v>0.01</v>
      </c>
      <c r="W27">
        <f t="shared" si="15"/>
        <v>0.70949748548700287</v>
      </c>
      <c r="X27">
        <f t="shared" si="16"/>
        <v>1.2012261407132865E-2</v>
      </c>
      <c r="Y27">
        <f t="shared" si="17"/>
        <v>7.0949748548700285E-3</v>
      </c>
      <c r="Z27">
        <f t="shared" si="18"/>
        <v>0.69039024922500003</v>
      </c>
      <c r="AB27">
        <f t="shared" si="19"/>
        <v>19559.820206202465</v>
      </c>
      <c r="AC27">
        <f t="shared" si="2"/>
        <v>18462.430911282696</v>
      </c>
      <c r="AE27">
        <f t="shared" si="3"/>
        <v>0</v>
      </c>
      <c r="AF27">
        <f t="shared" si="4"/>
        <v>0</v>
      </c>
      <c r="AG27">
        <f t="shared" si="4"/>
        <v>-8.6298781153125006</v>
      </c>
      <c r="AH27">
        <f t="shared" si="5"/>
        <v>-24024.522814265732</v>
      </c>
      <c r="AI27">
        <f t="shared" si="6"/>
        <v>-24033.152692381045</v>
      </c>
      <c r="AJ27">
        <f t="shared" si="7"/>
        <v>1097.3892949197689</v>
      </c>
      <c r="AK27">
        <f t="shared" si="22"/>
        <v>1369.1874144341728</v>
      </c>
      <c r="AL27">
        <f t="shared" si="8"/>
        <v>-21566.575983027105</v>
      </c>
      <c r="AN27">
        <f t="shared" si="9"/>
        <v>0</v>
      </c>
      <c r="AO27">
        <f t="shared" si="9"/>
        <v>0</v>
      </c>
      <c r="AP27">
        <f t="shared" si="9"/>
        <v>-0.5685545217918857</v>
      </c>
      <c r="AQ27">
        <f t="shared" si="9"/>
        <v>-1582.7860947081847</v>
      </c>
      <c r="AR27">
        <f t="shared" si="9"/>
        <v>-1583.3546492299765</v>
      </c>
      <c r="AS27">
        <f t="shared" si="9"/>
        <v>72.298314930494314</v>
      </c>
      <c r="AT27">
        <f t="shared" si="9"/>
        <v>90.204946727558792</v>
      </c>
      <c r="AU27">
        <f t="shared" si="9"/>
        <v>-1420.8513875719236</v>
      </c>
      <c r="AW27">
        <v>24</v>
      </c>
      <c r="AX27">
        <f>IF(Z27&gt;0, (R27*SUMPRODUCT(K27:$K$98, X27:$X$98)-K27*$AZ$3)/Z27, 0)</f>
        <v>26742.02153348452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1.9185959999999998E-2</v>
      </c>
      <c r="Q28" s="4">
        <f t="shared" si="21"/>
        <v>12.5</v>
      </c>
      <c r="R28">
        <f t="shared" si="0"/>
        <v>2000000</v>
      </c>
      <c r="S28">
        <f t="shared" si="1"/>
        <v>25851.467876685867</v>
      </c>
      <c r="U28">
        <f t="shared" si="13"/>
        <v>1.9185959999999998E-2</v>
      </c>
      <c r="V28">
        <f t="shared" si="14"/>
        <v>0.01</v>
      </c>
      <c r="W28">
        <f t="shared" si="15"/>
        <v>0.69039024922500003</v>
      </c>
      <c r="X28">
        <f t="shared" si="16"/>
        <v>1.324579970602088E-2</v>
      </c>
      <c r="Y28">
        <f t="shared" si="17"/>
        <v>6.9039024922500003E-3</v>
      </c>
      <c r="Z28">
        <f t="shared" si="18"/>
        <v>0.67024054702672908</v>
      </c>
      <c r="AB28">
        <f t="shared" si="19"/>
        <v>18462.430911282696</v>
      </c>
      <c r="AC28">
        <f t="shared" si="2"/>
        <v>17326.701971113849</v>
      </c>
      <c r="AE28">
        <f t="shared" si="3"/>
        <v>0</v>
      </c>
      <c r="AF28">
        <f t="shared" si="4"/>
        <v>0</v>
      </c>
      <c r="AG28">
        <f t="shared" si="4"/>
        <v>-8.3780068378341142</v>
      </c>
      <c r="AH28">
        <f t="shared" si="5"/>
        <v>-26491.59941204176</v>
      </c>
      <c r="AI28">
        <f t="shared" si="6"/>
        <v>-26499.977418879593</v>
      </c>
      <c r="AJ28">
        <f t="shared" si="7"/>
        <v>1135.7289401688467</v>
      </c>
      <c r="AK28">
        <f t="shared" si="22"/>
        <v>1292.3701637897889</v>
      </c>
      <c r="AL28">
        <f t="shared" si="8"/>
        <v>-24071.878314920956</v>
      </c>
      <c r="AN28">
        <f t="shared" si="9"/>
        <v>0</v>
      </c>
      <c r="AO28">
        <f t="shared" si="9"/>
        <v>0</v>
      </c>
      <c r="AP28">
        <f t="shared" si="9"/>
        <v>-0.49282206451879335</v>
      </c>
      <c r="AQ28">
        <f t="shared" si="9"/>
        <v>-1558.323473274035</v>
      </c>
      <c r="AR28">
        <f t="shared" si="9"/>
        <v>-1558.8162953385538</v>
      </c>
      <c r="AS28">
        <f t="shared" si="9"/>
        <v>66.807331607818213</v>
      </c>
      <c r="AT28">
        <f t="shared" si="9"/>
        <v>76.02148632359301</v>
      </c>
      <c r="AU28">
        <f t="shared" si="9"/>
        <v>-1415.9874774071425</v>
      </c>
      <c r="AW28">
        <v>25</v>
      </c>
      <c r="AX28">
        <f>IF(Z28&gt;0, (R28*SUMPRODUCT(K28:$K$98, X28:$X$98)-K28*$AZ$3)/Z28, 0)</f>
        <v>25851.467876685867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2.1884238E-2</v>
      </c>
      <c r="Q29" s="4">
        <f t="shared" si="21"/>
        <v>12.5</v>
      </c>
      <c r="R29">
        <f t="shared" si="0"/>
        <v>2000000</v>
      </c>
      <c r="S29">
        <f t="shared" si="1"/>
        <v>24916.432814629163</v>
      </c>
      <c r="U29">
        <f t="shared" si="13"/>
        <v>2.1884238E-2</v>
      </c>
      <c r="V29">
        <f t="shared" si="14"/>
        <v>0.01</v>
      </c>
      <c r="W29">
        <f t="shared" si="15"/>
        <v>0.67024054702672908</v>
      </c>
      <c r="X29">
        <f t="shared" si="16"/>
        <v>1.4667703648383133E-2</v>
      </c>
      <c r="Y29">
        <f t="shared" si="17"/>
        <v>6.7024054702672911E-3</v>
      </c>
      <c r="Z29">
        <f t="shared" si="18"/>
        <v>0.64887043790807875</v>
      </c>
      <c r="AB29">
        <f t="shared" si="19"/>
        <v>17326.701971113849</v>
      </c>
      <c r="AC29">
        <f t="shared" si="2"/>
        <v>16167.536671535649</v>
      </c>
      <c r="AE29">
        <f t="shared" si="3"/>
        <v>0</v>
      </c>
      <c r="AF29">
        <f t="shared" si="4"/>
        <v>0</v>
      </c>
      <c r="AG29">
        <f t="shared" si="4"/>
        <v>-8.110880473850985</v>
      </c>
      <c r="AH29">
        <f t="shared" si="5"/>
        <v>-29335.407296766265</v>
      </c>
      <c r="AI29">
        <f t="shared" si="6"/>
        <v>-29343.518177240116</v>
      </c>
      <c r="AJ29">
        <f t="shared" si="7"/>
        <v>1159.1652995782006</v>
      </c>
      <c r="AK29">
        <f t="shared" si="22"/>
        <v>1212.8691379779696</v>
      </c>
      <c r="AL29">
        <f t="shared" si="8"/>
        <v>-26971.483739683943</v>
      </c>
      <c r="AN29">
        <f t="shared" si="9"/>
        <v>0</v>
      </c>
      <c r="AO29">
        <f t="shared" si="9"/>
        <v>0</v>
      </c>
      <c r="AP29">
        <f t="shared" si="9"/>
        <v>-0.42599000760895067</v>
      </c>
      <c r="AQ29">
        <f t="shared" si="9"/>
        <v>-1540.7193359400896</v>
      </c>
      <c r="AR29">
        <f t="shared" si="9"/>
        <v>-1541.1453259476987</v>
      </c>
      <c r="AS29">
        <f t="shared" si="9"/>
        <v>60.880299787342345</v>
      </c>
      <c r="AT29">
        <f t="shared" si="9"/>
        <v>63.700868849147966</v>
      </c>
      <c r="AU29">
        <f t="shared" si="9"/>
        <v>-1416.5641573112082</v>
      </c>
      <c r="AW29">
        <v>26</v>
      </c>
      <c r="AX29">
        <f>IF(Z29&gt;0, (R29*SUMPRODUCT(K29:$K$98, X29:$X$98)-K29*$AZ$3)/Z29, 0)</f>
        <v>24916.432814629163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2.4761703999999999E-2</v>
      </c>
      <c r="Q30" s="4">
        <f t="shared" si="21"/>
        <v>12.5</v>
      </c>
      <c r="R30">
        <f t="shared" si="0"/>
        <v>2000000</v>
      </c>
      <c r="S30">
        <f t="shared" si="1"/>
        <v>23922.81556635971</v>
      </c>
      <c r="U30">
        <f t="shared" si="13"/>
        <v>2.4761703999999999E-2</v>
      </c>
      <c r="V30">
        <f t="shared" si="14"/>
        <v>0.01</v>
      </c>
      <c r="W30">
        <f t="shared" si="15"/>
        <v>0.64887043790807875</v>
      </c>
      <c r="X30">
        <f t="shared" si="16"/>
        <v>1.6067137717830225E-2</v>
      </c>
      <c r="Y30">
        <f t="shared" si="17"/>
        <v>6.4887043790807872E-3</v>
      </c>
      <c r="Z30">
        <f t="shared" si="18"/>
        <v>0.62631459581116777</v>
      </c>
      <c r="AB30">
        <f t="shared" si="19"/>
        <v>16167.536671535649</v>
      </c>
      <c r="AC30">
        <f t="shared" si="2"/>
        <v>14983.208562109694</v>
      </c>
      <c r="AE30">
        <f t="shared" si="3"/>
        <v>0</v>
      </c>
      <c r="AF30">
        <f t="shared" si="4"/>
        <v>0</v>
      </c>
      <c r="AG30">
        <f t="shared" si="4"/>
        <v>-7.8289324476395974</v>
      </c>
      <c r="AH30">
        <f t="shared" si="5"/>
        <v>-32134.275435660449</v>
      </c>
      <c r="AI30">
        <f t="shared" si="6"/>
        <v>-32142.104368108088</v>
      </c>
      <c r="AJ30">
        <f t="shared" si="7"/>
        <v>1184.3281094259546</v>
      </c>
      <c r="AK30">
        <f t="shared" si="22"/>
        <v>1131.7275670074955</v>
      </c>
      <c r="AL30">
        <f t="shared" si="8"/>
        <v>-29826.048691674638</v>
      </c>
      <c r="AN30">
        <f t="shared" si="9"/>
        <v>0</v>
      </c>
      <c r="AO30">
        <f t="shared" si="9"/>
        <v>0</v>
      </c>
      <c r="AP30">
        <f t="shared" si="9"/>
        <v>-0.36712666880133088</v>
      </c>
      <c r="AQ30">
        <f t="shared" si="9"/>
        <v>-1506.8912107672261</v>
      </c>
      <c r="AR30">
        <f t="shared" si="9"/>
        <v>-1507.2583374360274</v>
      </c>
      <c r="AS30">
        <f t="shared" si="9"/>
        <v>55.537384757026402</v>
      </c>
      <c r="AT30">
        <f t="shared" si="9"/>
        <v>53.070757021458924</v>
      </c>
      <c r="AU30">
        <f t="shared" si="9"/>
        <v>-1398.6501956575421</v>
      </c>
      <c r="AW30">
        <v>27</v>
      </c>
      <c r="AX30">
        <f>IF(Z30&gt;0, (R30*SUMPRODUCT(K30:$K$98, X30:$X$98)-K30*$AZ$3)/Z30, 0)</f>
        <v>23922.81556635971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2.7627288E-2</v>
      </c>
      <c r="Q31" s="4">
        <f t="shared" si="21"/>
        <v>12.5</v>
      </c>
      <c r="R31">
        <f t="shared" si="0"/>
        <v>2000000</v>
      </c>
      <c r="S31">
        <f t="shared" si="1"/>
        <v>22886.051983806326</v>
      </c>
      <c r="U31">
        <f t="shared" si="13"/>
        <v>2.7627288E-2</v>
      </c>
      <c r="V31">
        <f t="shared" si="14"/>
        <v>0.01</v>
      </c>
      <c r="W31">
        <f t="shared" si="15"/>
        <v>0.62631459581116777</v>
      </c>
      <c r="X31">
        <f t="shared" si="16"/>
        <v>1.7303373717078727E-2</v>
      </c>
      <c r="Y31">
        <f t="shared" si="17"/>
        <v>6.263145958111678E-3</v>
      </c>
      <c r="Z31">
        <f t="shared" si="18"/>
        <v>0.60274807613597736</v>
      </c>
      <c r="AB31">
        <f t="shared" si="19"/>
        <v>14983.208562109694</v>
      </c>
      <c r="AC31">
        <f t="shared" si="2"/>
        <v>13794.523803587232</v>
      </c>
      <c r="AE31">
        <f t="shared" si="3"/>
        <v>0</v>
      </c>
      <c r="AF31">
        <f t="shared" si="4"/>
        <v>0</v>
      </c>
      <c r="AG31">
        <f t="shared" si="4"/>
        <v>-7.5343509516997171</v>
      </c>
      <c r="AH31">
        <f t="shared" si="5"/>
        <v>-34606.747434157456</v>
      </c>
      <c r="AI31">
        <f t="shared" si="6"/>
        <v>-34614.281785109153</v>
      </c>
      <c r="AJ31">
        <f t="shared" si="7"/>
        <v>1188.6847585224623</v>
      </c>
      <c r="AK31">
        <f t="shared" si="22"/>
        <v>1048.8245993476787</v>
      </c>
      <c r="AL31">
        <f t="shared" si="8"/>
        <v>-32376.772427239015</v>
      </c>
      <c r="AN31">
        <f t="shared" si="9"/>
        <v>0</v>
      </c>
      <c r="AO31">
        <f t="shared" si="9"/>
        <v>0</v>
      </c>
      <c r="AP31">
        <f t="shared" si="9"/>
        <v>-0.31545775705523438</v>
      </c>
      <c r="AQ31">
        <f t="shared" si="9"/>
        <v>-1448.9591730649975</v>
      </c>
      <c r="AR31">
        <f t="shared" si="9"/>
        <v>-1449.2746308220526</v>
      </c>
      <c r="AS31">
        <f t="shared" si="9"/>
        <v>49.769360383278276</v>
      </c>
      <c r="AT31">
        <f t="shared" si="9"/>
        <v>43.913517936131313</v>
      </c>
      <c r="AU31">
        <f t="shared" si="9"/>
        <v>-1355.5917525026432</v>
      </c>
      <c r="AW31">
        <v>28</v>
      </c>
      <c r="AX31">
        <f>IF(Z31&gt;0, (R31*SUMPRODUCT(K31:$K$98, X31:$X$98)-K31*$AZ$3)/Z31, 0)</f>
        <v>22886.051983806326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3.0780427999999999E-2</v>
      </c>
      <c r="Q32" s="4">
        <f t="shared" si="21"/>
        <v>12.5</v>
      </c>
      <c r="R32">
        <f t="shared" si="0"/>
        <v>2000000</v>
      </c>
      <c r="S32">
        <f t="shared" si="1"/>
        <v>21844.313348563908</v>
      </c>
      <c r="U32">
        <f t="shared" si="13"/>
        <v>3.0780427999999999E-2</v>
      </c>
      <c r="V32">
        <f t="shared" si="14"/>
        <v>0.01</v>
      </c>
      <c r="W32">
        <f t="shared" si="15"/>
        <v>0.60274807613597736</v>
      </c>
      <c r="X32">
        <f t="shared" si="16"/>
        <v>1.8552843759641967E-2</v>
      </c>
      <c r="Y32">
        <f t="shared" si="17"/>
        <v>6.0274807613597738E-3</v>
      </c>
      <c r="Z32">
        <f t="shared" si="18"/>
        <v>0.57816775161497569</v>
      </c>
      <c r="AB32">
        <f t="shared" si="19"/>
        <v>13794.523803587232</v>
      </c>
      <c r="AC32">
        <f t="shared" si="2"/>
        <v>12629.677534312195</v>
      </c>
      <c r="AE32">
        <f t="shared" si="3"/>
        <v>0</v>
      </c>
      <c r="AF32">
        <f t="shared" si="4"/>
        <v>0</v>
      </c>
      <c r="AG32">
        <f t="shared" si="4"/>
        <v>-7.2270968951871959</v>
      </c>
      <c r="AH32">
        <f t="shared" si="5"/>
        <v>-37105.687519283936</v>
      </c>
      <c r="AI32">
        <f t="shared" si="6"/>
        <v>-37112.914616179121</v>
      </c>
      <c r="AJ32">
        <f t="shared" si="7"/>
        <v>1164.8462692750363</v>
      </c>
      <c r="AK32">
        <f t="shared" si="22"/>
        <v>965.61666625110627</v>
      </c>
      <c r="AL32">
        <f t="shared" si="8"/>
        <v>-34982.451680652972</v>
      </c>
      <c r="AN32">
        <f t="shared" si="9"/>
        <v>0</v>
      </c>
      <c r="AO32">
        <f t="shared" si="9"/>
        <v>0</v>
      </c>
      <c r="AP32">
        <f t="shared" si="9"/>
        <v>-0.27017254884518027</v>
      </c>
      <c r="AQ32">
        <f t="shared" si="9"/>
        <v>-1387.1321111543045</v>
      </c>
      <c r="AR32">
        <f t="shared" si="9"/>
        <v>-1387.4022837031498</v>
      </c>
      <c r="AS32">
        <f t="shared" si="9"/>
        <v>43.545768120586985</v>
      </c>
      <c r="AT32">
        <f t="shared" si="9"/>
        <v>36.097913133305205</v>
      </c>
      <c r="AU32">
        <f t="shared" si="9"/>
        <v>-1307.7586024492573</v>
      </c>
      <c r="AW32">
        <v>29</v>
      </c>
      <c r="AX32">
        <f>IF(Z32&gt;0, (R32*SUMPRODUCT(K32:$K$98, X32:$X$98)-K32*$AZ$3)/Z32, 0)</f>
        <v>21844.313348563908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3.4133669999999998E-2</v>
      </c>
      <c r="Q33" s="4">
        <f t="shared" si="21"/>
        <v>12.5</v>
      </c>
      <c r="R33">
        <f t="shared" si="0"/>
        <v>2000000</v>
      </c>
      <c r="S33">
        <f t="shared" si="1"/>
        <v>20801.945263495523</v>
      </c>
      <c r="U33">
        <f t="shared" si="13"/>
        <v>3.4133669999999998E-2</v>
      </c>
      <c r="V33">
        <f t="shared" si="14"/>
        <v>0.01</v>
      </c>
      <c r="W33">
        <f t="shared" si="15"/>
        <v>0.57816775161497569</v>
      </c>
      <c r="X33">
        <f t="shared" si="16"/>
        <v>1.9734987238267547E-2</v>
      </c>
      <c r="Y33">
        <f t="shared" si="17"/>
        <v>5.7816775161497573E-3</v>
      </c>
      <c r="Z33">
        <f t="shared" si="18"/>
        <v>0.55265108686055842</v>
      </c>
      <c r="AB33">
        <f t="shared" si="19"/>
        <v>12629.677534312195</v>
      </c>
      <c r="AC33">
        <f t="shared" si="2"/>
        <v>11496.217658684645</v>
      </c>
      <c r="AE33">
        <f t="shared" si="3"/>
        <v>0</v>
      </c>
      <c r="AF33">
        <f t="shared" si="4"/>
        <v>0</v>
      </c>
      <c r="AG33">
        <f t="shared" si="4"/>
        <v>-6.9081385857569799</v>
      </c>
      <c r="AH33">
        <f t="shared" si="5"/>
        <v>-39469.974476535092</v>
      </c>
      <c r="AI33">
        <f t="shared" si="6"/>
        <v>-39476.882615120849</v>
      </c>
      <c r="AJ33">
        <f t="shared" si="7"/>
        <v>1133.45987562755</v>
      </c>
      <c r="AK33">
        <f t="shared" si="22"/>
        <v>884.07742740185381</v>
      </c>
      <c r="AL33">
        <f t="shared" si="8"/>
        <v>-37459.345312091442</v>
      </c>
      <c r="AN33">
        <f t="shared" si="9"/>
        <v>0</v>
      </c>
      <c r="AO33">
        <f t="shared" si="9"/>
        <v>0</v>
      </c>
      <c r="AP33">
        <f t="shared" si="9"/>
        <v>-0.23057932386731092</v>
      </c>
      <c r="AQ33">
        <f t="shared" si="9"/>
        <v>-1317.4258036200379</v>
      </c>
      <c r="AR33">
        <f t="shared" si="9"/>
        <v>-1317.6563829439051</v>
      </c>
      <c r="AS33">
        <f t="shared" si="9"/>
        <v>37.832537449636057</v>
      </c>
      <c r="AT33">
        <f t="shared" si="9"/>
        <v>29.508669075771536</v>
      </c>
      <c r="AU33">
        <f t="shared" si="9"/>
        <v>-1250.3151764184975</v>
      </c>
      <c r="AW33">
        <v>30</v>
      </c>
      <c r="AX33">
        <f>IF(Z33&gt;0, (R33*SUMPRODUCT(K33:$K$98, X33:$X$98)-K33*$AZ$3)/Z33, 0)</f>
        <v>20801.945263495523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3.7867151000000002E-2</v>
      </c>
      <c r="Q34" s="4">
        <f t="shared" si="21"/>
        <v>12.5</v>
      </c>
      <c r="R34">
        <f t="shared" si="0"/>
        <v>2000000</v>
      </c>
      <c r="S34">
        <f t="shared" si="1"/>
        <v>19774.494919261429</v>
      </c>
      <c r="U34">
        <f t="shared" si="13"/>
        <v>3.7867151000000002E-2</v>
      </c>
      <c r="V34">
        <f t="shared" si="14"/>
        <v>0.01</v>
      </c>
      <c r="W34">
        <f t="shared" si="15"/>
        <v>0.55265108686055842</v>
      </c>
      <c r="X34">
        <f t="shared" si="16"/>
        <v>2.0927322156462883E-2</v>
      </c>
      <c r="Y34">
        <f t="shared" si="17"/>
        <v>5.5265108686055843E-3</v>
      </c>
      <c r="Z34">
        <f t="shared" si="18"/>
        <v>0.52619725383548999</v>
      </c>
      <c r="AB34">
        <f t="shared" si="19"/>
        <v>11496.217658684645</v>
      </c>
      <c r="AC34">
        <f t="shared" si="2"/>
        <v>10405.284922499213</v>
      </c>
      <c r="AE34">
        <f t="shared" si="3"/>
        <v>0</v>
      </c>
      <c r="AF34">
        <f t="shared" si="4"/>
        <v>0</v>
      </c>
      <c r="AG34">
        <f t="shared" si="4"/>
        <v>-6.5774656729436245</v>
      </c>
      <c r="AH34">
        <f t="shared" si="5"/>
        <v>-41854.644312925768</v>
      </c>
      <c r="AI34">
        <f t="shared" si="6"/>
        <v>-41861.221778598709</v>
      </c>
      <c r="AJ34">
        <f t="shared" si="7"/>
        <v>1090.9327361854321</v>
      </c>
      <c r="AK34">
        <f t="shared" si="22"/>
        <v>804.73523610792529</v>
      </c>
      <c r="AL34">
        <f t="shared" si="8"/>
        <v>-39965.553806305354</v>
      </c>
      <c r="AN34">
        <f t="shared" si="9"/>
        <v>0</v>
      </c>
      <c r="AO34">
        <f t="shared" si="9"/>
        <v>0</v>
      </c>
      <c r="AP34">
        <f t="shared" si="9"/>
        <v>-0.19601977549488969</v>
      </c>
      <c r="AQ34">
        <f t="shared" si="9"/>
        <v>-1247.3402963373383</v>
      </c>
      <c r="AR34">
        <f t="shared" si="9"/>
        <v>-1247.536316112833</v>
      </c>
      <c r="AS34">
        <f t="shared" si="9"/>
        <v>32.511669487952183</v>
      </c>
      <c r="AT34">
        <f t="shared" si="9"/>
        <v>23.982492369908044</v>
      </c>
      <c r="AU34">
        <f t="shared" ref="AU34:AU89" si="23">AL34*$K34</f>
        <v>-1191.0421542549727</v>
      </c>
      <c r="AW34">
        <v>31</v>
      </c>
      <c r="AX34">
        <f>IF(Z34&gt;0, (R34*SUMPRODUCT(K34:$K$98, X34:$X$98)-K34*$AZ$3)/Z34, 0)</f>
        <v>19774.494919261429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4.2172894000000002E-2</v>
      </c>
      <c r="Q35" s="4">
        <f t="shared" si="21"/>
        <v>12.5</v>
      </c>
      <c r="R35">
        <f t="shared" si="0"/>
        <v>2000000</v>
      </c>
      <c r="S35">
        <f t="shared" si="1"/>
        <v>18767.484317551724</v>
      </c>
      <c r="U35">
        <f t="shared" si="13"/>
        <v>4.2172894000000002E-2</v>
      </c>
      <c r="V35">
        <f t="shared" si="14"/>
        <v>0.01</v>
      </c>
      <c r="W35">
        <f t="shared" si="15"/>
        <v>0.52619725383548999</v>
      </c>
      <c r="X35">
        <f t="shared" si="16"/>
        <v>2.2191261009095214E-2</v>
      </c>
      <c r="Y35">
        <f t="shared" si="17"/>
        <v>5.2619725383548999E-3</v>
      </c>
      <c r="Z35">
        <f t="shared" si="18"/>
        <v>0.49874402028803988</v>
      </c>
      <c r="AB35">
        <f t="shared" si="19"/>
        <v>10405.284922499213</v>
      </c>
      <c r="AC35">
        <f t="shared" si="2"/>
        <v>9360.1705792284865</v>
      </c>
      <c r="AE35">
        <f t="shared" si="3"/>
        <v>0</v>
      </c>
      <c r="AF35">
        <f t="shared" ref="AF35:AG66" si="24">-$Z35*P35</f>
        <v>0</v>
      </c>
      <c r="AG35">
        <f t="shared" si="24"/>
        <v>-6.2343002536004981</v>
      </c>
      <c r="AH35">
        <f t="shared" si="5"/>
        <v>-44382.52201819043</v>
      </c>
      <c r="AI35">
        <f t="shared" ref="AI35:AI66" si="25">SUM(AE35:AH35)</f>
        <v>-44388.75631844403</v>
      </c>
      <c r="AJ35">
        <f t="shared" si="7"/>
        <v>1045.1143432707267</v>
      </c>
      <c r="AK35">
        <f t="shared" si="22"/>
        <v>728.36994457494495</v>
      </c>
      <c r="AL35">
        <f t="shared" ref="AL35:AL89" si="26">SUM(AI35:AK35)</f>
        <v>-42615.27203059836</v>
      </c>
      <c r="AN35">
        <f t="shared" ref="AN35:AT66" si="27">AE35*$K35</f>
        <v>0</v>
      </c>
      <c r="AO35">
        <f t="shared" si="27"/>
        <v>0</v>
      </c>
      <c r="AP35">
        <f t="shared" si="27"/>
        <v>-0.16588647904115267</v>
      </c>
      <c r="AQ35">
        <f t="shared" si="27"/>
        <v>-1180.9601734071116</v>
      </c>
      <c r="AR35">
        <f t="shared" si="27"/>
        <v>-1181.1260598861527</v>
      </c>
      <c r="AS35">
        <f t="shared" si="27"/>
        <v>27.809109530850844</v>
      </c>
      <c r="AT35">
        <f t="shared" si="27"/>
        <v>19.380960272992311</v>
      </c>
      <c r="AU35">
        <f t="shared" si="23"/>
        <v>-1133.9359900823097</v>
      </c>
      <c r="AW35">
        <v>32</v>
      </c>
      <c r="AX35">
        <f>IF(Z35&gt;0, (R35*SUMPRODUCT(K35:$K$98, X35:$X$98)-K35*$AZ$3)/Z35, 0)</f>
        <v>18767.484317551724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4.6777600000000003E-2</v>
      </c>
      <c r="Q36" s="4">
        <f t="shared" si="21"/>
        <v>12.5</v>
      </c>
      <c r="R36">
        <f t="shared" si="0"/>
        <v>2000000</v>
      </c>
      <c r="S36">
        <f t="shared" si="1"/>
        <v>17770.616084237583</v>
      </c>
      <c r="U36">
        <f t="shared" si="13"/>
        <v>4.6777600000000003E-2</v>
      </c>
      <c r="V36">
        <f t="shared" si="14"/>
        <v>0.01</v>
      </c>
      <c r="W36">
        <f t="shared" si="15"/>
        <v>0.49874402028803988</v>
      </c>
      <c r="X36">
        <f t="shared" si="16"/>
        <v>2.3330048283425817E-2</v>
      </c>
      <c r="Y36">
        <f t="shared" si="17"/>
        <v>4.9874402028803992E-3</v>
      </c>
      <c r="Z36">
        <f t="shared" si="18"/>
        <v>0.47042653180173366</v>
      </c>
      <c r="AB36">
        <f t="shared" si="19"/>
        <v>9360.1705792284865</v>
      </c>
      <c r="AC36">
        <f t="shared" si="2"/>
        <v>8359.7692924879902</v>
      </c>
      <c r="AE36">
        <f t="shared" si="3"/>
        <v>0</v>
      </c>
      <c r="AF36">
        <f t="shared" si="24"/>
        <v>0</v>
      </c>
      <c r="AG36">
        <f t="shared" si="24"/>
        <v>-5.8803316475216709</v>
      </c>
      <c r="AH36">
        <f t="shared" si="5"/>
        <v>-46660.096566851636</v>
      </c>
      <c r="AI36">
        <f t="shared" si="25"/>
        <v>-46665.976898499161</v>
      </c>
      <c r="AJ36">
        <f t="shared" si="7"/>
        <v>1000.4012867404963</v>
      </c>
      <c r="AK36">
        <f t="shared" si="22"/>
        <v>655.21194054599414</v>
      </c>
      <c r="AL36">
        <f t="shared" si="26"/>
        <v>-45010.363671212668</v>
      </c>
      <c r="AN36">
        <f t="shared" si="27"/>
        <v>0</v>
      </c>
      <c r="AO36">
        <f t="shared" si="27"/>
        <v>0</v>
      </c>
      <c r="AP36">
        <f t="shared" si="27"/>
        <v>-0.13970343115066583</v>
      </c>
      <c r="AQ36">
        <f t="shared" si="27"/>
        <v>-1108.5387659993464</v>
      </c>
      <c r="AR36">
        <f t="shared" si="27"/>
        <v>-1108.678469430497</v>
      </c>
      <c r="AS36">
        <f t="shared" si="27"/>
        <v>23.767280599571549</v>
      </c>
      <c r="AT36">
        <f t="shared" si="27"/>
        <v>15.566359469493527</v>
      </c>
      <c r="AU36">
        <f t="shared" si="23"/>
        <v>-1069.3448293614319</v>
      </c>
      <c r="AW36">
        <v>33</v>
      </c>
      <c r="AX36">
        <f>IF(Z36&gt;0, (R36*SUMPRODUCT(K36:$K$98, X36:$X$98)-K36*$AZ$3)/Z36, 0)</f>
        <v>17770.616084237583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5.1668436999999998E-2</v>
      </c>
      <c r="Q37" s="4">
        <f t="shared" si="21"/>
        <v>12.5</v>
      </c>
      <c r="R37">
        <f t="shared" si="0"/>
        <v>2000000</v>
      </c>
      <c r="S37">
        <f t="shared" si="1"/>
        <v>16792.419764002629</v>
      </c>
      <c r="U37">
        <f t="shared" si="13"/>
        <v>5.1668436999999998E-2</v>
      </c>
      <c r="V37">
        <f t="shared" si="14"/>
        <v>0.01</v>
      </c>
      <c r="W37">
        <f t="shared" si="15"/>
        <v>0.47042653180173366</v>
      </c>
      <c r="X37">
        <f t="shared" si="16"/>
        <v>2.430620362152637E-2</v>
      </c>
      <c r="Y37">
        <f t="shared" si="17"/>
        <v>4.7042653180173364E-3</v>
      </c>
      <c r="Z37">
        <f t="shared" si="18"/>
        <v>0.44141606286218998</v>
      </c>
      <c r="AB37">
        <f t="shared" si="19"/>
        <v>8359.7692924879902</v>
      </c>
      <c r="AC37">
        <f t="shared" si="2"/>
        <v>7412.4438181552659</v>
      </c>
      <c r="AE37">
        <f t="shared" si="3"/>
        <v>0</v>
      </c>
      <c r="AF37">
        <f t="shared" si="24"/>
        <v>0</v>
      </c>
      <c r="AG37">
        <f t="shared" si="24"/>
        <v>-5.5177007857773752</v>
      </c>
      <c r="AH37">
        <f t="shared" si="5"/>
        <v>-48612.407243052738</v>
      </c>
      <c r="AI37">
        <f t="shared" si="25"/>
        <v>-48617.924943838516</v>
      </c>
      <c r="AJ37">
        <f t="shared" si="7"/>
        <v>947.3254743327243</v>
      </c>
      <c r="AK37">
        <f t="shared" si="22"/>
        <v>585.18385047415939</v>
      </c>
      <c r="AL37">
        <f t="shared" si="26"/>
        <v>-47085.415619031628</v>
      </c>
      <c r="AN37">
        <f t="shared" si="27"/>
        <v>0</v>
      </c>
      <c r="AO37">
        <f t="shared" si="27"/>
        <v>0</v>
      </c>
      <c r="AP37">
        <f t="shared" si="27"/>
        <v>-0.1170429811679171</v>
      </c>
      <c r="AQ37">
        <f t="shared" si="27"/>
        <v>-1031.1797044417162</v>
      </c>
      <c r="AR37">
        <f t="shared" si="27"/>
        <v>-1031.296747422884</v>
      </c>
      <c r="AS37">
        <f t="shared" si="27"/>
        <v>20.094927571646473</v>
      </c>
      <c r="AT37">
        <f t="shared" si="27"/>
        <v>12.413080203145999</v>
      </c>
      <c r="AU37">
        <f t="shared" si="23"/>
        <v>-998.78873964809156</v>
      </c>
      <c r="AW37">
        <v>34</v>
      </c>
      <c r="AX37">
        <f>IF(Z37&gt;0, (R37*SUMPRODUCT(K37:$K$98, X37:$X$98)-K37*$AZ$3)/Z37, 0)</f>
        <v>16792.419764002629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5.7177164000000003E-2</v>
      </c>
      <c r="Q38" s="4">
        <f t="shared" si="21"/>
        <v>12.5</v>
      </c>
      <c r="R38">
        <f t="shared" si="0"/>
        <v>2000000</v>
      </c>
      <c r="S38">
        <f t="shared" si="1"/>
        <v>15846.991624681135</v>
      </c>
      <c r="U38">
        <f t="shared" si="13"/>
        <v>5.7177164000000003E-2</v>
      </c>
      <c r="V38">
        <f t="shared" si="14"/>
        <v>0.01</v>
      </c>
      <c r="W38">
        <f t="shared" si="15"/>
        <v>0.44141606286218998</v>
      </c>
      <c r="X38">
        <f t="shared" si="16"/>
        <v>2.5238918618505746E-2</v>
      </c>
      <c r="Y38">
        <f t="shared" si="17"/>
        <v>4.4141606286218996E-3</v>
      </c>
      <c r="Z38">
        <f t="shared" si="18"/>
        <v>0.41176298361506236</v>
      </c>
      <c r="AB38">
        <f t="shared" si="19"/>
        <v>7412.4438181552659</v>
      </c>
      <c r="AC38">
        <f t="shared" si="2"/>
        <v>6525.2045527016089</v>
      </c>
      <c r="AE38">
        <f t="shared" si="3"/>
        <v>0</v>
      </c>
      <c r="AF38">
        <f t="shared" si="24"/>
        <v>0</v>
      </c>
      <c r="AG38">
        <f t="shared" si="24"/>
        <v>-5.1470372951882792</v>
      </c>
      <c r="AH38">
        <f t="shared" si="5"/>
        <v>-50477.837237011488</v>
      </c>
      <c r="AI38">
        <f t="shared" si="25"/>
        <v>-50482.984274306677</v>
      </c>
      <c r="AJ38">
        <f t="shared" si="7"/>
        <v>887.23926545365703</v>
      </c>
      <c r="AK38">
        <f t="shared" si="22"/>
        <v>518.87106727086871</v>
      </c>
      <c r="AL38">
        <f t="shared" si="26"/>
        <v>-49076.873941582147</v>
      </c>
      <c r="AN38">
        <f t="shared" si="27"/>
        <v>0</v>
      </c>
      <c r="AO38">
        <f t="shared" si="27"/>
        <v>0</v>
      </c>
      <c r="AP38">
        <f t="shared" si="27"/>
        <v>-9.7482469309777692E-2</v>
      </c>
      <c r="AQ38">
        <f t="shared" si="27"/>
        <v>-956.02653275527246</v>
      </c>
      <c r="AR38">
        <f t="shared" si="27"/>
        <v>-956.12401522458219</v>
      </c>
      <c r="AS38">
        <f t="shared" si="27"/>
        <v>16.80389503800011</v>
      </c>
      <c r="AT38">
        <f t="shared" si="27"/>
        <v>9.8271743510095941</v>
      </c>
      <c r="AU38">
        <f t="shared" si="23"/>
        <v>-929.49294583557241</v>
      </c>
      <c r="AW38">
        <v>35</v>
      </c>
      <c r="AX38">
        <f>IF(Z38&gt;0, (R38*SUMPRODUCT(K38:$K$98, X38:$X$98)-K38*$AZ$3)/Z38, 0)</f>
        <v>15846.991624681135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6.3388860000000005E-2</v>
      </c>
      <c r="Q39" s="4">
        <f t="shared" si="21"/>
        <v>12.5</v>
      </c>
      <c r="R39">
        <f t="shared" si="0"/>
        <v>2000000</v>
      </c>
      <c r="S39">
        <f t="shared" si="1"/>
        <v>14933.254789415707</v>
      </c>
      <c r="U39">
        <f t="shared" si="13"/>
        <v>6.3388860000000005E-2</v>
      </c>
      <c r="V39">
        <f t="shared" si="14"/>
        <v>0.01</v>
      </c>
      <c r="W39">
        <f t="shared" si="15"/>
        <v>0.41176298361506236</v>
      </c>
      <c r="X39">
        <f t="shared" si="16"/>
        <v>2.6101186121557485E-2</v>
      </c>
      <c r="Y39">
        <f t="shared" si="17"/>
        <v>4.1176298361506238E-3</v>
      </c>
      <c r="Z39">
        <f t="shared" si="18"/>
        <v>0.38154416765735427</v>
      </c>
      <c r="AB39">
        <f t="shared" si="19"/>
        <v>6525.2045527016089</v>
      </c>
      <c r="AC39">
        <f t="shared" si="2"/>
        <v>5697.6962690428154</v>
      </c>
      <c r="AE39">
        <f t="shared" si="3"/>
        <v>0</v>
      </c>
      <c r="AF39">
        <f t="shared" si="24"/>
        <v>0</v>
      </c>
      <c r="AG39">
        <f t="shared" si="24"/>
        <v>-4.7693020957169283</v>
      </c>
      <c r="AH39">
        <f t="shared" si="5"/>
        <v>-52202.372243114973</v>
      </c>
      <c r="AI39">
        <f t="shared" si="25"/>
        <v>-52207.141545210688</v>
      </c>
      <c r="AJ39">
        <f t="shared" si="7"/>
        <v>827.50828365879352</v>
      </c>
      <c r="AK39">
        <f t="shared" si="22"/>
        <v>456.76431868911266</v>
      </c>
      <c r="AL39">
        <f t="shared" si="26"/>
        <v>-50922.868942862777</v>
      </c>
      <c r="AN39">
        <f t="shared" si="27"/>
        <v>0</v>
      </c>
      <c r="AO39">
        <f t="shared" si="27"/>
        <v>0</v>
      </c>
      <c r="AP39">
        <f t="shared" si="27"/>
        <v>-8.0650305372453671E-2</v>
      </c>
      <c r="AQ39">
        <f t="shared" si="27"/>
        <v>-882.75751421882796</v>
      </c>
      <c r="AR39">
        <f t="shared" si="27"/>
        <v>-882.83816452420035</v>
      </c>
      <c r="AS39">
        <f t="shared" si="27"/>
        <v>13.993409189837543</v>
      </c>
      <c r="AT39">
        <f t="shared" si="27"/>
        <v>7.7240193735264144</v>
      </c>
      <c r="AU39">
        <f t="shared" si="23"/>
        <v>-861.12073596083633</v>
      </c>
      <c r="AW39">
        <v>36</v>
      </c>
      <c r="AX39">
        <f>IF(Z39&gt;0, (R39*SUMPRODUCT(K39:$K$98, X39:$X$98)-K39*$AZ$3)/Z39, 0)</f>
        <v>14933.254789415707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7.0498397000000004E-2</v>
      </c>
      <c r="Q40" s="4">
        <f t="shared" si="21"/>
        <v>12.5</v>
      </c>
      <c r="R40">
        <f t="shared" si="0"/>
        <v>2000000</v>
      </c>
      <c r="S40">
        <f t="shared" si="1"/>
        <v>14051.479446627141</v>
      </c>
      <c r="U40">
        <f t="shared" si="13"/>
        <v>7.0498397000000004E-2</v>
      </c>
      <c r="V40">
        <f t="shared" si="14"/>
        <v>0.01</v>
      </c>
      <c r="W40">
        <f t="shared" si="15"/>
        <v>0.38154416765735427</v>
      </c>
      <c r="X40">
        <f t="shared" si="16"/>
        <v>2.6898252204542724E-2</v>
      </c>
      <c r="Y40">
        <f t="shared" si="17"/>
        <v>3.815441676573543E-3</v>
      </c>
      <c r="Z40">
        <f t="shared" si="18"/>
        <v>0.35083047377623799</v>
      </c>
      <c r="AB40">
        <f t="shared" si="19"/>
        <v>5697.6962690428154</v>
      </c>
      <c r="AC40">
        <f t="shared" si="2"/>
        <v>4929.6871915172705</v>
      </c>
      <c r="AE40">
        <f t="shared" si="3"/>
        <v>0</v>
      </c>
      <c r="AF40">
        <f t="shared" si="24"/>
        <v>0</v>
      </c>
      <c r="AG40">
        <f t="shared" si="24"/>
        <v>-4.3853809222029749</v>
      </c>
      <c r="AH40">
        <f t="shared" si="5"/>
        <v>-53796.50440908545</v>
      </c>
      <c r="AI40">
        <f t="shared" si="25"/>
        <v>-53800.889790007655</v>
      </c>
      <c r="AJ40">
        <f t="shared" si="7"/>
        <v>768.00907752554485</v>
      </c>
      <c r="AK40">
        <f t="shared" si="22"/>
        <v>398.83873883299714</v>
      </c>
      <c r="AL40">
        <f t="shared" si="26"/>
        <v>-52634.041973649117</v>
      </c>
      <c r="AN40">
        <f t="shared" si="27"/>
        <v>0</v>
      </c>
      <c r="AO40">
        <f t="shared" si="27"/>
        <v>0</v>
      </c>
      <c r="AP40">
        <f t="shared" si="27"/>
        <v>-6.6212575957509526E-2</v>
      </c>
      <c r="AQ40">
        <f t="shared" si="27"/>
        <v>-812.24532090263892</v>
      </c>
      <c r="AR40">
        <f t="shared" si="27"/>
        <v>-812.31153347859652</v>
      </c>
      <c r="AS40">
        <f t="shared" si="27"/>
        <v>11.595767912487696</v>
      </c>
      <c r="AT40">
        <f t="shared" si="27"/>
        <v>6.0218577948551673</v>
      </c>
      <c r="AU40">
        <f t="shared" si="23"/>
        <v>-794.69390777125375</v>
      </c>
      <c r="AW40">
        <v>37</v>
      </c>
      <c r="AX40">
        <f>IF(Z40&gt;0, (R40*SUMPRODUCT(K40:$K$98, X40:$X$98)-K40*$AZ$3)/Z40, 0)</f>
        <v>14051.479446627141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7.8701599999999997E-2</v>
      </c>
      <c r="Q41" s="4">
        <f t="shared" si="21"/>
        <v>12.5</v>
      </c>
      <c r="R41">
        <f t="shared" si="0"/>
        <v>2000000</v>
      </c>
      <c r="S41">
        <f t="shared" si="1"/>
        <v>13199.084610118751</v>
      </c>
      <c r="U41">
        <f t="shared" si="13"/>
        <v>7.8701599999999997E-2</v>
      </c>
      <c r="V41">
        <f t="shared" si="14"/>
        <v>0.01</v>
      </c>
      <c r="W41">
        <f t="shared" si="15"/>
        <v>0.35083047377623799</v>
      </c>
      <c r="X41">
        <f t="shared" si="16"/>
        <v>2.7610919614947972E-2</v>
      </c>
      <c r="Y41">
        <f t="shared" si="17"/>
        <v>3.5083047377623801E-3</v>
      </c>
      <c r="Z41">
        <f t="shared" si="18"/>
        <v>0.31971124942352763</v>
      </c>
      <c r="AB41">
        <f t="shared" si="19"/>
        <v>4929.6871915172705</v>
      </c>
      <c r="AC41">
        <f t="shared" si="2"/>
        <v>4219.8958319479207</v>
      </c>
      <c r="AE41">
        <f t="shared" si="3"/>
        <v>0</v>
      </c>
      <c r="AF41">
        <f t="shared" si="24"/>
        <v>0</v>
      </c>
      <c r="AG41">
        <f t="shared" si="24"/>
        <v>-3.9963906177940953</v>
      </c>
      <c r="AH41">
        <f t="shared" si="5"/>
        <v>-55221.839229895944</v>
      </c>
      <c r="AI41">
        <f t="shared" si="25"/>
        <v>-55225.835620513739</v>
      </c>
      <c r="AJ41">
        <f t="shared" si="7"/>
        <v>709.79135956934988</v>
      </c>
      <c r="AK41">
        <f t="shared" si="22"/>
        <v>345.07810340620898</v>
      </c>
      <c r="AL41">
        <f t="shared" si="26"/>
        <v>-54170.966157538176</v>
      </c>
      <c r="AN41">
        <f t="shared" si="27"/>
        <v>0</v>
      </c>
      <c r="AO41">
        <f t="shared" si="27"/>
        <v>0</v>
      </c>
      <c r="AP41">
        <f t="shared" si="27"/>
        <v>-5.387447725889008E-2</v>
      </c>
      <c r="AQ41">
        <f t="shared" si="27"/>
        <v>-744.433666853933</v>
      </c>
      <c r="AR41">
        <f t="shared" si="27"/>
        <v>-744.48754133119189</v>
      </c>
      <c r="AS41">
        <f t="shared" si="27"/>
        <v>9.5685437478038384</v>
      </c>
      <c r="AT41">
        <f t="shared" si="27"/>
        <v>4.6519232508759174</v>
      </c>
      <c r="AU41">
        <f t="shared" si="23"/>
        <v>-730.26707433251215</v>
      </c>
      <c r="AW41">
        <v>38</v>
      </c>
      <c r="AX41">
        <f>IF(Z41&gt;0, (R41*SUMPRODUCT(K41:$K$98, X41:$X$98)-K41*$AZ$3)/Z41, 0)</f>
        <v>13199.084610118751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8.8159118999999994E-2</v>
      </c>
      <c r="Q42" s="4">
        <f t="shared" si="21"/>
        <v>12.5</v>
      </c>
      <c r="R42">
        <f t="shared" si="0"/>
        <v>2000000</v>
      </c>
      <c r="S42">
        <f t="shared" si="1"/>
        <v>12371.08628960673</v>
      </c>
      <c r="U42">
        <f t="shared" si="13"/>
        <v>8.8159118999999994E-2</v>
      </c>
      <c r="V42">
        <f t="shared" si="14"/>
        <v>0.01</v>
      </c>
      <c r="W42">
        <f t="shared" si="15"/>
        <v>0.31971124942352763</v>
      </c>
      <c r="X42">
        <f t="shared" si="16"/>
        <v>2.8185462083567453E-2</v>
      </c>
      <c r="Y42">
        <f t="shared" si="17"/>
        <v>3.1971124942352762E-3</v>
      </c>
      <c r="Z42">
        <f t="shared" si="18"/>
        <v>0.28832867484572489</v>
      </c>
      <c r="AB42">
        <f t="shared" si="19"/>
        <v>4219.8958319479207</v>
      </c>
      <c r="AC42">
        <f t="shared" si="2"/>
        <v>3566.9389162844241</v>
      </c>
      <c r="AE42">
        <f t="shared" si="3"/>
        <v>0</v>
      </c>
      <c r="AF42">
        <f t="shared" si="24"/>
        <v>0</v>
      </c>
      <c r="AG42">
        <f t="shared" si="24"/>
        <v>-3.6041084355715611</v>
      </c>
      <c r="AH42">
        <f t="shared" si="5"/>
        <v>-56370.924167134908</v>
      </c>
      <c r="AI42">
        <f t="shared" si="25"/>
        <v>-56374.528275570483</v>
      </c>
      <c r="AJ42">
        <f t="shared" si="7"/>
        <v>652.9569156634966</v>
      </c>
      <c r="AK42">
        <f t="shared" si="22"/>
        <v>295.39270823635445</v>
      </c>
      <c r="AL42">
        <f t="shared" si="26"/>
        <v>-55426.178651670634</v>
      </c>
      <c r="AN42">
        <f t="shared" si="27"/>
        <v>0</v>
      </c>
      <c r="AO42">
        <f t="shared" si="27"/>
        <v>0</v>
      </c>
      <c r="AP42">
        <f t="shared" si="27"/>
        <v>-4.3380541102296333E-2</v>
      </c>
      <c r="AQ42">
        <f t="shared" si="27"/>
        <v>-678.50377881846919</v>
      </c>
      <c r="AR42">
        <f t="shared" si="27"/>
        <v>-678.54715935957154</v>
      </c>
      <c r="AS42">
        <f t="shared" si="27"/>
        <v>7.8592597376934652</v>
      </c>
      <c r="AT42">
        <f t="shared" si="27"/>
        <v>3.555468918330043</v>
      </c>
      <c r="AU42">
        <f t="shared" si="23"/>
        <v>-667.13243070354804</v>
      </c>
      <c r="AW42">
        <v>39</v>
      </c>
      <c r="AX42">
        <f>IF(Z42&gt;0, (R42*SUMPRODUCT(K42:$K$98, X42:$X$98)-K42*$AZ$3)/Z42, 0)</f>
        <v>12371.08628960673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9.9426106E-2</v>
      </c>
      <c r="Q43" s="4">
        <f t="shared" si="21"/>
        <v>12.5</v>
      </c>
      <c r="R43">
        <f t="shared" si="0"/>
        <v>2000000</v>
      </c>
      <c r="S43">
        <f t="shared" si="1"/>
        <v>11566.843404172994</v>
      </c>
      <c r="U43">
        <f t="shared" si="13"/>
        <v>9.9426106E-2</v>
      </c>
      <c r="V43">
        <f t="shared" si="14"/>
        <v>0.01</v>
      </c>
      <c r="W43">
        <f t="shared" si="15"/>
        <v>0.28832867484572489</v>
      </c>
      <c r="X43">
        <f t="shared" si="16"/>
        <v>2.8667397388050575E-2</v>
      </c>
      <c r="Y43">
        <f t="shared" si="17"/>
        <v>2.883286748457249E-3</v>
      </c>
      <c r="Z43">
        <f t="shared" si="18"/>
        <v>0.25677799070921709</v>
      </c>
      <c r="AB43">
        <f t="shared" si="19"/>
        <v>3566.9389162844241</v>
      </c>
      <c r="AC43">
        <f t="shared" si="2"/>
        <v>2970.110808171702</v>
      </c>
      <c r="AE43">
        <f t="shared" si="3"/>
        <v>0</v>
      </c>
      <c r="AF43">
        <f t="shared" si="24"/>
        <v>0</v>
      </c>
      <c r="AG43">
        <f t="shared" si="24"/>
        <v>-3.2097248838652135</v>
      </c>
      <c r="AH43">
        <f t="shared" si="5"/>
        <v>-57334.794776101153</v>
      </c>
      <c r="AI43">
        <f t="shared" si="25"/>
        <v>-57338.004500985015</v>
      </c>
      <c r="AJ43">
        <f t="shared" si="7"/>
        <v>596.82810811272202</v>
      </c>
      <c r="AK43">
        <f t="shared" si="22"/>
        <v>249.68572413990969</v>
      </c>
      <c r="AL43">
        <f t="shared" si="26"/>
        <v>-56491.490668732382</v>
      </c>
      <c r="AN43">
        <f t="shared" si="27"/>
        <v>0</v>
      </c>
      <c r="AO43">
        <f t="shared" si="27"/>
        <v>0</v>
      </c>
      <c r="AP43">
        <f t="shared" si="27"/>
        <v>-3.4494265547588478E-2</v>
      </c>
      <c r="AQ43">
        <f t="shared" si="27"/>
        <v>-616.16546828203877</v>
      </c>
      <c r="AR43">
        <f t="shared" si="27"/>
        <v>-616.19996254758632</v>
      </c>
      <c r="AS43">
        <f t="shared" si="27"/>
        <v>6.4139912274081361</v>
      </c>
      <c r="AT43">
        <f t="shared" si="27"/>
        <v>2.6833220863316969</v>
      </c>
      <c r="AU43">
        <f t="shared" si="23"/>
        <v>-607.10264923384648</v>
      </c>
      <c r="AW43">
        <v>40</v>
      </c>
      <c r="AX43">
        <f>IF(Z43&gt;0, (R43*SUMPRODUCT(K43:$K$98, X43:$X$98)-K43*$AZ$3)/Z43, 0)</f>
        <v>11566.843404172994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0.112419382</v>
      </c>
      <c r="Q44" s="4">
        <f t="shared" si="21"/>
        <v>12.5</v>
      </c>
      <c r="R44">
        <f t="shared" si="0"/>
        <v>2000000</v>
      </c>
      <c r="S44">
        <f t="shared" si="1"/>
        <v>10769.652794498132</v>
      </c>
      <c r="U44">
        <f t="shared" si="13"/>
        <v>0.112419382</v>
      </c>
      <c r="V44">
        <f t="shared" si="14"/>
        <v>0.01</v>
      </c>
      <c r="W44">
        <f t="shared" si="15"/>
        <v>0.25677799070921709</v>
      </c>
      <c r="X44">
        <f t="shared" si="16"/>
        <v>2.8866823026731925E-2</v>
      </c>
      <c r="Y44">
        <f t="shared" si="17"/>
        <v>2.567779907092171E-3</v>
      </c>
      <c r="Z44">
        <f t="shared" si="18"/>
        <v>0.22534338777539298</v>
      </c>
      <c r="AB44">
        <f t="shared" si="19"/>
        <v>2970.110808171702</v>
      </c>
      <c r="AC44">
        <f t="shared" si="2"/>
        <v>2426.8700458769372</v>
      </c>
      <c r="AE44">
        <f t="shared" si="3"/>
        <v>0</v>
      </c>
      <c r="AF44">
        <f t="shared" si="24"/>
        <v>0</v>
      </c>
      <c r="AG44">
        <f t="shared" si="24"/>
        <v>-2.8167923471924121</v>
      </c>
      <c r="AH44">
        <f t="shared" si="5"/>
        <v>-57733.646053463854</v>
      </c>
      <c r="AI44">
        <f t="shared" si="25"/>
        <v>-57736.462845811046</v>
      </c>
      <c r="AJ44">
        <f t="shared" si="7"/>
        <v>543.24076229476486</v>
      </c>
      <c r="AK44">
        <f t="shared" si="22"/>
        <v>207.90775657201917</v>
      </c>
      <c r="AL44">
        <f t="shared" si="26"/>
        <v>-56985.314326944259</v>
      </c>
      <c r="AN44">
        <f t="shared" si="27"/>
        <v>0</v>
      </c>
      <c r="AO44">
        <f t="shared" si="27"/>
        <v>0</v>
      </c>
      <c r="AP44">
        <f t="shared" si="27"/>
        <v>-2.7028123997061431E-2</v>
      </c>
      <c r="AQ44">
        <f t="shared" si="27"/>
        <v>-553.97485934339829</v>
      </c>
      <c r="AR44">
        <f t="shared" si="27"/>
        <v>-554.00188746739536</v>
      </c>
      <c r="AS44">
        <f t="shared" si="27"/>
        <v>5.212588247122965</v>
      </c>
      <c r="AT44">
        <f t="shared" si="27"/>
        <v>1.994948839654578</v>
      </c>
      <c r="AU44">
        <f t="shared" si="23"/>
        <v>-546.79435038061786</v>
      </c>
      <c r="AW44">
        <v>41</v>
      </c>
      <c r="AX44">
        <f>IF(Z44&gt;0, (R44*SUMPRODUCT(K44:$K$98, X44:$X$98)-K44*$AZ$3)/Z44, 0)</f>
        <v>10769.652794498132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0.12734142500000001</v>
      </c>
      <c r="Q45" s="4">
        <f t="shared" si="21"/>
        <v>12.5</v>
      </c>
      <c r="R45">
        <f t="shared" si="0"/>
        <v>2000000</v>
      </c>
      <c r="S45">
        <f t="shared" si="1"/>
        <v>9969.4562883589733</v>
      </c>
      <c r="U45">
        <f t="shared" si="13"/>
        <v>0.12734142500000001</v>
      </c>
      <c r="V45">
        <f t="shared" si="14"/>
        <v>0.01</v>
      </c>
      <c r="W45">
        <f t="shared" si="15"/>
        <v>0.22534338777539298</v>
      </c>
      <c r="X45">
        <f t="shared" si="16"/>
        <v>2.8695548113646125E-2</v>
      </c>
      <c r="Y45">
        <f t="shared" si="17"/>
        <v>2.2534338777539299E-3</v>
      </c>
      <c r="Z45">
        <f t="shared" si="18"/>
        <v>0.19439440578399292</v>
      </c>
      <c r="AB45">
        <f t="shared" si="19"/>
        <v>2426.8700458769372</v>
      </c>
      <c r="AC45">
        <f t="shared" si="2"/>
        <v>1938.0065311650342</v>
      </c>
      <c r="AE45">
        <f t="shared" si="3"/>
        <v>0</v>
      </c>
      <c r="AF45">
        <f t="shared" si="24"/>
        <v>0</v>
      </c>
      <c r="AG45">
        <f t="shared" si="24"/>
        <v>-2.4299300722999115</v>
      </c>
      <c r="AH45">
        <f t="shared" si="5"/>
        <v>-57391.096227292248</v>
      </c>
      <c r="AI45">
        <f t="shared" si="25"/>
        <v>-57393.526157364548</v>
      </c>
      <c r="AJ45">
        <f t="shared" si="7"/>
        <v>488.86351471190301</v>
      </c>
      <c r="AK45">
        <f t="shared" si="22"/>
        <v>169.88090321138563</v>
      </c>
      <c r="AL45">
        <f t="shared" si="26"/>
        <v>-56734.781739441256</v>
      </c>
      <c r="AN45">
        <f t="shared" si="27"/>
        <v>0</v>
      </c>
      <c r="AO45">
        <f t="shared" si="27"/>
        <v>0</v>
      </c>
      <c r="AP45">
        <f t="shared" si="27"/>
        <v>-2.0817895475203851E-2</v>
      </c>
      <c r="AQ45">
        <f t="shared" si="27"/>
        <v>-491.68568926607117</v>
      </c>
      <c r="AR45">
        <f t="shared" si="27"/>
        <v>-491.70650716154637</v>
      </c>
      <c r="AS45">
        <f t="shared" si="27"/>
        <v>4.1882314503316618</v>
      </c>
      <c r="AT45">
        <f t="shared" si="27"/>
        <v>1.4554175556749733</v>
      </c>
      <c r="AU45">
        <f t="shared" si="23"/>
        <v>-486.06285815553974</v>
      </c>
      <c r="AW45">
        <v>42</v>
      </c>
      <c r="AX45">
        <f>IF(Z45&gt;0, (R45*SUMPRODUCT(K45:$K$98, X45:$X$98)-K45*$AZ$3)/Z45, 0)</f>
        <v>9969.4562883589733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0.14457818</v>
      </c>
      <c r="Q46" s="4">
        <f t="shared" si="21"/>
        <v>12.5</v>
      </c>
      <c r="R46">
        <f t="shared" si="0"/>
        <v>2000000</v>
      </c>
      <c r="S46">
        <f t="shared" si="1"/>
        <v>9154.2394232122988</v>
      </c>
      <c r="U46">
        <f t="shared" si="13"/>
        <v>0.14457818</v>
      </c>
      <c r="V46">
        <f t="shared" si="14"/>
        <v>0.01</v>
      </c>
      <c r="W46">
        <f t="shared" si="15"/>
        <v>0.19439440578399292</v>
      </c>
      <c r="X46">
        <f t="shared" si="16"/>
        <v>2.8105189390431169E-2</v>
      </c>
      <c r="Y46">
        <f t="shared" si="17"/>
        <v>1.9439440578399292E-3</v>
      </c>
      <c r="Z46">
        <f t="shared" si="18"/>
        <v>0.16434527233572183</v>
      </c>
      <c r="AB46">
        <f t="shared" si="19"/>
        <v>1938.0065311650342</v>
      </c>
      <c r="AC46">
        <f t="shared" si="2"/>
        <v>1504.4559710342264</v>
      </c>
      <c r="AE46">
        <f t="shared" si="3"/>
        <v>0</v>
      </c>
      <c r="AF46">
        <f t="shared" si="24"/>
        <v>0</v>
      </c>
      <c r="AG46">
        <f t="shared" si="24"/>
        <v>-2.0543159041965229</v>
      </c>
      <c r="AH46">
        <f t="shared" si="5"/>
        <v>-56210.378780862338</v>
      </c>
      <c r="AI46">
        <f t="shared" si="25"/>
        <v>-56212.433096766537</v>
      </c>
      <c r="AJ46">
        <f t="shared" si="7"/>
        <v>433.55056013080775</v>
      </c>
      <c r="AK46">
        <f t="shared" si="22"/>
        <v>135.6604571815524</v>
      </c>
      <c r="AL46">
        <f t="shared" si="26"/>
        <v>-55643.222079454172</v>
      </c>
      <c r="AN46">
        <f t="shared" si="27"/>
        <v>0</v>
      </c>
      <c r="AO46">
        <f t="shared" si="27"/>
        <v>0</v>
      </c>
      <c r="AP46">
        <f t="shared" si="27"/>
        <v>-1.5714199179657683E-2</v>
      </c>
      <c r="AQ46">
        <f t="shared" si="27"/>
        <v>-429.97334846217257</v>
      </c>
      <c r="AR46">
        <f t="shared" si="27"/>
        <v>-429.98906266135225</v>
      </c>
      <c r="AS46">
        <f t="shared" si="27"/>
        <v>3.3163837374915848</v>
      </c>
      <c r="AT46">
        <f t="shared" si="27"/>
        <v>1.0377154947783545</v>
      </c>
      <c r="AU46">
        <f t="shared" si="23"/>
        <v>-425.63496342908229</v>
      </c>
      <c r="AW46">
        <v>43</v>
      </c>
      <c r="AX46">
        <f>IF(Z46&gt;0, (R46*SUMPRODUCT(K46:$K$98, X46:$X$98)-K46*$AZ$3)/Z46, 0)</f>
        <v>9154.2394232122988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0.16385111999999999</v>
      </c>
      <c r="Q47" s="4">
        <f t="shared" si="21"/>
        <v>12.5</v>
      </c>
      <c r="R47">
        <f t="shared" si="0"/>
        <v>2000000</v>
      </c>
      <c r="S47">
        <f t="shared" si="1"/>
        <v>8296.0786775007109</v>
      </c>
      <c r="U47">
        <f t="shared" si="13"/>
        <v>0.16385111999999999</v>
      </c>
      <c r="V47">
        <f t="shared" si="14"/>
        <v>0.01</v>
      </c>
      <c r="W47">
        <f t="shared" si="15"/>
        <v>0.16434527233572183</v>
      </c>
      <c r="X47">
        <f t="shared" si="16"/>
        <v>2.6928156938913036E-2</v>
      </c>
      <c r="Y47">
        <f t="shared" si="17"/>
        <v>1.6434527233572182E-3</v>
      </c>
      <c r="Z47">
        <f t="shared" si="18"/>
        <v>0.13577366267345156</v>
      </c>
      <c r="AB47">
        <f t="shared" si="19"/>
        <v>1504.4559710342264</v>
      </c>
      <c r="AC47">
        <f t="shared" si="2"/>
        <v>1126.3889878713956</v>
      </c>
      <c r="AE47">
        <f t="shared" si="3"/>
        <v>0</v>
      </c>
      <c r="AF47">
        <f t="shared" si="24"/>
        <v>0</v>
      </c>
      <c r="AG47">
        <f t="shared" si="24"/>
        <v>-1.6971707834181444</v>
      </c>
      <c r="AH47">
        <f t="shared" si="5"/>
        <v>-53856.313877826069</v>
      </c>
      <c r="AI47">
        <f t="shared" si="25"/>
        <v>-53858.011048609485</v>
      </c>
      <c r="AJ47">
        <f t="shared" si="7"/>
        <v>378.06698316283087</v>
      </c>
      <c r="AK47">
        <f t="shared" si="22"/>
        <v>105.31191797239586</v>
      </c>
      <c r="AL47">
        <f t="shared" si="26"/>
        <v>-53374.632147474258</v>
      </c>
      <c r="AN47">
        <f t="shared" si="27"/>
        <v>0</v>
      </c>
      <c r="AO47">
        <f t="shared" si="27"/>
        <v>0</v>
      </c>
      <c r="AP47">
        <f t="shared" si="27"/>
        <v>-1.1591310761045635E-2</v>
      </c>
      <c r="AQ47">
        <f t="shared" si="27"/>
        <v>-367.82701935571316</v>
      </c>
      <c r="AR47">
        <f t="shared" si="27"/>
        <v>-367.83861066647421</v>
      </c>
      <c r="AS47">
        <f t="shared" si="27"/>
        <v>2.5821160328398625</v>
      </c>
      <c r="AT47">
        <f t="shared" si="27"/>
        <v>0.7192577081731637</v>
      </c>
      <c r="AU47">
        <f t="shared" si="23"/>
        <v>-364.53723692546117</v>
      </c>
      <c r="AW47">
        <v>44</v>
      </c>
      <c r="AX47">
        <f>IF(Z47&gt;0, (R47*SUMPRODUCT(K47:$K$98, X47:$X$98)-K47*$AZ$3)/Z47, 0)</f>
        <v>8296.0786775007109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0.185300933</v>
      </c>
      <c r="Q48" s="4">
        <f t="shared" si="21"/>
        <v>12.5</v>
      </c>
      <c r="R48">
        <f t="shared" si="0"/>
        <v>2000000</v>
      </c>
      <c r="S48">
        <f t="shared" si="1"/>
        <v>7367.1012561418584</v>
      </c>
      <c r="U48">
        <f t="shared" si="13"/>
        <v>0.185300933</v>
      </c>
      <c r="V48">
        <f t="shared" si="14"/>
        <v>0.01</v>
      </c>
      <c r="W48">
        <f t="shared" si="15"/>
        <v>0.13577366267345156</v>
      </c>
      <c r="X48">
        <f t="shared" si="16"/>
        <v>2.5158986370217847E-2</v>
      </c>
      <c r="Y48">
        <f t="shared" si="17"/>
        <v>1.3577366267345156E-3</v>
      </c>
      <c r="Z48">
        <f t="shared" si="18"/>
        <v>0.1092569396764992</v>
      </c>
      <c r="AB48">
        <f t="shared" si="19"/>
        <v>1126.3889878713956</v>
      </c>
      <c r="AC48">
        <f t="shared" si="2"/>
        <v>804.9069375329525</v>
      </c>
      <c r="AE48">
        <f t="shared" si="3"/>
        <v>0</v>
      </c>
      <c r="AF48">
        <f t="shared" si="24"/>
        <v>0</v>
      </c>
      <c r="AG48">
        <f t="shared" si="24"/>
        <v>-1.36571174595624</v>
      </c>
      <c r="AH48">
        <f t="shared" si="5"/>
        <v>-50317.972740435696</v>
      </c>
      <c r="AI48">
        <f t="shared" si="25"/>
        <v>-50319.338452181655</v>
      </c>
      <c r="AJ48">
        <f t="shared" si="7"/>
        <v>321.48205033844306</v>
      </c>
      <c r="AK48">
        <f t="shared" si="22"/>
        <v>78.847229150997691</v>
      </c>
      <c r="AL48">
        <f t="shared" si="26"/>
        <v>-49919.009172692218</v>
      </c>
      <c r="AN48">
        <f t="shared" si="27"/>
        <v>0</v>
      </c>
      <c r="AO48">
        <f t="shared" si="27"/>
        <v>0</v>
      </c>
      <c r="AP48">
        <f t="shared" si="27"/>
        <v>-8.328140138143288E-3</v>
      </c>
      <c r="AQ48">
        <f t="shared" si="27"/>
        <v>-306.84009981638513</v>
      </c>
      <c r="AR48">
        <f t="shared" si="27"/>
        <v>-306.84842795652332</v>
      </c>
      <c r="AS48">
        <f t="shared" si="27"/>
        <v>1.9604045839421049</v>
      </c>
      <c r="AT48">
        <f t="shared" si="27"/>
        <v>0.4808121302449761</v>
      </c>
      <c r="AU48">
        <f t="shared" si="23"/>
        <v>-304.40721124233625</v>
      </c>
      <c r="AW48">
        <v>45</v>
      </c>
      <c r="AX48">
        <f>IF(Z48&gt;0, (R48*SUMPRODUCT(K48:$K$98, X48:$X$98)-K48*$AZ$3)/Z48, 0)</f>
        <v>7367.1012561418584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0.20871278500000001</v>
      </c>
      <c r="Q49" s="4">
        <f t="shared" si="21"/>
        <v>12.5</v>
      </c>
      <c r="R49">
        <f t="shared" si="0"/>
        <v>2000000</v>
      </c>
      <c r="S49">
        <f t="shared" si="1"/>
        <v>6319.5833882709012</v>
      </c>
      <c r="U49">
        <f t="shared" si="13"/>
        <v>0.20871278500000001</v>
      </c>
      <c r="V49">
        <f t="shared" si="14"/>
        <v>0.01</v>
      </c>
      <c r="W49">
        <f t="shared" si="15"/>
        <v>0.1092569396764992</v>
      </c>
      <c r="X49">
        <f t="shared" si="16"/>
        <v>2.2803320160459148E-2</v>
      </c>
      <c r="Y49">
        <f t="shared" si="17"/>
        <v>1.092569396764992E-3</v>
      </c>
      <c r="Z49">
        <f t="shared" si="18"/>
        <v>8.5361050119275056E-2</v>
      </c>
      <c r="AB49">
        <f t="shared" si="19"/>
        <v>804.9069375329525</v>
      </c>
      <c r="AC49">
        <f t="shared" si="2"/>
        <v>539.44627433913047</v>
      </c>
      <c r="AE49">
        <f t="shared" si="3"/>
        <v>0</v>
      </c>
      <c r="AF49">
        <f t="shared" si="24"/>
        <v>0</v>
      </c>
      <c r="AG49">
        <f t="shared" si="24"/>
        <v>-1.0670131264909382</v>
      </c>
      <c r="AH49">
        <f t="shared" si="5"/>
        <v>-45606.640320918297</v>
      </c>
      <c r="AI49">
        <f t="shared" si="25"/>
        <v>-45607.70733404479</v>
      </c>
      <c r="AJ49">
        <f t="shared" si="7"/>
        <v>265.46066319382203</v>
      </c>
      <c r="AK49">
        <f t="shared" si="22"/>
        <v>56.343485627306677</v>
      </c>
      <c r="AL49">
        <f t="shared" si="26"/>
        <v>-45285.903185223659</v>
      </c>
      <c r="AN49">
        <f t="shared" si="27"/>
        <v>0</v>
      </c>
      <c r="AO49">
        <f t="shared" si="27"/>
        <v>0</v>
      </c>
      <c r="AP49">
        <f t="shared" si="27"/>
        <v>-5.8095262630890026E-3</v>
      </c>
      <c r="AQ49">
        <f t="shared" si="27"/>
        <v>-248.31276030031003</v>
      </c>
      <c r="AR49">
        <f t="shared" si="27"/>
        <v>-248.31856982657314</v>
      </c>
      <c r="AS49">
        <f t="shared" si="27"/>
        <v>1.4453436947990825</v>
      </c>
      <c r="AT49">
        <f t="shared" si="27"/>
        <v>0.30677125836520419</v>
      </c>
      <c r="AU49">
        <f t="shared" si="23"/>
        <v>-246.56645487340882</v>
      </c>
      <c r="AW49">
        <v>46</v>
      </c>
      <c r="AX49">
        <f>IF(Z49&gt;0, (R49*SUMPRODUCT(K49:$K$98, X49:$X$98)-K49*$AZ$3)/Z49, 0)</f>
        <v>6319.5833882709012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0.23444695300000001</v>
      </c>
      <c r="Q50" s="4">
        <f t="shared" si="21"/>
        <v>12.5</v>
      </c>
      <c r="R50">
        <f t="shared" si="0"/>
        <v>2000000</v>
      </c>
      <c r="S50">
        <f t="shared" si="1"/>
        <v>5086.912927856406</v>
      </c>
      <c r="U50">
        <f t="shared" si="13"/>
        <v>0.23444695300000001</v>
      </c>
      <c r="V50">
        <f t="shared" si="14"/>
        <v>0.01</v>
      </c>
      <c r="W50">
        <f t="shared" si="15"/>
        <v>8.5361050119275056E-2</v>
      </c>
      <c r="X50">
        <f t="shared" si="16"/>
        <v>2.0012638105344326E-2</v>
      </c>
      <c r="Y50">
        <f t="shared" si="17"/>
        <v>8.5361050119275059E-4</v>
      </c>
      <c r="Z50">
        <f t="shared" si="18"/>
        <v>6.4494801512737981E-2</v>
      </c>
      <c r="AB50">
        <f t="shared" si="19"/>
        <v>539.44627433913047</v>
      </c>
      <c r="AC50">
        <f t="shared" si="2"/>
        <v>328.07943959467974</v>
      </c>
      <c r="AE50">
        <f t="shared" si="3"/>
        <v>0</v>
      </c>
      <c r="AF50">
        <f t="shared" si="24"/>
        <v>0</v>
      </c>
      <c r="AG50">
        <f t="shared" si="24"/>
        <v>-0.80618501890922478</v>
      </c>
      <c r="AH50">
        <f t="shared" si="5"/>
        <v>-40025.276210688651</v>
      </c>
      <c r="AI50">
        <f t="shared" si="25"/>
        <v>-40026.082395707563</v>
      </c>
      <c r="AJ50">
        <f t="shared" si="7"/>
        <v>211.36683474445073</v>
      </c>
      <c r="AK50">
        <f t="shared" si="22"/>
        <v>37.761239203739137</v>
      </c>
      <c r="AL50">
        <f t="shared" si="26"/>
        <v>-39776.954321759375</v>
      </c>
      <c r="AN50">
        <f t="shared" si="27"/>
        <v>0</v>
      </c>
      <c r="AO50">
        <f t="shared" si="27"/>
        <v>0</v>
      </c>
      <c r="AP50">
        <f t="shared" si="27"/>
        <v>-3.9191118479494818E-3</v>
      </c>
      <c r="AQ50">
        <f t="shared" si="27"/>
        <v>-194.5751043935276</v>
      </c>
      <c r="AR50">
        <f t="shared" si="27"/>
        <v>-194.57902350537555</v>
      </c>
      <c r="AS50">
        <f t="shared" si="27"/>
        <v>1.0275188038489589</v>
      </c>
      <c r="AT50">
        <f t="shared" si="27"/>
        <v>0.18356892832970395</v>
      </c>
      <c r="AU50">
        <f t="shared" si="23"/>
        <v>-193.3679357731969</v>
      </c>
      <c r="AW50">
        <v>47</v>
      </c>
      <c r="AX50">
        <f>IF(Z50&gt;0, (R50*SUMPRODUCT(K50:$K$98, X50:$X$98)-K50*$AZ$3)/Z50, 0)</f>
        <v>5086.912927856406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0.26339700100000002</v>
      </c>
      <c r="Q51" s="4">
        <f t="shared" si="21"/>
        <v>12.5</v>
      </c>
      <c r="R51">
        <f t="shared" si="0"/>
        <v>2000000</v>
      </c>
      <c r="S51">
        <f t="shared" si="1"/>
        <v>3552.8009026722257</v>
      </c>
      <c r="U51">
        <f t="shared" si="13"/>
        <v>0.26339700100000002</v>
      </c>
      <c r="V51">
        <f t="shared" si="14"/>
        <v>0.01</v>
      </c>
      <c r="W51">
        <f t="shared" si="15"/>
        <v>6.4494801512737981E-2</v>
      </c>
      <c r="X51">
        <f t="shared" si="16"/>
        <v>1.6987737298545448E-2</v>
      </c>
      <c r="Y51">
        <f t="shared" si="17"/>
        <v>6.4494801512737982E-4</v>
      </c>
      <c r="Z51">
        <f t="shared" si="18"/>
        <v>4.6862116199065156E-2</v>
      </c>
      <c r="AB51">
        <f t="shared" si="19"/>
        <v>328.07943959467974</v>
      </c>
      <c r="AC51">
        <f t="shared" si="2"/>
        <v>166.49176873316941</v>
      </c>
      <c r="AE51">
        <f t="shared" si="3"/>
        <v>0</v>
      </c>
      <c r="AF51">
        <f t="shared" si="24"/>
        <v>0</v>
      </c>
      <c r="AG51">
        <f t="shared" si="24"/>
        <v>-0.58577645248831445</v>
      </c>
      <c r="AH51">
        <f t="shared" si="5"/>
        <v>-33975.474597090899</v>
      </c>
      <c r="AI51">
        <f t="shared" si="25"/>
        <v>-33976.060373543391</v>
      </c>
      <c r="AJ51">
        <f t="shared" si="7"/>
        <v>161.58767086151033</v>
      </c>
      <c r="AK51">
        <f t="shared" si="22"/>
        <v>22.965560771627583</v>
      </c>
      <c r="AL51">
        <f t="shared" si="26"/>
        <v>-33791.507141910253</v>
      </c>
      <c r="AN51">
        <f t="shared" si="27"/>
        <v>0</v>
      </c>
      <c r="AO51">
        <f t="shared" si="27"/>
        <v>0</v>
      </c>
      <c r="AP51">
        <f t="shared" si="27"/>
        <v>-2.5425343054790409E-3</v>
      </c>
      <c r="AQ51">
        <f t="shared" si="27"/>
        <v>-147.46890104763736</v>
      </c>
      <c r="AR51">
        <f t="shared" si="27"/>
        <v>-147.47144358194288</v>
      </c>
      <c r="AS51">
        <f t="shared" si="27"/>
        <v>0.70136345488561924</v>
      </c>
      <c r="AT51">
        <f t="shared" si="27"/>
        <v>9.9680903625247147E-2</v>
      </c>
      <c r="AU51">
        <f t="shared" si="23"/>
        <v>-146.67039922343201</v>
      </c>
      <c r="AW51">
        <v>48</v>
      </c>
      <c r="AX51">
        <f>IF(Z51&gt;0, (R51*SUMPRODUCT(K51:$K$98, X51:$X$98)-K51*$AZ$3)/Z51, 0)</f>
        <v>3552.8009026722257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0.29593128600000002</v>
      </c>
      <c r="Q52" s="4">
        <f t="shared" si="21"/>
        <v>12.5</v>
      </c>
      <c r="R52">
        <f t="shared" si="0"/>
        <v>2000000</v>
      </c>
      <c r="S52">
        <f t="shared" si="1"/>
        <v>1490.3964743533625</v>
      </c>
      <c r="U52">
        <f t="shared" si="13"/>
        <v>0.29593128600000002</v>
      </c>
      <c r="V52">
        <f t="shared" si="14"/>
        <v>0.01</v>
      </c>
      <c r="W52">
        <f t="shared" si="15"/>
        <v>4.6862116199065156E-2</v>
      </c>
      <c r="X52">
        <f t="shared" si="16"/>
        <v>1.3867966311470784E-2</v>
      </c>
      <c r="Y52">
        <f t="shared" si="17"/>
        <v>4.6862116199065159E-4</v>
      </c>
      <c r="Z52">
        <f t="shared" si="18"/>
        <v>3.2525528725603721E-2</v>
      </c>
      <c r="AB52">
        <f t="shared" si="19"/>
        <v>166.49176873316941</v>
      </c>
      <c r="AC52">
        <f t="shared" si="2"/>
        <v>48.475933339118804</v>
      </c>
      <c r="AE52">
        <f t="shared" si="3"/>
        <v>0</v>
      </c>
      <c r="AF52">
        <f t="shared" si="24"/>
        <v>0</v>
      </c>
      <c r="AG52">
        <f t="shared" si="24"/>
        <v>-0.40656910907004651</v>
      </c>
      <c r="AH52">
        <f t="shared" si="5"/>
        <v>-27735.932622941567</v>
      </c>
      <c r="AI52">
        <f t="shared" si="25"/>
        <v>-27736.339192050636</v>
      </c>
      <c r="AJ52">
        <f t="shared" si="7"/>
        <v>118.01583539405061</v>
      </c>
      <c r="AK52">
        <f t="shared" si="22"/>
        <v>11.654423811321859</v>
      </c>
      <c r="AL52">
        <f t="shared" si="26"/>
        <v>-27606.668932845267</v>
      </c>
      <c r="AN52">
        <f t="shared" si="27"/>
        <v>0</v>
      </c>
      <c r="AO52">
        <f t="shared" si="27"/>
        <v>0</v>
      </c>
      <c r="AP52">
        <f t="shared" si="27"/>
        <v>-1.5756192104506436E-3</v>
      </c>
      <c r="AQ52">
        <f t="shared" si="27"/>
        <v>-107.48792095993275</v>
      </c>
      <c r="AR52">
        <f t="shared" si="27"/>
        <v>-107.48949657914321</v>
      </c>
      <c r="AS52">
        <f t="shared" si="27"/>
        <v>0.45735894153289136</v>
      </c>
      <c r="AT52">
        <f t="shared" si="27"/>
        <v>4.5165590877905178E-2</v>
      </c>
      <c r="AU52">
        <f t="shared" si="23"/>
        <v>-106.98697204673242</v>
      </c>
      <c r="AW52">
        <v>49</v>
      </c>
      <c r="AX52">
        <f>IF(Z52&gt;0, (R52*SUMPRODUCT(K52:$K$98, X52:$X$98)-K52*$AZ$3)/Z52, 0)</f>
        <v>1490.3964743533625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0.33262349499999999</v>
      </c>
      <c r="Q53" s="4">
        <f t="shared" si="21"/>
        <v>12.5</v>
      </c>
      <c r="R53">
        <f t="shared" si="0"/>
        <v>2000000</v>
      </c>
      <c r="S53">
        <f t="shared" si="1"/>
        <v>-1530.0413640263141</v>
      </c>
      <c r="U53">
        <f t="shared" si="13"/>
        <v>0.33262349499999999</v>
      </c>
      <c r="V53">
        <f t="shared" si="14"/>
        <v>0.01</v>
      </c>
      <c r="W53">
        <f t="shared" si="15"/>
        <v>3.2525528725603721E-2</v>
      </c>
      <c r="X53">
        <f t="shared" si="16"/>
        <v>1.0818755041433205E-2</v>
      </c>
      <c r="Y53">
        <f t="shared" si="17"/>
        <v>3.252552872560372E-4</v>
      </c>
      <c r="Z53">
        <f t="shared" si="18"/>
        <v>2.1381518396914479E-2</v>
      </c>
      <c r="AB53">
        <f t="shared" si="19"/>
        <v>48.475933339118804</v>
      </c>
      <c r="AC53">
        <f t="shared" si="2"/>
        <v>-32.71460757296876</v>
      </c>
      <c r="AE53">
        <f t="shared" si="3"/>
        <v>0</v>
      </c>
      <c r="AF53">
        <f t="shared" si="24"/>
        <v>0</v>
      </c>
      <c r="AG53">
        <f t="shared" si="24"/>
        <v>-0.26726897996143101</v>
      </c>
      <c r="AH53">
        <f t="shared" si="5"/>
        <v>-21637.510082866411</v>
      </c>
      <c r="AI53">
        <f t="shared" si="25"/>
        <v>-21637.777351846373</v>
      </c>
      <c r="AJ53">
        <f t="shared" si="7"/>
        <v>81.190540912087556</v>
      </c>
      <c r="AK53">
        <f t="shared" si="22"/>
        <v>3.3933153337383164</v>
      </c>
      <c r="AL53">
        <f t="shared" si="26"/>
        <v>-21553.193495600546</v>
      </c>
      <c r="AN53">
        <f t="shared" si="27"/>
        <v>0</v>
      </c>
      <c r="AO53">
        <f t="shared" si="27"/>
        <v>0</v>
      </c>
      <c r="AP53">
        <f t="shared" si="27"/>
        <v>-9.2479915158652103E-4</v>
      </c>
      <c r="AQ53">
        <f t="shared" si="27"/>
        <v>-74.869709795604791</v>
      </c>
      <c r="AR53">
        <f t="shared" si="27"/>
        <v>-74.870634594756382</v>
      </c>
      <c r="AS53">
        <f t="shared" si="27"/>
        <v>0.28093399901172461</v>
      </c>
      <c r="AT53">
        <f t="shared" si="27"/>
        <v>1.1741486580895339E-2</v>
      </c>
      <c r="AU53">
        <f t="shared" si="23"/>
        <v>-74.577959109163757</v>
      </c>
      <c r="AW53">
        <v>50</v>
      </c>
      <c r="AX53">
        <f>IF(Z53&gt;0, (R53*SUMPRODUCT(K53:$K$98, X53:$X$98)-K53*$AZ$3)/Z53, 0)</f>
        <v>-1530.0413640263141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0.37225971299999999</v>
      </c>
      <c r="Q54" s="4">
        <f t="shared" si="21"/>
        <v>12.5</v>
      </c>
      <c r="R54">
        <f t="shared" si="0"/>
        <v>2000000</v>
      </c>
      <c r="S54">
        <f t="shared" si="1"/>
        <v>-6367.5862407000177</v>
      </c>
      <c r="U54">
        <f t="shared" si="13"/>
        <v>0.37225971299999999</v>
      </c>
      <c r="V54">
        <f t="shared" si="14"/>
        <v>0.01</v>
      </c>
      <c r="W54">
        <f t="shared" si="15"/>
        <v>2.1381518396914479E-2</v>
      </c>
      <c r="X54">
        <f t="shared" si="16"/>
        <v>7.9594779019396041E-3</v>
      </c>
      <c r="Y54">
        <f t="shared" si="17"/>
        <v>2.1381518396914481E-4</v>
      </c>
      <c r="Z54">
        <f t="shared" si="18"/>
        <v>1.320822531100573E-2</v>
      </c>
      <c r="AB54">
        <f t="shared" si="19"/>
        <v>-32.71460757296876</v>
      </c>
      <c r="AC54">
        <f t="shared" si="2"/>
        <v>-84.104513754425795</v>
      </c>
      <c r="AE54">
        <f t="shared" si="3"/>
        <v>0</v>
      </c>
      <c r="AF54">
        <f t="shared" si="24"/>
        <v>0</v>
      </c>
      <c r="AG54">
        <f t="shared" si="24"/>
        <v>-0.16510281638757163</v>
      </c>
      <c r="AH54">
        <f t="shared" si="5"/>
        <v>-15918.955803879207</v>
      </c>
      <c r="AI54">
        <f t="shared" si="25"/>
        <v>-15919.120906695594</v>
      </c>
      <c r="AJ54">
        <f t="shared" si="7"/>
        <v>51.389906181457036</v>
      </c>
      <c r="AK54">
        <f t="shared" si="22"/>
        <v>-2.2900225301078132</v>
      </c>
      <c r="AL54">
        <f t="shared" si="26"/>
        <v>-15870.021023044244</v>
      </c>
      <c r="AN54">
        <f t="shared" si="27"/>
        <v>0</v>
      </c>
      <c r="AO54">
        <f t="shared" si="27"/>
        <v>0</v>
      </c>
      <c r="AP54">
        <f t="shared" si="27"/>
        <v>-5.1007651189144095E-4</v>
      </c>
      <c r="AQ54">
        <f t="shared" si="27"/>
        <v>-49.180780964605965</v>
      </c>
      <c r="AR54">
        <f t="shared" si="27"/>
        <v>-49.181291041117852</v>
      </c>
      <c r="AS54">
        <f t="shared" si="27"/>
        <v>0.15876642606709171</v>
      </c>
      <c r="AT54">
        <f t="shared" si="27"/>
        <v>-7.0749047767190926E-3</v>
      </c>
      <c r="AU54">
        <f t="shared" si="23"/>
        <v>-49.029599519827478</v>
      </c>
      <c r="AW54">
        <v>51</v>
      </c>
      <c r="AX54">
        <f>IF(Z54&gt;0, (R54*SUMPRODUCT(K54:$K$98, X54:$X$98)-K54*$AZ$3)/Z54, 0)</f>
        <v>-6367.5862407000177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0.41367450300000003</v>
      </c>
      <c r="Q55" s="4">
        <f t="shared" si="21"/>
        <v>12.5</v>
      </c>
      <c r="R55">
        <f t="shared" si="0"/>
        <v>2000000</v>
      </c>
      <c r="S55">
        <f t="shared" si="1"/>
        <v>-14755.345123986552</v>
      </c>
      <c r="U55">
        <f t="shared" si="13"/>
        <v>0.41367450300000003</v>
      </c>
      <c r="V55">
        <f t="shared" si="14"/>
        <v>0.01</v>
      </c>
      <c r="W55">
        <f t="shared" si="15"/>
        <v>1.320822531100573E-2</v>
      </c>
      <c r="X55">
        <f t="shared" si="16"/>
        <v>5.4639060410423164E-3</v>
      </c>
      <c r="Y55">
        <f t="shared" si="17"/>
        <v>1.320822531100573E-4</v>
      </c>
      <c r="Z55">
        <f t="shared" si="18"/>
        <v>7.6122370168533564E-3</v>
      </c>
      <c r="AB55">
        <f t="shared" si="19"/>
        <v>-84.104513754425795</v>
      </c>
      <c r="AC55">
        <f t="shared" si="2"/>
        <v>-112.32118434925711</v>
      </c>
      <c r="AE55">
        <f t="shared" si="3"/>
        <v>0</v>
      </c>
      <c r="AF55">
        <f t="shared" si="24"/>
        <v>0</v>
      </c>
      <c r="AG55">
        <f t="shared" si="24"/>
        <v>-9.515296271066695E-2</v>
      </c>
      <c r="AH55">
        <f t="shared" si="5"/>
        <v>-10927.812082084632</v>
      </c>
      <c r="AI55">
        <f t="shared" si="25"/>
        <v>-10927.907235047343</v>
      </c>
      <c r="AJ55">
        <f t="shared" si="7"/>
        <v>28.216670594831314</v>
      </c>
      <c r="AK55">
        <f t="shared" si="22"/>
        <v>-5.8873159628098062</v>
      </c>
      <c r="AL55">
        <f t="shared" si="26"/>
        <v>-10905.577880415321</v>
      </c>
      <c r="AN55">
        <f t="shared" si="27"/>
        <v>0</v>
      </c>
      <c r="AO55">
        <f t="shared" si="27"/>
        <v>0</v>
      </c>
      <c r="AP55">
        <f t="shared" si="27"/>
        <v>-2.6247330287844741E-4</v>
      </c>
      <c r="AQ55">
        <f t="shared" si="27"/>
        <v>-30.143663935523634</v>
      </c>
      <c r="AR55">
        <f t="shared" si="27"/>
        <v>-30.143926408826513</v>
      </c>
      <c r="AS55">
        <f t="shared" si="27"/>
        <v>7.7833863668317391E-2</v>
      </c>
      <c r="AT55">
        <f t="shared" si="27"/>
        <v>-1.6239780894120991E-2</v>
      </c>
      <c r="AU55">
        <f t="shared" si="23"/>
        <v>-30.082332326052317</v>
      </c>
      <c r="AW55">
        <v>52</v>
      </c>
      <c r="AX55">
        <f>IF(Z55&gt;0, (R55*SUMPRODUCT(K55:$K$98, X55:$X$98)-K55*$AZ$3)/Z55, 0)</f>
        <v>-14755.345123986552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0.42102545200000002</v>
      </c>
      <c r="Q56" s="4">
        <f t="shared" si="21"/>
        <v>12.5</v>
      </c>
      <c r="R56">
        <f t="shared" si="0"/>
        <v>2000000</v>
      </c>
      <c r="S56">
        <f t="shared" si="1"/>
        <v>-28571.244688242747</v>
      </c>
      <c r="U56">
        <f t="shared" si="13"/>
        <v>0.42102545200000002</v>
      </c>
      <c r="V56">
        <f t="shared" si="14"/>
        <v>0.01</v>
      </c>
      <c r="W56">
        <f t="shared" si="15"/>
        <v>7.6122370168533564E-3</v>
      </c>
      <c r="X56">
        <f t="shared" si="16"/>
        <v>3.204945530751816E-3</v>
      </c>
      <c r="Y56">
        <f t="shared" si="17"/>
        <v>7.6122370168533562E-5</v>
      </c>
      <c r="Z56">
        <f t="shared" si="18"/>
        <v>4.3311691159330064E-3</v>
      </c>
      <c r="AB56">
        <f t="shared" si="19"/>
        <v>-112.32118434925711</v>
      </c>
      <c r="AC56">
        <f t="shared" si="2"/>
        <v>-123.74689259748195</v>
      </c>
      <c r="AE56">
        <f t="shared" si="3"/>
        <v>0</v>
      </c>
      <c r="AF56">
        <f t="shared" si="24"/>
        <v>0</v>
      </c>
      <c r="AG56">
        <f t="shared" si="24"/>
        <v>-5.4139613949162578E-2</v>
      </c>
      <c r="AH56">
        <f t="shared" si="5"/>
        <v>-6409.891061503632</v>
      </c>
      <c r="AI56">
        <f t="shared" si="25"/>
        <v>-6409.9452011175808</v>
      </c>
      <c r="AJ56">
        <f t="shared" si="7"/>
        <v>11.425708248224836</v>
      </c>
      <c r="AK56">
        <f t="shared" si="22"/>
        <v>-7.8624829044479982</v>
      </c>
      <c r="AL56">
        <f t="shared" si="26"/>
        <v>-6406.3819757738047</v>
      </c>
      <c r="AN56">
        <f t="shared" si="27"/>
        <v>0</v>
      </c>
      <c r="AO56">
        <f t="shared" si="27"/>
        <v>0</v>
      </c>
      <c r="AP56">
        <f t="shared" si="27"/>
        <v>-1.3333984720297472E-4</v>
      </c>
      <c r="AQ56">
        <f t="shared" si="27"/>
        <v>-15.786848711761603</v>
      </c>
      <c r="AR56">
        <f t="shared" si="27"/>
        <v>-15.786982051608804</v>
      </c>
      <c r="AS56">
        <f t="shared" si="27"/>
        <v>2.8140248532888421E-2</v>
      </c>
      <c r="AT56">
        <f t="shared" si="27"/>
        <v>-1.9364420849020722E-2</v>
      </c>
      <c r="AU56">
        <f t="shared" si="23"/>
        <v>-15.77820622392494</v>
      </c>
      <c r="AW56">
        <v>53</v>
      </c>
      <c r="AX56">
        <f>IF(Z56&gt;0, (R56*SUMPRODUCT(K56:$K$98, X56:$X$98)-K56*$AZ$3)/Z56, 0)</f>
        <v>-28571.244688242747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0.42896583300000002</v>
      </c>
      <c r="Q57" s="4">
        <f t="shared" si="21"/>
        <v>12.5</v>
      </c>
      <c r="R57">
        <f t="shared" si="0"/>
        <v>2000000</v>
      </c>
      <c r="S57">
        <f t="shared" si="1"/>
        <v>-50545.112787991529</v>
      </c>
      <c r="U57">
        <f t="shared" si="13"/>
        <v>0.42896583300000002</v>
      </c>
      <c r="V57">
        <f t="shared" si="14"/>
        <v>0.01</v>
      </c>
      <c r="W57">
        <f t="shared" si="15"/>
        <v>4.3311691159330064E-3</v>
      </c>
      <c r="X57">
        <f t="shared" si="16"/>
        <v>1.8579235676800757E-3</v>
      </c>
      <c r="Y57">
        <f t="shared" si="17"/>
        <v>4.3311691159330065E-5</v>
      </c>
      <c r="Z57">
        <f t="shared" si="18"/>
        <v>2.4299338570936005E-3</v>
      </c>
      <c r="AB57">
        <f t="shared" si="19"/>
        <v>-123.74689259748195</v>
      </c>
      <c r="AC57">
        <f t="shared" si="2"/>
        <v>-122.82128087415533</v>
      </c>
      <c r="AE57">
        <f t="shared" si="3"/>
        <v>0</v>
      </c>
      <c r="AF57">
        <f t="shared" si="24"/>
        <v>0</v>
      </c>
      <c r="AG57">
        <f t="shared" si="24"/>
        <v>-3.0374173213670006E-2</v>
      </c>
      <c r="AH57">
        <f t="shared" si="5"/>
        <v>-3715.8471353601512</v>
      </c>
      <c r="AI57">
        <f t="shared" si="25"/>
        <v>-3715.8775095333649</v>
      </c>
      <c r="AJ57">
        <f t="shared" si="7"/>
        <v>-0.92561172332661101</v>
      </c>
      <c r="AK57">
        <f t="shared" si="22"/>
        <v>-8.6622824818237376</v>
      </c>
      <c r="AL57">
        <f t="shared" si="26"/>
        <v>-3725.4654037385153</v>
      </c>
      <c r="AN57">
        <f t="shared" si="27"/>
        <v>0</v>
      </c>
      <c r="AO57">
        <f t="shared" si="27"/>
        <v>0</v>
      </c>
      <c r="AP57">
        <f t="shared" si="27"/>
        <v>-6.679304473520375E-5</v>
      </c>
      <c r="AQ57">
        <f t="shared" si="27"/>
        <v>-8.1711769467881101</v>
      </c>
      <c r="AR57">
        <f t="shared" si="27"/>
        <v>-8.1712437398328444</v>
      </c>
      <c r="AS57">
        <f t="shared" si="27"/>
        <v>-2.0354274273960832E-3</v>
      </c>
      <c r="AT57">
        <f t="shared" si="27"/>
        <v>-1.904842700564546E-2</v>
      </c>
      <c r="AU57">
        <f t="shared" si="23"/>
        <v>-8.1923275942658869</v>
      </c>
      <c r="AW57">
        <v>54</v>
      </c>
      <c r="AX57">
        <f>IF(Z57&gt;0, (R57*SUMPRODUCT(K57:$K$98, X57:$X$98)-K57*$AZ$3)/Z57, 0)</f>
        <v>-50545.112787991529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0.43771532000000002</v>
      </c>
      <c r="Q58" s="4">
        <f t="shared" si="21"/>
        <v>12.5</v>
      </c>
      <c r="R58">
        <f t="shared" si="0"/>
        <v>2000000</v>
      </c>
      <c r="S58">
        <f t="shared" si="1"/>
        <v>-86489.79121461905</v>
      </c>
      <c r="U58">
        <f t="shared" si="13"/>
        <v>0.43771532000000002</v>
      </c>
      <c r="V58">
        <f t="shared" si="14"/>
        <v>0.01</v>
      </c>
      <c r="W58">
        <f t="shared" si="15"/>
        <v>2.4299338570936005E-3</v>
      </c>
      <c r="X58">
        <f t="shared" si="16"/>
        <v>1.0636192758365596E-3</v>
      </c>
      <c r="Y58">
        <f t="shared" si="17"/>
        <v>2.4299338570936006E-5</v>
      </c>
      <c r="Z58">
        <f t="shared" si="18"/>
        <v>1.3420152426861049E-3</v>
      </c>
      <c r="AB58">
        <f t="shared" si="19"/>
        <v>-122.82128087415533</v>
      </c>
      <c r="AC58">
        <f t="shared" si="2"/>
        <v>-116.07061814675752</v>
      </c>
      <c r="AE58">
        <f t="shared" si="3"/>
        <v>0</v>
      </c>
      <c r="AF58">
        <f t="shared" si="24"/>
        <v>0</v>
      </c>
      <c r="AG58">
        <f t="shared" si="24"/>
        <v>-1.677519053357631E-2</v>
      </c>
      <c r="AH58">
        <f t="shared" si="5"/>
        <v>-2127.2385516731192</v>
      </c>
      <c r="AI58">
        <f t="shared" si="25"/>
        <v>-2127.255326863653</v>
      </c>
      <c r="AJ58">
        <f t="shared" si="7"/>
        <v>-6.7506627273978097</v>
      </c>
      <c r="AK58">
        <f t="shared" si="22"/>
        <v>-8.597489661190874</v>
      </c>
      <c r="AL58">
        <f t="shared" si="26"/>
        <v>-2142.6034792522419</v>
      </c>
      <c r="AN58">
        <f t="shared" si="27"/>
        <v>0</v>
      </c>
      <c r="AO58">
        <f t="shared" si="27"/>
        <v>0</v>
      </c>
      <c r="AP58">
        <f t="shared" si="27"/>
        <v>-3.2936406551614E-5</v>
      </c>
      <c r="AQ58">
        <f t="shared" si="27"/>
        <v>-4.1766198500062881</v>
      </c>
      <c r="AR58">
        <f t="shared" si="27"/>
        <v>-4.1766527864128404</v>
      </c>
      <c r="AS58">
        <f t="shared" si="27"/>
        <v>-1.3254250176018735E-2</v>
      </c>
      <c r="AT58">
        <f t="shared" si="27"/>
        <v>-1.6880309897971183E-2</v>
      </c>
      <c r="AU58">
        <f t="shared" si="23"/>
        <v>-4.2067873464868306</v>
      </c>
      <c r="AW58">
        <v>55</v>
      </c>
      <c r="AX58">
        <f>IF(Z58&gt;0, (R58*SUMPRODUCT(K58:$K$98, X58:$X$98)-K58*$AZ$3)/Z58, 0)</f>
        <v>-86489.79121461905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0.44739131599999998</v>
      </c>
      <c r="Q59" s="4">
        <f t="shared" si="21"/>
        <v>12.5</v>
      </c>
      <c r="R59">
        <f t="shared" si="0"/>
        <v>2000000</v>
      </c>
      <c r="S59">
        <f t="shared" si="1"/>
        <v>-146835.70960635226</v>
      </c>
      <c r="U59">
        <f t="shared" si="13"/>
        <v>0.44739131599999998</v>
      </c>
      <c r="V59">
        <f t="shared" si="14"/>
        <v>0.01</v>
      </c>
      <c r="W59">
        <f t="shared" si="15"/>
        <v>1.3420152426861049E-3</v>
      </c>
      <c r="X59">
        <f t="shared" si="16"/>
        <v>6.0040596551739589E-4</v>
      </c>
      <c r="Y59">
        <f t="shared" si="17"/>
        <v>1.342015242686105E-5</v>
      </c>
      <c r="Z59">
        <f t="shared" si="18"/>
        <v>7.28189124741848E-4</v>
      </c>
      <c r="AB59">
        <f t="shared" si="19"/>
        <v>-116.07061814675752</v>
      </c>
      <c r="AC59">
        <f t="shared" si="2"/>
        <v>-106.92416685909781</v>
      </c>
      <c r="AE59">
        <f t="shared" si="3"/>
        <v>0</v>
      </c>
      <c r="AF59">
        <f t="shared" si="24"/>
        <v>0</v>
      </c>
      <c r="AG59">
        <f t="shared" si="24"/>
        <v>-9.1023640592731003E-3</v>
      </c>
      <c r="AH59">
        <f t="shared" si="5"/>
        <v>-1200.8119310347918</v>
      </c>
      <c r="AI59">
        <f t="shared" si="25"/>
        <v>-1200.8210333988511</v>
      </c>
      <c r="AJ59">
        <f t="shared" si="7"/>
        <v>-9.1464512876597155</v>
      </c>
      <c r="AK59">
        <f t="shared" si="22"/>
        <v>-8.1249432702730271</v>
      </c>
      <c r="AL59">
        <f t="shared" si="26"/>
        <v>-1218.0924279567839</v>
      </c>
      <c r="AN59">
        <f t="shared" si="27"/>
        <v>0</v>
      </c>
      <c r="AO59">
        <f t="shared" si="27"/>
        <v>0</v>
      </c>
      <c r="AP59">
        <f t="shared" si="27"/>
        <v>-1.5956768048803794E-5</v>
      </c>
      <c r="AQ59">
        <f t="shared" si="27"/>
        <v>-2.1050660387768012</v>
      </c>
      <c r="AR59">
        <f t="shared" si="27"/>
        <v>-2.1050819955448503</v>
      </c>
      <c r="AS59">
        <f t="shared" si="27"/>
        <v>-1.6034054528744485E-2</v>
      </c>
      <c r="AT59">
        <f t="shared" si="27"/>
        <v>-1.4243314630044529E-2</v>
      </c>
      <c r="AU59">
        <f t="shared" si="23"/>
        <v>-2.1353593647036395</v>
      </c>
      <c r="AW59">
        <v>56</v>
      </c>
      <c r="AX59">
        <f>IF(Z59&gt;0, (R59*SUMPRODUCT(K59:$K$98, X59:$X$98)-K59*$AZ$3)/Z59, 0)</f>
        <v>-146835.70960635226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0.457001349</v>
      </c>
      <c r="Q60" s="4">
        <f t="shared" si="21"/>
        <v>12.5</v>
      </c>
      <c r="R60">
        <f t="shared" si="0"/>
        <v>2000000</v>
      </c>
      <c r="S60">
        <f t="shared" si="1"/>
        <v>-250264.55056904221</v>
      </c>
      <c r="U60">
        <f t="shared" si="13"/>
        <v>0.457001349</v>
      </c>
      <c r="V60">
        <f t="shared" si="14"/>
        <v>0.01</v>
      </c>
      <c r="W60">
        <f t="shared" si="15"/>
        <v>7.28189124741848E-4</v>
      </c>
      <c r="X60">
        <f t="shared" si="16"/>
        <v>3.3278341233415382E-4</v>
      </c>
      <c r="Y60">
        <f t="shared" si="17"/>
        <v>7.2818912474184798E-6</v>
      </c>
      <c r="Z60">
        <f t="shared" si="18"/>
        <v>3.8812382116027572E-4</v>
      </c>
      <c r="AB60">
        <f t="shared" si="19"/>
        <v>-106.92416685909781</v>
      </c>
      <c r="AC60">
        <f t="shared" si="2"/>
        <v>-97.133633667815715</v>
      </c>
      <c r="AE60">
        <f t="shared" si="3"/>
        <v>0</v>
      </c>
      <c r="AF60">
        <f t="shared" si="24"/>
        <v>0</v>
      </c>
      <c r="AG60">
        <f t="shared" si="24"/>
        <v>-4.8515477645034461E-3</v>
      </c>
      <c r="AH60">
        <f t="shared" si="5"/>
        <v>-665.56682466830762</v>
      </c>
      <c r="AI60">
        <f t="shared" si="25"/>
        <v>-665.57167621607209</v>
      </c>
      <c r="AJ60">
        <f t="shared" si="7"/>
        <v>-9.7905331912820941</v>
      </c>
      <c r="AK60">
        <f t="shared" si="22"/>
        <v>-7.484691680136847</v>
      </c>
      <c r="AL60">
        <f t="shared" si="26"/>
        <v>-682.84690108749101</v>
      </c>
      <c r="AN60">
        <f t="shared" si="27"/>
        <v>0</v>
      </c>
      <c r="AO60">
        <f t="shared" si="27"/>
        <v>0</v>
      </c>
      <c r="AP60">
        <f t="shared" si="27"/>
        <v>-7.59369271815386E-6</v>
      </c>
      <c r="AQ60">
        <f t="shared" si="27"/>
        <v>-1.0417520748547759</v>
      </c>
      <c r="AR60">
        <f t="shared" si="27"/>
        <v>-1.0417596685474939</v>
      </c>
      <c r="AS60">
        <f t="shared" si="27"/>
        <v>-1.5324243769264802E-2</v>
      </c>
      <c r="AT60">
        <f t="shared" si="27"/>
        <v>-1.1715116797350369E-2</v>
      </c>
      <c r="AU60">
        <f t="shared" si="23"/>
        <v>-1.0687990291141092</v>
      </c>
      <c r="AW60">
        <v>57</v>
      </c>
      <c r="AX60">
        <f>IF(Z60&gt;0, (R60*SUMPRODUCT(K60:$K$98, X60:$X$98)-K60*$AZ$3)/Z60, 0)</f>
        <v>-250264.55056904221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0.46737994300000002</v>
      </c>
      <c r="Q61" s="4">
        <f t="shared" si="21"/>
        <v>12.5</v>
      </c>
      <c r="R61">
        <f t="shared" si="0"/>
        <v>2000000</v>
      </c>
      <c r="S61">
        <f t="shared" si="1"/>
        <v>-431639.50236401317</v>
      </c>
      <c r="U61">
        <f t="shared" si="13"/>
        <v>0.46737994300000002</v>
      </c>
      <c r="V61">
        <f t="shared" si="14"/>
        <v>0.01</v>
      </c>
      <c r="W61">
        <f t="shared" si="15"/>
        <v>3.8812382116027572E-4</v>
      </c>
      <c r="X61">
        <f t="shared" si="16"/>
        <v>1.8140128941083187E-4</v>
      </c>
      <c r="Y61">
        <f t="shared" si="17"/>
        <v>3.8812382116027571E-6</v>
      </c>
      <c r="Z61">
        <f t="shared" si="18"/>
        <v>2.0284129353784111E-4</v>
      </c>
      <c r="AB61">
        <f t="shared" si="19"/>
        <v>-97.133633667815715</v>
      </c>
      <c r="AC61">
        <f t="shared" si="2"/>
        <v>-87.554315001546456</v>
      </c>
      <c r="AE61">
        <f t="shared" si="3"/>
        <v>0</v>
      </c>
      <c r="AF61">
        <f t="shared" si="24"/>
        <v>0</v>
      </c>
      <c r="AG61">
        <f t="shared" si="24"/>
        <v>-2.5355161692230139E-3</v>
      </c>
      <c r="AH61">
        <f t="shared" si="5"/>
        <v>-362.80257882166376</v>
      </c>
      <c r="AI61">
        <f t="shared" si="25"/>
        <v>-362.805114337833</v>
      </c>
      <c r="AJ61">
        <f t="shared" si="7"/>
        <v>-9.5793186662692591</v>
      </c>
      <c r="AK61">
        <f t="shared" si="22"/>
        <v>-6.7993543567471004</v>
      </c>
      <c r="AL61">
        <f t="shared" si="26"/>
        <v>-379.18378736084935</v>
      </c>
      <c r="AN61">
        <f t="shared" si="27"/>
        <v>0</v>
      </c>
      <c r="AO61">
        <f t="shared" si="27"/>
        <v>0</v>
      </c>
      <c r="AP61">
        <f t="shared" si="27"/>
        <v>-3.5434072510732637E-6</v>
      </c>
      <c r="AQ61">
        <f t="shared" si="27"/>
        <v>-0.50701995282432377</v>
      </c>
      <c r="AR61">
        <f t="shared" si="27"/>
        <v>-0.50702349623157483</v>
      </c>
      <c r="AS61">
        <f t="shared" si="27"/>
        <v>-1.3387186259909206E-2</v>
      </c>
      <c r="AT61">
        <f t="shared" si="27"/>
        <v>-9.5021604763409206E-3</v>
      </c>
      <c r="AU61">
        <f t="shared" si="23"/>
        <v>-0.52991284296782504</v>
      </c>
      <c r="AW61">
        <v>58</v>
      </c>
      <c r="AX61">
        <f>IF(Z61&gt;0, (R61*SUMPRODUCT(K61:$K$98, X61:$X$98)-K61*$AZ$3)/Z61, 0)</f>
        <v>-431639.50236401317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0.47825477199999999</v>
      </c>
      <c r="Q62" s="4">
        <f t="shared" si="21"/>
        <v>12.5</v>
      </c>
      <c r="R62">
        <f t="shared" si="0"/>
        <v>2000000</v>
      </c>
      <c r="S62">
        <f t="shared" si="1"/>
        <v>-756993.41660376044</v>
      </c>
      <c r="U62">
        <f t="shared" si="13"/>
        <v>0.47825477199999999</v>
      </c>
      <c r="V62">
        <f t="shared" si="14"/>
        <v>0.01</v>
      </c>
      <c r="W62">
        <f t="shared" si="15"/>
        <v>2.0284129353784111E-4</v>
      </c>
      <c r="X62">
        <f t="shared" si="16"/>
        <v>9.7009816593125265E-5</v>
      </c>
      <c r="Y62">
        <f t="shared" si="17"/>
        <v>2.0284129353784111E-6</v>
      </c>
      <c r="Z62">
        <f t="shared" si="18"/>
        <v>1.0380306400933743E-4</v>
      </c>
      <c r="AB62">
        <f t="shared" si="19"/>
        <v>-87.554315001546456</v>
      </c>
      <c r="AC62">
        <f t="shared" si="2"/>
        <v>-78.578236078367183</v>
      </c>
      <c r="AE62">
        <f t="shared" si="3"/>
        <v>0</v>
      </c>
      <c r="AF62">
        <f t="shared" si="24"/>
        <v>0</v>
      </c>
      <c r="AG62">
        <f t="shared" si="24"/>
        <v>-1.2975383001167179E-3</v>
      </c>
      <c r="AH62">
        <f t="shared" si="5"/>
        <v>-194.01963318625053</v>
      </c>
      <c r="AI62">
        <f t="shared" si="25"/>
        <v>-194.02093072455065</v>
      </c>
      <c r="AJ62">
        <f t="shared" si="7"/>
        <v>-8.9760789231792728</v>
      </c>
      <c r="AK62">
        <f t="shared" si="22"/>
        <v>-6.1288020501082521</v>
      </c>
      <c r="AL62">
        <f t="shared" si="26"/>
        <v>-209.12581169783817</v>
      </c>
      <c r="AN62">
        <f t="shared" si="27"/>
        <v>0</v>
      </c>
      <c r="AO62">
        <f t="shared" si="27"/>
        <v>0</v>
      </c>
      <c r="AP62">
        <f t="shared" si="27"/>
        <v>-1.6190372782119113E-6</v>
      </c>
      <c r="AQ62">
        <f t="shared" si="27"/>
        <v>-0.24209306099502717</v>
      </c>
      <c r="AR62">
        <f t="shared" si="27"/>
        <v>-0.24209468003230539</v>
      </c>
      <c r="AS62">
        <f t="shared" si="27"/>
        <v>-1.120013674162236E-2</v>
      </c>
      <c r="AT62">
        <f t="shared" si="27"/>
        <v>-7.6473727126314967E-3</v>
      </c>
      <c r="AU62">
        <f t="shared" si="23"/>
        <v>-0.26094218948655923</v>
      </c>
      <c r="AW62">
        <v>59</v>
      </c>
      <c r="AX62">
        <f>IF(Z62&gt;0, (R62*SUMPRODUCT(K62:$K$98, X62:$X$98)-K62*$AZ$3)/Z62, 0)</f>
        <v>-756993.41660376044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0.48949088600000001</v>
      </c>
      <c r="Q63" s="4">
        <f t="shared" si="21"/>
        <v>12.5</v>
      </c>
      <c r="R63">
        <f t="shared" si="0"/>
        <v>2000000</v>
      </c>
      <c r="S63">
        <f t="shared" si="1"/>
        <v>-1354135.6304538113</v>
      </c>
      <c r="U63">
        <f t="shared" si="13"/>
        <v>0.48949088600000001</v>
      </c>
      <c r="V63">
        <f t="shared" si="14"/>
        <v>0.01</v>
      </c>
      <c r="W63">
        <f t="shared" si="15"/>
        <v>1.0380306400933743E-4</v>
      </c>
      <c r="X63">
        <f t="shared" si="16"/>
        <v>5.0810653771445295E-5</v>
      </c>
      <c r="Y63">
        <f t="shared" si="17"/>
        <v>1.0380306400933744E-6</v>
      </c>
      <c r="Z63">
        <f t="shared" si="18"/>
        <v>5.1954379597798762E-5</v>
      </c>
      <c r="AB63">
        <f t="shared" si="19"/>
        <v>-78.578236078367183</v>
      </c>
      <c r="AC63">
        <f t="shared" si="2"/>
        <v>-70.353276571501851</v>
      </c>
      <c r="AE63">
        <f t="shared" si="3"/>
        <v>0</v>
      </c>
      <c r="AF63">
        <f t="shared" si="24"/>
        <v>0</v>
      </c>
      <c r="AG63">
        <f t="shared" si="24"/>
        <v>-6.494297449724845E-4</v>
      </c>
      <c r="AH63">
        <f t="shared" si="5"/>
        <v>-101.62130754289059</v>
      </c>
      <c r="AI63">
        <f t="shared" si="25"/>
        <v>-101.62195697263556</v>
      </c>
      <c r="AJ63">
        <f t="shared" si="7"/>
        <v>-8.2249595068653321</v>
      </c>
      <c r="AK63">
        <f t="shared" si="22"/>
        <v>-5.5004765254857038</v>
      </c>
      <c r="AL63">
        <f t="shared" si="26"/>
        <v>-115.3473930049866</v>
      </c>
      <c r="AN63">
        <f t="shared" si="27"/>
        <v>0</v>
      </c>
      <c r="AO63">
        <f t="shared" si="27"/>
        <v>0</v>
      </c>
      <c r="AP63">
        <f t="shared" si="27"/>
        <v>-7.2352045861679926E-7</v>
      </c>
      <c r="AQ63">
        <f t="shared" si="27"/>
        <v>-0.11321485596842529</v>
      </c>
      <c r="AR63">
        <f t="shared" si="27"/>
        <v>-0.11321557948888389</v>
      </c>
      <c r="AS63">
        <f t="shared" si="27"/>
        <v>-9.1633106130116371E-3</v>
      </c>
      <c r="AT63">
        <f t="shared" si="27"/>
        <v>-6.1280028042124401E-3</v>
      </c>
      <c r="AU63">
        <f t="shared" si="23"/>
        <v>-0.12850689290610798</v>
      </c>
      <c r="AW63">
        <v>60</v>
      </c>
      <c r="AX63">
        <f>IF(Z63&gt;0, (R63*SUMPRODUCT(K63:$K$98, X63:$X$98)-K63*$AZ$3)/Z63, 0)</f>
        <v>-1354135.6304538113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0.50154699899999999</v>
      </c>
      <c r="Q64" s="4">
        <f t="shared" si="21"/>
        <v>12.5</v>
      </c>
      <c r="R64">
        <f t="shared" si="0"/>
        <v>2000000</v>
      </c>
      <c r="S64">
        <f t="shared" si="1"/>
        <v>-2478856.7306417697</v>
      </c>
      <c r="U64">
        <f t="shared" si="13"/>
        <v>0.50154699899999999</v>
      </c>
      <c r="V64">
        <f t="shared" si="14"/>
        <v>0.01</v>
      </c>
      <c r="W64">
        <f t="shared" si="15"/>
        <v>5.1954379597798762E-5</v>
      </c>
      <c r="X64">
        <f t="shared" si="16"/>
        <v>2.6057563172182796E-5</v>
      </c>
      <c r="Y64">
        <f t="shared" si="17"/>
        <v>5.1954379597798764E-7</v>
      </c>
      <c r="Z64">
        <f t="shared" si="18"/>
        <v>2.5377272629637979E-5</v>
      </c>
      <c r="AB64">
        <f t="shared" si="19"/>
        <v>-70.353276571501851</v>
      </c>
      <c r="AC64">
        <f t="shared" si="2"/>
        <v>-62.906623063309269</v>
      </c>
      <c r="AE64">
        <f t="shared" si="3"/>
        <v>0</v>
      </c>
      <c r="AF64">
        <f t="shared" si="24"/>
        <v>0</v>
      </c>
      <c r="AG64">
        <f t="shared" si="24"/>
        <v>-3.1721590787047474E-4</v>
      </c>
      <c r="AH64">
        <f t="shared" si="5"/>
        <v>-52.115126344365592</v>
      </c>
      <c r="AI64">
        <f t="shared" si="25"/>
        <v>-52.115443560273462</v>
      </c>
      <c r="AJ64">
        <f t="shared" si="7"/>
        <v>-7.4466535081925826</v>
      </c>
      <c r="AK64">
        <f t="shared" si="22"/>
        <v>-4.9247293600051298</v>
      </c>
      <c r="AL64">
        <f t="shared" si="26"/>
        <v>-64.486826428471176</v>
      </c>
      <c r="AN64">
        <f t="shared" si="27"/>
        <v>0</v>
      </c>
      <c r="AO64">
        <f t="shared" si="27"/>
        <v>0</v>
      </c>
      <c r="AP64">
        <f t="shared" si="27"/>
        <v>-3.1554083865738561E-7</v>
      </c>
      <c r="AQ64">
        <f t="shared" si="27"/>
        <v>-5.1839930676337048E-2</v>
      </c>
      <c r="AR64">
        <f t="shared" si="27"/>
        <v>-5.1840246217175708E-2</v>
      </c>
      <c r="AS64">
        <f t="shared" si="27"/>
        <v>-7.407331205235416E-3</v>
      </c>
      <c r="AT64">
        <f t="shared" si="27"/>
        <v>-4.8987241618764499E-3</v>
      </c>
      <c r="AU64">
        <f t="shared" si="23"/>
        <v>-6.4146301584287566E-2</v>
      </c>
      <c r="AW64">
        <v>61</v>
      </c>
      <c r="AX64">
        <f>IF(Z64&gt;0, (R64*SUMPRODUCT(K64:$K$98, X64:$X$98)-K64*$AZ$3)/Z64, 0)</f>
        <v>-2478856.7306417697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0.51394563599999998</v>
      </c>
      <c r="Q65" s="4">
        <f t="shared" si="21"/>
        <v>12.5</v>
      </c>
      <c r="R65">
        <f t="shared" si="0"/>
        <v>2000000</v>
      </c>
      <c r="S65">
        <f t="shared" si="1"/>
        <v>-4652657.9093997851</v>
      </c>
      <c r="U65">
        <f t="shared" si="13"/>
        <v>0.51394563599999998</v>
      </c>
      <c r="V65">
        <f t="shared" si="14"/>
        <v>0.01</v>
      </c>
      <c r="W65">
        <f t="shared" si="15"/>
        <v>2.5377272629637979E-5</v>
      </c>
      <c r="X65">
        <f t="shared" si="16"/>
        <v>1.3042538521584683E-5</v>
      </c>
      <c r="Y65">
        <f t="shared" si="17"/>
        <v>2.5377272629637981E-7</v>
      </c>
      <c r="Z65">
        <f t="shared" si="18"/>
        <v>1.2080961381756916E-5</v>
      </c>
      <c r="AB65">
        <f t="shared" si="19"/>
        <v>-62.906623063309269</v>
      </c>
      <c r="AC65">
        <f t="shared" si="2"/>
        <v>-56.208580525984672</v>
      </c>
      <c r="AE65">
        <f t="shared" si="3"/>
        <v>0</v>
      </c>
      <c r="AF65">
        <f t="shared" si="24"/>
        <v>0</v>
      </c>
      <c r="AG65">
        <f t="shared" si="24"/>
        <v>-1.5101201727196146E-4</v>
      </c>
      <c r="AH65">
        <f t="shared" si="5"/>
        <v>-26.085077043169367</v>
      </c>
      <c r="AI65">
        <f t="shared" si="25"/>
        <v>-26.08522805518664</v>
      </c>
      <c r="AJ65">
        <f t="shared" si="7"/>
        <v>-6.6980425373245964</v>
      </c>
      <c r="AK65">
        <f t="shared" si="22"/>
        <v>-4.403463614431649</v>
      </c>
      <c r="AL65">
        <f t="shared" si="26"/>
        <v>-37.186734206942887</v>
      </c>
      <c r="AN65">
        <f t="shared" si="27"/>
        <v>0</v>
      </c>
      <c r="AO65">
        <f t="shared" si="27"/>
        <v>0</v>
      </c>
      <c r="AP65">
        <f t="shared" si="27"/>
        <v>-1.3412017255631099E-7</v>
      </c>
      <c r="AQ65">
        <f t="shared" si="27"/>
        <v>-2.3167262429677631E-2</v>
      </c>
      <c r="AR65">
        <f t="shared" si="27"/>
        <v>-2.316739654985019E-2</v>
      </c>
      <c r="AS65">
        <f t="shared" si="27"/>
        <v>-5.948815446108752E-3</v>
      </c>
      <c r="AT65">
        <f t="shared" si="27"/>
        <v>-3.9109026584910455E-3</v>
      </c>
      <c r="AU65">
        <f t="shared" si="23"/>
        <v>-3.3027114654449991E-2</v>
      </c>
      <c r="AW65">
        <v>62</v>
      </c>
      <c r="AX65">
        <f>IF(Z65&gt;0, (R65*SUMPRODUCT(K65:$K$98, X65:$X$98)-K65*$AZ$3)/Z65, 0)</f>
        <v>-4652657.9093997851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0.52707773400000002</v>
      </c>
      <c r="Q66" s="4">
        <f t="shared" si="21"/>
        <v>12.5</v>
      </c>
      <c r="R66">
        <f t="shared" si="0"/>
        <v>2000000</v>
      </c>
      <c r="S66">
        <f t="shared" si="1"/>
        <v>-8977139.7229668368</v>
      </c>
      <c r="U66">
        <f t="shared" si="13"/>
        <v>0.52707773400000002</v>
      </c>
      <c r="V66">
        <f t="shared" si="14"/>
        <v>0.01</v>
      </c>
      <c r="W66">
        <f t="shared" si="15"/>
        <v>1.2080961381756916E-5</v>
      </c>
      <c r="X66">
        <f t="shared" si="16"/>
        <v>6.3676057496379448E-6</v>
      </c>
      <c r="Y66">
        <f t="shared" si="17"/>
        <v>1.2080961381756915E-7</v>
      </c>
      <c r="Z66">
        <f t="shared" si="18"/>
        <v>5.5925460183014015E-6</v>
      </c>
      <c r="AB66">
        <f t="shared" si="19"/>
        <v>-56.208580525984672</v>
      </c>
      <c r="AC66">
        <f t="shared" si="2"/>
        <v>-50.205067013413533</v>
      </c>
      <c r="AE66">
        <f t="shared" si="3"/>
        <v>0</v>
      </c>
      <c r="AF66">
        <f t="shared" si="24"/>
        <v>0</v>
      </c>
      <c r="AG66">
        <f t="shared" si="24"/>
        <v>-6.9906825228767514E-5</v>
      </c>
      <c r="AH66">
        <f t="shared" si="5"/>
        <v>-12.73521149927589</v>
      </c>
      <c r="AI66">
        <f t="shared" si="25"/>
        <v>-12.735281406101118</v>
      </c>
      <c r="AJ66">
        <f t="shared" si="7"/>
        <v>-6.0035135125711392</v>
      </c>
      <c r="AK66">
        <f t="shared" si="22"/>
        <v>-3.9346006368189275</v>
      </c>
      <c r="AL66">
        <f t="shared" si="26"/>
        <v>-22.673395555491183</v>
      </c>
      <c r="AN66">
        <f t="shared" si="27"/>
        <v>0</v>
      </c>
      <c r="AO66">
        <f t="shared" si="27"/>
        <v>0</v>
      </c>
      <c r="AP66">
        <f t="shared" si="27"/>
        <v>-5.5435012675070069E-8</v>
      </c>
      <c r="AQ66">
        <f t="shared" si="27"/>
        <v>-1.0098822376381341E-2</v>
      </c>
      <c r="AR66">
        <f t="shared" si="27"/>
        <v>-1.0098877811394015E-2</v>
      </c>
      <c r="AS66">
        <f t="shared" si="27"/>
        <v>-4.7606917718726882E-3</v>
      </c>
      <c r="AT66">
        <f t="shared" si="27"/>
        <v>-3.1200764082709221E-3</v>
      </c>
      <c r="AU66">
        <f t="shared" si="23"/>
        <v>-1.7979645991537625E-2</v>
      </c>
      <c r="AW66">
        <v>63</v>
      </c>
      <c r="AX66">
        <f>IF(Z66&gt;0, (R66*SUMPRODUCT(K66:$K$98, X66:$X$98)-K66*$AZ$3)/Z66, 0)</f>
        <v>-8977139.7229668368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0.54097960300000003</v>
      </c>
      <c r="Q67" s="4">
        <f t="shared" si="21"/>
        <v>12.5</v>
      </c>
      <c r="R67">
        <f t="shared" ref="R67:R89" si="28">$C$6</f>
        <v>2000000</v>
      </c>
      <c r="S67">
        <f t="shared" ref="S67:S89" si="29">AX67</f>
        <v>-17853928.747625362</v>
      </c>
      <c r="U67">
        <f t="shared" si="13"/>
        <v>0.54097960300000003</v>
      </c>
      <c r="V67">
        <f t="shared" si="14"/>
        <v>0.01</v>
      </c>
      <c r="W67">
        <f t="shared" si="15"/>
        <v>5.5925460183014015E-6</v>
      </c>
      <c r="X67">
        <f t="shared" si="16"/>
        <v>3.0254533247399233E-6</v>
      </c>
      <c r="Y67">
        <f t="shared" si="17"/>
        <v>5.5925460183014015E-8</v>
      </c>
      <c r="Z67">
        <f t="shared" si="18"/>
        <v>2.5111672333784643E-6</v>
      </c>
      <c r="AB67">
        <f t="shared" si="19"/>
        <v>-50.205067013413533</v>
      </c>
      <c r="AC67">
        <f t="shared" ref="AC67:AC89" si="30">S67*Z67</f>
        <v>-44.834200858110613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-3.1389590417230806E-5</v>
      </c>
      <c r="AH67">
        <f t="shared" ref="AH67:AH89" si="33">-X67*R67</f>
        <v>-6.0509066494798462</v>
      </c>
      <c r="AI67">
        <f t="shared" ref="AI67:AI89" si="34">SUM(AE67:AH67)</f>
        <v>-6.0509380390702638</v>
      </c>
      <c r="AJ67">
        <f t="shared" ref="AJ67:AJ89" si="35">AB67-AC67</f>
        <v>-5.3708661553029202</v>
      </c>
      <c r="AK67">
        <f t="shared" si="22"/>
        <v>-3.5143546909389478</v>
      </c>
      <c r="AL67">
        <f t="shared" si="26"/>
        <v>-14.936158885312132</v>
      </c>
      <c r="AN67">
        <f t="shared" ref="AN67:AT89" si="36">AE67*$K67</f>
        <v>0</v>
      </c>
      <c r="AO67">
        <f t="shared" si="36"/>
        <v>0</v>
      </c>
      <c r="AP67">
        <f t="shared" si="36"/>
        <v>-2.2224510177732137E-8</v>
      </c>
      <c r="AQ67">
        <f t="shared" si="36"/>
        <v>-4.2841730213227687E-3</v>
      </c>
      <c r="AR67">
        <f t="shared" si="36"/>
        <v>-4.2841952458329462E-3</v>
      </c>
      <c r="AS67">
        <f t="shared" si="36"/>
        <v>-3.8026896160532069E-3</v>
      </c>
      <c r="AT67">
        <f t="shared" si="36"/>
        <v>-2.4882392716427089E-3</v>
      </c>
      <c r="AU67">
        <f t="shared" si="23"/>
        <v>-1.0575124133528862E-2</v>
      </c>
      <c r="AW67">
        <v>64</v>
      </c>
      <c r="AX67">
        <f>IF(Z67&gt;0, (R67*SUMPRODUCT(K67:$K$98, X67:$X$98)-K67*$AZ$3)/Z67, 0)</f>
        <v>-17853928.747625362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0.55513806300000001</v>
      </c>
      <c r="Q68" s="4">
        <f t="shared" si="21"/>
        <v>12.5</v>
      </c>
      <c r="R68">
        <f t="shared" si="28"/>
        <v>2000000</v>
      </c>
      <c r="S68">
        <f t="shared" si="29"/>
        <v>-36660848.914127879</v>
      </c>
      <c r="U68">
        <f t="shared" ref="U68:U89" si="40">M68</f>
        <v>0.55513806300000001</v>
      </c>
      <c r="V68">
        <f t="shared" ref="V68:V89" si="41">$C$10</f>
        <v>0.01</v>
      </c>
      <c r="W68">
        <f t="shared" ref="W68:W89" si="42">Z67</f>
        <v>2.5111672333784643E-6</v>
      </c>
      <c r="X68">
        <f t="shared" ref="X68:X89" si="43">U68*W68</f>
        <v>1.3940445138067897E-6</v>
      </c>
      <c r="Y68">
        <f t="shared" ref="Y68:Y89" si="44">V68*W68</f>
        <v>2.5111672333784644E-8</v>
      </c>
      <c r="Z68">
        <f t="shared" ref="Z68:Z89" si="45">MAX(0, W68-X68-Y68)</f>
        <v>1.0920110472378899E-6</v>
      </c>
      <c r="AB68">
        <f t="shared" ref="AB68:AB89" si="46">AC67</f>
        <v>-44.834200858110613</v>
      </c>
      <c r="AC68">
        <f t="shared" si="30"/>
        <v>-40.034052015346845</v>
      </c>
      <c r="AE68">
        <f t="shared" si="31"/>
        <v>0</v>
      </c>
      <c r="AF68">
        <f t="shared" si="32"/>
        <v>0</v>
      </c>
      <c r="AG68">
        <f t="shared" si="32"/>
        <v>-1.3650138090473623E-5</v>
      </c>
      <c r="AH68">
        <f t="shared" si="33"/>
        <v>-2.7880890276135792</v>
      </c>
      <c r="AI68">
        <f t="shared" si="34"/>
        <v>-2.7881026777516698</v>
      </c>
      <c r="AJ68">
        <f t="shared" si="35"/>
        <v>-4.8001488427637682</v>
      </c>
      <c r="AK68">
        <f t="shared" si="22"/>
        <v>-3.1383940600677431</v>
      </c>
      <c r="AL68">
        <f t="shared" si="26"/>
        <v>-10.726645580583181</v>
      </c>
      <c r="AN68">
        <f t="shared" si="36"/>
        <v>0</v>
      </c>
      <c r="AO68">
        <f t="shared" si="36"/>
        <v>0</v>
      </c>
      <c r="AP68">
        <f t="shared" si="36"/>
        <v>-8.6291013792542936E-9</v>
      </c>
      <c r="AQ68">
        <f t="shared" si="36"/>
        <v>-1.762524504455715E-3</v>
      </c>
      <c r="AR68">
        <f t="shared" si="36"/>
        <v>-1.7625331335570941E-3</v>
      </c>
      <c r="AS68">
        <f t="shared" si="36"/>
        <v>-3.0344726716447115E-3</v>
      </c>
      <c r="AT68">
        <f t="shared" si="36"/>
        <v>-1.9839741058205215E-3</v>
      </c>
      <c r="AU68">
        <f t="shared" si="23"/>
        <v>-6.7809799110223274E-3</v>
      </c>
      <c r="AW68">
        <v>65</v>
      </c>
      <c r="AX68">
        <f>IF(Z68&gt;0, (R68*SUMPRODUCT(K68:$K$98, X68:$X$98)-K68*$AZ$3)/Z68, 0)</f>
        <v>-36660848.914127879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0.569934367</v>
      </c>
      <c r="Q69" s="4">
        <f t="shared" ref="Q69:Q89" si="48">$C$8</f>
        <v>12.5</v>
      </c>
      <c r="R69">
        <f t="shared" si="28"/>
        <v>2000000</v>
      </c>
      <c r="S69">
        <f t="shared" si="29"/>
        <v>-77926468.461487919</v>
      </c>
      <c r="U69">
        <f t="shared" si="40"/>
        <v>0.569934367</v>
      </c>
      <c r="V69">
        <f t="shared" si="41"/>
        <v>0.01</v>
      </c>
      <c r="W69">
        <f t="shared" si="42"/>
        <v>1.0920110472378899E-6</v>
      </c>
      <c r="X69">
        <f t="shared" si="43"/>
        <v>6.2237462496453391E-7</v>
      </c>
      <c r="Y69">
        <f t="shared" si="44"/>
        <v>1.0920110472378899E-8</v>
      </c>
      <c r="Z69">
        <f t="shared" si="45"/>
        <v>4.5871631180097705E-7</v>
      </c>
      <c r="AB69">
        <f t="shared" si="46"/>
        <v>-40.034052015346845</v>
      </c>
      <c r="AC69">
        <f t="shared" si="30"/>
        <v>-35.746142204328898</v>
      </c>
      <c r="AE69">
        <f t="shared" si="31"/>
        <v>0</v>
      </c>
      <c r="AF69">
        <f t="shared" si="32"/>
        <v>0</v>
      </c>
      <c r="AG69">
        <f t="shared" si="32"/>
        <v>-5.7339538975122131E-6</v>
      </c>
      <c r="AH69">
        <f t="shared" si="33"/>
        <v>-1.2447492499290678</v>
      </c>
      <c r="AI69">
        <f t="shared" si="34"/>
        <v>-1.2447549838829652</v>
      </c>
      <c r="AJ69">
        <f t="shared" si="35"/>
        <v>-4.287909811017947</v>
      </c>
      <c r="AK69">
        <f t="shared" si="22"/>
        <v>-2.8023836410742793</v>
      </c>
      <c r="AL69">
        <f t="shared" si="26"/>
        <v>-8.3350484359751906</v>
      </c>
      <c r="AN69">
        <f t="shared" si="36"/>
        <v>0</v>
      </c>
      <c r="AO69">
        <f t="shared" si="36"/>
        <v>0</v>
      </c>
      <c r="AP69">
        <f t="shared" si="36"/>
        <v>-3.2364186902657393E-9</v>
      </c>
      <c r="AQ69">
        <f t="shared" si="36"/>
        <v>-7.0257449033773187E-4</v>
      </c>
      <c r="AR69">
        <f t="shared" si="36"/>
        <v>-7.0257772675642221E-4</v>
      </c>
      <c r="AS69">
        <f t="shared" si="36"/>
        <v>-2.4202272467822466E-3</v>
      </c>
      <c r="AT69">
        <f t="shared" si="36"/>
        <v>-1.581750909647671E-3</v>
      </c>
      <c r="AU69">
        <f t="shared" si="23"/>
        <v>-4.7045558831863392E-3</v>
      </c>
      <c r="AW69">
        <v>66</v>
      </c>
      <c r="AX69">
        <f>IF(Z69&gt;0, (R69*SUMPRODUCT(K69:$K$98, X69:$X$98)-K69*$AZ$3)/Z69, 0)</f>
        <v>-77926468.461487919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0.58483052300000005</v>
      </c>
      <c r="Q70" s="4">
        <f t="shared" si="48"/>
        <v>12.5</v>
      </c>
      <c r="R70">
        <f t="shared" si="28"/>
        <v>2000000</v>
      </c>
      <c r="S70">
        <f t="shared" si="29"/>
        <v>-171726835.92485198</v>
      </c>
      <c r="U70">
        <f t="shared" si="40"/>
        <v>0.58483052300000005</v>
      </c>
      <c r="V70">
        <f t="shared" si="41"/>
        <v>0.01</v>
      </c>
      <c r="W70">
        <f t="shared" si="42"/>
        <v>4.5871631180097705E-7</v>
      </c>
      <c r="X70">
        <f t="shared" si="43"/>
        <v>2.6827130053919651E-7</v>
      </c>
      <c r="Y70">
        <f t="shared" si="44"/>
        <v>4.5871631180097707E-9</v>
      </c>
      <c r="Z70">
        <f t="shared" si="45"/>
        <v>1.8585784814377077E-7</v>
      </c>
      <c r="AB70">
        <f t="shared" si="46"/>
        <v>-35.746142204328898</v>
      </c>
      <c r="AC70">
        <f t="shared" si="30"/>
        <v>-31.916780193531377</v>
      </c>
      <c r="AE70">
        <f t="shared" si="31"/>
        <v>0</v>
      </c>
      <c r="AF70">
        <f t="shared" si="32"/>
        <v>0</v>
      </c>
      <c r="AG70">
        <f t="shared" si="32"/>
        <v>-2.3232231017971345E-6</v>
      </c>
      <c r="AH70">
        <f t="shared" si="33"/>
        <v>-0.53654260107839302</v>
      </c>
      <c r="AI70">
        <f t="shared" si="34"/>
        <v>-0.53654492430149481</v>
      </c>
      <c r="AJ70">
        <f t="shared" si="35"/>
        <v>-3.8293620107975208</v>
      </c>
      <c r="AK70">
        <f t="shared" si="22"/>
        <v>-2.5022299543030231</v>
      </c>
      <c r="AL70">
        <f t="shared" si="26"/>
        <v>-6.8681368894020389</v>
      </c>
      <c r="AN70">
        <f t="shared" si="36"/>
        <v>0</v>
      </c>
      <c r="AO70">
        <f t="shared" si="36"/>
        <v>0</v>
      </c>
      <c r="AP70">
        <f t="shared" si="36"/>
        <v>-1.1708018465071377E-9</v>
      </c>
      <c r="AQ70">
        <f t="shared" si="36"/>
        <v>-2.7039377646786961E-4</v>
      </c>
      <c r="AR70">
        <f t="shared" si="36"/>
        <v>-2.7039494726971614E-4</v>
      </c>
      <c r="AS70">
        <f t="shared" si="36"/>
        <v>-1.9298293434314854E-3</v>
      </c>
      <c r="AT70">
        <f t="shared" si="36"/>
        <v>-1.261013394975816E-3</v>
      </c>
      <c r="AU70">
        <f t="shared" si="23"/>
        <v>-3.4612376856770176E-3</v>
      </c>
      <c r="AW70">
        <v>67</v>
      </c>
      <c r="AX70">
        <f>IF(Z70&gt;0, (R70*SUMPRODUCT(K70:$K$98, X70:$X$98)-K70*$AZ$3)/Z70, 0)</f>
        <v>-171726835.92485198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0.59948279800000004</v>
      </c>
      <c r="Q71" s="4">
        <f t="shared" si="48"/>
        <v>12.5</v>
      </c>
      <c r="R71">
        <f t="shared" si="28"/>
        <v>2000000</v>
      </c>
      <c r="S71">
        <f t="shared" si="29"/>
        <v>-392629931.05472726</v>
      </c>
      <c r="U71">
        <f t="shared" si="40"/>
        <v>0.59948279800000004</v>
      </c>
      <c r="V71">
        <f t="shared" si="41"/>
        <v>0.01</v>
      </c>
      <c r="W71">
        <f t="shared" si="42"/>
        <v>1.8585784814377077E-7</v>
      </c>
      <c r="X71">
        <f t="shared" si="43"/>
        <v>1.1141858283548681E-7</v>
      </c>
      <c r="Y71">
        <f t="shared" si="44"/>
        <v>1.8585784814377078E-9</v>
      </c>
      <c r="Z71">
        <f t="shared" si="45"/>
        <v>7.2580686826846252E-8</v>
      </c>
      <c r="AB71">
        <f t="shared" si="46"/>
        <v>-31.916780193531377</v>
      </c>
      <c r="AC71">
        <f t="shared" si="30"/>
        <v>-28.497350064729396</v>
      </c>
      <c r="AE71">
        <f t="shared" si="31"/>
        <v>0</v>
      </c>
      <c r="AF71">
        <f t="shared" si="32"/>
        <v>0</v>
      </c>
      <c r="AG71">
        <f t="shared" si="32"/>
        <v>-9.0725858533557814E-7</v>
      </c>
      <c r="AH71">
        <f t="shared" si="33"/>
        <v>-0.22283716567097361</v>
      </c>
      <c r="AI71">
        <f t="shared" si="34"/>
        <v>-0.22283807292955896</v>
      </c>
      <c r="AJ71">
        <f t="shared" si="35"/>
        <v>-3.4194301288019808</v>
      </c>
      <c r="AK71">
        <f t="shared" si="22"/>
        <v>-2.2341746135471965</v>
      </c>
      <c r="AL71">
        <f t="shared" si="26"/>
        <v>-5.876442815278736</v>
      </c>
      <c r="AN71">
        <f t="shared" si="36"/>
        <v>0</v>
      </c>
      <c r="AO71">
        <f t="shared" si="36"/>
        <v>0</v>
      </c>
      <c r="AP71">
        <f t="shared" si="36"/>
        <v>-4.082305903521436E-10</v>
      </c>
      <c r="AQ71">
        <f t="shared" si="36"/>
        <v>-1.0026793812109506E-4</v>
      </c>
      <c r="AR71">
        <f t="shared" si="36"/>
        <v>-1.0026834635168541E-4</v>
      </c>
      <c r="AS71">
        <f t="shared" si="36"/>
        <v>-1.5386087304232186E-3</v>
      </c>
      <c r="AT71">
        <f t="shared" si="36"/>
        <v>-1.0052904829782247E-3</v>
      </c>
      <c r="AU71">
        <f t="shared" si="23"/>
        <v>-2.6441675597531286E-3</v>
      </c>
      <c r="AW71">
        <v>68</v>
      </c>
      <c r="AX71">
        <f>IF(Z71&gt;0, (R71*SUMPRODUCT(K71:$K$98, X71:$X$98)-K71*$AZ$3)/Z71, 0)</f>
        <v>-392629931.05472726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0.61448546299999995</v>
      </c>
      <c r="Q72" s="4">
        <f t="shared" si="48"/>
        <v>12.5</v>
      </c>
      <c r="R72">
        <f t="shared" si="28"/>
        <v>2000000</v>
      </c>
      <c r="S72">
        <f t="shared" si="29"/>
        <v>-933555315.72633958</v>
      </c>
      <c r="U72">
        <f t="shared" si="40"/>
        <v>0.61448546299999995</v>
      </c>
      <c r="V72">
        <f t="shared" si="41"/>
        <v>0.01</v>
      </c>
      <c r="W72">
        <f t="shared" si="42"/>
        <v>7.2580686826846252E-8</v>
      </c>
      <c r="X72">
        <f t="shared" si="43"/>
        <v>4.4599776949652614E-8</v>
      </c>
      <c r="Y72">
        <f t="shared" si="44"/>
        <v>7.2580686826846253E-10</v>
      </c>
      <c r="Z72">
        <f t="shared" si="45"/>
        <v>2.7255103008925174E-8</v>
      </c>
      <c r="AB72">
        <f t="shared" si="46"/>
        <v>-28.497350064729396</v>
      </c>
      <c r="AC72">
        <f t="shared" si="30"/>
        <v>-25.444146294651048</v>
      </c>
      <c r="AE72">
        <f t="shared" si="31"/>
        <v>0</v>
      </c>
      <c r="AF72">
        <f t="shared" si="32"/>
        <v>0</v>
      </c>
      <c r="AG72">
        <f t="shared" si="32"/>
        <v>-3.4068878761156468E-7</v>
      </c>
      <c r="AH72">
        <f t="shared" si="33"/>
        <v>-8.9199553899305228E-2</v>
      </c>
      <c r="AI72">
        <f t="shared" si="34"/>
        <v>-8.919989458809284E-2</v>
      </c>
      <c r="AJ72">
        <f t="shared" si="35"/>
        <v>-3.0532037700783476</v>
      </c>
      <c r="AK72">
        <f t="shared" ref="AK72:AK89" si="49">G72*SUM(AB72:AB72, AE72:AF72)</f>
        <v>-1.9948145045310579</v>
      </c>
      <c r="AL72">
        <f t="shared" si="26"/>
        <v>-5.1372181691974985</v>
      </c>
      <c r="AN72">
        <f t="shared" si="36"/>
        <v>0</v>
      </c>
      <c r="AO72">
        <f t="shared" si="36"/>
        <v>0</v>
      </c>
      <c r="AP72">
        <f t="shared" si="36"/>
        <v>-1.3687189386189455E-10</v>
      </c>
      <c r="AQ72">
        <f t="shared" si="36"/>
        <v>-3.5835966189042894E-5</v>
      </c>
      <c r="AR72">
        <f t="shared" si="36"/>
        <v>-3.5836103060936752E-5</v>
      </c>
      <c r="AS72">
        <f t="shared" si="36"/>
        <v>-1.2266261689638134E-3</v>
      </c>
      <c r="AT72">
        <f t="shared" si="36"/>
        <v>-8.0141774272196381E-4</v>
      </c>
      <c r="AU72">
        <f t="shared" si="23"/>
        <v>-2.063880014746714E-3</v>
      </c>
      <c r="AW72">
        <v>69</v>
      </c>
      <c r="AX72">
        <f>IF(Z72&gt;0, (R72*SUMPRODUCT(K72:$K$98, X72:$X$98)-K72*$AZ$3)/Z72, 0)</f>
        <v>-933555315.72633958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0.62975077099999999</v>
      </c>
      <c r="Q73" s="4">
        <f t="shared" si="48"/>
        <v>12.5</v>
      </c>
      <c r="R73">
        <f t="shared" si="28"/>
        <v>2000000</v>
      </c>
      <c r="S73">
        <f t="shared" si="29"/>
        <v>-2313766601.7503071</v>
      </c>
      <c r="U73">
        <f t="shared" si="40"/>
        <v>0.62975077099999999</v>
      </c>
      <c r="V73">
        <f t="shared" si="41"/>
        <v>0.01</v>
      </c>
      <c r="W73">
        <f t="shared" si="42"/>
        <v>2.7255103008925174E-8</v>
      </c>
      <c r="X73">
        <f t="shared" si="43"/>
        <v>1.7163922133555049E-8</v>
      </c>
      <c r="Y73">
        <f t="shared" si="44"/>
        <v>2.7255103008925175E-10</v>
      </c>
      <c r="Z73">
        <f t="shared" si="45"/>
        <v>9.8186298452808738E-9</v>
      </c>
      <c r="AB73">
        <f t="shared" si="46"/>
        <v>-25.444146294651048</v>
      </c>
      <c r="AC73">
        <f t="shared" si="30"/>
        <v>-22.718017810959672</v>
      </c>
      <c r="AE73">
        <f t="shared" si="31"/>
        <v>0</v>
      </c>
      <c r="AF73">
        <f t="shared" si="32"/>
        <v>0</v>
      </c>
      <c r="AG73">
        <f t="shared" si="32"/>
        <v>-1.2273287306601093E-7</v>
      </c>
      <c r="AH73">
        <f t="shared" si="33"/>
        <v>-3.4327844267110094E-2</v>
      </c>
      <c r="AI73">
        <f t="shared" si="34"/>
        <v>-3.432796699998316E-2</v>
      </c>
      <c r="AJ73">
        <f t="shared" si="35"/>
        <v>-2.7261284836913759</v>
      </c>
      <c r="AK73">
        <f t="shared" si="49"/>
        <v>-1.7810902406255735</v>
      </c>
      <c r="AL73">
        <f t="shared" si="26"/>
        <v>-4.5415466913169329</v>
      </c>
      <c r="AN73">
        <f t="shared" si="36"/>
        <v>0</v>
      </c>
      <c r="AO73">
        <f t="shared" si="36"/>
        <v>0</v>
      </c>
      <c r="AP73">
        <f t="shared" si="36"/>
        <v>-4.4024994853140481E-11</v>
      </c>
      <c r="AQ73">
        <f t="shared" si="36"/>
        <v>-1.231359724110832E-5</v>
      </c>
      <c r="AR73">
        <f t="shared" si="36"/>
        <v>-1.2313641266103173E-5</v>
      </c>
      <c r="AS73">
        <f t="shared" si="36"/>
        <v>-9.7787813049045021E-4</v>
      </c>
      <c r="AT73">
        <f t="shared" si="36"/>
        <v>-6.3888742044151503E-4</v>
      </c>
      <c r="AU73">
        <f t="shared" si="23"/>
        <v>-1.6290791921980683E-3</v>
      </c>
      <c r="AW73">
        <v>70</v>
      </c>
      <c r="AX73">
        <f>IF(Z73&gt;0, (R73*SUMPRODUCT(K73:$K$98, X73:$X$98)-K73*$AZ$3)/Z73, 0)</f>
        <v>-2313766601.7503071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0.64518007799999999</v>
      </c>
      <c r="Q74" s="4">
        <f t="shared" si="48"/>
        <v>12.5</v>
      </c>
      <c r="R74">
        <f t="shared" si="28"/>
        <v>2000000</v>
      </c>
      <c r="S74">
        <f t="shared" si="29"/>
        <v>-5991139029.7547817</v>
      </c>
      <c r="U74">
        <f t="shared" si="40"/>
        <v>0.64518007799999999</v>
      </c>
      <c r="V74">
        <f t="shared" si="41"/>
        <v>0.01</v>
      </c>
      <c r="W74">
        <f t="shared" si="42"/>
        <v>9.8186298452808738E-9</v>
      </c>
      <c r="X74">
        <f t="shared" si="43"/>
        <v>6.3347843694314421E-9</v>
      </c>
      <c r="Y74">
        <f t="shared" si="44"/>
        <v>9.8186298452808743E-11</v>
      </c>
      <c r="Z74">
        <f t="shared" si="45"/>
        <v>3.3856591773966229E-9</v>
      </c>
      <c r="AB74">
        <f t="shared" si="46"/>
        <v>-22.718017810959672</v>
      </c>
      <c r="AC74">
        <f t="shared" si="30"/>
        <v>-20.283954839148375</v>
      </c>
      <c r="AE74">
        <f t="shared" si="31"/>
        <v>0</v>
      </c>
      <c r="AF74">
        <f t="shared" si="32"/>
        <v>0</v>
      </c>
      <c r="AG74">
        <f t="shared" si="32"/>
        <v>-4.2320739717457783E-8</v>
      </c>
      <c r="AH74">
        <f t="shared" si="33"/>
        <v>-1.2669568738862885E-2</v>
      </c>
      <c r="AI74">
        <f t="shared" si="34"/>
        <v>-1.2669611059602603E-2</v>
      </c>
      <c r="AJ74">
        <f t="shared" si="35"/>
        <v>-2.4340629718112972</v>
      </c>
      <c r="AK74">
        <f t="shared" si="49"/>
        <v>-1.5902612467671773</v>
      </c>
      <c r="AL74">
        <f t="shared" si="26"/>
        <v>-4.0369938296380772</v>
      </c>
      <c r="AN74">
        <f t="shared" si="36"/>
        <v>0</v>
      </c>
      <c r="AO74">
        <f t="shared" si="36"/>
        <v>0</v>
      </c>
      <c r="AP74">
        <f t="shared" si="36"/>
        <v>-1.3554192224384193E-11</v>
      </c>
      <c r="AQ74">
        <f t="shared" si="36"/>
        <v>-4.057721373328396E-6</v>
      </c>
      <c r="AR74">
        <f t="shared" si="36"/>
        <v>-4.0577349275206206E-6</v>
      </c>
      <c r="AS74">
        <f t="shared" si="36"/>
        <v>-7.7956476248870234E-4</v>
      </c>
      <c r="AT74">
        <f t="shared" si="36"/>
        <v>-5.0931781366712805E-4</v>
      </c>
      <c r="AU74">
        <f t="shared" si="23"/>
        <v>-1.2929403110833509E-3</v>
      </c>
      <c r="AW74">
        <v>71</v>
      </c>
      <c r="AX74">
        <f>IF(Z74&gt;0, (R74*SUMPRODUCT(K74:$K$98, X74:$X$98)-K74*$AZ$3)/Z74, 0)</f>
        <v>-5991139029.7547817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0.66067595400000001</v>
      </c>
      <c r="Q75" s="4">
        <f t="shared" si="48"/>
        <v>12.5</v>
      </c>
      <c r="R75">
        <f t="shared" si="28"/>
        <v>2000000</v>
      </c>
      <c r="S75">
        <f t="shared" si="29"/>
        <v>-16243066226.70645</v>
      </c>
      <c r="U75">
        <f t="shared" si="40"/>
        <v>0.66067595400000001</v>
      </c>
      <c r="V75">
        <f t="shared" si="41"/>
        <v>0.01</v>
      </c>
      <c r="W75">
        <f t="shared" si="42"/>
        <v>3.3856591773966229E-9</v>
      </c>
      <c r="X75">
        <f t="shared" si="43"/>
        <v>2.2368236069453691E-9</v>
      </c>
      <c r="Y75">
        <f t="shared" si="44"/>
        <v>3.3856591773966232E-11</v>
      </c>
      <c r="Z75">
        <f t="shared" si="45"/>
        <v>1.1149789786772876E-9</v>
      </c>
      <c r="AB75">
        <f t="shared" si="46"/>
        <v>-20.283954839148375</v>
      </c>
      <c r="AC75">
        <f t="shared" si="30"/>
        <v>-18.110677392040699</v>
      </c>
      <c r="AE75">
        <f t="shared" si="31"/>
        <v>0</v>
      </c>
      <c r="AF75">
        <f t="shared" si="32"/>
        <v>0</v>
      </c>
      <c r="AG75">
        <f t="shared" si="32"/>
        <v>-1.3937237233466094E-8</v>
      </c>
      <c r="AH75">
        <f t="shared" si="33"/>
        <v>-4.4736472138907383E-3</v>
      </c>
      <c r="AI75">
        <f t="shared" si="34"/>
        <v>-4.4736611511279716E-3</v>
      </c>
      <c r="AJ75">
        <f t="shared" si="35"/>
        <v>-2.1732774471076759</v>
      </c>
      <c r="AK75">
        <f t="shared" si="49"/>
        <v>-1.4198768387403864</v>
      </c>
      <c r="AL75">
        <f t="shared" si="26"/>
        <v>-3.5976279469991903</v>
      </c>
      <c r="AN75">
        <f t="shared" si="36"/>
        <v>0</v>
      </c>
      <c r="AO75">
        <f t="shared" si="36"/>
        <v>0</v>
      </c>
      <c r="AP75">
        <f t="shared" si="36"/>
        <v>-3.9854655567820912E-12</v>
      </c>
      <c r="AQ75">
        <f t="shared" si="36"/>
        <v>-1.2792755540777729E-6</v>
      </c>
      <c r="AR75">
        <f t="shared" si="36"/>
        <v>-1.2792795395433297E-6</v>
      </c>
      <c r="AS75">
        <f t="shared" si="36"/>
        <v>-6.2146623937640302E-4</v>
      </c>
      <c r="AT75">
        <f t="shared" si="36"/>
        <v>-4.0602525026153471E-4</v>
      </c>
      <c r="AU75">
        <f t="shared" si="23"/>
        <v>-1.0287707691774811E-3</v>
      </c>
      <c r="AW75">
        <v>72</v>
      </c>
      <c r="AX75">
        <f>IF(Z75&gt;0, (R75*SUMPRODUCT(K75:$K$98, X75:$X$98)-K75*$AZ$3)/Z75, 0)</f>
        <v>-16243066226.70645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0.67625413199999995</v>
      </c>
      <c r="Q76" s="4">
        <f t="shared" si="48"/>
        <v>12.5</v>
      </c>
      <c r="R76">
        <f t="shared" si="28"/>
        <v>2000000</v>
      </c>
      <c r="S76">
        <f t="shared" si="29"/>
        <v>-46224477051.510986</v>
      </c>
      <c r="U76">
        <f t="shared" si="40"/>
        <v>0.67625413199999995</v>
      </c>
      <c r="V76">
        <f t="shared" si="41"/>
        <v>0.01</v>
      </c>
      <c r="W76">
        <f t="shared" si="42"/>
        <v>1.1149789786772876E-9</v>
      </c>
      <c r="X76">
        <f t="shared" si="43"/>
        <v>7.5400914142365555E-10</v>
      </c>
      <c r="Y76">
        <f t="shared" si="44"/>
        <v>1.1149789786772876E-11</v>
      </c>
      <c r="Z76">
        <f t="shared" si="45"/>
        <v>3.498200474668591E-10</v>
      </c>
      <c r="AB76">
        <f t="shared" si="46"/>
        <v>-18.110677392040699</v>
      </c>
      <c r="AC76">
        <f t="shared" si="30"/>
        <v>-16.170248756290313</v>
      </c>
      <c r="AE76">
        <f t="shared" si="31"/>
        <v>0</v>
      </c>
      <c r="AF76">
        <f t="shared" si="32"/>
        <v>0</v>
      </c>
      <c r="AG76">
        <f t="shared" si="32"/>
        <v>-4.3727505933357388E-9</v>
      </c>
      <c r="AH76">
        <f t="shared" si="33"/>
        <v>-1.5080182828473112E-3</v>
      </c>
      <c r="AI76">
        <f t="shared" si="34"/>
        <v>-1.5080226555979044E-3</v>
      </c>
      <c r="AJ76">
        <f t="shared" si="35"/>
        <v>-1.9404286357503864</v>
      </c>
      <c r="AK76">
        <f t="shared" si="49"/>
        <v>-1.2677474174428491</v>
      </c>
      <c r="AL76">
        <f t="shared" si="26"/>
        <v>-3.2096840758488332</v>
      </c>
      <c r="AN76">
        <f t="shared" si="36"/>
        <v>0</v>
      </c>
      <c r="AO76">
        <f t="shared" si="36"/>
        <v>0</v>
      </c>
      <c r="AP76">
        <f t="shared" si="36"/>
        <v>-1.1164494200863398E-12</v>
      </c>
      <c r="AQ76">
        <f t="shared" si="36"/>
        <v>-3.8502679295965287E-7</v>
      </c>
      <c r="AR76">
        <f t="shared" si="36"/>
        <v>-3.8502790940907291E-7</v>
      </c>
      <c r="AS76">
        <f t="shared" si="36"/>
        <v>-4.9542967952577021E-4</v>
      </c>
      <c r="AT76">
        <f t="shared" si="36"/>
        <v>-3.2368090491534504E-4</v>
      </c>
      <c r="AU76">
        <f t="shared" si="23"/>
        <v>-8.1949561235052429E-4</v>
      </c>
      <c r="AW76">
        <v>73</v>
      </c>
      <c r="AX76">
        <f>IF(Z76&gt;0, (R76*SUMPRODUCT(K76:$K$98, X76:$X$98)-K76*$AZ$3)/Z76, 0)</f>
        <v>-46224477051.510986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0.69194305599999995</v>
      </c>
      <c r="Q77" s="4">
        <f t="shared" si="48"/>
        <v>12.5</v>
      </c>
      <c r="R77">
        <f t="shared" si="28"/>
        <v>2000000</v>
      </c>
      <c r="S77">
        <f t="shared" si="29"/>
        <v>-138469699423.8754</v>
      </c>
      <c r="U77">
        <f t="shared" si="40"/>
        <v>0.69194305599999995</v>
      </c>
      <c r="V77">
        <f t="shared" si="41"/>
        <v>0.01</v>
      </c>
      <c r="W77">
        <f t="shared" si="42"/>
        <v>3.498200474668591E-10</v>
      </c>
      <c r="X77">
        <f t="shared" si="43"/>
        <v>2.4205555269428351E-10</v>
      </c>
      <c r="Y77">
        <f t="shared" si="44"/>
        <v>3.498200474668591E-12</v>
      </c>
      <c r="Z77">
        <f t="shared" si="45"/>
        <v>1.04266294297907E-10</v>
      </c>
      <c r="AB77">
        <f t="shared" si="46"/>
        <v>-16.170248756290313</v>
      </c>
      <c r="AC77">
        <f t="shared" si="30"/>
        <v>-14.437722431472515</v>
      </c>
      <c r="AE77">
        <f t="shared" si="31"/>
        <v>0</v>
      </c>
      <c r="AF77">
        <f t="shared" si="32"/>
        <v>0</v>
      </c>
      <c r="AG77">
        <f t="shared" si="32"/>
        <v>-1.3033286787238375E-9</v>
      </c>
      <c r="AH77">
        <f t="shared" si="33"/>
        <v>-4.8411110538856703E-4</v>
      </c>
      <c r="AI77">
        <f t="shared" si="34"/>
        <v>-4.8411240871724573E-4</v>
      </c>
      <c r="AJ77">
        <f t="shared" si="35"/>
        <v>-1.7325263248177976</v>
      </c>
      <c r="AK77">
        <f t="shared" si="49"/>
        <v>-1.131917412940322</v>
      </c>
      <c r="AL77">
        <f t="shared" si="26"/>
        <v>-2.8649278501668367</v>
      </c>
      <c r="AN77">
        <f t="shared" si="36"/>
        <v>0</v>
      </c>
      <c r="AO77">
        <f t="shared" si="36"/>
        <v>0</v>
      </c>
      <c r="AP77">
        <f t="shared" si="36"/>
        <v>-2.9711205560848822E-13</v>
      </c>
      <c r="AQ77">
        <f t="shared" si="36"/>
        <v>-1.1035991765770996E-7</v>
      </c>
      <c r="AR77">
        <f t="shared" si="36"/>
        <v>-1.1036021476976556E-7</v>
      </c>
      <c r="AS77">
        <f t="shared" si="36"/>
        <v>-3.949536798856143E-4</v>
      </c>
      <c r="AT77">
        <f t="shared" si="36"/>
        <v>-2.5803645298976886E-4</v>
      </c>
      <c r="AU77">
        <f t="shared" si="23"/>
        <v>-6.531004930901529E-4</v>
      </c>
      <c r="AW77">
        <v>74</v>
      </c>
      <c r="AX77">
        <f>IF(Z77&gt;0, (R77*SUMPRODUCT(K77:$K$98, X77:$X$98)-K77*$AZ$3)/Z77, 0)</f>
        <v>-138469699423.8754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0.70765376499999999</v>
      </c>
      <c r="Q78" s="4">
        <f t="shared" si="48"/>
        <v>12.5</v>
      </c>
      <c r="R78">
        <f t="shared" si="28"/>
        <v>2000000</v>
      </c>
      <c r="S78">
        <f t="shared" si="29"/>
        <v>-437879616505.64246</v>
      </c>
      <c r="U78">
        <f t="shared" si="40"/>
        <v>0.70765376499999999</v>
      </c>
      <c r="V78">
        <f t="shared" si="41"/>
        <v>0.01</v>
      </c>
      <c r="W78">
        <f t="shared" si="42"/>
        <v>1.04266294297907E-10</v>
      </c>
      <c r="X78">
        <f t="shared" si="43"/>
        <v>7.3784435722511915E-11</v>
      </c>
      <c r="Y78">
        <f t="shared" si="44"/>
        <v>1.0426629429790701E-12</v>
      </c>
      <c r="Z78">
        <f t="shared" si="45"/>
        <v>2.9439195632416017E-11</v>
      </c>
      <c r="AB78">
        <f t="shared" si="46"/>
        <v>-14.437722431472515</v>
      </c>
      <c r="AC78">
        <f t="shared" si="30"/>
        <v>-12.890823693756911</v>
      </c>
      <c r="AE78">
        <f t="shared" si="31"/>
        <v>0</v>
      </c>
      <c r="AF78">
        <f t="shared" si="32"/>
        <v>0</v>
      </c>
      <c r="AG78">
        <f t="shared" si="32"/>
        <v>-3.6798994540520021E-10</v>
      </c>
      <c r="AH78">
        <f t="shared" si="33"/>
        <v>-1.4756887144502383E-4</v>
      </c>
      <c r="AI78">
        <f t="shared" si="34"/>
        <v>-1.4756923943496923E-4</v>
      </c>
      <c r="AJ78">
        <f t="shared" si="35"/>
        <v>-1.5468987377156047</v>
      </c>
      <c r="AK78">
        <f t="shared" si="49"/>
        <v>-1.0106405702030761</v>
      </c>
      <c r="AL78">
        <f t="shared" si="26"/>
        <v>-2.5576868771581158</v>
      </c>
      <c r="AN78">
        <f t="shared" si="36"/>
        <v>0</v>
      </c>
      <c r="AO78">
        <f t="shared" si="36"/>
        <v>0</v>
      </c>
      <c r="AP78">
        <f t="shared" si="36"/>
        <v>-7.4900419887649371E-14</v>
      </c>
      <c r="AQ78">
        <f t="shared" si="36"/>
        <v>-3.0036066396890859E-8</v>
      </c>
      <c r="AR78">
        <f t="shared" si="36"/>
        <v>-3.0036141297310742E-8</v>
      </c>
      <c r="AS78">
        <f t="shared" si="36"/>
        <v>-3.1485470302998193E-4</v>
      </c>
      <c r="AT78">
        <f t="shared" si="36"/>
        <v>-2.0570508517658555E-4</v>
      </c>
      <c r="AU78">
        <f t="shared" si="23"/>
        <v>-5.2058982434786483E-4</v>
      </c>
      <c r="AW78">
        <v>75</v>
      </c>
      <c r="AX78">
        <f>IF(Z78&gt;0, (R78*SUMPRODUCT(K78:$K$98, X78:$X$98)-K78*$AZ$3)/Z78, 0)</f>
        <v>-437879616505.64246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0.72329488099999995</v>
      </c>
      <c r="Q79" s="4">
        <f t="shared" si="48"/>
        <v>12.5</v>
      </c>
      <c r="R79">
        <f t="shared" si="28"/>
        <v>2000000</v>
      </c>
      <c r="S79">
        <f t="shared" si="29"/>
        <v>-1465903412909.5828</v>
      </c>
      <c r="U79">
        <f t="shared" si="40"/>
        <v>0.72329488099999995</v>
      </c>
      <c r="V79">
        <f t="shared" si="41"/>
        <v>0.01</v>
      </c>
      <c r="W79">
        <f t="shared" si="42"/>
        <v>2.9439195632416017E-11</v>
      </c>
      <c r="X79">
        <f t="shared" si="43"/>
        <v>2.1293219501684061E-11</v>
      </c>
      <c r="Y79">
        <f t="shared" si="44"/>
        <v>2.9439195632416018E-13</v>
      </c>
      <c r="Z79">
        <f t="shared" si="45"/>
        <v>7.8515841744077968E-12</v>
      </c>
      <c r="AB79">
        <f t="shared" si="46"/>
        <v>-12.890823693756911</v>
      </c>
      <c r="AC79">
        <f t="shared" si="30"/>
        <v>-11.509664038011257</v>
      </c>
      <c r="AE79">
        <f t="shared" si="31"/>
        <v>0</v>
      </c>
      <c r="AF79">
        <f t="shared" si="32"/>
        <v>0</v>
      </c>
      <c r="AG79">
        <f t="shared" si="32"/>
        <v>-9.8144802180097462E-11</v>
      </c>
      <c r="AH79">
        <f t="shared" si="33"/>
        <v>-4.2586439003368124E-5</v>
      </c>
      <c r="AI79">
        <f t="shared" si="34"/>
        <v>-4.2586537148170305E-5</v>
      </c>
      <c r="AJ79">
        <f t="shared" si="35"/>
        <v>-1.3811596557456536</v>
      </c>
      <c r="AK79">
        <f t="shared" si="49"/>
        <v>-0.90235765856298389</v>
      </c>
      <c r="AL79">
        <f t="shared" si="26"/>
        <v>-2.2835599008457854</v>
      </c>
      <c r="AN79">
        <f t="shared" si="36"/>
        <v>0</v>
      </c>
      <c r="AO79">
        <f t="shared" si="36"/>
        <v>0</v>
      </c>
      <c r="AP79">
        <f t="shared" si="36"/>
        <v>-1.7836004820790624E-14</v>
      </c>
      <c r="AQ79">
        <f t="shared" si="36"/>
        <v>-7.7392986127839108E-9</v>
      </c>
      <c r="AR79">
        <f t="shared" si="36"/>
        <v>-7.7393164487887328E-9</v>
      </c>
      <c r="AS79">
        <f t="shared" si="36"/>
        <v>-2.5100025402217924E-4</v>
      </c>
      <c r="AT79">
        <f t="shared" si="36"/>
        <v>-1.6398683568257753E-4</v>
      </c>
      <c r="AU79">
        <f t="shared" si="23"/>
        <v>-4.1499482902120554E-4</v>
      </c>
      <c r="AW79">
        <v>76</v>
      </c>
      <c r="AX79">
        <f>IF(Z79&gt;0, (R79*SUMPRODUCT(K79:$K$98, X79:$X$98)-K79*$AZ$3)/Z79, 0)</f>
        <v>-1465903412909.5828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0.74145409100000004</v>
      </c>
      <c r="Q80" s="4">
        <f t="shared" si="48"/>
        <v>12.5</v>
      </c>
      <c r="R80">
        <f t="shared" si="28"/>
        <v>2000000</v>
      </c>
      <c r="S80">
        <f t="shared" si="29"/>
        <v>-5265998298132.9521</v>
      </c>
      <c r="U80">
        <f t="shared" si="40"/>
        <v>0.74145409100000004</v>
      </c>
      <c r="V80">
        <f t="shared" si="41"/>
        <v>0.01</v>
      </c>
      <c r="W80">
        <f t="shared" si="42"/>
        <v>7.8515841744077968E-12</v>
      </c>
      <c r="X80">
        <f t="shared" si="43"/>
        <v>5.8215892069455185E-12</v>
      </c>
      <c r="Y80">
        <f t="shared" si="44"/>
        <v>7.8515841744077966E-14</v>
      </c>
      <c r="Z80">
        <f t="shared" si="45"/>
        <v>1.9514791257182004E-12</v>
      </c>
      <c r="AB80">
        <f t="shared" si="46"/>
        <v>-11.509664038011257</v>
      </c>
      <c r="AC80">
        <f t="shared" si="30"/>
        <v>-10.276485754874024</v>
      </c>
      <c r="AE80">
        <f t="shared" si="31"/>
        <v>0</v>
      </c>
      <c r="AF80">
        <f t="shared" si="32"/>
        <v>0</v>
      </c>
      <c r="AG80">
        <f t="shared" si="32"/>
        <v>-2.4393489071477504E-11</v>
      </c>
      <c r="AH80">
        <f t="shared" si="33"/>
        <v>-1.1643178413891037E-5</v>
      </c>
      <c r="AI80">
        <f t="shared" si="34"/>
        <v>-1.1643202807380109E-5</v>
      </c>
      <c r="AJ80">
        <f t="shared" si="35"/>
        <v>-1.2331782831372333</v>
      </c>
      <c r="AK80">
        <f t="shared" si="49"/>
        <v>-0.80567648266078806</v>
      </c>
      <c r="AL80">
        <f t="shared" si="26"/>
        <v>-2.0388664090008288</v>
      </c>
      <c r="AN80">
        <f t="shared" si="36"/>
        <v>0</v>
      </c>
      <c r="AO80">
        <f t="shared" si="36"/>
        <v>0</v>
      </c>
      <c r="AP80">
        <f t="shared" si="36"/>
        <v>-3.958094670635524E-15</v>
      </c>
      <c r="AQ80">
        <f t="shared" si="36"/>
        <v>-1.8892255344958468E-9</v>
      </c>
      <c r="AR80">
        <f t="shared" si="36"/>
        <v>-1.8892294925905176E-9</v>
      </c>
      <c r="AS80">
        <f t="shared" si="36"/>
        <v>-2.0009586886593367E-4</v>
      </c>
      <c r="AT80">
        <f t="shared" si="36"/>
        <v>-1.307293016973437E-4</v>
      </c>
      <c r="AU80">
        <f t="shared" si="23"/>
        <v>-3.3082705979276997E-4</v>
      </c>
      <c r="AW80">
        <v>77</v>
      </c>
      <c r="AX80">
        <f>IF(Z80&gt;0, (R80*SUMPRODUCT(K80:$K$98, X80:$X$98)-K80*$AZ$3)/Z80, 0)</f>
        <v>-5265998298132.9521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0.75951466000000001</v>
      </c>
      <c r="Q81" s="4">
        <f t="shared" si="48"/>
        <v>12.5</v>
      </c>
      <c r="R81">
        <f t="shared" si="28"/>
        <v>2000000</v>
      </c>
      <c r="S81">
        <f t="shared" si="29"/>
        <v>-20399493501826.293</v>
      </c>
      <c r="U81">
        <f t="shared" si="40"/>
        <v>0.75951466000000001</v>
      </c>
      <c r="V81">
        <f t="shared" si="41"/>
        <v>0.01</v>
      </c>
      <c r="W81">
        <f t="shared" si="42"/>
        <v>1.9514791257182004E-12</v>
      </c>
      <c r="X81">
        <f t="shared" si="43"/>
        <v>1.4821770046669562E-12</v>
      </c>
      <c r="Y81">
        <f t="shared" si="44"/>
        <v>1.9514791257182005E-14</v>
      </c>
      <c r="Z81">
        <f t="shared" si="45"/>
        <v>4.4978732979406218E-13</v>
      </c>
      <c r="AB81">
        <f t="shared" si="46"/>
        <v>-10.276485754874024</v>
      </c>
      <c r="AC81">
        <f t="shared" si="30"/>
        <v>-9.1754337113377709</v>
      </c>
      <c r="AE81">
        <f t="shared" si="31"/>
        <v>0</v>
      </c>
      <c r="AF81">
        <f t="shared" si="32"/>
        <v>0</v>
      </c>
      <c r="AG81">
        <f t="shared" si="32"/>
        <v>-5.622341622425777E-12</v>
      </c>
      <c r="AH81">
        <f t="shared" si="33"/>
        <v>-2.9643540093339125E-6</v>
      </c>
      <c r="AI81">
        <f t="shared" si="34"/>
        <v>-2.9643596316755348E-6</v>
      </c>
      <c r="AJ81">
        <f t="shared" si="35"/>
        <v>-1.101052043536253</v>
      </c>
      <c r="AK81">
        <f t="shared" si="49"/>
        <v>-0.71935400284118178</v>
      </c>
      <c r="AL81">
        <f t="shared" si="26"/>
        <v>-1.8204090107370665</v>
      </c>
      <c r="AN81">
        <f t="shared" si="36"/>
        <v>0</v>
      </c>
      <c r="AO81">
        <f t="shared" si="36"/>
        <v>0</v>
      </c>
      <c r="AP81">
        <f t="shared" si="36"/>
        <v>-8.1453821063715777E-16</v>
      </c>
      <c r="AQ81">
        <f t="shared" si="36"/>
        <v>-4.2946156114507884E-10</v>
      </c>
      <c r="AR81">
        <f t="shared" si="36"/>
        <v>-4.2946237568328946E-10</v>
      </c>
      <c r="AS81">
        <f t="shared" si="36"/>
        <v>-1.5951520231057342E-4</v>
      </c>
      <c r="AT81">
        <f t="shared" si="36"/>
        <v>-1.0421659899707889E-4</v>
      </c>
      <c r="AU81">
        <f t="shared" si="23"/>
        <v>-2.6373223077002801E-4</v>
      </c>
      <c r="AW81">
        <v>78</v>
      </c>
      <c r="AX81">
        <f>IF(Z81&gt;0, (R81*SUMPRODUCT(K81:$K$98, X81:$X$98)-K81*$AZ$3)/Z81, 0)</f>
        <v>-20399493501826.293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0.77745419500000001</v>
      </c>
      <c r="Q82" s="4">
        <f t="shared" si="48"/>
        <v>12.5</v>
      </c>
      <c r="R82">
        <f t="shared" si="28"/>
        <v>2000000</v>
      </c>
      <c r="S82">
        <f t="shared" si="29"/>
        <v>-85693686048517.234</v>
      </c>
      <c r="U82">
        <f t="shared" si="40"/>
        <v>0.77745419500000001</v>
      </c>
      <c r="V82">
        <f t="shared" si="41"/>
        <v>0.01</v>
      </c>
      <c r="W82">
        <f t="shared" si="42"/>
        <v>4.4978732979406218E-13</v>
      </c>
      <c r="X82">
        <f t="shared" si="43"/>
        <v>3.4968904640624214E-13</v>
      </c>
      <c r="Y82">
        <f t="shared" si="44"/>
        <v>4.4978732979406219E-15</v>
      </c>
      <c r="Z82">
        <f t="shared" si="45"/>
        <v>9.560041008987941E-14</v>
      </c>
      <c r="AB82">
        <f t="shared" si="46"/>
        <v>-9.1754337113377709</v>
      </c>
      <c r="AC82">
        <f t="shared" si="30"/>
        <v>-8.1923515283516259</v>
      </c>
      <c r="AE82">
        <f t="shared" si="31"/>
        <v>0</v>
      </c>
      <c r="AF82">
        <f t="shared" si="32"/>
        <v>0</v>
      </c>
      <c r="AG82">
        <f t="shared" si="32"/>
        <v>-1.1950051261234926E-12</v>
      </c>
      <c r="AH82">
        <f t="shared" si="33"/>
        <v>-6.9937809281248424E-7</v>
      </c>
      <c r="AI82">
        <f t="shared" si="34"/>
        <v>-6.9937928781761037E-7</v>
      </c>
      <c r="AJ82">
        <f t="shared" si="35"/>
        <v>-0.98308218298614491</v>
      </c>
      <c r="AK82">
        <f t="shared" si="49"/>
        <v>-0.64228035979364406</v>
      </c>
      <c r="AL82">
        <f t="shared" si="26"/>
        <v>-1.6253632421590769</v>
      </c>
      <c r="AN82">
        <f t="shared" si="36"/>
        <v>0</v>
      </c>
      <c r="AO82">
        <f t="shared" si="36"/>
        <v>0</v>
      </c>
      <c r="AP82">
        <f t="shared" si="36"/>
        <v>-1.5457739257422697E-16</v>
      </c>
      <c r="AQ82">
        <f t="shared" si="36"/>
        <v>-9.0466592692521692E-11</v>
      </c>
      <c r="AR82">
        <f t="shared" si="36"/>
        <v>-9.046674726991427E-11</v>
      </c>
      <c r="AS82">
        <f t="shared" si="36"/>
        <v>-1.2716454282094307E-4</v>
      </c>
      <c r="AT82">
        <f t="shared" si="36"/>
        <v>-8.3080834674409583E-5</v>
      </c>
      <c r="AU82">
        <f t="shared" si="23"/>
        <v>-2.1024546796209994E-4</v>
      </c>
      <c r="AW82">
        <v>79</v>
      </c>
      <c r="AX82">
        <f>IF(Z82&gt;0, (R82*SUMPRODUCT(K82:$K$98, X82:$X$98)-K82*$AZ$3)/Z82, 0)</f>
        <v>-85693686048517.234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0.79525030600000002</v>
      </c>
      <c r="Q83" s="4">
        <f t="shared" si="48"/>
        <v>12.5</v>
      </c>
      <c r="R83">
        <f t="shared" si="28"/>
        <v>2000000</v>
      </c>
      <c r="S83">
        <f t="shared" si="29"/>
        <v>-392874659340913.63</v>
      </c>
      <c r="U83">
        <f t="shared" si="40"/>
        <v>0.79525030600000002</v>
      </c>
      <c r="V83">
        <f t="shared" si="41"/>
        <v>0.01</v>
      </c>
      <c r="W83">
        <f t="shared" si="42"/>
        <v>9.560041008987941E-14</v>
      </c>
      <c r="X83">
        <f t="shared" si="43"/>
        <v>7.6026255377702087E-14</v>
      </c>
      <c r="Y83">
        <f t="shared" si="44"/>
        <v>9.560041008987942E-16</v>
      </c>
      <c r="Z83">
        <f t="shared" si="45"/>
        <v>1.8618150611278529E-14</v>
      </c>
      <c r="AB83">
        <f t="shared" si="46"/>
        <v>-8.1923515283516259</v>
      </c>
      <c r="AC83">
        <f t="shared" si="30"/>
        <v>-7.3145995789638754</v>
      </c>
      <c r="AE83">
        <f t="shared" si="31"/>
        <v>0</v>
      </c>
      <c r="AF83">
        <f t="shared" si="32"/>
        <v>0</v>
      </c>
      <c r="AG83">
        <f t="shared" si="32"/>
        <v>-2.3272688264098162E-13</v>
      </c>
      <c r="AH83">
        <f t="shared" si="33"/>
        <v>-1.5205251075540417E-7</v>
      </c>
      <c r="AI83">
        <f t="shared" si="34"/>
        <v>-1.5205274348228681E-7</v>
      </c>
      <c r="AJ83">
        <f t="shared" si="35"/>
        <v>-0.87775194938775059</v>
      </c>
      <c r="AK83">
        <f t="shared" si="49"/>
        <v>-0.57346460698461388</v>
      </c>
      <c r="AL83">
        <f t="shared" si="26"/>
        <v>-1.451216708425108</v>
      </c>
      <c r="AN83">
        <f t="shared" si="36"/>
        <v>0</v>
      </c>
      <c r="AO83">
        <f t="shared" si="36"/>
        <v>0</v>
      </c>
      <c r="AP83">
        <f t="shared" si="36"/>
        <v>-2.6878482056382656E-17</v>
      </c>
      <c r="AQ83">
        <f t="shared" si="36"/>
        <v>-1.7561102677905158E-11</v>
      </c>
      <c r="AR83">
        <f t="shared" si="36"/>
        <v>-1.7561129556387214E-11</v>
      </c>
      <c r="AS83">
        <f t="shared" si="36"/>
        <v>-1.0137479501226752E-4</v>
      </c>
      <c r="AT83">
        <f t="shared" si="36"/>
        <v>-6.6231532747271032E-5</v>
      </c>
      <c r="AU83">
        <f t="shared" si="23"/>
        <v>-1.676063453206681E-4</v>
      </c>
      <c r="AW83">
        <v>80</v>
      </c>
      <c r="AX83">
        <f>IF(Z83&gt;0, (R83*SUMPRODUCT(K83:$K$98, X83:$X$98)-K83*$AZ$3)/Z83, 0)</f>
        <v>-392874659340913.63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0.81288120699999999</v>
      </c>
      <c r="Q84" s="4">
        <f t="shared" si="48"/>
        <v>12.5</v>
      </c>
      <c r="R84">
        <f t="shared" si="28"/>
        <v>2000000</v>
      </c>
      <c r="S84">
        <f t="shared" si="29"/>
        <v>-1980484057617319.5</v>
      </c>
      <c r="U84">
        <f t="shared" si="40"/>
        <v>0.81288120699999999</v>
      </c>
      <c r="V84">
        <f t="shared" si="41"/>
        <v>0.01</v>
      </c>
      <c r="W84">
        <f t="shared" si="42"/>
        <v>1.8618150611278529E-14</v>
      </c>
      <c r="X84">
        <f t="shared" si="43"/>
        <v>1.5134344741003877E-14</v>
      </c>
      <c r="Y84">
        <f t="shared" si="44"/>
        <v>1.8618150611278529E-16</v>
      </c>
      <c r="Z84">
        <f t="shared" si="45"/>
        <v>3.297624364161867E-15</v>
      </c>
      <c r="AB84">
        <f t="shared" si="46"/>
        <v>-7.3145995789638754</v>
      </c>
      <c r="AC84">
        <f t="shared" si="30"/>
        <v>-6.5308924812330273</v>
      </c>
      <c r="AE84">
        <f t="shared" si="31"/>
        <v>0</v>
      </c>
      <c r="AF84">
        <f t="shared" si="32"/>
        <v>0</v>
      </c>
      <c r="AG84">
        <f t="shared" si="32"/>
        <v>-4.1220304552023337E-14</v>
      </c>
      <c r="AH84">
        <f t="shared" si="33"/>
        <v>-3.0268689482007753E-8</v>
      </c>
      <c r="AI84">
        <f t="shared" si="34"/>
        <v>-3.0268730702312304E-8</v>
      </c>
      <c r="AJ84">
        <f t="shared" si="35"/>
        <v>-0.78370709773084801</v>
      </c>
      <c r="AK84">
        <f t="shared" si="49"/>
        <v>-0.51202197052747134</v>
      </c>
      <c r="AL84">
        <f t="shared" si="26"/>
        <v>-1.2957290985270502</v>
      </c>
      <c r="AN84">
        <f t="shared" si="36"/>
        <v>0</v>
      </c>
      <c r="AO84">
        <f t="shared" si="36"/>
        <v>0</v>
      </c>
      <c r="AP84">
        <f t="shared" si="36"/>
        <v>-4.2506109816952288E-18</v>
      </c>
      <c r="AQ84">
        <f t="shared" si="36"/>
        <v>-3.1212875623314532E-12</v>
      </c>
      <c r="AR84">
        <f t="shared" si="36"/>
        <v>-3.1212918129424348E-12</v>
      </c>
      <c r="AS84">
        <f t="shared" si="36"/>
        <v>-8.081536592828792E-5</v>
      </c>
      <c r="AT84">
        <f t="shared" si="36"/>
        <v>-5.2799372407510985E-5</v>
      </c>
      <c r="AU84">
        <f t="shared" si="23"/>
        <v>-1.3361474145709074E-4</v>
      </c>
      <c r="AW84">
        <v>81</v>
      </c>
      <c r="AX84">
        <f>IF(Z84&gt;0, (R84*SUMPRODUCT(K84:$K$98, X84:$X$98)-K84*$AZ$3)/Z84, 0)</f>
        <v>-1980484057617319.5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0.83042254299999996</v>
      </c>
      <c r="Q85" s="4">
        <f t="shared" si="48"/>
        <v>12.5</v>
      </c>
      <c r="R85">
        <f t="shared" si="28"/>
        <v>2000000</v>
      </c>
      <c r="S85">
        <f t="shared" si="29"/>
        <v>-1.1081072291803394E+16</v>
      </c>
      <c r="U85">
        <f t="shared" si="40"/>
        <v>0.83042254299999996</v>
      </c>
      <c r="V85">
        <f t="shared" si="41"/>
        <v>0.01</v>
      </c>
      <c r="W85">
        <f t="shared" si="42"/>
        <v>3.297624364161867E-15</v>
      </c>
      <c r="X85">
        <f t="shared" si="43"/>
        <v>2.7384216103460557E-15</v>
      </c>
      <c r="Y85">
        <f t="shared" si="44"/>
        <v>3.2976243641618671E-17</v>
      </c>
      <c r="Z85">
        <f t="shared" si="45"/>
        <v>5.2622651017419263E-16</v>
      </c>
      <c r="AB85">
        <f t="shared" si="46"/>
        <v>-6.5308924812330273</v>
      </c>
      <c r="AC85">
        <f t="shared" si="30"/>
        <v>-5.8311540011036431</v>
      </c>
      <c r="AE85">
        <f t="shared" si="31"/>
        <v>0</v>
      </c>
      <c r="AF85">
        <f t="shared" si="32"/>
        <v>0</v>
      </c>
      <c r="AG85">
        <f t="shared" si="32"/>
        <v>-6.5778313771774079E-15</v>
      </c>
      <c r="AH85">
        <f t="shared" si="33"/>
        <v>-5.4768432206921113E-9</v>
      </c>
      <c r="AI85">
        <f t="shared" si="34"/>
        <v>-5.4768497985234885E-9</v>
      </c>
      <c r="AJ85">
        <f t="shared" si="35"/>
        <v>-0.69973848012938422</v>
      </c>
      <c r="AK85">
        <f t="shared" si="49"/>
        <v>-0.45716247368631197</v>
      </c>
      <c r="AL85">
        <f t="shared" si="26"/>
        <v>-1.1569009592925459</v>
      </c>
      <c r="AN85">
        <f t="shared" si="36"/>
        <v>0</v>
      </c>
      <c r="AO85">
        <f t="shared" si="36"/>
        <v>0</v>
      </c>
      <c r="AP85">
        <f t="shared" si="36"/>
        <v>-6.0562650995999827E-19</v>
      </c>
      <c r="AQ85">
        <f t="shared" si="36"/>
        <v>-5.0425759724615402E-13</v>
      </c>
      <c r="AR85">
        <f t="shared" si="36"/>
        <v>-5.0425820287266396E-13</v>
      </c>
      <c r="AS85">
        <f t="shared" si="36"/>
        <v>-6.4425514931232481E-5</v>
      </c>
      <c r="AT85">
        <f t="shared" si="36"/>
        <v>-4.2091336421902523E-5</v>
      </c>
      <c r="AU85">
        <f t="shared" si="23"/>
        <v>-1.065168518573932E-4</v>
      </c>
      <c r="AW85">
        <v>82</v>
      </c>
      <c r="AX85">
        <f>IF(Z85&gt;0, (R85*SUMPRODUCT(K85:$K$98, X85:$X$98)-K85*$AZ$3)/Z85, 0)</f>
        <v>-1.1081072291803394E+16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0.84796327400000004</v>
      </c>
      <c r="Q86" s="4">
        <f t="shared" si="48"/>
        <v>12.5</v>
      </c>
      <c r="R86">
        <f t="shared" si="28"/>
        <v>2000000</v>
      </c>
      <c r="S86">
        <f t="shared" si="29"/>
        <v>-6.9656734739533984E+16</v>
      </c>
      <c r="U86">
        <f t="shared" si="40"/>
        <v>0.84796327400000004</v>
      </c>
      <c r="V86">
        <f t="shared" si="41"/>
        <v>0.01</v>
      </c>
      <c r="W86">
        <f t="shared" si="42"/>
        <v>5.2622651017419263E-16</v>
      </c>
      <c r="X86">
        <f t="shared" si="43"/>
        <v>4.4622075443290273E-16</v>
      </c>
      <c r="Y86">
        <f t="shared" si="44"/>
        <v>5.2622651017419265E-18</v>
      </c>
      <c r="Z86">
        <f t="shared" si="45"/>
        <v>7.4743490639547971E-17</v>
      </c>
      <c r="AB86">
        <f t="shared" si="46"/>
        <v>-5.8311540011036431</v>
      </c>
      <c r="AC86">
        <f t="shared" si="30"/>
        <v>-5.2063875009858345</v>
      </c>
      <c r="AE86">
        <f t="shared" si="31"/>
        <v>0</v>
      </c>
      <c r="AF86">
        <f t="shared" si="32"/>
        <v>0</v>
      </c>
      <c r="AG86">
        <f t="shared" si="32"/>
        <v>-9.3429363299434972E-16</v>
      </c>
      <c r="AH86">
        <f t="shared" si="33"/>
        <v>-8.9244150886580549E-10</v>
      </c>
      <c r="AI86">
        <f t="shared" si="34"/>
        <v>-8.9244244315943846E-10</v>
      </c>
      <c r="AJ86">
        <f t="shared" si="35"/>
        <v>-0.62476650011780865</v>
      </c>
      <c r="AK86">
        <f t="shared" si="49"/>
        <v>-0.40818078007725506</v>
      </c>
      <c r="AL86">
        <f t="shared" si="26"/>
        <v>-1.0329472810875062</v>
      </c>
      <c r="AN86">
        <f t="shared" si="36"/>
        <v>0</v>
      </c>
      <c r="AO86">
        <f t="shared" si="36"/>
        <v>0</v>
      </c>
      <c r="AP86">
        <f t="shared" si="36"/>
        <v>-7.6804648797789737E-20</v>
      </c>
      <c r="AQ86">
        <f t="shared" si="36"/>
        <v>-7.336414831526768E-14</v>
      </c>
      <c r="AR86">
        <f t="shared" si="36"/>
        <v>-7.3364225119916481E-14</v>
      </c>
      <c r="AS86">
        <f t="shared" si="36"/>
        <v>-5.1359626061438383E-5</v>
      </c>
      <c r="AT86">
        <f t="shared" si="36"/>
        <v>-3.3554955693496648E-5</v>
      </c>
      <c r="AU86">
        <f t="shared" si="23"/>
        <v>-8.4914581828299265E-5</v>
      </c>
      <c r="AW86">
        <v>83</v>
      </c>
      <c r="AX86">
        <f>IF(Z86&gt;0, (R86*SUMPRODUCT(K86:$K$98, X86:$X$98)-K86*$AZ$3)/Z86, 0)</f>
        <v>-6.9656734739533984E+16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0.86550461000000001</v>
      </c>
      <c r="Q87" s="4">
        <f t="shared" si="48"/>
        <v>12.5</v>
      </c>
      <c r="R87">
        <f t="shared" si="28"/>
        <v>2000000</v>
      </c>
      <c r="S87">
        <f t="shared" si="29"/>
        <v>-4.9956478838532934E+17</v>
      </c>
      <c r="U87">
        <f t="shared" si="40"/>
        <v>0.86550461000000001</v>
      </c>
      <c r="V87">
        <f t="shared" si="41"/>
        <v>0.01</v>
      </c>
      <c r="W87">
        <f t="shared" si="42"/>
        <v>7.4743490639547971E-17</v>
      </c>
      <c r="X87">
        <f t="shared" si="43"/>
        <v>6.4690835716020615E-17</v>
      </c>
      <c r="Y87">
        <f t="shared" si="44"/>
        <v>7.4743490639547976E-19</v>
      </c>
      <c r="Z87">
        <f t="shared" si="45"/>
        <v>9.305220017131877E-18</v>
      </c>
      <c r="AB87">
        <f t="shared" si="46"/>
        <v>-5.2063875009858345</v>
      </c>
      <c r="AC87">
        <f t="shared" si="30"/>
        <v>-4.648560268737417</v>
      </c>
      <c r="AE87">
        <f t="shared" si="31"/>
        <v>0</v>
      </c>
      <c r="AF87">
        <f t="shared" si="32"/>
        <v>0</v>
      </c>
      <c r="AG87">
        <f t="shared" si="32"/>
        <v>-1.1631525021414847E-16</v>
      </c>
      <c r="AH87">
        <f t="shared" si="33"/>
        <v>-1.2938167143204123E-10</v>
      </c>
      <c r="AI87">
        <f t="shared" si="34"/>
        <v>-1.2938178774729143E-10</v>
      </c>
      <c r="AJ87">
        <f t="shared" si="35"/>
        <v>-0.55782723224841746</v>
      </c>
      <c r="AK87">
        <f t="shared" si="49"/>
        <v>-0.36444712506900845</v>
      </c>
      <c r="AL87">
        <f t="shared" si="26"/>
        <v>-0.92227435744680775</v>
      </c>
      <c r="AN87">
        <f t="shared" si="36"/>
        <v>0</v>
      </c>
      <c r="AO87">
        <f t="shared" si="36"/>
        <v>0</v>
      </c>
      <c r="AP87">
        <f t="shared" si="36"/>
        <v>-8.537343487405239E-21</v>
      </c>
      <c r="AQ87">
        <f t="shared" si="36"/>
        <v>-9.4963968005597087E-15</v>
      </c>
      <c r="AR87">
        <f t="shared" si="36"/>
        <v>-9.496405337903196E-15</v>
      </c>
      <c r="AS87">
        <f t="shared" si="36"/>
        <v>-4.0943579449515962E-5</v>
      </c>
      <c r="AT87">
        <f t="shared" si="36"/>
        <v>-2.6749805240353537E-5</v>
      </c>
      <c r="AU87">
        <f t="shared" si="23"/>
        <v>-6.76933846993659E-5</v>
      </c>
      <c r="AW87">
        <v>84</v>
      </c>
      <c r="AX87">
        <f>IF(Z87&gt;0, (R87*SUMPRODUCT(K87:$K$98, X87:$X$98)-K87*$AZ$3)/Z87, 0)</f>
        <v>-4.9956478838532934E+17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0.88304594599999997</v>
      </c>
      <c r="Q88" s="4">
        <f t="shared" si="48"/>
        <v>12.5</v>
      </c>
      <c r="R88">
        <f t="shared" si="28"/>
        <v>2000000</v>
      </c>
      <c r="S88">
        <f t="shared" si="29"/>
        <v>-4.1703888066716856E+18</v>
      </c>
      <c r="U88">
        <f t="shared" si="40"/>
        <v>0.88304594599999997</v>
      </c>
      <c r="V88">
        <f t="shared" si="41"/>
        <v>0.01</v>
      </c>
      <c r="W88">
        <f t="shared" si="42"/>
        <v>9.305220017131877E-18</v>
      </c>
      <c r="X88">
        <f t="shared" si="43"/>
        <v>8.2169368127663542E-18</v>
      </c>
      <c r="Y88">
        <f t="shared" si="44"/>
        <v>9.3052200171318777E-20</v>
      </c>
      <c r="Z88">
        <f t="shared" si="45"/>
        <v>9.9523100419420414E-19</v>
      </c>
      <c r="AB88">
        <f t="shared" si="46"/>
        <v>-4.648560268737417</v>
      </c>
      <c r="AC88">
        <f t="shared" si="30"/>
        <v>-4.1505002399441304</v>
      </c>
      <c r="AE88">
        <f t="shared" si="31"/>
        <v>0</v>
      </c>
      <c r="AF88">
        <f t="shared" si="32"/>
        <v>0</v>
      </c>
      <c r="AG88">
        <f t="shared" si="32"/>
        <v>-1.2440387552427552E-17</v>
      </c>
      <c r="AH88">
        <f t="shared" si="33"/>
        <v>-1.6433873625532709E-11</v>
      </c>
      <c r="AI88">
        <f t="shared" si="34"/>
        <v>-1.6433886065920261E-11</v>
      </c>
      <c r="AJ88">
        <f t="shared" si="35"/>
        <v>-0.49806002879328659</v>
      </c>
      <c r="AK88">
        <f t="shared" si="49"/>
        <v>-0.32539921881161921</v>
      </c>
      <c r="AL88">
        <f t="shared" si="26"/>
        <v>-0.82345924762133971</v>
      </c>
      <c r="AN88">
        <f t="shared" si="36"/>
        <v>0</v>
      </c>
      <c r="AO88">
        <f t="shared" si="36"/>
        <v>0</v>
      </c>
      <c r="AP88">
        <f t="shared" si="36"/>
        <v>-8.1527097890043611E-22</v>
      </c>
      <c r="AQ88">
        <f t="shared" si="36"/>
        <v>-1.0769809365946709E-15</v>
      </c>
      <c r="AR88">
        <f t="shared" si="36"/>
        <v>-1.0769817518656498E-15</v>
      </c>
      <c r="AS88">
        <f t="shared" si="36"/>
        <v>-3.2639970862181614E-5</v>
      </c>
      <c r="AT88">
        <f t="shared" si="36"/>
        <v>-2.1324780963292334E-5</v>
      </c>
      <c r="AU88">
        <f t="shared" si="23"/>
        <v>-5.3964751826550933E-5</v>
      </c>
      <c r="AW88">
        <v>85</v>
      </c>
      <c r="AX88">
        <f>IF(Z88&gt;0, (R88*SUMPRODUCT(K88:$K$98, X88:$X$98)-K88*$AZ$3)/Z88, 0)</f>
        <v>-4.1703888066716856E+18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12.5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9.9523100419420414E-19</v>
      </c>
      <c r="X89">
        <f t="shared" si="43"/>
        <v>9.9523100419420414E-19</v>
      </c>
      <c r="Y89">
        <f t="shared" si="44"/>
        <v>9.9523100419420416E-21</v>
      </c>
      <c r="Z89">
        <f t="shared" si="45"/>
        <v>0</v>
      </c>
      <c r="AB89">
        <f t="shared" si="46"/>
        <v>-4.1505002399441304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-1.9904620083884082E-12</v>
      </c>
      <c r="AI89">
        <f t="shared" si="34"/>
        <v>-1.9904620083884082E-12</v>
      </c>
      <c r="AJ89">
        <f t="shared" si="35"/>
        <v>-4.1505002399441304</v>
      </c>
      <c r="AK89">
        <f t="shared" si="49"/>
        <v>-0.29053501679608917</v>
      </c>
      <c r="AL89">
        <f t="shared" si="26"/>
        <v>-4.44103525674221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-1.1646728270006229E-16</v>
      </c>
      <c r="AR89">
        <f t="shared" si="36"/>
        <v>-1.1646728270006229E-16</v>
      </c>
      <c r="AS89">
        <f t="shared" si="36"/>
        <v>-2.4285692605790333E-4</v>
      </c>
      <c r="AT89">
        <f t="shared" si="36"/>
        <v>-1.6999984824053234E-5</v>
      </c>
      <c r="AU89">
        <f t="shared" si="23"/>
        <v>-2.5985691088207304E-4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131276.59822279797</v>
      </c>
      <c r="AO91" s="8">
        <f t="shared" si="50"/>
        <v>-13127.659822279798</v>
      </c>
      <c r="AP91" s="8">
        <f t="shared" si="50"/>
        <v>-705.7116477642943</v>
      </c>
      <c r="AQ91" s="8">
        <f t="shared" si="50"/>
        <v>-63333.336838492134</v>
      </c>
      <c r="AR91" s="8">
        <f t="shared" si="50"/>
        <v>54109.889914261759</v>
      </c>
      <c r="AS91" s="8">
        <f t="shared" si="50"/>
        <v>-14164.146404283178</v>
      </c>
      <c r="AT91" s="8">
        <f t="shared" si="50"/>
        <v>8262.4187358318522</v>
      </c>
      <c r="AU91" s="8">
        <f t="shared" si="50"/>
        <v>48208.162245810418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340197.82250213373</v>
      </c>
      <c r="K3">
        <v>1</v>
      </c>
      <c r="L3" s="2">
        <v>0</v>
      </c>
      <c r="O3">
        <f>$C$3</f>
        <v>340197.82250213373</v>
      </c>
      <c r="P3">
        <f>O3*C5</f>
        <v>34019.782250213371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340197.82250213373</v>
      </c>
      <c r="AF3">
        <f t="shared" ref="AF3:AG34" si="4">-$Z3*P3</f>
        <v>-34019.782250213371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305553.08328122034</v>
      </c>
      <c r="AJ3">
        <f t="shared" ref="AJ3:AJ66" si="7">AB3-AC3</f>
        <v>0</v>
      </c>
      <c r="AL3">
        <f t="shared" ref="AL3:AL34" si="8">SUM(AI3:AK3)</f>
        <v>305553.08328122034</v>
      </c>
      <c r="AN3">
        <f t="shared" ref="AN3:AU34" si="9">AE3*$K3</f>
        <v>340197.82250213373</v>
      </c>
      <c r="AO3">
        <f t="shared" si="9"/>
        <v>-34019.782250213371</v>
      </c>
      <c r="AP3">
        <f t="shared" si="9"/>
        <v>-624.95697070000006</v>
      </c>
      <c r="AQ3">
        <f t="shared" si="9"/>
        <v>0</v>
      </c>
      <c r="AR3">
        <f t="shared" si="9"/>
        <v>305553.08328122034</v>
      </c>
      <c r="AS3">
        <f t="shared" si="9"/>
        <v>0</v>
      </c>
      <c r="AT3">
        <f t="shared" si="9"/>
        <v>0</v>
      </c>
      <c r="AU3">
        <f t="shared" si="9"/>
        <v>305553.08328122034</v>
      </c>
      <c r="AW3">
        <v>0</v>
      </c>
      <c r="AX3">
        <f>IF(Z3&gt;0, (R3*SUMPRODUCT(K3:$K$98, X3:$X$98)-K3*$AZ$3)/Z3, 0)</f>
        <v>0</v>
      </c>
      <c r="AZ3">
        <f>C6*ABS(SUMPRODUCT(X4:X79, K4:K79))/1</f>
        <v>141395.98507681556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2.5943469999999999E-3</v>
      </c>
      <c r="R4">
        <f t="shared" si="0"/>
        <v>2000000</v>
      </c>
      <c r="S4">
        <f t="shared" si="1"/>
        <v>15342.802407126612</v>
      </c>
      <c r="U4">
        <f t="shared" ref="U4:U67" si="13">M4</f>
        <v>2.5943469999999999E-3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2.5943469999999999E-3</v>
      </c>
      <c r="Y4">
        <f t="shared" ref="Y4:Y67" si="17">V4*W4</f>
        <v>0.01</v>
      </c>
      <c r="Z4">
        <f t="shared" ref="Z4:Z67" si="18">MAX(0, W4-X4-Y4)</f>
        <v>0.98740565299999994</v>
      </c>
      <c r="AB4">
        <f t="shared" ref="AB4:AB67" si="19">AC3</f>
        <v>0</v>
      </c>
      <c r="AC4">
        <f t="shared" si="2"/>
        <v>15149.569829658823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-5188.6939999999995</v>
      </c>
      <c r="AI4">
        <f t="shared" si="6"/>
        <v>-5188.6939999999995</v>
      </c>
      <c r="AJ4">
        <f t="shared" si="7"/>
        <v>-15149.569829658823</v>
      </c>
      <c r="AK4">
        <f>G4*SUM(AB4, AE4:AF4)</f>
        <v>0</v>
      </c>
      <c r="AL4">
        <f t="shared" si="8"/>
        <v>-20338.263829658823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-4632.7624999999989</v>
      </c>
      <c r="AR4">
        <f t="shared" si="9"/>
        <v>-4632.7624999999989</v>
      </c>
      <c r="AS4">
        <f t="shared" si="9"/>
        <v>-13526.401633623949</v>
      </c>
      <c r="AT4">
        <f t="shared" si="9"/>
        <v>0</v>
      </c>
      <c r="AU4">
        <f t="shared" si="9"/>
        <v>-18159.164133623948</v>
      </c>
      <c r="AW4">
        <v>1</v>
      </c>
      <c r="AX4">
        <f>IF(Z4&gt;0, (R4*SUMPRODUCT(K4:$K$98, X4:$X$98)-K4*$AZ$3)/Z4, 0)</f>
        <v>15342.802407126612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2.6922130000000002E-3</v>
      </c>
      <c r="Q5" s="4">
        <f t="shared" ref="Q5:Q68" si="21">$C$8</f>
        <v>12.5</v>
      </c>
      <c r="R5">
        <f t="shared" si="0"/>
        <v>2000000</v>
      </c>
      <c r="S5">
        <f t="shared" si="1"/>
        <v>24662.906663449725</v>
      </c>
      <c r="U5">
        <f t="shared" si="13"/>
        <v>2.6922130000000002E-3</v>
      </c>
      <c r="V5">
        <f t="shared" si="14"/>
        <v>0.01</v>
      </c>
      <c r="W5">
        <f t="shared" si="15"/>
        <v>0.98740565299999994</v>
      </c>
      <c r="X5">
        <f t="shared" si="16"/>
        <v>2.6583063352800889E-3</v>
      </c>
      <c r="Y5">
        <f t="shared" si="17"/>
        <v>9.8740565299999996E-3</v>
      </c>
      <c r="Z5">
        <f t="shared" si="18"/>
        <v>0.97487329013471991</v>
      </c>
      <c r="AB5">
        <f t="shared" si="19"/>
        <v>15149.569829658823</v>
      </c>
      <c r="AC5">
        <f t="shared" si="2"/>
        <v>24043.208963282741</v>
      </c>
      <c r="AE5">
        <f t="shared" si="3"/>
        <v>0</v>
      </c>
      <c r="AF5">
        <f t="shared" si="4"/>
        <v>0</v>
      </c>
      <c r="AG5">
        <f t="shared" si="4"/>
        <v>-12.185916126683999</v>
      </c>
      <c r="AH5">
        <f t="shared" si="5"/>
        <v>-5316.6126705601773</v>
      </c>
      <c r="AI5">
        <f t="shared" si="6"/>
        <v>-5328.7985866868612</v>
      </c>
      <c r="AJ5">
        <f t="shared" si="7"/>
        <v>-8893.6391336239176</v>
      </c>
      <c r="AK5">
        <f>G5*SUM(AB5, AE5:AF5)</f>
        <v>1060.4698880761177</v>
      </c>
      <c r="AL5">
        <f t="shared" si="8"/>
        <v>-13161.967832234663</v>
      </c>
      <c r="AN5">
        <f t="shared" si="9"/>
        <v>0</v>
      </c>
      <c r="AO5">
        <f t="shared" si="9"/>
        <v>0</v>
      </c>
      <c r="AP5">
        <f t="shared" si="9"/>
        <v>-9.7145377285427283</v>
      </c>
      <c r="AQ5">
        <f t="shared" si="9"/>
        <v>-4238.371070280753</v>
      </c>
      <c r="AR5">
        <f t="shared" si="9"/>
        <v>-4248.0856080092963</v>
      </c>
      <c r="AS5">
        <f t="shared" si="9"/>
        <v>-7089.9546664731479</v>
      </c>
      <c r="AT5">
        <f t="shared" si="9"/>
        <v>845.40010210149683</v>
      </c>
      <c r="AU5">
        <f t="shared" si="9"/>
        <v>-10492.640172380949</v>
      </c>
      <c r="AW5">
        <v>2</v>
      </c>
      <c r="AX5">
        <f>IF(Z5&gt;0, (R5*SUMPRODUCT(K5:$K$98, X5:$X$98)-K5*$AZ$3)/Z5, 0)</f>
        <v>24662.906663449725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2.807183E-3</v>
      </c>
      <c r="Q6" s="4">
        <f t="shared" si="21"/>
        <v>12.5</v>
      </c>
      <c r="R6">
        <f t="shared" si="0"/>
        <v>2000000</v>
      </c>
      <c r="S6">
        <f t="shared" si="1"/>
        <v>33127.995368414209</v>
      </c>
      <c r="U6">
        <f t="shared" si="13"/>
        <v>2.807183E-3</v>
      </c>
      <c r="V6">
        <f t="shared" si="14"/>
        <v>0.01</v>
      </c>
      <c r="W6">
        <f t="shared" si="15"/>
        <v>0.97487329013471991</v>
      </c>
      <c r="X6">
        <f t="shared" si="16"/>
        <v>2.7366477272202532E-3</v>
      </c>
      <c r="Y6">
        <f t="shared" si="17"/>
        <v>9.7487329013471995E-3</v>
      </c>
      <c r="Z6">
        <f t="shared" si="18"/>
        <v>0.96238790950615249</v>
      </c>
      <c r="AB6">
        <f t="shared" si="19"/>
        <v>24043.208963282741</v>
      </c>
      <c r="AC6">
        <f t="shared" si="2"/>
        <v>31881.982208737652</v>
      </c>
      <c r="AE6">
        <f t="shared" si="3"/>
        <v>0</v>
      </c>
      <c r="AF6">
        <f t="shared" si="4"/>
        <v>0</v>
      </c>
      <c r="AG6">
        <f t="shared" si="4"/>
        <v>-12.029848868826907</v>
      </c>
      <c r="AH6">
        <f t="shared" si="5"/>
        <v>-5473.2954544405065</v>
      </c>
      <c r="AI6">
        <f t="shared" si="6"/>
        <v>-5485.3253033093333</v>
      </c>
      <c r="AJ6">
        <f t="shared" si="7"/>
        <v>-7838.7732454549114</v>
      </c>
      <c r="AK6">
        <f>G6*SUM(AB6, AE6:AF6)</f>
        <v>1683.024627429792</v>
      </c>
      <c r="AL6">
        <f t="shared" si="8"/>
        <v>-11641.073921334453</v>
      </c>
      <c r="AN6">
        <f t="shared" si="9"/>
        <v>0</v>
      </c>
      <c r="AO6">
        <f t="shared" si="9"/>
        <v>0</v>
      </c>
      <c r="AP6">
        <f t="shared" si="9"/>
        <v>-8.5626088090114969</v>
      </c>
      <c r="AQ6">
        <f t="shared" si="9"/>
        <v>-3895.7835949176797</v>
      </c>
      <c r="AR6">
        <f t="shared" si="9"/>
        <v>-3904.3462037266909</v>
      </c>
      <c r="AS6">
        <f t="shared" si="9"/>
        <v>-5579.4839632030325</v>
      </c>
      <c r="AT6">
        <f t="shared" si="9"/>
        <v>1197.943686388051</v>
      </c>
      <c r="AU6">
        <f t="shared" si="9"/>
        <v>-8285.8864805416724</v>
      </c>
      <c r="AW6">
        <v>3</v>
      </c>
      <c r="AX6">
        <f>IF(Z6&gt;0, (R6*SUMPRODUCT(K6:$K$98, X6:$X$98)-K6*$AZ$3)/Z6, 0)</f>
        <v>33127.995368414209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2.939255E-3</v>
      </c>
      <c r="Q7" s="4">
        <f t="shared" si="21"/>
        <v>12.5</v>
      </c>
      <c r="R7">
        <f t="shared" si="0"/>
        <v>2000000</v>
      </c>
      <c r="S7">
        <f t="shared" si="1"/>
        <v>40812.634378474439</v>
      </c>
      <c r="U7">
        <f t="shared" si="13"/>
        <v>2.939255E-3</v>
      </c>
      <c r="V7">
        <f t="shared" si="14"/>
        <v>0.01</v>
      </c>
      <c r="W7">
        <f t="shared" si="15"/>
        <v>0.96238790950615249</v>
      </c>
      <c r="X7">
        <f t="shared" si="16"/>
        <v>2.828703474955506E-3</v>
      </c>
      <c r="Y7">
        <f t="shared" si="17"/>
        <v>9.6238790950615247E-3</v>
      </c>
      <c r="Z7">
        <f t="shared" si="18"/>
        <v>0.94993532693613547</v>
      </c>
      <c r="AB7">
        <f t="shared" si="19"/>
        <v>31881.982208737652</v>
      </c>
      <c r="AC7">
        <f t="shared" si="2"/>
        <v>38769.363181441076</v>
      </c>
      <c r="AE7">
        <f t="shared" si="3"/>
        <v>0</v>
      </c>
      <c r="AF7">
        <f t="shared" si="4"/>
        <v>0</v>
      </c>
      <c r="AG7">
        <f t="shared" si="4"/>
        <v>-11.874191586701693</v>
      </c>
      <c r="AH7">
        <f t="shared" si="5"/>
        <v>-5657.4069499110119</v>
      </c>
      <c r="AI7">
        <f t="shared" si="6"/>
        <v>-5669.2811414977132</v>
      </c>
      <c r="AJ7">
        <f t="shared" si="7"/>
        <v>-6887.380972703424</v>
      </c>
      <c r="AK7">
        <f>G7*SUM(AB7, AE7:AF7)</f>
        <v>2231.7387546116361</v>
      </c>
      <c r="AL7">
        <f t="shared" si="8"/>
        <v>-10324.923359589502</v>
      </c>
      <c r="AN7">
        <f t="shared" si="9"/>
        <v>0</v>
      </c>
      <c r="AO7">
        <f t="shared" si="9"/>
        <v>0</v>
      </c>
      <c r="AP7">
        <f t="shared" si="9"/>
        <v>-7.5462634197914742</v>
      </c>
      <c r="AQ7">
        <f t="shared" si="9"/>
        <v>-3595.3843935615832</v>
      </c>
      <c r="AR7">
        <f t="shared" si="9"/>
        <v>-3602.9306569813748</v>
      </c>
      <c r="AS7">
        <f t="shared" si="9"/>
        <v>-4377.0551210144777</v>
      </c>
      <c r="AT7">
        <f t="shared" si="9"/>
        <v>1418.310324832378</v>
      </c>
      <c r="AU7">
        <f t="shared" si="9"/>
        <v>-6561.6754531634742</v>
      </c>
      <c r="AW7">
        <v>4</v>
      </c>
      <c r="AX7">
        <f>IF(Z7&gt;0, (R7*SUMPRODUCT(K7:$K$98, X7:$X$98)-K7*$AZ$3)/Z7, 0)</f>
        <v>40812.634378474439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3.7729310000000002E-3</v>
      </c>
      <c r="Q8" s="4">
        <f t="shared" si="21"/>
        <v>12.5</v>
      </c>
      <c r="R8">
        <f t="shared" si="0"/>
        <v>2000000</v>
      </c>
      <c r="S8">
        <f t="shared" si="1"/>
        <v>47821.648977675177</v>
      </c>
      <c r="U8">
        <f t="shared" si="13"/>
        <v>3.7729310000000002E-3</v>
      </c>
      <c r="V8">
        <f t="shared" si="14"/>
        <v>0.01</v>
      </c>
      <c r="W8">
        <f t="shared" si="15"/>
        <v>0.94993532693613547</v>
      </c>
      <c r="X8">
        <f t="shared" si="16"/>
        <v>3.5840404429924805E-3</v>
      </c>
      <c r="Y8">
        <f t="shared" si="17"/>
        <v>9.4993532693613547E-3</v>
      </c>
      <c r="Z8">
        <f t="shared" si="18"/>
        <v>0.93685193322378169</v>
      </c>
      <c r="AB8">
        <f t="shared" si="19"/>
        <v>38769.363181441076</v>
      </c>
      <c r="AC8">
        <f t="shared" si="2"/>
        <v>44801.804294684072</v>
      </c>
      <c r="AE8">
        <f t="shared" si="3"/>
        <v>0</v>
      </c>
      <c r="AF8">
        <f t="shared" si="4"/>
        <v>0</v>
      </c>
      <c r="AG8">
        <f t="shared" si="4"/>
        <v>-11.710649165297271</v>
      </c>
      <c r="AH8">
        <f t="shared" si="5"/>
        <v>-7168.0808859849612</v>
      </c>
      <c r="AI8">
        <f t="shared" si="6"/>
        <v>-7179.7915351502588</v>
      </c>
      <c r="AJ8">
        <f t="shared" si="7"/>
        <v>-6032.4411132429959</v>
      </c>
      <c r="AK8">
        <f t="shared" ref="AK8:AK71" si="22">G8*SUM(AB8:AB8, AE8:AF8)</f>
        <v>2713.8554227008758</v>
      </c>
      <c r="AL8">
        <f t="shared" si="8"/>
        <v>-10498.37722569238</v>
      </c>
      <c r="AN8">
        <f t="shared" si="9"/>
        <v>0</v>
      </c>
      <c r="AO8">
        <f t="shared" si="9"/>
        <v>0</v>
      </c>
      <c r="AP8">
        <f t="shared" si="9"/>
        <v>-6.64493683428827</v>
      </c>
      <c r="AQ8">
        <f t="shared" si="9"/>
        <v>-4067.3615986710379</v>
      </c>
      <c r="AR8">
        <f t="shared" si="9"/>
        <v>-4074.0065355053266</v>
      </c>
      <c r="AS8">
        <f t="shared" si="9"/>
        <v>-3422.9690931950799</v>
      </c>
      <c r="AT8">
        <f t="shared" si="9"/>
        <v>1539.9144493780282</v>
      </c>
      <c r="AU8">
        <f t="shared" si="9"/>
        <v>-5957.0611793223788</v>
      </c>
      <c r="AW8">
        <v>5</v>
      </c>
      <c r="AX8">
        <f>IF(Z8&gt;0, (R8*SUMPRODUCT(K8:$K$98, X8:$X$98)-K8*$AZ$3)/Z8, 0)</f>
        <v>47821.648977675177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4.6883589999999996E-3</v>
      </c>
      <c r="Q9" s="4">
        <f t="shared" si="21"/>
        <v>12.5</v>
      </c>
      <c r="R9">
        <f t="shared" si="0"/>
        <v>2000000</v>
      </c>
      <c r="S9">
        <f t="shared" si="1"/>
        <v>53440.786755491827</v>
      </c>
      <c r="U9">
        <f t="shared" si="13"/>
        <v>4.6883589999999996E-3</v>
      </c>
      <c r="V9">
        <f t="shared" si="14"/>
        <v>0.01</v>
      </c>
      <c r="W9">
        <f t="shared" si="15"/>
        <v>0.93685193322378169</v>
      </c>
      <c r="X9">
        <f t="shared" si="16"/>
        <v>4.3922981927971153E-3</v>
      </c>
      <c r="Y9">
        <f t="shared" si="17"/>
        <v>9.3685193322378176E-3</v>
      </c>
      <c r="Z9">
        <f t="shared" si="18"/>
        <v>0.9230911156987468</v>
      </c>
      <c r="AB9">
        <f t="shared" si="19"/>
        <v>44801.804294684072</v>
      </c>
      <c r="AC9">
        <f t="shared" si="2"/>
        <v>49330.715469945761</v>
      </c>
      <c r="AE9">
        <f t="shared" si="3"/>
        <v>0</v>
      </c>
      <c r="AF9">
        <f t="shared" si="4"/>
        <v>0</v>
      </c>
      <c r="AG9">
        <f t="shared" si="4"/>
        <v>-11.538638946234334</v>
      </c>
      <c r="AH9">
        <f t="shared" si="5"/>
        <v>-8784.59638559423</v>
      </c>
      <c r="AI9">
        <f t="shared" si="6"/>
        <v>-8796.1350245404647</v>
      </c>
      <c r="AJ9">
        <f t="shared" si="7"/>
        <v>-4528.9111752616882</v>
      </c>
      <c r="AK9">
        <f t="shared" si="22"/>
        <v>3136.1263006278855</v>
      </c>
      <c r="AL9">
        <f t="shared" si="8"/>
        <v>-10188.919899174267</v>
      </c>
      <c r="AN9">
        <f t="shared" si="9"/>
        <v>0</v>
      </c>
      <c r="AO9">
        <f t="shared" si="9"/>
        <v>0</v>
      </c>
      <c r="AP9">
        <f t="shared" si="9"/>
        <v>-5.8458335861909996</v>
      </c>
      <c r="AQ9">
        <f t="shared" si="9"/>
        <v>-4450.5499159238443</v>
      </c>
      <c r="AR9">
        <f t="shared" si="9"/>
        <v>-4456.3957495100358</v>
      </c>
      <c r="AS9">
        <f t="shared" si="9"/>
        <v>-2294.4873464353268</v>
      </c>
      <c r="AT9">
        <f t="shared" si="9"/>
        <v>1588.859183840789</v>
      </c>
      <c r="AU9">
        <f t="shared" si="9"/>
        <v>-5162.0239121045734</v>
      </c>
      <c r="AW9">
        <v>6</v>
      </c>
      <c r="AX9">
        <f>IF(Z9&gt;0, (R9*SUMPRODUCT(K9:$K$98, X9:$X$98)-K9*$AZ$3)/Z9, 0)</f>
        <v>53440.786755491827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5.6712799999999999E-3</v>
      </c>
      <c r="Q10" s="4">
        <f t="shared" si="21"/>
        <v>12.5</v>
      </c>
      <c r="R10">
        <f t="shared" si="0"/>
        <v>2000000</v>
      </c>
      <c r="S10">
        <f t="shared" si="1"/>
        <v>57840.587182509873</v>
      </c>
      <c r="U10">
        <f t="shared" si="13"/>
        <v>5.6712799999999999E-3</v>
      </c>
      <c r="V10">
        <f t="shared" si="14"/>
        <v>0.01</v>
      </c>
      <c r="W10">
        <f t="shared" si="15"/>
        <v>0.9230911156987468</v>
      </c>
      <c r="X10">
        <f t="shared" si="16"/>
        <v>5.2351081826399887E-3</v>
      </c>
      <c r="Y10">
        <f t="shared" si="17"/>
        <v>9.2309111569874678E-3</v>
      </c>
      <c r="Z10">
        <f t="shared" si="18"/>
        <v>0.90862509635911937</v>
      </c>
      <c r="AB10">
        <f t="shared" si="19"/>
        <v>49330.715469945761</v>
      </c>
      <c r="AC10">
        <f t="shared" si="2"/>
        <v>52555.409102176076</v>
      </c>
      <c r="AE10">
        <f t="shared" si="3"/>
        <v>0</v>
      </c>
      <c r="AF10">
        <f t="shared" si="4"/>
        <v>0</v>
      </c>
      <c r="AG10">
        <f t="shared" si="4"/>
        <v>-11.357813704488992</v>
      </c>
      <c r="AH10">
        <f t="shared" si="5"/>
        <v>-10470.216365279977</v>
      </c>
      <c r="AI10">
        <f t="shared" si="6"/>
        <v>-10481.574178984467</v>
      </c>
      <c r="AJ10">
        <f t="shared" si="7"/>
        <v>-3224.6936322303154</v>
      </c>
      <c r="AK10">
        <f t="shared" si="22"/>
        <v>3453.1500828962035</v>
      </c>
      <c r="AL10">
        <f t="shared" si="8"/>
        <v>-10253.117728318579</v>
      </c>
      <c r="AN10">
        <f t="shared" si="9"/>
        <v>0</v>
      </c>
      <c r="AO10">
        <f t="shared" si="9"/>
        <v>0</v>
      </c>
      <c r="AP10">
        <f t="shared" si="9"/>
        <v>-5.1376981171682115</v>
      </c>
      <c r="AQ10">
        <f t="shared" si="9"/>
        <v>-4736.1941572418991</v>
      </c>
      <c r="AR10">
        <f t="shared" si="9"/>
        <v>-4741.331855359068</v>
      </c>
      <c r="AS10">
        <f t="shared" si="9"/>
        <v>-1458.6876342412604</v>
      </c>
      <c r="AT10">
        <f t="shared" si="9"/>
        <v>1562.0297304386265</v>
      </c>
      <c r="AU10">
        <f t="shared" si="9"/>
        <v>-4637.9897591617018</v>
      </c>
      <c r="AW10">
        <v>7</v>
      </c>
      <c r="AX10">
        <f>IF(Z10&gt;0, (R10*SUMPRODUCT(K10:$K$98, X10:$X$98)-K10*$AZ$3)/Z10, 0)</f>
        <v>57840.587182509873</v>
      </c>
    </row>
    <row r="11" spans="1:52" x14ac:dyDescent="0.25">
      <c r="A11" t="s">
        <v>33</v>
      </c>
      <c r="C11" s="12">
        <f>AU81</f>
        <v>150047.20583957687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6.8024940000000001E-3</v>
      </c>
      <c r="Q11" s="4">
        <f t="shared" si="21"/>
        <v>12.5</v>
      </c>
      <c r="R11">
        <f t="shared" si="0"/>
        <v>2000000</v>
      </c>
      <c r="S11">
        <f t="shared" si="1"/>
        <v>61198.439301878454</v>
      </c>
      <c r="U11">
        <f t="shared" si="13"/>
        <v>6.8024940000000001E-3</v>
      </c>
      <c r="V11">
        <f t="shared" si="14"/>
        <v>0.01</v>
      </c>
      <c r="W11">
        <f t="shared" si="15"/>
        <v>0.90862509635911937</v>
      </c>
      <c r="X11">
        <f t="shared" si="16"/>
        <v>6.1809167662323318E-3</v>
      </c>
      <c r="Y11">
        <f t="shared" si="17"/>
        <v>9.0862509635911935E-3</v>
      </c>
      <c r="Z11">
        <f t="shared" si="18"/>
        <v>0.89335792862929586</v>
      </c>
      <c r="AB11">
        <f t="shared" si="19"/>
        <v>52555.409102176076</v>
      </c>
      <c r="AC11">
        <f t="shared" si="2"/>
        <v>54672.11097007183</v>
      </c>
      <c r="AE11">
        <f t="shared" si="3"/>
        <v>0</v>
      </c>
      <c r="AF11">
        <f t="shared" si="4"/>
        <v>0</v>
      </c>
      <c r="AG11">
        <f t="shared" si="4"/>
        <v>-11.166974107866197</v>
      </c>
      <c r="AH11">
        <f t="shared" si="5"/>
        <v>-12361.833532464663</v>
      </c>
      <c r="AI11">
        <f t="shared" si="6"/>
        <v>-12373.000506572529</v>
      </c>
      <c r="AJ11">
        <f t="shared" si="7"/>
        <v>-2116.7018678957538</v>
      </c>
      <c r="AK11">
        <f t="shared" si="22"/>
        <v>3678.8786371523256</v>
      </c>
      <c r="AL11">
        <f t="shared" si="8"/>
        <v>-10810.823737315957</v>
      </c>
      <c r="AN11">
        <f t="shared" si="9"/>
        <v>0</v>
      </c>
      <c r="AO11">
        <f t="shared" si="9"/>
        <v>0</v>
      </c>
      <c r="AP11">
        <f t="shared" si="9"/>
        <v>-4.5101535494470362</v>
      </c>
      <c r="AQ11">
        <f t="shared" si="9"/>
        <v>-4992.737230835437</v>
      </c>
      <c r="AR11">
        <f t="shared" si="9"/>
        <v>-4997.2473843848838</v>
      </c>
      <c r="AS11">
        <f t="shared" si="9"/>
        <v>-854.90038307569739</v>
      </c>
      <c r="AT11">
        <f t="shared" si="9"/>
        <v>1485.8373793174237</v>
      </c>
      <c r="AU11">
        <f t="shared" si="9"/>
        <v>-4366.3103881431571</v>
      </c>
      <c r="AW11">
        <v>8</v>
      </c>
      <c r="AX11">
        <f>IF(Z11&gt;0, (R11*SUMPRODUCT(K11:$K$98, X11:$X$98)-K11*$AZ$3)/Z11, 0)</f>
        <v>61198.439301878454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8.090557E-3</v>
      </c>
      <c r="Q12" s="4">
        <f t="shared" si="21"/>
        <v>12.5</v>
      </c>
      <c r="R12">
        <f t="shared" si="0"/>
        <v>2000000</v>
      </c>
      <c r="S12">
        <f t="shared" si="1"/>
        <v>63609.49391357445</v>
      </c>
      <c r="U12">
        <f t="shared" si="13"/>
        <v>8.090557E-3</v>
      </c>
      <c r="V12">
        <f t="shared" si="14"/>
        <v>0.01</v>
      </c>
      <c r="W12">
        <f t="shared" si="15"/>
        <v>0.89335792862929586</v>
      </c>
      <c r="X12">
        <f t="shared" si="16"/>
        <v>7.2277632429772502E-3</v>
      </c>
      <c r="Y12">
        <f t="shared" si="17"/>
        <v>8.9335792862929586E-3</v>
      </c>
      <c r="Z12">
        <f t="shared" si="18"/>
        <v>0.87719658610002571</v>
      </c>
      <c r="AB12">
        <f t="shared" si="19"/>
        <v>54672.11097007183</v>
      </c>
      <c r="AC12">
        <f t="shared" si="2"/>
        <v>55798.030904537874</v>
      </c>
      <c r="AE12">
        <f t="shared" si="3"/>
        <v>0</v>
      </c>
      <c r="AF12">
        <f t="shared" si="4"/>
        <v>0</v>
      </c>
      <c r="AG12">
        <f t="shared" si="4"/>
        <v>-10.964957326250321</v>
      </c>
      <c r="AH12">
        <f t="shared" si="5"/>
        <v>-14455.5264859545</v>
      </c>
      <c r="AI12">
        <f t="shared" si="6"/>
        <v>-14466.491443280751</v>
      </c>
      <c r="AJ12">
        <f t="shared" si="7"/>
        <v>-1125.9199344660447</v>
      </c>
      <c r="AK12">
        <f t="shared" si="22"/>
        <v>3827.0477679050286</v>
      </c>
      <c r="AL12">
        <f t="shared" si="8"/>
        <v>-11765.363609841766</v>
      </c>
      <c r="AN12">
        <f t="shared" si="9"/>
        <v>0</v>
      </c>
      <c r="AO12">
        <f t="shared" si="9"/>
        <v>0</v>
      </c>
      <c r="AP12">
        <f t="shared" si="9"/>
        <v>-3.9540735353410827</v>
      </c>
      <c r="AQ12">
        <f t="shared" si="9"/>
        <v>-5212.8077672219388</v>
      </c>
      <c r="AR12">
        <f t="shared" si="9"/>
        <v>-5216.7618407572791</v>
      </c>
      <c r="AS12">
        <f t="shared" si="9"/>
        <v>-406.01801569505886</v>
      </c>
      <c r="AT12">
        <f t="shared" si="9"/>
        <v>1380.071791189931</v>
      </c>
      <c r="AU12">
        <f t="shared" si="9"/>
        <v>-4242.7080652624072</v>
      </c>
      <c r="AW12">
        <v>9</v>
      </c>
      <c r="AX12">
        <f>IF(Z12&gt;0, (R12*SUMPRODUCT(K12:$K$98, X12:$X$98)-K12*$AZ$3)/Z12, 0)</f>
        <v>63609.49391357445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9.5159809999999997E-3</v>
      </c>
      <c r="Q13" s="4">
        <f t="shared" si="21"/>
        <v>12.5</v>
      </c>
      <c r="R13">
        <f t="shared" si="0"/>
        <v>2000000</v>
      </c>
      <c r="S13">
        <f t="shared" si="1"/>
        <v>65166.600932852023</v>
      </c>
      <c r="U13">
        <f t="shared" si="13"/>
        <v>9.5159809999999997E-3</v>
      </c>
      <c r="V13">
        <f t="shared" si="14"/>
        <v>0.01</v>
      </c>
      <c r="W13">
        <f t="shared" si="15"/>
        <v>0.87719658610002571</v>
      </c>
      <c r="X13">
        <f t="shared" si="16"/>
        <v>8.3473860465927089E-3</v>
      </c>
      <c r="Y13">
        <f t="shared" si="17"/>
        <v>8.7719658610002568E-3</v>
      </c>
      <c r="Z13">
        <f t="shared" si="18"/>
        <v>0.86007723419243276</v>
      </c>
      <c r="AB13">
        <f t="shared" si="19"/>
        <v>55798.030904537874</v>
      </c>
      <c r="AC13">
        <f t="shared" si="2"/>
        <v>56048.309892049379</v>
      </c>
      <c r="AE13">
        <f t="shared" si="3"/>
        <v>0</v>
      </c>
      <c r="AF13">
        <f t="shared" si="4"/>
        <v>0</v>
      </c>
      <c r="AG13">
        <f t="shared" si="4"/>
        <v>-10.75096542740541</v>
      </c>
      <c r="AH13">
        <f t="shared" si="5"/>
        <v>-16694.772093185416</v>
      </c>
      <c r="AI13">
        <f t="shared" si="6"/>
        <v>-16705.523058612824</v>
      </c>
      <c r="AJ13">
        <f t="shared" si="7"/>
        <v>-250.27898751150497</v>
      </c>
      <c r="AK13">
        <f t="shared" si="22"/>
        <v>3905.8621633176517</v>
      </c>
      <c r="AL13">
        <f t="shared" si="8"/>
        <v>-13049.939882806677</v>
      </c>
      <c r="AN13">
        <f t="shared" si="9"/>
        <v>0</v>
      </c>
      <c r="AO13">
        <f t="shared" si="9"/>
        <v>0</v>
      </c>
      <c r="AP13">
        <f t="shared" si="9"/>
        <v>-3.4615231351363955</v>
      </c>
      <c r="AQ13">
        <f t="shared" si="9"/>
        <v>-5375.2698049869377</v>
      </c>
      <c r="AR13">
        <f t="shared" si="9"/>
        <v>-5378.731328122075</v>
      </c>
      <c r="AS13">
        <f t="shared" si="9"/>
        <v>-80.583135659721648</v>
      </c>
      <c r="AT13">
        <f t="shared" si="9"/>
        <v>1257.5830824005222</v>
      </c>
      <c r="AU13">
        <f t="shared" si="9"/>
        <v>-4201.7313813812743</v>
      </c>
      <c r="AW13">
        <v>10</v>
      </c>
      <c r="AX13">
        <f>IF(Z13&gt;0, (R13*SUMPRODUCT(K13:$K$98, X13:$X$98)-K13*$AZ$3)/Z13, 0)</f>
        <v>65166.600932852023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1.1135328E-2</v>
      </c>
      <c r="Q14" s="4">
        <f t="shared" si="21"/>
        <v>12.5</v>
      </c>
      <c r="R14">
        <f t="shared" si="0"/>
        <v>2000000</v>
      </c>
      <c r="S14">
        <f t="shared" si="1"/>
        <v>65982.71481361959</v>
      </c>
      <c r="U14">
        <f t="shared" si="13"/>
        <v>1.1135328E-2</v>
      </c>
      <c r="V14">
        <f t="shared" si="14"/>
        <v>0.01</v>
      </c>
      <c r="W14">
        <f t="shared" si="15"/>
        <v>0.86007723419243276</v>
      </c>
      <c r="X14">
        <f t="shared" si="16"/>
        <v>9.5772421080655545E-3</v>
      </c>
      <c r="Y14">
        <f t="shared" si="17"/>
        <v>8.600772341924327E-3</v>
      </c>
      <c r="Z14">
        <f t="shared" si="18"/>
        <v>0.84189921974244286</v>
      </c>
      <c r="AB14">
        <f t="shared" si="19"/>
        <v>56048.309892049379</v>
      </c>
      <c r="AC14">
        <f t="shared" si="2"/>
        <v>55550.796118074461</v>
      </c>
      <c r="AE14">
        <f t="shared" si="3"/>
        <v>0</v>
      </c>
      <c r="AF14">
        <f t="shared" si="4"/>
        <v>0</v>
      </c>
      <c r="AG14">
        <f t="shared" si="4"/>
        <v>-10.523740246780536</v>
      </c>
      <c r="AH14">
        <f t="shared" si="5"/>
        <v>-19154.48421613111</v>
      </c>
      <c r="AI14">
        <f t="shared" si="6"/>
        <v>-19165.007956377889</v>
      </c>
      <c r="AJ14">
        <f t="shared" si="7"/>
        <v>497.51377397491888</v>
      </c>
      <c r="AK14">
        <f t="shared" si="22"/>
        <v>3923.3816924434568</v>
      </c>
      <c r="AL14">
        <f t="shared" si="8"/>
        <v>-14744.112489959512</v>
      </c>
      <c r="AN14">
        <f t="shared" si="9"/>
        <v>0</v>
      </c>
      <c r="AO14">
        <f t="shared" si="9"/>
        <v>0</v>
      </c>
      <c r="AP14">
        <f t="shared" si="9"/>
        <v>-3.0253238466925882</v>
      </c>
      <c r="AQ14">
        <f t="shared" si="9"/>
        <v>-5506.4564984760127</v>
      </c>
      <c r="AR14">
        <f t="shared" si="9"/>
        <v>-5509.4818223227048</v>
      </c>
      <c r="AS14">
        <f t="shared" si="9"/>
        <v>143.0233214778184</v>
      </c>
      <c r="AT14">
        <f t="shared" si="9"/>
        <v>1127.8784838363415</v>
      </c>
      <c r="AU14">
        <f t="shared" si="9"/>
        <v>-4238.5800170085449</v>
      </c>
      <c r="AW14">
        <v>11</v>
      </c>
      <c r="AX14">
        <f>IF(Z14&gt;0, (R14*SUMPRODUCT(K14:$K$98, X14:$X$98)-K14*$AZ$3)/Z14, 0)</f>
        <v>65982.71481361959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1.2969985999999999E-2</v>
      </c>
      <c r="Q15" s="4">
        <f t="shared" si="21"/>
        <v>12.5</v>
      </c>
      <c r="R15">
        <f t="shared" si="0"/>
        <v>2000000</v>
      </c>
      <c r="S15">
        <f t="shared" si="1"/>
        <v>66134.294882923481</v>
      </c>
      <c r="U15">
        <f t="shared" si="13"/>
        <v>1.2969985999999999E-2</v>
      </c>
      <c r="V15">
        <f t="shared" si="14"/>
        <v>0.01</v>
      </c>
      <c r="W15">
        <f t="shared" si="15"/>
        <v>0.84189921974244286</v>
      </c>
      <c r="X15">
        <f t="shared" si="16"/>
        <v>1.0919421093470407E-2</v>
      </c>
      <c r="Y15">
        <f t="shared" si="17"/>
        <v>8.4189921974244294E-3</v>
      </c>
      <c r="Z15">
        <f t="shared" si="18"/>
        <v>0.82256080645154794</v>
      </c>
      <c r="AB15">
        <f t="shared" si="19"/>
        <v>55550.796118074461</v>
      </c>
      <c r="AC15">
        <f t="shared" si="2"/>
        <v>54399.478933002021</v>
      </c>
      <c r="AE15">
        <f t="shared" si="3"/>
        <v>0</v>
      </c>
      <c r="AF15">
        <f t="shared" si="4"/>
        <v>0</v>
      </c>
      <c r="AG15">
        <f t="shared" si="4"/>
        <v>-10.28201008064435</v>
      </c>
      <c r="AH15">
        <f t="shared" si="5"/>
        <v>-21838.842186940816</v>
      </c>
      <c r="AI15">
        <f t="shared" si="6"/>
        <v>-21849.124197021461</v>
      </c>
      <c r="AJ15">
        <f t="shared" si="7"/>
        <v>1151.3171850724393</v>
      </c>
      <c r="AK15">
        <f t="shared" si="22"/>
        <v>3888.5557282652126</v>
      </c>
      <c r="AL15">
        <f t="shared" si="8"/>
        <v>-16809.25128368381</v>
      </c>
      <c r="AN15">
        <f t="shared" si="9"/>
        <v>0</v>
      </c>
      <c r="AO15">
        <f t="shared" si="9"/>
        <v>0</v>
      </c>
      <c r="AP15">
        <f t="shared" si="9"/>
        <v>-2.6391358931148154</v>
      </c>
      <c r="AQ15">
        <f t="shared" si="9"/>
        <v>-5605.4868481527174</v>
      </c>
      <c r="AR15">
        <f t="shared" si="9"/>
        <v>-5608.1259840458324</v>
      </c>
      <c r="AS15">
        <f t="shared" si="9"/>
        <v>295.51444548809201</v>
      </c>
      <c r="AT15">
        <f t="shared" si="9"/>
        <v>998.09540297579838</v>
      </c>
      <c r="AU15">
        <f t="shared" si="9"/>
        <v>-4314.5161355819419</v>
      </c>
      <c r="AW15">
        <v>12</v>
      </c>
      <c r="AX15">
        <f>IF(Z15&gt;0, (R15*SUMPRODUCT(K15:$K$98, X15:$X$98)-K15*$AZ$3)/Z15, 0)</f>
        <v>66134.294882923481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1.4883069000000001E-2</v>
      </c>
      <c r="Q16" s="4">
        <f t="shared" si="21"/>
        <v>12.5</v>
      </c>
      <c r="R16">
        <f t="shared" si="0"/>
        <v>2000000</v>
      </c>
      <c r="S16">
        <f t="shared" si="1"/>
        <v>65681.300491793954</v>
      </c>
      <c r="U16">
        <f t="shared" si="13"/>
        <v>1.4883069000000001E-2</v>
      </c>
      <c r="V16">
        <f t="shared" si="14"/>
        <v>0.01</v>
      </c>
      <c r="W16">
        <f t="shared" si="15"/>
        <v>0.82256080645154794</v>
      </c>
      <c r="X16">
        <f t="shared" si="16"/>
        <v>1.2242229239114034E-2</v>
      </c>
      <c r="Y16">
        <f t="shared" si="17"/>
        <v>8.2256080645154803E-3</v>
      </c>
      <c r="Z16">
        <f t="shared" si="18"/>
        <v>0.8020929691479185</v>
      </c>
      <c r="AB16">
        <f t="shared" si="19"/>
        <v>54399.478933002021</v>
      </c>
      <c r="AC16">
        <f t="shared" si="2"/>
        <v>52682.509328959655</v>
      </c>
      <c r="AE16">
        <f t="shared" si="3"/>
        <v>0</v>
      </c>
      <c r="AF16">
        <f t="shared" si="4"/>
        <v>0</v>
      </c>
      <c r="AG16">
        <f t="shared" si="4"/>
        <v>-10.026162114348981</v>
      </c>
      <c r="AH16">
        <f t="shared" si="5"/>
        <v>-24484.458478228069</v>
      </c>
      <c r="AI16">
        <f t="shared" si="6"/>
        <v>-24494.484640342416</v>
      </c>
      <c r="AJ16">
        <f t="shared" si="7"/>
        <v>1716.969604042366</v>
      </c>
      <c r="AK16">
        <f t="shared" si="22"/>
        <v>3807.9635253101419</v>
      </c>
      <c r="AL16">
        <f t="shared" si="8"/>
        <v>-18969.55151098991</v>
      </c>
      <c r="AN16">
        <f t="shared" si="9"/>
        <v>0</v>
      </c>
      <c r="AO16">
        <f t="shared" si="9"/>
        <v>0</v>
      </c>
      <c r="AP16">
        <f t="shared" si="9"/>
        <v>-2.2977375826661275</v>
      </c>
      <c r="AQ16">
        <f t="shared" si="9"/>
        <v>-5611.2059425149182</v>
      </c>
      <c r="AR16">
        <f t="shared" si="9"/>
        <v>-5613.503680097584</v>
      </c>
      <c r="AS16">
        <f t="shared" si="9"/>
        <v>393.48511848391257</v>
      </c>
      <c r="AT16">
        <f t="shared" si="9"/>
        <v>872.68695695681424</v>
      </c>
      <c r="AU16">
        <f t="shared" si="9"/>
        <v>-4347.3316046568571</v>
      </c>
      <c r="AW16">
        <v>13</v>
      </c>
      <c r="AX16">
        <f>IF(Z16&gt;0, (R16*SUMPRODUCT(K16:$K$98, X16:$X$98)-K16*$AZ$3)/Z16, 0)</f>
        <v>65681.300491793954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1.6930661E-2</v>
      </c>
      <c r="Q17" s="4">
        <f t="shared" si="21"/>
        <v>12.5</v>
      </c>
      <c r="R17">
        <f t="shared" si="0"/>
        <v>2000000</v>
      </c>
      <c r="S17">
        <f t="shared" si="1"/>
        <v>64758.112711394744</v>
      </c>
      <c r="U17">
        <f t="shared" si="13"/>
        <v>1.6930661E-2</v>
      </c>
      <c r="V17">
        <f t="shared" si="14"/>
        <v>0.01</v>
      </c>
      <c r="W17">
        <f t="shared" si="15"/>
        <v>0.8020929691479185</v>
      </c>
      <c r="X17">
        <f t="shared" si="16"/>
        <v>1.3579964151126866E-2</v>
      </c>
      <c r="Y17">
        <f t="shared" si="17"/>
        <v>8.020929691479186E-3</v>
      </c>
      <c r="Z17">
        <f t="shared" si="18"/>
        <v>0.7804920753053125</v>
      </c>
      <c r="AB17">
        <f t="shared" si="19"/>
        <v>52682.509328959655</v>
      </c>
      <c r="AC17">
        <f t="shared" si="2"/>
        <v>50543.193782971823</v>
      </c>
      <c r="AE17">
        <f t="shared" si="3"/>
        <v>0</v>
      </c>
      <c r="AF17">
        <f t="shared" si="4"/>
        <v>0</v>
      </c>
      <c r="AG17">
        <f t="shared" si="4"/>
        <v>-9.756150941316406</v>
      </c>
      <c r="AH17">
        <f t="shared" si="5"/>
        <v>-27159.928302253731</v>
      </c>
      <c r="AI17">
        <f t="shared" si="6"/>
        <v>-27169.684453195048</v>
      </c>
      <c r="AJ17">
        <f t="shared" si="7"/>
        <v>2139.3155459878326</v>
      </c>
      <c r="AK17">
        <f t="shared" si="22"/>
        <v>3687.7756530271763</v>
      </c>
      <c r="AL17">
        <f t="shared" si="8"/>
        <v>-21342.593254180039</v>
      </c>
      <c r="AN17">
        <f t="shared" si="9"/>
        <v>0</v>
      </c>
      <c r="AO17">
        <f t="shared" si="9"/>
        <v>0</v>
      </c>
      <c r="AP17">
        <f t="shared" si="9"/>
        <v>-1.996301777464631</v>
      </c>
      <c r="AQ17">
        <f t="shared" si="9"/>
        <v>-5557.4594398685249</v>
      </c>
      <c r="AR17">
        <f t="shared" si="9"/>
        <v>-5559.4557416459902</v>
      </c>
      <c r="AS17">
        <f t="shared" si="9"/>
        <v>437.74634614631901</v>
      </c>
      <c r="AT17">
        <f t="shared" si="9"/>
        <v>754.591963091911</v>
      </c>
      <c r="AU17">
        <f t="shared" si="9"/>
        <v>-4367.1174324077601</v>
      </c>
      <c r="AW17">
        <v>14</v>
      </c>
      <c r="AX17">
        <f>IF(Z17&gt;0, (R17*SUMPRODUCT(K17:$K$98, X17:$X$98)-K17*$AZ$3)/Z17, 0)</f>
        <v>64758.112711394744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1.9185959999999998E-2</v>
      </c>
      <c r="Q18" s="4">
        <f t="shared" si="21"/>
        <v>12.5</v>
      </c>
      <c r="R18">
        <f t="shared" si="0"/>
        <v>2000000</v>
      </c>
      <c r="S18">
        <f t="shared" si="1"/>
        <v>63461.571537267977</v>
      </c>
      <c r="U18">
        <f t="shared" si="13"/>
        <v>1.9185959999999998E-2</v>
      </c>
      <c r="V18">
        <f t="shared" si="14"/>
        <v>0.01</v>
      </c>
      <c r="W18">
        <f t="shared" si="15"/>
        <v>0.7804920753053125</v>
      </c>
      <c r="X18">
        <f t="shared" si="16"/>
        <v>1.4974489737124713E-2</v>
      </c>
      <c r="Y18">
        <f t="shared" si="17"/>
        <v>7.804920753053125E-3</v>
      </c>
      <c r="Z18">
        <f t="shared" si="18"/>
        <v>0.75771266481513466</v>
      </c>
      <c r="AB18">
        <f t="shared" si="19"/>
        <v>50543.193782971823</v>
      </c>
      <c r="AC18">
        <f t="shared" si="2"/>
        <v>48085.63648285962</v>
      </c>
      <c r="AE18">
        <f t="shared" si="3"/>
        <v>0</v>
      </c>
      <c r="AF18">
        <f t="shared" si="4"/>
        <v>0</v>
      </c>
      <c r="AG18">
        <f t="shared" si="4"/>
        <v>-9.4714083101891831</v>
      </c>
      <c r="AH18">
        <f t="shared" si="5"/>
        <v>-29948.979474249423</v>
      </c>
      <c r="AI18">
        <f t="shared" si="6"/>
        <v>-29958.450882559613</v>
      </c>
      <c r="AJ18">
        <f t="shared" si="7"/>
        <v>2457.5573001122029</v>
      </c>
      <c r="AK18">
        <f t="shared" si="22"/>
        <v>3538.0235648080279</v>
      </c>
      <c r="AL18">
        <f t="shared" si="8"/>
        <v>-23962.870017639383</v>
      </c>
      <c r="AN18">
        <f t="shared" si="9"/>
        <v>0</v>
      </c>
      <c r="AO18">
        <f t="shared" si="9"/>
        <v>0</v>
      </c>
      <c r="AP18">
        <f t="shared" si="9"/>
        <v>-1.7303908871782314</v>
      </c>
      <c r="AQ18">
        <f t="shared" si="9"/>
        <v>-5471.566578623615</v>
      </c>
      <c r="AR18">
        <f t="shared" si="9"/>
        <v>-5473.2969695107931</v>
      </c>
      <c r="AS18">
        <f t="shared" si="9"/>
        <v>448.98653057303926</v>
      </c>
      <c r="AT18">
        <f t="shared" si="9"/>
        <v>646.38367755506124</v>
      </c>
      <c r="AU18">
        <f t="shared" si="9"/>
        <v>-4377.9267613826933</v>
      </c>
      <c r="AW18">
        <v>15</v>
      </c>
      <c r="AX18">
        <f>IF(Z18&gt;0, (R18*SUMPRODUCT(K18:$K$98, X18:$X$98)-K18*$AZ$3)/Z18, 0)</f>
        <v>63461.571537267977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2.1884238E-2</v>
      </c>
      <c r="Q19" s="4">
        <f t="shared" si="21"/>
        <v>12.5</v>
      </c>
      <c r="R19">
        <f t="shared" si="0"/>
        <v>2000000</v>
      </c>
      <c r="S19">
        <f t="shared" si="1"/>
        <v>61865.746808611926</v>
      </c>
      <c r="U19">
        <f t="shared" si="13"/>
        <v>2.1884238E-2</v>
      </c>
      <c r="V19">
        <f t="shared" si="14"/>
        <v>0.01</v>
      </c>
      <c r="W19">
        <f t="shared" si="15"/>
        <v>0.75771266481513466</v>
      </c>
      <c r="X19">
        <f t="shared" si="16"/>
        <v>1.6581964292428635E-2</v>
      </c>
      <c r="Y19">
        <f t="shared" si="17"/>
        <v>7.5771266481513468E-3</v>
      </c>
      <c r="Z19">
        <f t="shared" si="18"/>
        <v>0.73355357387455467</v>
      </c>
      <c r="AB19">
        <f t="shared" si="19"/>
        <v>48085.63648285962</v>
      </c>
      <c r="AC19">
        <f t="shared" si="2"/>
        <v>45381.839671875605</v>
      </c>
      <c r="AE19">
        <f t="shared" si="3"/>
        <v>0</v>
      </c>
      <c r="AF19">
        <f t="shared" si="4"/>
        <v>0</v>
      </c>
      <c r="AG19">
        <f t="shared" si="4"/>
        <v>-9.1694196734319338</v>
      </c>
      <c r="AH19">
        <f t="shared" si="5"/>
        <v>-33163.928584857269</v>
      </c>
      <c r="AI19">
        <f t="shared" si="6"/>
        <v>-33173.098004530701</v>
      </c>
      <c r="AJ19">
        <f t="shared" si="7"/>
        <v>2703.7968109840149</v>
      </c>
      <c r="AK19">
        <f t="shared" si="22"/>
        <v>3365.9945538001739</v>
      </c>
      <c r="AL19">
        <f t="shared" si="8"/>
        <v>-27103.306639746512</v>
      </c>
      <c r="AN19">
        <f t="shared" si="9"/>
        <v>0</v>
      </c>
      <c r="AO19">
        <f t="shared" si="9"/>
        <v>0</v>
      </c>
      <c r="AP19">
        <f t="shared" si="9"/>
        <v>-1.4957309752664372</v>
      </c>
      <c r="AQ19">
        <f t="shared" si="9"/>
        <v>-5409.7551440056523</v>
      </c>
      <c r="AR19">
        <f t="shared" si="9"/>
        <v>-5411.2508749809185</v>
      </c>
      <c r="AS19">
        <f t="shared" si="9"/>
        <v>441.04782909361114</v>
      </c>
      <c r="AT19">
        <f t="shared" si="9"/>
        <v>549.06662537048976</v>
      </c>
      <c r="AU19">
        <f t="shared" si="9"/>
        <v>-4421.1364205168184</v>
      </c>
      <c r="AW19">
        <v>16</v>
      </c>
      <c r="AX19">
        <f>IF(Z19&gt;0, (R19*SUMPRODUCT(K19:$K$98, X19:$X$98)-K19*$AZ$3)/Z19, 0)</f>
        <v>61865.746808611926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2.4761703999999999E-2</v>
      </c>
      <c r="Q20" s="4">
        <f t="shared" si="21"/>
        <v>12.5</v>
      </c>
      <c r="R20">
        <f t="shared" si="0"/>
        <v>2000000</v>
      </c>
      <c r="S20">
        <f t="shared" si="1"/>
        <v>59943.602372844653</v>
      </c>
      <c r="U20">
        <f t="shared" si="13"/>
        <v>2.4761703999999999E-2</v>
      </c>
      <c r="V20">
        <f t="shared" si="14"/>
        <v>0.01</v>
      </c>
      <c r="W20">
        <f t="shared" si="15"/>
        <v>0.73355357387455467</v>
      </c>
      <c r="X20">
        <f t="shared" si="16"/>
        <v>1.8164036464423855E-2</v>
      </c>
      <c r="Y20">
        <f t="shared" si="17"/>
        <v>7.3355357387455472E-3</v>
      </c>
      <c r="Z20">
        <f t="shared" si="18"/>
        <v>0.70805400167138521</v>
      </c>
      <c r="AB20">
        <f t="shared" si="19"/>
        <v>45381.839671875605</v>
      </c>
      <c r="AC20">
        <f t="shared" si="2"/>
        <v>42443.307534690997</v>
      </c>
      <c r="AE20">
        <f t="shared" si="3"/>
        <v>0</v>
      </c>
      <c r="AF20">
        <f t="shared" si="4"/>
        <v>0</v>
      </c>
      <c r="AG20">
        <f t="shared" si="4"/>
        <v>-8.8506750208923144</v>
      </c>
      <c r="AH20">
        <f t="shared" si="5"/>
        <v>-36328.072928847709</v>
      </c>
      <c r="AI20">
        <f t="shared" si="6"/>
        <v>-36336.923603868599</v>
      </c>
      <c r="AJ20">
        <f t="shared" si="7"/>
        <v>2938.5321371846076</v>
      </c>
      <c r="AK20">
        <f t="shared" si="22"/>
        <v>3176.7287770312928</v>
      </c>
      <c r="AL20">
        <f t="shared" si="8"/>
        <v>-30221.662689652698</v>
      </c>
      <c r="AN20">
        <f t="shared" si="9"/>
        <v>0</v>
      </c>
      <c r="AO20">
        <f t="shared" si="9"/>
        <v>0</v>
      </c>
      <c r="AP20">
        <f t="shared" si="9"/>
        <v>-1.2890507302148155</v>
      </c>
      <c r="AQ20">
        <f t="shared" si="9"/>
        <v>-5290.9782390255468</v>
      </c>
      <c r="AR20">
        <f t="shared" si="9"/>
        <v>-5292.2672897557613</v>
      </c>
      <c r="AS20">
        <f t="shared" si="9"/>
        <v>427.98057642564169</v>
      </c>
      <c r="AT20">
        <f t="shared" si="9"/>
        <v>462.67256904815792</v>
      </c>
      <c r="AU20">
        <f t="shared" si="9"/>
        <v>-4401.6141442819617</v>
      </c>
      <c r="AW20">
        <v>17</v>
      </c>
      <c r="AX20">
        <f>IF(Z20&gt;0, (R20*SUMPRODUCT(K20:$K$98, X20:$X$98)-K20*$AZ$3)/Z20, 0)</f>
        <v>59943.602372844653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2.7627288E-2</v>
      </c>
      <c r="Q21" s="4">
        <f t="shared" si="21"/>
        <v>12.5</v>
      </c>
      <c r="R21">
        <f t="shared" si="0"/>
        <v>2000000</v>
      </c>
      <c r="S21">
        <f t="shared" si="1"/>
        <v>57760.630987945588</v>
      </c>
      <c r="U21">
        <f t="shared" si="13"/>
        <v>2.7627288E-2</v>
      </c>
      <c r="V21">
        <f t="shared" si="14"/>
        <v>0.01</v>
      </c>
      <c r="W21">
        <f t="shared" si="15"/>
        <v>0.70805400167138521</v>
      </c>
      <c r="X21">
        <f t="shared" si="16"/>
        <v>1.9561611823727839E-2</v>
      </c>
      <c r="Y21">
        <f t="shared" si="17"/>
        <v>7.0805400167138523E-3</v>
      </c>
      <c r="Z21">
        <f t="shared" si="18"/>
        <v>0.68141184983094349</v>
      </c>
      <c r="AB21">
        <f t="shared" si="19"/>
        <v>42443.307534690997</v>
      </c>
      <c r="AC21">
        <f t="shared" si="2"/>
        <v>39358.778408898521</v>
      </c>
      <c r="AE21">
        <f t="shared" si="3"/>
        <v>0</v>
      </c>
      <c r="AF21">
        <f t="shared" si="4"/>
        <v>0</v>
      </c>
      <c r="AG21">
        <f t="shared" si="4"/>
        <v>-8.5176481228867935</v>
      </c>
      <c r="AH21">
        <f t="shared" si="5"/>
        <v>-39123.223647455678</v>
      </c>
      <c r="AI21">
        <f t="shared" si="6"/>
        <v>-39131.741295578562</v>
      </c>
      <c r="AJ21">
        <f t="shared" si="7"/>
        <v>3084.5291257924764</v>
      </c>
      <c r="AK21">
        <f t="shared" si="22"/>
        <v>2971.0315274283703</v>
      </c>
      <c r="AL21">
        <f t="shared" si="8"/>
        <v>-33076.180642357715</v>
      </c>
      <c r="AN21">
        <f t="shared" si="9"/>
        <v>0</v>
      </c>
      <c r="AO21">
        <f t="shared" si="9"/>
        <v>0</v>
      </c>
      <c r="AP21">
        <f t="shared" si="9"/>
        <v>-1.107631470662868</v>
      </c>
      <c r="AQ21">
        <f t="shared" si="9"/>
        <v>-5087.5679671792868</v>
      </c>
      <c r="AR21">
        <f t="shared" si="9"/>
        <v>-5088.6755986499493</v>
      </c>
      <c r="AS21">
        <f t="shared" si="9"/>
        <v>401.11090322266648</v>
      </c>
      <c r="AT21">
        <f t="shared" si="9"/>
        <v>386.35172205210978</v>
      </c>
      <c r="AU21">
        <f t="shared" si="9"/>
        <v>-4301.2129733751726</v>
      </c>
      <c r="AW21">
        <v>18</v>
      </c>
      <c r="AX21">
        <f>IF(Z21&gt;0, (R21*SUMPRODUCT(K21:$K$98, X21:$X$98)-K21*$AZ$3)/Z21, 0)</f>
        <v>57760.630987945588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3.0780427999999999E-2</v>
      </c>
      <c r="Q22" s="4">
        <f t="shared" si="21"/>
        <v>12.5</v>
      </c>
      <c r="R22">
        <f t="shared" si="0"/>
        <v>2000000</v>
      </c>
      <c r="S22">
        <f t="shared" si="1"/>
        <v>55446.674872441312</v>
      </c>
      <c r="U22">
        <f t="shared" si="13"/>
        <v>3.0780427999999999E-2</v>
      </c>
      <c r="V22">
        <f t="shared" si="14"/>
        <v>0.01</v>
      </c>
      <c r="W22">
        <f t="shared" si="15"/>
        <v>0.68141184983094349</v>
      </c>
      <c r="X22">
        <f t="shared" si="16"/>
        <v>2.0974148382068167E-2</v>
      </c>
      <c r="Y22">
        <f t="shared" si="17"/>
        <v>6.8141184983094355E-3</v>
      </c>
      <c r="Z22">
        <f t="shared" si="18"/>
        <v>0.65362358295056588</v>
      </c>
      <c r="AB22">
        <f t="shared" si="19"/>
        <v>39358.778408898521</v>
      </c>
      <c r="AC22">
        <f t="shared" si="2"/>
        <v>36241.254292820202</v>
      </c>
      <c r="AE22">
        <f t="shared" si="3"/>
        <v>0</v>
      </c>
      <c r="AF22">
        <f t="shared" si="4"/>
        <v>0</v>
      </c>
      <c r="AG22">
        <f t="shared" si="4"/>
        <v>-8.1702947868820743</v>
      </c>
      <c r="AH22">
        <f t="shared" si="5"/>
        <v>-41948.296764136336</v>
      </c>
      <c r="AI22">
        <f t="shared" si="6"/>
        <v>-41956.467058923219</v>
      </c>
      <c r="AJ22">
        <f t="shared" si="7"/>
        <v>3117.5241160783189</v>
      </c>
      <c r="AK22">
        <f t="shared" si="22"/>
        <v>2755.1144886228967</v>
      </c>
      <c r="AL22">
        <f t="shared" si="8"/>
        <v>-36083.828454222006</v>
      </c>
      <c r="AN22">
        <f t="shared" si="9"/>
        <v>0</v>
      </c>
      <c r="AO22">
        <f t="shared" si="9"/>
        <v>0</v>
      </c>
      <c r="AP22">
        <f t="shared" si="9"/>
        <v>-0.94862659394907767</v>
      </c>
      <c r="AQ22">
        <f t="shared" si="9"/>
        <v>-4870.4815333246461</v>
      </c>
      <c r="AR22">
        <f t="shared" si="9"/>
        <v>-4871.4301599185956</v>
      </c>
      <c r="AS22">
        <f t="shared" si="9"/>
        <v>361.9656769958562</v>
      </c>
      <c r="AT22">
        <f t="shared" si="9"/>
        <v>319.88746323796704</v>
      </c>
      <c r="AU22">
        <f t="shared" si="9"/>
        <v>-4189.5770196847725</v>
      </c>
      <c r="AW22">
        <v>19</v>
      </c>
      <c r="AX22">
        <f>IF(Z22&gt;0, (R22*SUMPRODUCT(K22:$K$98, X22:$X$98)-K22*$AZ$3)/Z22, 0)</f>
        <v>55446.674872441312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3.4133669999999998E-2</v>
      </c>
      <c r="Q23" s="4">
        <f t="shared" si="21"/>
        <v>12.5</v>
      </c>
      <c r="R23">
        <f t="shared" si="0"/>
        <v>2000000</v>
      </c>
      <c r="S23">
        <f t="shared" si="1"/>
        <v>53026.523690083799</v>
      </c>
      <c r="U23">
        <f t="shared" si="13"/>
        <v>3.4133669999999998E-2</v>
      </c>
      <c r="V23">
        <f t="shared" si="14"/>
        <v>0.01</v>
      </c>
      <c r="W23">
        <f t="shared" si="15"/>
        <v>0.65362358295056588</v>
      </c>
      <c r="X23">
        <f t="shared" si="16"/>
        <v>2.2310571684652242E-2</v>
      </c>
      <c r="Y23">
        <f t="shared" si="17"/>
        <v>6.5362358295056591E-3</v>
      </c>
      <c r="Z23">
        <f t="shared" si="18"/>
        <v>0.62477677543640797</v>
      </c>
      <c r="AB23">
        <f t="shared" si="19"/>
        <v>36241.254292820202</v>
      </c>
      <c r="AC23">
        <f t="shared" si="2"/>
        <v>33129.740483692854</v>
      </c>
      <c r="AE23">
        <f t="shared" si="3"/>
        <v>0</v>
      </c>
      <c r="AF23">
        <f t="shared" si="4"/>
        <v>0</v>
      </c>
      <c r="AG23">
        <f t="shared" si="4"/>
        <v>-7.8097096929550993</v>
      </c>
      <c r="AH23">
        <f t="shared" si="5"/>
        <v>-44621.143369304482</v>
      </c>
      <c r="AI23">
        <f t="shared" si="6"/>
        <v>-44628.953078997438</v>
      </c>
      <c r="AJ23">
        <f t="shared" si="7"/>
        <v>3111.5138091273475</v>
      </c>
      <c r="AK23">
        <f t="shared" si="22"/>
        <v>2536.8878004974144</v>
      </c>
      <c r="AL23">
        <f t="shared" si="8"/>
        <v>-38980.551469372673</v>
      </c>
      <c r="AN23">
        <f t="shared" si="9"/>
        <v>0</v>
      </c>
      <c r="AO23">
        <f t="shared" si="9"/>
        <v>0</v>
      </c>
      <c r="AP23">
        <f t="shared" si="9"/>
        <v>-0.80960734008795088</v>
      </c>
      <c r="AQ23">
        <f t="shared" si="9"/>
        <v>-4625.7295872974009</v>
      </c>
      <c r="AR23">
        <f t="shared" si="9"/>
        <v>-4626.5391946374893</v>
      </c>
      <c r="AS23">
        <f t="shared" si="9"/>
        <v>322.56057109612243</v>
      </c>
      <c r="AT23">
        <f t="shared" si="9"/>
        <v>262.99095165022959</v>
      </c>
      <c r="AU23">
        <f t="shared" si="9"/>
        <v>-4040.9876718911369</v>
      </c>
      <c r="AW23">
        <v>20</v>
      </c>
      <c r="AX23">
        <f>IF(Z23&gt;0, (R23*SUMPRODUCT(K23:$K$98, X23:$X$98)-K23*$AZ$3)/Z23, 0)</f>
        <v>53026.523690083799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3.7867151000000002E-2</v>
      </c>
      <c r="Q24" s="4">
        <f t="shared" si="21"/>
        <v>12.5</v>
      </c>
      <c r="R24">
        <f t="shared" si="0"/>
        <v>2000000</v>
      </c>
      <c r="S24">
        <f t="shared" si="1"/>
        <v>50556.412258869372</v>
      </c>
      <c r="U24">
        <f t="shared" si="13"/>
        <v>3.7867151000000002E-2</v>
      </c>
      <c r="V24">
        <f t="shared" si="14"/>
        <v>0.01</v>
      </c>
      <c r="W24">
        <f t="shared" si="15"/>
        <v>0.62477677543640797</v>
      </c>
      <c r="X24">
        <f t="shared" si="16"/>
        <v>2.3658516496743554E-2</v>
      </c>
      <c r="Y24">
        <f t="shared" si="17"/>
        <v>6.2477677543640794E-3</v>
      </c>
      <c r="Z24">
        <f t="shared" si="18"/>
        <v>0.59487049118530033</v>
      </c>
      <c r="AB24">
        <f t="shared" si="19"/>
        <v>33129.740483692854</v>
      </c>
      <c r="AC24">
        <f t="shared" si="2"/>
        <v>30074.517793000163</v>
      </c>
      <c r="AE24">
        <f t="shared" si="3"/>
        <v>0</v>
      </c>
      <c r="AF24">
        <f t="shared" si="4"/>
        <v>0</v>
      </c>
      <c r="AG24">
        <f t="shared" si="4"/>
        <v>-7.4358811398162539</v>
      </c>
      <c r="AH24">
        <f t="shared" si="5"/>
        <v>-47317.032993487104</v>
      </c>
      <c r="AI24">
        <f t="shared" si="6"/>
        <v>-47324.468874626924</v>
      </c>
      <c r="AJ24">
        <f t="shared" si="7"/>
        <v>3055.2226906926917</v>
      </c>
      <c r="AK24">
        <f t="shared" si="22"/>
        <v>2319.0818338585</v>
      </c>
      <c r="AL24">
        <f t="shared" si="8"/>
        <v>-41950.164350075727</v>
      </c>
      <c r="AN24">
        <f t="shared" si="9"/>
        <v>0</v>
      </c>
      <c r="AO24">
        <f t="shared" si="9"/>
        <v>0</v>
      </c>
      <c r="AP24">
        <f t="shared" si="9"/>
        <v>-0.68826227079397539</v>
      </c>
      <c r="AQ24">
        <f t="shared" si="9"/>
        <v>-4379.6461996883982</v>
      </c>
      <c r="AR24">
        <f t="shared" si="9"/>
        <v>-4380.3344619591926</v>
      </c>
      <c r="AS24">
        <f t="shared" si="9"/>
        <v>282.79022584395335</v>
      </c>
      <c r="AT24">
        <f t="shared" si="9"/>
        <v>214.6533139941973</v>
      </c>
      <c r="AU24">
        <f t="shared" si="9"/>
        <v>-3882.8909221210415</v>
      </c>
      <c r="AW24">
        <v>21</v>
      </c>
      <c r="AX24">
        <f>IF(Z24&gt;0, (R24*SUMPRODUCT(K24:$K$98, X24:$X$98)-K24*$AZ$3)/Z24, 0)</f>
        <v>50556.412258869372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4.2172894000000002E-2</v>
      </c>
      <c r="Q25" s="4">
        <f t="shared" si="21"/>
        <v>12.5</v>
      </c>
      <c r="R25">
        <f t="shared" si="0"/>
        <v>2000000</v>
      </c>
      <c r="S25">
        <f t="shared" si="1"/>
        <v>48058.633957443169</v>
      </c>
      <c r="U25">
        <f t="shared" si="13"/>
        <v>4.2172894000000002E-2</v>
      </c>
      <c r="V25">
        <f t="shared" si="14"/>
        <v>0.01</v>
      </c>
      <c r="W25">
        <f t="shared" si="15"/>
        <v>0.59487049118530033</v>
      </c>
      <c r="X25">
        <f t="shared" si="16"/>
        <v>2.5087410168485608E-2</v>
      </c>
      <c r="Y25">
        <f t="shared" si="17"/>
        <v>5.9487049118530037E-3</v>
      </c>
      <c r="Z25">
        <f t="shared" si="18"/>
        <v>0.56383437610496179</v>
      </c>
      <c r="AB25">
        <f t="shared" si="19"/>
        <v>30074.517793000163</v>
      </c>
      <c r="AC25">
        <f t="shared" si="2"/>
        <v>27097.109893851699</v>
      </c>
      <c r="AE25">
        <f t="shared" si="3"/>
        <v>0</v>
      </c>
      <c r="AF25">
        <f t="shared" si="4"/>
        <v>0</v>
      </c>
      <c r="AG25">
        <f t="shared" si="4"/>
        <v>-7.0479297013120226</v>
      </c>
      <c r="AH25">
        <f t="shared" si="5"/>
        <v>-50174.820336971214</v>
      </c>
      <c r="AI25">
        <f t="shared" si="6"/>
        <v>-50181.868266672529</v>
      </c>
      <c r="AJ25">
        <f t="shared" si="7"/>
        <v>2977.4078991484639</v>
      </c>
      <c r="AK25">
        <f t="shared" si="22"/>
        <v>2105.2162455100115</v>
      </c>
      <c r="AL25">
        <f t="shared" si="8"/>
        <v>-45099.244122014054</v>
      </c>
      <c r="AN25">
        <f t="shared" si="9"/>
        <v>0</v>
      </c>
      <c r="AO25">
        <f t="shared" si="9"/>
        <v>0</v>
      </c>
      <c r="AP25">
        <f t="shared" si="9"/>
        <v>-0.58245860383539472</v>
      </c>
      <c r="AQ25">
        <f t="shared" si="9"/>
        <v>-4146.5731129133746</v>
      </c>
      <c r="AR25">
        <f t="shared" si="9"/>
        <v>-4147.1555715172108</v>
      </c>
      <c r="AS25">
        <f t="shared" si="9"/>
        <v>246.06046335332391</v>
      </c>
      <c r="AT25">
        <f t="shared" si="9"/>
        <v>173.98035552242905</v>
      </c>
      <c r="AU25">
        <f t="shared" si="9"/>
        <v>-3727.1147526414575</v>
      </c>
      <c r="AW25">
        <v>22</v>
      </c>
      <c r="AX25">
        <f>IF(Z25&gt;0, (R25*SUMPRODUCT(K25:$K$98, X25:$X$98)-K25*$AZ$3)/Z25, 0)</f>
        <v>48058.633957443169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4.6777600000000003E-2</v>
      </c>
      <c r="Q26" s="4">
        <f t="shared" si="21"/>
        <v>12.5</v>
      </c>
      <c r="R26">
        <f t="shared" si="0"/>
        <v>2000000</v>
      </c>
      <c r="S26">
        <f t="shared" si="1"/>
        <v>45508.781245048296</v>
      </c>
      <c r="U26">
        <f t="shared" si="13"/>
        <v>4.6777600000000003E-2</v>
      </c>
      <c r="V26">
        <f t="shared" si="14"/>
        <v>0.01</v>
      </c>
      <c r="W26">
        <f t="shared" si="15"/>
        <v>0.56383437610496179</v>
      </c>
      <c r="X26">
        <f t="shared" si="16"/>
        <v>2.6374818911687463E-2</v>
      </c>
      <c r="Y26">
        <f t="shared" si="17"/>
        <v>5.6383437610496179E-3</v>
      </c>
      <c r="Z26">
        <f t="shared" si="18"/>
        <v>0.53182121343222466</v>
      </c>
      <c r="AB26">
        <f t="shared" si="19"/>
        <v>27097.109893851699</v>
      </c>
      <c r="AC26">
        <f t="shared" si="2"/>
        <v>24202.535263563252</v>
      </c>
      <c r="AE26">
        <f t="shared" si="3"/>
        <v>0</v>
      </c>
      <c r="AF26">
        <f t="shared" si="4"/>
        <v>0</v>
      </c>
      <c r="AG26">
        <f t="shared" si="4"/>
        <v>-6.6477651679028078</v>
      </c>
      <c r="AH26">
        <f t="shared" si="5"/>
        <v>-52749.637823374927</v>
      </c>
      <c r="AI26">
        <f t="shared" si="6"/>
        <v>-52756.285588542829</v>
      </c>
      <c r="AJ26">
        <f t="shared" si="7"/>
        <v>2894.5746302884472</v>
      </c>
      <c r="AK26">
        <f t="shared" si="22"/>
        <v>1896.7976925696191</v>
      </c>
      <c r="AL26">
        <f t="shared" si="8"/>
        <v>-47964.913265684758</v>
      </c>
      <c r="AN26">
        <f t="shared" si="9"/>
        <v>0</v>
      </c>
      <c r="AO26">
        <f t="shared" si="9"/>
        <v>0</v>
      </c>
      <c r="AP26">
        <f t="shared" si="9"/>
        <v>-0.4905250019734555</v>
      </c>
      <c r="AQ26">
        <f t="shared" si="9"/>
        <v>-3892.2879409672232</v>
      </c>
      <c r="AR26">
        <f t="shared" si="9"/>
        <v>-3892.778465969197</v>
      </c>
      <c r="AS26">
        <f t="shared" si="9"/>
        <v>213.58474470338172</v>
      </c>
      <c r="AT26">
        <f t="shared" si="9"/>
        <v>139.96082418544322</v>
      </c>
      <c r="AU26">
        <f t="shared" si="9"/>
        <v>-3539.2328970803715</v>
      </c>
      <c r="AW26">
        <v>23</v>
      </c>
      <c r="AX26">
        <f>IF(Z26&gt;0, (R26*SUMPRODUCT(K26:$K$98, X26:$X$98)-K26*$AZ$3)/Z26, 0)</f>
        <v>45508.781245048296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5.1668436999999998E-2</v>
      </c>
      <c r="Q27" s="4">
        <f t="shared" si="21"/>
        <v>12.5</v>
      </c>
      <c r="R27">
        <f t="shared" si="0"/>
        <v>2000000</v>
      </c>
      <c r="S27">
        <f t="shared" si="1"/>
        <v>42939.970902667315</v>
      </c>
      <c r="U27">
        <f t="shared" si="13"/>
        <v>5.1668436999999998E-2</v>
      </c>
      <c r="V27">
        <f t="shared" si="14"/>
        <v>0.01</v>
      </c>
      <c r="W27">
        <f t="shared" si="15"/>
        <v>0.53182121343222466</v>
      </c>
      <c r="X27">
        <f t="shared" si="16"/>
        <v>2.7478370861486454E-2</v>
      </c>
      <c r="Y27">
        <f t="shared" si="17"/>
        <v>5.318212134322247E-3</v>
      </c>
      <c r="Z27">
        <f t="shared" si="18"/>
        <v>0.49902463043641598</v>
      </c>
      <c r="AB27">
        <f t="shared" si="19"/>
        <v>24202.535263563252</v>
      </c>
      <c r="AC27">
        <f t="shared" si="2"/>
        <v>21428.103110654014</v>
      </c>
      <c r="AE27">
        <f t="shared" si="3"/>
        <v>0</v>
      </c>
      <c r="AF27">
        <f t="shared" si="4"/>
        <v>0</v>
      </c>
      <c r="AG27">
        <f t="shared" si="4"/>
        <v>-6.2378078804551995</v>
      </c>
      <c r="AH27">
        <f t="shared" si="5"/>
        <v>-54956.741722972911</v>
      </c>
      <c r="AI27">
        <f t="shared" si="6"/>
        <v>-54962.979530853365</v>
      </c>
      <c r="AJ27">
        <f t="shared" si="7"/>
        <v>2774.4321529092376</v>
      </c>
      <c r="AK27">
        <f t="shared" si="22"/>
        <v>1694.1774684494278</v>
      </c>
      <c r="AL27">
        <f t="shared" si="8"/>
        <v>-50494.369909494693</v>
      </c>
      <c r="AN27">
        <f t="shared" si="9"/>
        <v>0</v>
      </c>
      <c r="AO27">
        <f t="shared" si="9"/>
        <v>0</v>
      </c>
      <c r="AP27">
        <f t="shared" si="9"/>
        <v>-0.41095990338600941</v>
      </c>
      <c r="AQ27">
        <f t="shared" si="9"/>
        <v>-3620.6657373414801</v>
      </c>
      <c r="AR27">
        <f t="shared" si="9"/>
        <v>-3621.076697244866</v>
      </c>
      <c r="AS27">
        <f t="shared" si="9"/>
        <v>182.78542580369029</v>
      </c>
      <c r="AT27">
        <f t="shared" si="9"/>
        <v>111.61597505018435</v>
      </c>
      <c r="AU27">
        <f t="shared" si="9"/>
        <v>-3326.6752963909908</v>
      </c>
      <c r="AW27">
        <v>24</v>
      </c>
      <c r="AX27">
        <f>IF(Z27&gt;0, (R27*SUMPRODUCT(K27:$K$98, X27:$X$98)-K27*$AZ$3)/Z27, 0)</f>
        <v>42939.970902667315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5.7177164000000003E-2</v>
      </c>
      <c r="Q28" s="4">
        <f t="shared" si="21"/>
        <v>12.5</v>
      </c>
      <c r="R28">
        <f t="shared" si="0"/>
        <v>2000000</v>
      </c>
      <c r="S28">
        <f t="shared" si="1"/>
        <v>40398.409092508322</v>
      </c>
      <c r="U28">
        <f t="shared" si="13"/>
        <v>5.7177164000000003E-2</v>
      </c>
      <c r="V28">
        <f t="shared" si="14"/>
        <v>0.01</v>
      </c>
      <c r="W28">
        <f t="shared" si="15"/>
        <v>0.49902463043641598</v>
      </c>
      <c r="X28">
        <f t="shared" si="16"/>
        <v>2.8532813134502351E-2</v>
      </c>
      <c r="Y28">
        <f t="shared" si="17"/>
        <v>4.99024630436416E-3</v>
      </c>
      <c r="Z28">
        <f t="shared" si="18"/>
        <v>0.46550157099754946</v>
      </c>
      <c r="AB28">
        <f t="shared" si="19"/>
        <v>21428.103110654014</v>
      </c>
      <c r="AC28">
        <f t="shared" si="2"/>
        <v>18805.52289836431</v>
      </c>
      <c r="AE28">
        <f t="shared" si="3"/>
        <v>0</v>
      </c>
      <c r="AF28">
        <f t="shared" si="4"/>
        <v>0</v>
      </c>
      <c r="AG28">
        <f t="shared" si="4"/>
        <v>-5.8187696374693685</v>
      </c>
      <c r="AH28">
        <f t="shared" si="5"/>
        <v>-57065.626269004701</v>
      </c>
      <c r="AI28">
        <f t="shared" si="6"/>
        <v>-57071.445038642167</v>
      </c>
      <c r="AJ28">
        <f t="shared" si="7"/>
        <v>2622.5802122897039</v>
      </c>
      <c r="AK28">
        <f t="shared" si="22"/>
        <v>1499.9672177457812</v>
      </c>
      <c r="AL28">
        <f t="shared" si="8"/>
        <v>-52948.897608606683</v>
      </c>
      <c r="AN28">
        <f t="shared" si="9"/>
        <v>0</v>
      </c>
      <c r="AO28">
        <f t="shared" si="9"/>
        <v>0</v>
      </c>
      <c r="AP28">
        <f t="shared" si="9"/>
        <v>-0.34227927014180648</v>
      </c>
      <c r="AQ28">
        <f t="shared" si="9"/>
        <v>-3356.7888276180024</v>
      </c>
      <c r="AR28">
        <f t="shared" si="9"/>
        <v>-3357.1311068881441</v>
      </c>
      <c r="AS28">
        <f t="shared" si="9"/>
        <v>154.26883978539172</v>
      </c>
      <c r="AT28">
        <f t="shared" si="9"/>
        <v>88.233031467791093</v>
      </c>
      <c r="AU28">
        <f t="shared" si="9"/>
        <v>-3114.6292356349613</v>
      </c>
      <c r="AW28">
        <v>25</v>
      </c>
      <c r="AX28">
        <f>IF(Z28&gt;0, (R28*SUMPRODUCT(K28:$K$98, X28:$X$98)-K28*$AZ$3)/Z28, 0)</f>
        <v>40398.409092508322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6.3388860000000005E-2</v>
      </c>
      <c r="Q29" s="4">
        <f t="shared" si="21"/>
        <v>12.5</v>
      </c>
      <c r="R29">
        <f t="shared" si="0"/>
        <v>2000000</v>
      </c>
      <c r="S29">
        <f t="shared" si="1"/>
        <v>37881.768358145404</v>
      </c>
      <c r="U29">
        <f t="shared" si="13"/>
        <v>6.3388860000000005E-2</v>
      </c>
      <c r="V29">
        <f t="shared" si="14"/>
        <v>0.01</v>
      </c>
      <c r="W29">
        <f t="shared" si="15"/>
        <v>0.46550157099754946</v>
      </c>
      <c r="X29">
        <f t="shared" si="16"/>
        <v>2.9507613913743725E-2</v>
      </c>
      <c r="Y29">
        <f t="shared" si="17"/>
        <v>4.6550157099754944E-3</v>
      </c>
      <c r="Z29">
        <f t="shared" si="18"/>
        <v>0.43133894137383022</v>
      </c>
      <c r="AB29">
        <f t="shared" si="19"/>
        <v>18805.52289836431</v>
      </c>
      <c r="AC29">
        <f t="shared" si="2"/>
        <v>16339.881860971098</v>
      </c>
      <c r="AE29">
        <f t="shared" si="3"/>
        <v>0</v>
      </c>
      <c r="AF29">
        <f t="shared" si="4"/>
        <v>0</v>
      </c>
      <c r="AG29">
        <f t="shared" si="4"/>
        <v>-5.391736767172878</v>
      </c>
      <c r="AH29">
        <f t="shared" si="5"/>
        <v>-59015.227827487448</v>
      </c>
      <c r="AI29">
        <f t="shared" si="6"/>
        <v>-59020.619564254623</v>
      </c>
      <c r="AJ29">
        <f t="shared" si="7"/>
        <v>2465.6410373932122</v>
      </c>
      <c r="AK29">
        <f t="shared" si="22"/>
        <v>1316.3866028855018</v>
      </c>
      <c r="AL29">
        <f t="shared" si="8"/>
        <v>-55238.591923975902</v>
      </c>
      <c r="AN29">
        <f t="shared" si="9"/>
        <v>0</v>
      </c>
      <c r="AO29">
        <f t="shared" si="9"/>
        <v>0</v>
      </c>
      <c r="AP29">
        <f t="shared" si="9"/>
        <v>-0.28317837920041716</v>
      </c>
      <c r="AQ29">
        <f t="shared" si="9"/>
        <v>-3099.5275337030212</v>
      </c>
      <c r="AR29">
        <f t="shared" si="9"/>
        <v>-3099.8107120822219</v>
      </c>
      <c r="AS29">
        <f t="shared" si="9"/>
        <v>129.49746302714072</v>
      </c>
      <c r="AT29">
        <f t="shared" si="9"/>
        <v>69.137689895369334</v>
      </c>
      <c r="AU29">
        <f t="shared" si="9"/>
        <v>-2901.1755591597116</v>
      </c>
      <c r="AW29">
        <v>26</v>
      </c>
      <c r="AX29">
        <f>IF(Z29&gt;0, (R29*SUMPRODUCT(K29:$K$98, X29:$X$98)-K29*$AZ$3)/Z29, 0)</f>
        <v>37881.768358145404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7.0498397000000004E-2</v>
      </c>
      <c r="Q30" s="4">
        <f t="shared" si="21"/>
        <v>12.5</v>
      </c>
      <c r="R30">
        <f t="shared" si="0"/>
        <v>2000000</v>
      </c>
      <c r="S30">
        <f t="shared" si="1"/>
        <v>35389.374069317229</v>
      </c>
      <c r="U30">
        <f t="shared" si="13"/>
        <v>7.0498397000000004E-2</v>
      </c>
      <c r="V30">
        <f t="shared" si="14"/>
        <v>0.01</v>
      </c>
      <c r="W30">
        <f t="shared" si="15"/>
        <v>0.43133894137383022</v>
      </c>
      <c r="X30">
        <f t="shared" si="16"/>
        <v>3.0408703930532011E-2</v>
      </c>
      <c r="Y30">
        <f t="shared" si="17"/>
        <v>4.3133894137383022E-3</v>
      </c>
      <c r="Z30">
        <f t="shared" si="18"/>
        <v>0.39661684802955988</v>
      </c>
      <c r="AB30">
        <f t="shared" si="19"/>
        <v>16339.881860971098</v>
      </c>
      <c r="AC30">
        <f t="shared" si="2"/>
        <v>14036.021997111638</v>
      </c>
      <c r="AE30">
        <f t="shared" si="3"/>
        <v>0</v>
      </c>
      <c r="AF30">
        <f t="shared" si="4"/>
        <v>0</v>
      </c>
      <c r="AG30">
        <f t="shared" si="4"/>
        <v>-4.9577106003694986</v>
      </c>
      <c r="AH30">
        <f t="shared" si="5"/>
        <v>-60817.407861064021</v>
      </c>
      <c r="AI30">
        <f t="shared" si="6"/>
        <v>-60822.365571664392</v>
      </c>
      <c r="AJ30">
        <f t="shared" si="7"/>
        <v>2303.8598638594594</v>
      </c>
      <c r="AK30">
        <f t="shared" si="22"/>
        <v>1143.7917302679771</v>
      </c>
      <c r="AL30">
        <f t="shared" si="8"/>
        <v>-57374.713977536951</v>
      </c>
      <c r="AN30">
        <f t="shared" si="9"/>
        <v>0</v>
      </c>
      <c r="AO30">
        <f t="shared" si="9"/>
        <v>0</v>
      </c>
      <c r="AP30">
        <f t="shared" si="9"/>
        <v>-0.23248479786582624</v>
      </c>
      <c r="AQ30">
        <f t="shared" si="9"/>
        <v>-2851.9459712410785</v>
      </c>
      <c r="AR30">
        <f t="shared" si="9"/>
        <v>-2852.1784560389447</v>
      </c>
      <c r="AS30">
        <f t="shared" si="9"/>
        <v>108.03623646782391</v>
      </c>
      <c r="AT30">
        <f t="shared" si="9"/>
        <v>53.636488824526324</v>
      </c>
      <c r="AU30">
        <f t="shared" si="9"/>
        <v>-2690.5057307465941</v>
      </c>
      <c r="AW30">
        <v>27</v>
      </c>
      <c r="AX30">
        <f>IF(Z30&gt;0, (R30*SUMPRODUCT(K30:$K$98, X30:$X$98)-K30*$AZ$3)/Z30, 0)</f>
        <v>35389.374069317229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7.8701599999999997E-2</v>
      </c>
      <c r="Q31" s="4">
        <f t="shared" si="21"/>
        <v>12.5</v>
      </c>
      <c r="R31">
        <f t="shared" si="0"/>
        <v>2000000</v>
      </c>
      <c r="S31">
        <f t="shared" si="1"/>
        <v>32908.962437926995</v>
      </c>
      <c r="U31">
        <f t="shared" si="13"/>
        <v>7.8701599999999997E-2</v>
      </c>
      <c r="V31">
        <f t="shared" si="14"/>
        <v>0.01</v>
      </c>
      <c r="W31">
        <f t="shared" si="15"/>
        <v>0.39661684802955988</v>
      </c>
      <c r="X31">
        <f t="shared" si="16"/>
        <v>3.1214380526883207E-2</v>
      </c>
      <c r="Y31">
        <f t="shared" si="17"/>
        <v>3.9661684802955992E-3</v>
      </c>
      <c r="Z31">
        <f t="shared" si="18"/>
        <v>0.36143629902238111</v>
      </c>
      <c r="AB31">
        <f t="shared" si="19"/>
        <v>14036.021997111638</v>
      </c>
      <c r="AC31">
        <f t="shared" si="2"/>
        <v>11894.493588230889</v>
      </c>
      <c r="AE31">
        <f t="shared" si="3"/>
        <v>0</v>
      </c>
      <c r="AF31">
        <f t="shared" si="4"/>
        <v>0</v>
      </c>
      <c r="AG31">
        <f t="shared" si="4"/>
        <v>-4.5179537377797638</v>
      </c>
      <c r="AH31">
        <f t="shared" si="5"/>
        <v>-62428.761053766415</v>
      </c>
      <c r="AI31">
        <f t="shared" si="6"/>
        <v>-62433.279007504192</v>
      </c>
      <c r="AJ31">
        <f t="shared" si="7"/>
        <v>2141.5284088807493</v>
      </c>
      <c r="AK31">
        <f t="shared" si="22"/>
        <v>982.52153979781474</v>
      </c>
      <c r="AL31">
        <f t="shared" si="8"/>
        <v>-59309.229058825629</v>
      </c>
      <c r="AN31">
        <f t="shared" si="9"/>
        <v>0</v>
      </c>
      <c r="AO31">
        <f t="shared" si="9"/>
        <v>0</v>
      </c>
      <c r="AP31">
        <f t="shared" si="9"/>
        <v>-0.18916341457093827</v>
      </c>
      <c r="AQ31">
        <f t="shared" si="9"/>
        <v>-2613.8465096738723</v>
      </c>
      <c r="AR31">
        <f t="shared" si="9"/>
        <v>-2614.0356730884432</v>
      </c>
      <c r="AS31">
        <f t="shared" si="9"/>
        <v>89.664226270636135</v>
      </c>
      <c r="AT31">
        <f t="shared" si="9"/>
        <v>41.13745738551664</v>
      </c>
      <c r="AU31">
        <f t="shared" si="9"/>
        <v>-2483.2339894322904</v>
      </c>
      <c r="AW31">
        <v>28</v>
      </c>
      <c r="AX31">
        <f>IF(Z31&gt;0, (R31*SUMPRODUCT(K31:$K$98, X31:$X$98)-K31*$AZ$3)/Z31, 0)</f>
        <v>32908.962437926995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8.8159118999999994E-2</v>
      </c>
      <c r="Q32" s="4">
        <f t="shared" si="21"/>
        <v>12.5</v>
      </c>
      <c r="R32">
        <f t="shared" si="0"/>
        <v>2000000</v>
      </c>
      <c r="S32">
        <f t="shared" si="1"/>
        <v>30417.868408732236</v>
      </c>
      <c r="U32">
        <f t="shared" si="13"/>
        <v>8.8159118999999994E-2</v>
      </c>
      <c r="V32">
        <f t="shared" si="14"/>
        <v>0.01</v>
      </c>
      <c r="W32">
        <f t="shared" si="15"/>
        <v>0.36143629902238111</v>
      </c>
      <c r="X32">
        <f t="shared" si="16"/>
        <v>3.1863905696433679E-2</v>
      </c>
      <c r="Y32">
        <f t="shared" si="17"/>
        <v>3.6143629902238112E-3</v>
      </c>
      <c r="Z32">
        <f t="shared" si="18"/>
        <v>0.32595803033572363</v>
      </c>
      <c r="AB32">
        <f t="shared" si="19"/>
        <v>11894.493588230889</v>
      </c>
      <c r="AC32">
        <f t="shared" si="2"/>
        <v>9914.9484735215919</v>
      </c>
      <c r="AE32">
        <f t="shared" si="3"/>
        <v>0</v>
      </c>
      <c r="AF32">
        <f t="shared" si="4"/>
        <v>0</v>
      </c>
      <c r="AG32">
        <f t="shared" si="4"/>
        <v>-4.0744753791965449</v>
      </c>
      <c r="AH32">
        <f t="shared" si="5"/>
        <v>-63727.811392867356</v>
      </c>
      <c r="AI32">
        <f t="shared" si="6"/>
        <v>-63731.885868246551</v>
      </c>
      <c r="AJ32">
        <f t="shared" si="7"/>
        <v>1979.5451147092972</v>
      </c>
      <c r="AK32">
        <f t="shared" si="22"/>
        <v>832.61455117616231</v>
      </c>
      <c r="AL32">
        <f t="shared" si="8"/>
        <v>-60919.726202361089</v>
      </c>
      <c r="AN32">
        <f t="shared" si="9"/>
        <v>0</v>
      </c>
      <c r="AO32">
        <f t="shared" si="9"/>
        <v>0</v>
      </c>
      <c r="AP32">
        <f t="shared" si="9"/>
        <v>-0.1523172325443064</v>
      </c>
      <c r="AQ32">
        <f t="shared" si="9"/>
        <v>-2382.3542822293825</v>
      </c>
      <c r="AR32">
        <f t="shared" si="9"/>
        <v>-2382.5065994619267</v>
      </c>
      <c r="AS32">
        <f t="shared" si="9"/>
        <v>74.001878894302934</v>
      </c>
      <c r="AT32">
        <f t="shared" si="9"/>
        <v>31.125858523725096</v>
      </c>
      <c r="AU32">
        <f t="shared" si="9"/>
        <v>-2277.3788620438986</v>
      </c>
      <c r="AW32">
        <v>29</v>
      </c>
      <c r="AX32">
        <f>IF(Z32&gt;0, (R32*SUMPRODUCT(K32:$K$98, X32:$X$98)-K32*$AZ$3)/Z32, 0)</f>
        <v>30417.868408732236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9.9426106E-2</v>
      </c>
      <c r="Q33" s="4">
        <f t="shared" si="21"/>
        <v>12.5</v>
      </c>
      <c r="R33">
        <f t="shared" si="0"/>
        <v>2000000</v>
      </c>
      <c r="S33">
        <f t="shared" si="1"/>
        <v>27899.489295576797</v>
      </c>
      <c r="U33">
        <f t="shared" si="13"/>
        <v>9.9426106E-2</v>
      </c>
      <c r="V33">
        <f t="shared" si="14"/>
        <v>0.01</v>
      </c>
      <c r="W33">
        <f t="shared" si="15"/>
        <v>0.32595803033572363</v>
      </c>
      <c r="X33">
        <f t="shared" si="16"/>
        <v>3.2408737675710876E-2</v>
      </c>
      <c r="Y33">
        <f t="shared" si="17"/>
        <v>3.2595803033572362E-3</v>
      </c>
      <c r="Z33">
        <f t="shared" si="18"/>
        <v>0.29028971235665552</v>
      </c>
      <c r="AB33">
        <f t="shared" si="19"/>
        <v>9914.9484735215919</v>
      </c>
      <c r="AC33">
        <f t="shared" si="2"/>
        <v>8098.9347225105785</v>
      </c>
      <c r="AE33">
        <f t="shared" si="3"/>
        <v>0</v>
      </c>
      <c r="AF33">
        <f t="shared" si="4"/>
        <v>0</v>
      </c>
      <c r="AG33">
        <f t="shared" si="4"/>
        <v>-3.6286214044581939</v>
      </c>
      <c r="AH33">
        <f t="shared" si="5"/>
        <v>-64817.475351421752</v>
      </c>
      <c r="AI33">
        <f t="shared" si="6"/>
        <v>-64821.103972826211</v>
      </c>
      <c r="AJ33">
        <f t="shared" si="7"/>
        <v>1816.0137510110135</v>
      </c>
      <c r="AK33">
        <f t="shared" si="22"/>
        <v>694.04639314651149</v>
      </c>
      <c r="AL33">
        <f t="shared" si="8"/>
        <v>-62311.043828668684</v>
      </c>
      <c r="AN33">
        <f t="shared" si="9"/>
        <v>0</v>
      </c>
      <c r="AO33">
        <f t="shared" si="9"/>
        <v>0</v>
      </c>
      <c r="AP33">
        <f t="shared" si="9"/>
        <v>-0.12111584902704152</v>
      </c>
      <c r="AQ33">
        <f t="shared" si="9"/>
        <v>-2163.4727583681233</v>
      </c>
      <c r="AR33">
        <f t="shared" si="9"/>
        <v>-2163.5938742171502</v>
      </c>
      <c r="AS33">
        <f t="shared" si="9"/>
        <v>60.614768746127353</v>
      </c>
      <c r="AT33">
        <f t="shared" si="9"/>
        <v>23.165827679574903</v>
      </c>
      <c r="AU33">
        <f t="shared" si="9"/>
        <v>-2079.8132777914479</v>
      </c>
      <c r="AW33">
        <v>30</v>
      </c>
      <c r="AX33">
        <f>IF(Z33&gt;0, (R33*SUMPRODUCT(K33:$K$98, X33:$X$98)-K33*$AZ$3)/Z33, 0)</f>
        <v>27899.489295576797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0.112419382</v>
      </c>
      <c r="Q34" s="4">
        <f t="shared" si="21"/>
        <v>12.5</v>
      </c>
      <c r="R34">
        <f t="shared" si="0"/>
        <v>2000000</v>
      </c>
      <c r="S34">
        <f t="shared" si="1"/>
        <v>25283.834262580891</v>
      </c>
      <c r="U34">
        <f t="shared" si="13"/>
        <v>0.112419382</v>
      </c>
      <c r="V34">
        <f t="shared" si="14"/>
        <v>0.01</v>
      </c>
      <c r="W34">
        <f t="shared" si="15"/>
        <v>0.29028971235665552</v>
      </c>
      <c r="X34">
        <f t="shared" si="16"/>
        <v>3.2634190064092974E-2</v>
      </c>
      <c r="Y34">
        <f t="shared" si="17"/>
        <v>2.9028971235665552E-3</v>
      </c>
      <c r="Z34">
        <f t="shared" si="18"/>
        <v>0.25475262516899599</v>
      </c>
      <c r="AB34">
        <f t="shared" si="19"/>
        <v>8098.9347225105785</v>
      </c>
      <c r="AC34">
        <f t="shared" si="2"/>
        <v>6441.123152730288</v>
      </c>
      <c r="AE34">
        <f t="shared" si="3"/>
        <v>0</v>
      </c>
      <c r="AF34">
        <f t="shared" si="4"/>
        <v>0</v>
      </c>
      <c r="AG34">
        <f t="shared" si="4"/>
        <v>-3.1844078146124497</v>
      </c>
      <c r="AH34">
        <f t="shared" si="5"/>
        <v>-65268.380128185949</v>
      </c>
      <c r="AI34">
        <f t="shared" si="6"/>
        <v>-65271.564536000558</v>
      </c>
      <c r="AJ34">
        <f t="shared" si="7"/>
        <v>1657.8115697802905</v>
      </c>
      <c r="AK34">
        <f t="shared" si="22"/>
        <v>566.92543057574051</v>
      </c>
      <c r="AL34">
        <f t="shared" si="8"/>
        <v>-63046.827535644523</v>
      </c>
      <c r="AN34">
        <f t="shared" si="9"/>
        <v>0</v>
      </c>
      <c r="AO34">
        <f t="shared" si="9"/>
        <v>0</v>
      </c>
      <c r="AP34">
        <f t="shared" si="9"/>
        <v>-9.4900822891737305E-2</v>
      </c>
      <c r="AQ34">
        <f t="shared" si="9"/>
        <v>-1945.1098425750438</v>
      </c>
      <c r="AR34">
        <f t="shared" si="9"/>
        <v>-1945.2047433979355</v>
      </c>
      <c r="AS34">
        <f t="shared" si="9"/>
        <v>49.405632485153134</v>
      </c>
      <c r="AT34">
        <f t="shared" si="9"/>
        <v>16.895351667273204</v>
      </c>
      <c r="AU34">
        <f t="shared" ref="AU34:AU79" si="23">AL34*$K34</f>
        <v>-1878.903759245509</v>
      </c>
      <c r="AW34">
        <v>31</v>
      </c>
      <c r="AX34">
        <f>IF(Z34&gt;0, (R34*SUMPRODUCT(K34:$K$98, X34:$X$98)-K34*$AZ$3)/Z34, 0)</f>
        <v>25283.834262580891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0.12734142500000001</v>
      </c>
      <c r="Q35" s="4">
        <f t="shared" si="21"/>
        <v>12.5</v>
      </c>
      <c r="R35">
        <f t="shared" si="0"/>
        <v>2000000</v>
      </c>
      <c r="S35">
        <f t="shared" si="1"/>
        <v>22512.715612192442</v>
      </c>
      <c r="U35">
        <f t="shared" si="13"/>
        <v>0.12734142500000001</v>
      </c>
      <c r="V35">
        <f t="shared" si="14"/>
        <v>0.01</v>
      </c>
      <c r="W35">
        <f t="shared" si="15"/>
        <v>0.25475262516899599</v>
      </c>
      <c r="X35">
        <f t="shared" si="16"/>
        <v>3.2440562311510816E-2</v>
      </c>
      <c r="Y35">
        <f t="shared" si="17"/>
        <v>2.5475262516899602E-3</v>
      </c>
      <c r="Z35">
        <f t="shared" si="18"/>
        <v>0.2197645366057952</v>
      </c>
      <c r="AB35">
        <f t="shared" si="19"/>
        <v>6441.123152730288</v>
      </c>
      <c r="AC35">
        <f t="shared" si="2"/>
        <v>4947.496514251523</v>
      </c>
      <c r="AE35">
        <f t="shared" si="3"/>
        <v>0</v>
      </c>
      <c r="AF35">
        <f t="shared" ref="AF35:AG66" si="24">-$Z35*P35</f>
        <v>0</v>
      </c>
      <c r="AG35">
        <f t="shared" si="24"/>
        <v>-2.7470567075724399</v>
      </c>
      <c r="AH35">
        <f t="shared" si="5"/>
        <v>-64881.124623021635</v>
      </c>
      <c r="AI35">
        <f t="shared" ref="AI35:AI66" si="25">SUM(AE35:AH35)</f>
        <v>-64883.871679729207</v>
      </c>
      <c r="AJ35">
        <f t="shared" si="7"/>
        <v>1493.626638478765</v>
      </c>
      <c r="AK35">
        <f t="shared" si="22"/>
        <v>450.8786206911202</v>
      </c>
      <c r="AL35">
        <f t="shared" ref="AL35:AL79" si="26">SUM(AI35:AK35)</f>
        <v>-62939.366420559323</v>
      </c>
      <c r="AN35">
        <f t="shared" ref="AN35:AT66" si="27">AE35*$K35</f>
        <v>0</v>
      </c>
      <c r="AO35">
        <f t="shared" si="27"/>
        <v>0</v>
      </c>
      <c r="AP35">
        <f t="shared" si="27"/>
        <v>-7.3095543430458459E-2</v>
      </c>
      <c r="AQ35">
        <f t="shared" si="27"/>
        <v>-1726.4008601009216</v>
      </c>
      <c r="AR35">
        <f t="shared" si="27"/>
        <v>-1726.4739556443519</v>
      </c>
      <c r="AS35">
        <f t="shared" si="27"/>
        <v>39.743428128316218</v>
      </c>
      <c r="AT35">
        <f t="shared" si="27"/>
        <v>11.997283386886146</v>
      </c>
      <c r="AU35">
        <f t="shared" si="23"/>
        <v>-1674.7332441291496</v>
      </c>
      <c r="AW35">
        <v>32</v>
      </c>
      <c r="AX35">
        <f>IF(Z35&gt;0, (R35*SUMPRODUCT(K35:$K$98, X35:$X$98)-K35*$AZ$3)/Z35, 0)</f>
        <v>22512.715612192442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0.14457818</v>
      </c>
      <c r="Q36" s="4">
        <f t="shared" si="21"/>
        <v>12.5</v>
      </c>
      <c r="R36">
        <f t="shared" si="0"/>
        <v>2000000</v>
      </c>
      <c r="S36">
        <f t="shared" si="1"/>
        <v>19506.608591463246</v>
      </c>
      <c r="U36">
        <f t="shared" si="13"/>
        <v>0.14457818</v>
      </c>
      <c r="V36">
        <f t="shared" si="14"/>
        <v>0.01</v>
      </c>
      <c r="W36">
        <f t="shared" si="15"/>
        <v>0.2197645366057952</v>
      </c>
      <c r="X36">
        <f t="shared" si="16"/>
        <v>3.177315673100925E-2</v>
      </c>
      <c r="Y36">
        <f t="shared" si="17"/>
        <v>2.197645366057952E-3</v>
      </c>
      <c r="Z36">
        <f t="shared" si="18"/>
        <v>0.18579373450872799</v>
      </c>
      <c r="AB36">
        <f t="shared" si="19"/>
        <v>4947.496514251523</v>
      </c>
      <c r="AC36">
        <f t="shared" si="2"/>
        <v>3624.2056578079946</v>
      </c>
      <c r="AE36">
        <f t="shared" si="3"/>
        <v>0</v>
      </c>
      <c r="AF36">
        <f t="shared" si="24"/>
        <v>0</v>
      </c>
      <c r="AG36">
        <f t="shared" si="24"/>
        <v>-2.3224216813591001</v>
      </c>
      <c r="AH36">
        <f t="shared" si="5"/>
        <v>-63546.313462018501</v>
      </c>
      <c r="AI36">
        <f t="shared" si="25"/>
        <v>-63548.635883699862</v>
      </c>
      <c r="AJ36">
        <f t="shared" si="7"/>
        <v>1323.2908564435284</v>
      </c>
      <c r="AK36">
        <f t="shared" si="22"/>
        <v>346.32475599760664</v>
      </c>
      <c r="AL36">
        <f t="shared" si="26"/>
        <v>-61879.020271258727</v>
      </c>
      <c r="AN36">
        <f t="shared" si="27"/>
        <v>0</v>
      </c>
      <c r="AO36">
        <f t="shared" si="27"/>
        <v>0</v>
      </c>
      <c r="AP36">
        <f t="shared" si="27"/>
        <v>-5.5175506572202888E-2</v>
      </c>
      <c r="AQ36">
        <f t="shared" si="27"/>
        <v>-1509.7172336123774</v>
      </c>
      <c r="AR36">
        <f t="shared" si="27"/>
        <v>-1509.7724091189496</v>
      </c>
      <c r="AS36">
        <f t="shared" si="27"/>
        <v>31.438409283153067</v>
      </c>
      <c r="AT36">
        <f t="shared" si="27"/>
        <v>8.2278959088428643</v>
      </c>
      <c r="AU36">
        <f t="shared" si="23"/>
        <v>-1470.1061039269537</v>
      </c>
      <c r="AW36">
        <v>33</v>
      </c>
      <c r="AX36">
        <f>IF(Z36&gt;0, (R36*SUMPRODUCT(K36:$K$98, X36:$X$98)-K36*$AZ$3)/Z36, 0)</f>
        <v>19506.608591463246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0.16385111999999999</v>
      </c>
      <c r="Q37" s="4">
        <f t="shared" si="21"/>
        <v>12.5</v>
      </c>
      <c r="R37">
        <f t="shared" si="0"/>
        <v>2000000</v>
      </c>
      <c r="S37">
        <f t="shared" si="1"/>
        <v>16120.627423084792</v>
      </c>
      <c r="U37">
        <f t="shared" si="13"/>
        <v>0.16385111999999999</v>
      </c>
      <c r="V37">
        <f t="shared" si="14"/>
        <v>0.01</v>
      </c>
      <c r="W37">
        <f t="shared" si="15"/>
        <v>0.18579373450872799</v>
      </c>
      <c r="X37">
        <f t="shared" si="16"/>
        <v>3.044251148823773E-2</v>
      </c>
      <c r="Y37">
        <f t="shared" si="17"/>
        <v>1.85793734508728E-3</v>
      </c>
      <c r="Z37">
        <f t="shared" si="18"/>
        <v>0.15349328567540299</v>
      </c>
      <c r="AB37">
        <f t="shared" si="19"/>
        <v>3624.2056578079946</v>
      </c>
      <c r="AC37">
        <f t="shared" si="2"/>
        <v>2474.4080703182894</v>
      </c>
      <c r="AE37">
        <f t="shared" si="3"/>
        <v>0</v>
      </c>
      <c r="AF37">
        <f t="shared" si="24"/>
        <v>0</v>
      </c>
      <c r="AG37">
        <f t="shared" si="24"/>
        <v>-1.9186660709425374</v>
      </c>
      <c r="AH37">
        <f t="shared" si="5"/>
        <v>-60885.022976475462</v>
      </c>
      <c r="AI37">
        <f t="shared" si="25"/>
        <v>-60886.941642546408</v>
      </c>
      <c r="AJ37">
        <f t="shared" si="7"/>
        <v>1149.7975874897052</v>
      </c>
      <c r="AK37">
        <f t="shared" si="22"/>
        <v>253.69439604655966</v>
      </c>
      <c r="AL37">
        <f t="shared" si="26"/>
        <v>-59483.449659010148</v>
      </c>
      <c r="AN37">
        <f t="shared" si="27"/>
        <v>0</v>
      </c>
      <c r="AO37">
        <f t="shared" si="27"/>
        <v>0</v>
      </c>
      <c r="AP37">
        <f t="shared" si="27"/>
        <v>-4.0699270498266119E-2</v>
      </c>
      <c r="AQ37">
        <f t="shared" si="27"/>
        <v>-1291.509792631829</v>
      </c>
      <c r="AR37">
        <f t="shared" si="27"/>
        <v>-1291.5504919023274</v>
      </c>
      <c r="AS37">
        <f t="shared" si="27"/>
        <v>24.389821522464821</v>
      </c>
      <c r="AT37">
        <f t="shared" si="27"/>
        <v>5.3814350526983485</v>
      </c>
      <c r="AU37">
        <f t="shared" si="23"/>
        <v>-1261.7792353271643</v>
      </c>
      <c r="AW37">
        <v>34</v>
      </c>
      <c r="AX37">
        <f>IF(Z37&gt;0, (R37*SUMPRODUCT(K37:$K$98, X37:$X$98)-K37*$AZ$3)/Z37, 0)</f>
        <v>16120.627423084792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0.185300933</v>
      </c>
      <c r="Q38" s="4">
        <f t="shared" si="21"/>
        <v>12.5</v>
      </c>
      <c r="R38">
        <f t="shared" si="0"/>
        <v>2000000</v>
      </c>
      <c r="S38">
        <f t="shared" si="1"/>
        <v>12178.634966206309</v>
      </c>
      <c r="U38">
        <f t="shared" si="13"/>
        <v>0.185300933</v>
      </c>
      <c r="V38">
        <f t="shared" si="14"/>
        <v>0.01</v>
      </c>
      <c r="W38">
        <f t="shared" si="15"/>
        <v>0.15349328567540299</v>
      </c>
      <c r="X38">
        <f t="shared" si="16"/>
        <v>2.844244904488771E-2</v>
      </c>
      <c r="Y38">
        <f t="shared" si="17"/>
        <v>1.5349328567540298E-3</v>
      </c>
      <c r="Z38">
        <f t="shared" si="18"/>
        <v>0.12351590377376125</v>
      </c>
      <c r="AB38">
        <f t="shared" si="19"/>
        <v>2474.4080703182894</v>
      </c>
      <c r="AC38">
        <f t="shared" si="2"/>
        <v>1504.2551045817027</v>
      </c>
      <c r="AE38">
        <f t="shared" si="3"/>
        <v>0</v>
      </c>
      <c r="AF38">
        <f t="shared" si="24"/>
        <v>0</v>
      </c>
      <c r="AG38">
        <f t="shared" si="24"/>
        <v>-1.5439487971720156</v>
      </c>
      <c r="AH38">
        <f t="shared" si="5"/>
        <v>-56884.898089775423</v>
      </c>
      <c r="AI38">
        <f t="shared" si="25"/>
        <v>-56886.442038572597</v>
      </c>
      <c r="AJ38">
        <f t="shared" si="7"/>
        <v>970.15296573658679</v>
      </c>
      <c r="AK38">
        <f t="shared" si="22"/>
        <v>173.20856492228029</v>
      </c>
      <c r="AL38">
        <f t="shared" si="26"/>
        <v>-55743.080507913728</v>
      </c>
      <c r="AN38">
        <f t="shared" si="27"/>
        <v>0</v>
      </c>
      <c r="AO38">
        <f t="shared" si="27"/>
        <v>0</v>
      </c>
      <c r="AP38">
        <f t="shared" si="27"/>
        <v>-2.9241665176370866E-2</v>
      </c>
      <c r="AQ38">
        <f t="shared" si="27"/>
        <v>-1077.373256535441</v>
      </c>
      <c r="AR38">
        <f t="shared" si="27"/>
        <v>-1077.4024982006174</v>
      </c>
      <c r="AS38">
        <f t="shared" si="27"/>
        <v>18.374241584885805</v>
      </c>
      <c r="AT38">
        <f t="shared" si="27"/>
        <v>3.2804888804694738</v>
      </c>
      <c r="AU38">
        <f t="shared" si="23"/>
        <v>-1055.7477677352622</v>
      </c>
      <c r="AW38">
        <v>35</v>
      </c>
      <c r="AX38">
        <f>IF(Z38&gt;0, (R38*SUMPRODUCT(K38:$K$98, X38:$X$98)-K38*$AZ$3)/Z38, 0)</f>
        <v>12178.634966206309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0.20871278500000001</v>
      </c>
      <c r="Q39" s="4">
        <f t="shared" si="21"/>
        <v>12.5</v>
      </c>
      <c r="R39">
        <f t="shared" si="0"/>
        <v>2000000</v>
      </c>
      <c r="S39">
        <f t="shared" si="1"/>
        <v>7396.862765454076</v>
      </c>
      <c r="U39">
        <f t="shared" si="13"/>
        <v>0.20871278500000001</v>
      </c>
      <c r="V39">
        <f t="shared" si="14"/>
        <v>0.01</v>
      </c>
      <c r="W39">
        <f t="shared" si="15"/>
        <v>0.12351590377376125</v>
      </c>
      <c r="X39">
        <f t="shared" si="16"/>
        <v>2.5779348268413722E-2</v>
      </c>
      <c r="Y39">
        <f t="shared" si="17"/>
        <v>1.2351590377376125E-3</v>
      </c>
      <c r="Z39">
        <f t="shared" si="18"/>
        <v>9.6501396467609898E-2</v>
      </c>
      <c r="AB39">
        <f t="shared" si="19"/>
        <v>1504.2551045817027</v>
      </c>
      <c r="AC39">
        <f t="shared" si="2"/>
        <v>713.80758634558515</v>
      </c>
      <c r="AE39">
        <f t="shared" si="3"/>
        <v>0</v>
      </c>
      <c r="AF39">
        <f t="shared" si="24"/>
        <v>0</v>
      </c>
      <c r="AG39">
        <f t="shared" si="24"/>
        <v>-1.2062674558451236</v>
      </c>
      <c r="AH39">
        <f t="shared" si="5"/>
        <v>-51558.696536827447</v>
      </c>
      <c r="AI39">
        <f t="shared" si="25"/>
        <v>-51559.902804283294</v>
      </c>
      <c r="AJ39">
        <f t="shared" si="7"/>
        <v>790.4475182361175</v>
      </c>
      <c r="AK39">
        <f t="shared" si="22"/>
        <v>105.2978573207192</v>
      </c>
      <c r="AL39">
        <f t="shared" si="26"/>
        <v>-50664.157428726452</v>
      </c>
      <c r="AN39">
        <f t="shared" si="27"/>
        <v>0</v>
      </c>
      <c r="AO39">
        <f t="shared" si="27"/>
        <v>0</v>
      </c>
      <c r="AP39">
        <f t="shared" si="27"/>
        <v>-2.0398338524651134E-2</v>
      </c>
      <c r="AQ39">
        <f t="shared" si="27"/>
        <v>-871.87276814255426</v>
      </c>
      <c r="AR39">
        <f t="shared" si="27"/>
        <v>-871.89316648107888</v>
      </c>
      <c r="AS39">
        <f t="shared" si="27"/>
        <v>13.366700713693847</v>
      </c>
      <c r="AT39">
        <f t="shared" si="27"/>
        <v>1.7806178299352382</v>
      </c>
      <c r="AU39">
        <f t="shared" si="23"/>
        <v>-856.74584793744975</v>
      </c>
      <c r="AW39">
        <v>36</v>
      </c>
      <c r="AX39">
        <f>IF(Z39&gt;0, (R39*SUMPRODUCT(K39:$K$98, X39:$X$98)-K39*$AZ$3)/Z39, 0)</f>
        <v>7396.862765454076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0.23444695300000001</v>
      </c>
      <c r="Q40" s="4">
        <f t="shared" si="21"/>
        <v>12.5</v>
      </c>
      <c r="R40">
        <f t="shared" si="0"/>
        <v>2000000</v>
      </c>
      <c r="S40">
        <f t="shared" si="1"/>
        <v>1345.7128483344848</v>
      </c>
      <c r="U40">
        <f t="shared" si="13"/>
        <v>0.23444695300000001</v>
      </c>
      <c r="V40">
        <f t="shared" si="14"/>
        <v>0.01</v>
      </c>
      <c r="W40">
        <f t="shared" si="15"/>
        <v>9.6501396467609898E-2</v>
      </c>
      <c r="X40">
        <f t="shared" si="16"/>
        <v>2.2624458362076105E-2</v>
      </c>
      <c r="Y40">
        <f t="shared" si="17"/>
        <v>9.6501396467609901E-4</v>
      </c>
      <c r="Z40">
        <f t="shared" si="18"/>
        <v>7.291192414085769E-2</v>
      </c>
      <c r="AB40">
        <f t="shared" si="19"/>
        <v>713.80758634558515</v>
      </c>
      <c r="AC40">
        <f t="shared" si="2"/>
        <v>98.118513113141489</v>
      </c>
      <c r="AE40">
        <f t="shared" si="3"/>
        <v>0</v>
      </c>
      <c r="AF40">
        <f t="shared" si="24"/>
        <v>0</v>
      </c>
      <c r="AG40">
        <f t="shared" si="24"/>
        <v>-0.91139905176072111</v>
      </c>
      <c r="AH40">
        <f t="shared" si="5"/>
        <v>-45248.916724152208</v>
      </c>
      <c r="AI40">
        <f t="shared" si="25"/>
        <v>-45249.828123203966</v>
      </c>
      <c r="AJ40">
        <f t="shared" si="7"/>
        <v>615.68907323244366</v>
      </c>
      <c r="AK40">
        <f t="shared" si="22"/>
        <v>49.966531044190965</v>
      </c>
      <c r="AL40">
        <f t="shared" si="26"/>
        <v>-44584.172518927327</v>
      </c>
      <c r="AN40">
        <f t="shared" si="27"/>
        <v>0</v>
      </c>
      <c r="AO40">
        <f t="shared" si="27"/>
        <v>0</v>
      </c>
      <c r="AP40">
        <f t="shared" si="27"/>
        <v>-1.3760738237533614E-2</v>
      </c>
      <c r="AQ40">
        <f t="shared" si="27"/>
        <v>-683.18975905242485</v>
      </c>
      <c r="AR40">
        <f t="shared" si="27"/>
        <v>-683.20351979066231</v>
      </c>
      <c r="AS40">
        <f t="shared" si="27"/>
        <v>9.2959677279603419</v>
      </c>
      <c r="AT40">
        <f t="shared" si="27"/>
        <v>0.75441855355059706</v>
      </c>
      <c r="AU40">
        <f t="shared" si="23"/>
        <v>-673.1531335091513</v>
      </c>
      <c r="AW40">
        <v>37</v>
      </c>
      <c r="AX40">
        <f>IF(Z40&gt;0, (R40*SUMPRODUCT(K40:$K$98, X40:$X$98)-K40*$AZ$3)/Z40, 0)</f>
        <v>1345.7128483344848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0.26339700100000002</v>
      </c>
      <c r="Q41" s="4">
        <f t="shared" si="21"/>
        <v>12.5</v>
      </c>
      <c r="R41">
        <f t="shared" si="0"/>
        <v>2000000</v>
      </c>
      <c r="S41">
        <f t="shared" si="1"/>
        <v>-6726.1061398946176</v>
      </c>
      <c r="U41">
        <f t="shared" si="13"/>
        <v>0.26339700100000002</v>
      </c>
      <c r="V41">
        <f t="shared" si="14"/>
        <v>0.01</v>
      </c>
      <c r="W41">
        <f t="shared" si="15"/>
        <v>7.291192414085769E-2</v>
      </c>
      <c r="X41">
        <f t="shared" si="16"/>
        <v>1.920478215584142E-2</v>
      </c>
      <c r="Y41">
        <f t="shared" si="17"/>
        <v>7.2911924140857691E-4</v>
      </c>
      <c r="Z41">
        <f t="shared" si="18"/>
        <v>5.2978022743607696E-2</v>
      </c>
      <c r="AB41">
        <f t="shared" si="19"/>
        <v>98.118513113141489</v>
      </c>
      <c r="AC41">
        <f t="shared" si="2"/>
        <v>-356.3358040552564</v>
      </c>
      <c r="AE41">
        <f t="shared" si="3"/>
        <v>0</v>
      </c>
      <c r="AF41">
        <f t="shared" si="24"/>
        <v>0</v>
      </c>
      <c r="AG41">
        <f t="shared" si="24"/>
        <v>-0.66222528429509619</v>
      </c>
      <c r="AH41">
        <f t="shared" si="5"/>
        <v>-38409.564311682836</v>
      </c>
      <c r="AI41">
        <f t="shared" si="25"/>
        <v>-38410.22653696713</v>
      </c>
      <c r="AJ41">
        <f t="shared" si="7"/>
        <v>454.45431716839789</v>
      </c>
      <c r="AK41">
        <f t="shared" si="22"/>
        <v>6.8682959179199052</v>
      </c>
      <c r="AL41">
        <f t="shared" si="26"/>
        <v>-37948.903923880811</v>
      </c>
      <c r="AN41">
        <f t="shared" si="27"/>
        <v>0</v>
      </c>
      <c r="AO41">
        <f t="shared" si="27"/>
        <v>0</v>
      </c>
      <c r="AP41">
        <f t="shared" si="27"/>
        <v>-8.9273157784338381E-3</v>
      </c>
      <c r="AQ41">
        <f t="shared" si="27"/>
        <v>-517.79102618748277</v>
      </c>
      <c r="AR41">
        <f t="shared" si="27"/>
        <v>-517.79995350326124</v>
      </c>
      <c r="AS41">
        <f t="shared" si="27"/>
        <v>6.1264003239521987</v>
      </c>
      <c r="AT41">
        <f t="shared" si="27"/>
        <v>9.2590011244083101E-2</v>
      </c>
      <c r="AU41">
        <f t="shared" si="23"/>
        <v>-511.5809631680649</v>
      </c>
      <c r="AW41">
        <v>38</v>
      </c>
      <c r="AX41">
        <f>IF(Z41&gt;0, (R41*SUMPRODUCT(K41:$K$98, X41:$X$98)-K41*$AZ$3)/Z41, 0)</f>
        <v>-6726.1061398946176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0.29593128600000002</v>
      </c>
      <c r="Q42" s="4">
        <f t="shared" si="21"/>
        <v>12.5</v>
      </c>
      <c r="R42">
        <f t="shared" si="0"/>
        <v>2000000</v>
      </c>
      <c r="S42">
        <f t="shared" si="1"/>
        <v>-18218.430412541384</v>
      </c>
      <c r="U42">
        <f t="shared" si="13"/>
        <v>0.29593128600000002</v>
      </c>
      <c r="V42">
        <f t="shared" si="14"/>
        <v>0.01</v>
      </c>
      <c r="W42">
        <f t="shared" si="15"/>
        <v>5.2978022743607696E-2</v>
      </c>
      <c r="X42">
        <f t="shared" si="16"/>
        <v>1.5677854400253075E-2</v>
      </c>
      <c r="Y42">
        <f t="shared" si="17"/>
        <v>5.2978022743607701E-4</v>
      </c>
      <c r="Z42">
        <f t="shared" si="18"/>
        <v>3.677038811591854E-2</v>
      </c>
      <c r="AB42">
        <f t="shared" si="19"/>
        <v>-356.3358040552564</v>
      </c>
      <c r="AC42">
        <f t="shared" si="2"/>
        <v>-669.89875713200058</v>
      </c>
      <c r="AE42">
        <f t="shared" si="3"/>
        <v>0</v>
      </c>
      <c r="AF42">
        <f t="shared" si="24"/>
        <v>0</v>
      </c>
      <c r="AG42">
        <f t="shared" si="24"/>
        <v>-0.45962985144898172</v>
      </c>
      <c r="AH42">
        <f t="shared" si="5"/>
        <v>-31355.708800506149</v>
      </c>
      <c r="AI42">
        <f t="shared" si="25"/>
        <v>-31356.168430357597</v>
      </c>
      <c r="AJ42">
        <f t="shared" si="7"/>
        <v>313.56295307674418</v>
      </c>
      <c r="AK42">
        <f t="shared" si="22"/>
        <v>-24.943506283867951</v>
      </c>
      <c r="AL42">
        <f t="shared" si="26"/>
        <v>-31067.54898356472</v>
      </c>
      <c r="AN42">
        <f t="shared" si="27"/>
        <v>0</v>
      </c>
      <c r="AO42">
        <f t="shared" si="27"/>
        <v>0</v>
      </c>
      <c r="AP42">
        <f t="shared" si="27"/>
        <v>-5.5322951623298939E-3</v>
      </c>
      <c r="AQ42">
        <f t="shared" si="27"/>
        <v>-377.41029126285952</v>
      </c>
      <c r="AR42">
        <f t="shared" si="27"/>
        <v>-377.41582355802183</v>
      </c>
      <c r="AS42">
        <f t="shared" si="27"/>
        <v>3.7741735070592974</v>
      </c>
      <c r="AT42">
        <f t="shared" si="27"/>
        <v>-0.30023036735050967</v>
      </c>
      <c r="AU42">
        <f t="shared" si="23"/>
        <v>-373.94188041831302</v>
      </c>
      <c r="AW42">
        <v>39</v>
      </c>
      <c r="AX42">
        <f>IF(Z42&gt;0, (R42*SUMPRODUCT(K42:$K$98, X42:$X$98)-K42*$AZ$3)/Z42, 0)</f>
        <v>-18218.430412541384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0.33262349499999999</v>
      </c>
      <c r="Q43" s="4">
        <f t="shared" si="21"/>
        <v>12.5</v>
      </c>
      <c r="R43">
        <f t="shared" si="0"/>
        <v>2000000</v>
      </c>
      <c r="S43">
        <f t="shared" si="1"/>
        <v>-35783.672846211528</v>
      </c>
      <c r="U43">
        <f t="shared" si="13"/>
        <v>0.33262349499999999</v>
      </c>
      <c r="V43">
        <f t="shared" si="14"/>
        <v>0.01</v>
      </c>
      <c r="W43">
        <f t="shared" si="15"/>
        <v>3.677038811591854E-2</v>
      </c>
      <c r="X43">
        <f t="shared" si="16"/>
        <v>1.2230695007623289E-2</v>
      </c>
      <c r="Y43">
        <f t="shared" si="17"/>
        <v>3.6770388115918543E-4</v>
      </c>
      <c r="Z43">
        <f t="shared" si="18"/>
        <v>2.4171989227136065E-2</v>
      </c>
      <c r="AB43">
        <f t="shared" si="19"/>
        <v>-669.89875713200058</v>
      </c>
      <c r="AC43">
        <f t="shared" si="2"/>
        <v>-864.96255454598634</v>
      </c>
      <c r="AE43">
        <f t="shared" si="3"/>
        <v>0</v>
      </c>
      <c r="AF43">
        <f t="shared" si="24"/>
        <v>0</v>
      </c>
      <c r="AG43">
        <f t="shared" si="24"/>
        <v>-0.3021498653392008</v>
      </c>
      <c r="AH43">
        <f t="shared" si="5"/>
        <v>-24461.390015246579</v>
      </c>
      <c r="AI43">
        <f t="shared" si="25"/>
        <v>-24461.692165111919</v>
      </c>
      <c r="AJ43">
        <f t="shared" si="7"/>
        <v>195.06379741398575</v>
      </c>
      <c r="AK43">
        <f t="shared" si="22"/>
        <v>-46.892912999240046</v>
      </c>
      <c r="AL43">
        <f t="shared" si="26"/>
        <v>-24313.521280697172</v>
      </c>
      <c r="AN43">
        <f t="shared" si="27"/>
        <v>0</v>
      </c>
      <c r="AO43">
        <f t="shared" si="27"/>
        <v>0</v>
      </c>
      <c r="AP43">
        <f t="shared" si="27"/>
        <v>-3.2471436236078863E-3</v>
      </c>
      <c r="AQ43">
        <f t="shared" si="27"/>
        <v>-262.88162175225165</v>
      </c>
      <c r="AR43">
        <f t="shared" si="27"/>
        <v>-262.88486889587523</v>
      </c>
      <c r="AS43">
        <f t="shared" si="27"/>
        <v>2.0963112634801075</v>
      </c>
      <c r="AT43">
        <f t="shared" si="27"/>
        <v>-0.50394867218273254</v>
      </c>
      <c r="AU43">
        <f t="shared" si="23"/>
        <v>-261.29250630457784</v>
      </c>
      <c r="AW43">
        <v>40</v>
      </c>
      <c r="AX43">
        <f>IF(Z43&gt;0, (R43*SUMPRODUCT(K43:$K$98, X43:$X$98)-K43*$AZ$3)/Z43, 0)</f>
        <v>-35783.672846211528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0.37225971299999999</v>
      </c>
      <c r="Q44" s="4">
        <f t="shared" si="21"/>
        <v>12.5</v>
      </c>
      <c r="R44">
        <f t="shared" si="0"/>
        <v>2000000</v>
      </c>
      <c r="S44">
        <f t="shared" si="1"/>
        <v>-64628.586895272922</v>
      </c>
      <c r="U44">
        <f t="shared" si="13"/>
        <v>0.37225971299999999</v>
      </c>
      <c r="V44">
        <f t="shared" si="14"/>
        <v>0.01</v>
      </c>
      <c r="W44">
        <f t="shared" si="15"/>
        <v>2.4171989227136065E-2</v>
      </c>
      <c r="X44">
        <f t="shared" si="16"/>
        <v>8.9982577723327628E-3</v>
      </c>
      <c r="Y44">
        <f t="shared" si="17"/>
        <v>2.4171989227136066E-4</v>
      </c>
      <c r="Z44">
        <f t="shared" si="18"/>
        <v>1.4932011562531941E-2</v>
      </c>
      <c r="AB44">
        <f t="shared" si="19"/>
        <v>-864.96255454598634</v>
      </c>
      <c r="AC44">
        <f t="shared" si="2"/>
        <v>-965.03480679031554</v>
      </c>
      <c r="AE44">
        <f t="shared" si="3"/>
        <v>0</v>
      </c>
      <c r="AF44">
        <f t="shared" si="24"/>
        <v>0</v>
      </c>
      <c r="AG44">
        <f t="shared" si="24"/>
        <v>-0.18665014453164927</v>
      </c>
      <c r="AH44">
        <f t="shared" si="5"/>
        <v>-17996.515544665526</v>
      </c>
      <c r="AI44">
        <f t="shared" si="25"/>
        <v>-17996.702194810059</v>
      </c>
      <c r="AJ44">
        <f t="shared" si="7"/>
        <v>100.07225224432921</v>
      </c>
      <c r="AK44">
        <f t="shared" si="22"/>
        <v>-60.547378818219052</v>
      </c>
      <c r="AL44">
        <f t="shared" si="26"/>
        <v>-17957.177321383951</v>
      </c>
      <c r="AN44">
        <f t="shared" si="27"/>
        <v>0</v>
      </c>
      <c r="AO44">
        <f t="shared" si="27"/>
        <v>0</v>
      </c>
      <c r="AP44">
        <f t="shared" si="27"/>
        <v>-1.7909744946229963E-3</v>
      </c>
      <c r="AQ44">
        <f t="shared" si="27"/>
        <v>-172.68296477057885</v>
      </c>
      <c r="AR44">
        <f t="shared" si="27"/>
        <v>-172.68475574507346</v>
      </c>
      <c r="AS44">
        <f t="shared" si="27"/>
        <v>0.96022883796204062</v>
      </c>
      <c r="AT44">
        <f t="shared" si="27"/>
        <v>-0.58097362555923227</v>
      </c>
      <c r="AU44">
        <f t="shared" si="23"/>
        <v>-172.30550053267069</v>
      </c>
      <c r="AW44">
        <v>41</v>
      </c>
      <c r="AX44">
        <f>IF(Z44&gt;0, (R44*SUMPRODUCT(K44:$K$98, X44:$X$98)-K44*$AZ$3)/Z44, 0)</f>
        <v>-64628.586895272922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0.41367450300000003</v>
      </c>
      <c r="Q45" s="4">
        <f t="shared" si="21"/>
        <v>12.5</v>
      </c>
      <c r="R45">
        <f t="shared" si="0"/>
        <v>2000000</v>
      </c>
      <c r="S45">
        <f t="shared" si="1"/>
        <v>-115313.38300386717</v>
      </c>
      <c r="U45">
        <f t="shared" si="13"/>
        <v>0.41367450300000003</v>
      </c>
      <c r="V45">
        <f t="shared" si="14"/>
        <v>0.01</v>
      </c>
      <c r="W45">
        <f t="shared" si="15"/>
        <v>1.4932011562531941E-2</v>
      </c>
      <c r="X45">
        <f t="shared" si="16"/>
        <v>6.1769924619206546E-3</v>
      </c>
      <c r="Y45">
        <f t="shared" si="17"/>
        <v>1.4932011562531942E-4</v>
      </c>
      <c r="Z45">
        <f t="shared" si="18"/>
        <v>8.6056989849859662E-3</v>
      </c>
      <c r="AB45">
        <f t="shared" si="19"/>
        <v>-965.03480679031554</v>
      </c>
      <c r="AC45">
        <f t="shared" si="2"/>
        <v>-992.35226307167773</v>
      </c>
      <c r="AE45">
        <f t="shared" si="3"/>
        <v>0</v>
      </c>
      <c r="AF45">
        <f t="shared" si="24"/>
        <v>0</v>
      </c>
      <c r="AG45">
        <f t="shared" si="24"/>
        <v>-0.10757123731232458</v>
      </c>
      <c r="AH45">
        <f t="shared" si="5"/>
        <v>-12353.98492384131</v>
      </c>
      <c r="AI45">
        <f t="shared" si="25"/>
        <v>-12354.092495078623</v>
      </c>
      <c r="AJ45">
        <f t="shared" si="7"/>
        <v>27.317456281362183</v>
      </c>
      <c r="AK45">
        <f t="shared" si="22"/>
        <v>-67.552436475322096</v>
      </c>
      <c r="AL45">
        <f t="shared" si="26"/>
        <v>-12394.327475272583</v>
      </c>
      <c r="AN45">
        <f t="shared" si="27"/>
        <v>0</v>
      </c>
      <c r="AO45">
        <f t="shared" si="27"/>
        <v>0</v>
      </c>
      <c r="AP45">
        <f t="shared" si="27"/>
        <v>-9.2159309439993032E-4</v>
      </c>
      <c r="AQ45">
        <f t="shared" si="27"/>
        <v>-105.84006913554917</v>
      </c>
      <c r="AR45">
        <f t="shared" si="27"/>
        <v>-105.84099072864358</v>
      </c>
      <c r="AS45">
        <f t="shared" si="27"/>
        <v>0.23403634367781867</v>
      </c>
      <c r="AT45">
        <f t="shared" si="27"/>
        <v>-0.57874075376479905</v>
      </c>
      <c r="AU45">
        <f t="shared" si="23"/>
        <v>-106.18569513873055</v>
      </c>
      <c r="AW45">
        <v>42</v>
      </c>
      <c r="AX45">
        <f>IF(Z45&gt;0, (R45*SUMPRODUCT(K45:$K$98, X45:$X$98)-K45*$AZ$3)/Z45, 0)</f>
        <v>-115313.38300386717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0.42102545200000002</v>
      </c>
      <c r="Q46" s="4">
        <f t="shared" si="21"/>
        <v>12.5</v>
      </c>
      <c r="R46">
        <f t="shared" si="0"/>
        <v>2000000</v>
      </c>
      <c r="S46">
        <f t="shared" si="1"/>
        <v>-197777.34953053834</v>
      </c>
      <c r="U46">
        <f t="shared" si="13"/>
        <v>0.42102545200000002</v>
      </c>
      <c r="V46">
        <f t="shared" si="14"/>
        <v>0.01</v>
      </c>
      <c r="W46">
        <f t="shared" si="15"/>
        <v>8.6056989849859662E-3</v>
      </c>
      <c r="X46">
        <f t="shared" si="16"/>
        <v>3.623218304929658E-3</v>
      </c>
      <c r="Y46">
        <f t="shared" si="17"/>
        <v>8.6056989849859662E-5</v>
      </c>
      <c r="Z46">
        <f t="shared" si="18"/>
        <v>4.8964236902064489E-3</v>
      </c>
      <c r="AB46">
        <f t="shared" si="19"/>
        <v>-992.35226307167773</v>
      </c>
      <c r="AC46">
        <f t="shared" si="2"/>
        <v>-968.4016996275692</v>
      </c>
      <c r="AE46">
        <f t="shared" si="3"/>
        <v>0</v>
      </c>
      <c r="AF46">
        <f t="shared" si="24"/>
        <v>0</v>
      </c>
      <c r="AG46">
        <f t="shared" si="24"/>
        <v>-6.1205296127580612E-2</v>
      </c>
      <c r="AH46">
        <f t="shared" si="5"/>
        <v>-7246.4366098593164</v>
      </c>
      <c r="AI46">
        <f t="shared" si="25"/>
        <v>-7246.4978151554442</v>
      </c>
      <c r="AJ46">
        <f t="shared" si="7"/>
        <v>-23.950563444108525</v>
      </c>
      <c r="AK46">
        <f t="shared" si="22"/>
        <v>-69.464658415017453</v>
      </c>
      <c r="AL46">
        <f t="shared" si="26"/>
        <v>-7339.9130370145704</v>
      </c>
      <c r="AN46">
        <f t="shared" si="27"/>
        <v>0</v>
      </c>
      <c r="AO46">
        <f t="shared" si="27"/>
        <v>0</v>
      </c>
      <c r="AP46">
        <f t="shared" si="27"/>
        <v>-4.6818126279118001E-4</v>
      </c>
      <c r="AQ46">
        <f t="shared" si="27"/>
        <v>-55.430592732829908</v>
      </c>
      <c r="AR46">
        <f t="shared" si="27"/>
        <v>-55.431060914092697</v>
      </c>
      <c r="AS46">
        <f t="shared" si="27"/>
        <v>-0.18320645021387386</v>
      </c>
      <c r="AT46">
        <f t="shared" si="27"/>
        <v>-0.53136008734129148</v>
      </c>
      <c r="AU46">
        <f t="shared" si="23"/>
        <v>-56.145627451647869</v>
      </c>
      <c r="AW46">
        <v>43</v>
      </c>
      <c r="AX46">
        <f>IF(Z46&gt;0, (R46*SUMPRODUCT(K46:$K$98, X46:$X$98)-K46*$AZ$3)/Z46, 0)</f>
        <v>-197777.34953053834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0.42896583300000002</v>
      </c>
      <c r="Q47" s="4">
        <f t="shared" si="21"/>
        <v>12.5</v>
      </c>
      <c r="R47">
        <f t="shared" si="0"/>
        <v>2000000</v>
      </c>
      <c r="S47">
        <f t="shared" si="1"/>
        <v>-330516.06917688902</v>
      </c>
      <c r="U47">
        <f t="shared" si="13"/>
        <v>0.42896583300000002</v>
      </c>
      <c r="V47">
        <f t="shared" si="14"/>
        <v>0.01</v>
      </c>
      <c r="W47">
        <f t="shared" si="15"/>
        <v>4.8964236902064489E-3</v>
      </c>
      <c r="X47">
        <f t="shared" si="16"/>
        <v>2.1003984669903434E-3</v>
      </c>
      <c r="Y47">
        <f t="shared" si="17"/>
        <v>4.8964236902064488E-5</v>
      </c>
      <c r="Z47">
        <f t="shared" si="18"/>
        <v>2.7470609863140408E-3</v>
      </c>
      <c r="AB47">
        <f t="shared" si="19"/>
        <v>-968.4016996275692</v>
      </c>
      <c r="AC47">
        <f t="shared" si="2"/>
        <v>-907.94779898570448</v>
      </c>
      <c r="AE47">
        <f t="shared" si="3"/>
        <v>0</v>
      </c>
      <c r="AF47">
        <f t="shared" si="24"/>
        <v>0</v>
      </c>
      <c r="AG47">
        <f t="shared" si="24"/>
        <v>-3.4338262328925513E-2</v>
      </c>
      <c r="AH47">
        <f t="shared" si="5"/>
        <v>-4200.7969339806868</v>
      </c>
      <c r="AI47">
        <f t="shared" si="25"/>
        <v>-4200.8312722430155</v>
      </c>
      <c r="AJ47">
        <f t="shared" si="7"/>
        <v>-60.45390064186472</v>
      </c>
      <c r="AK47">
        <f t="shared" si="22"/>
        <v>-67.788118973929855</v>
      </c>
      <c r="AL47">
        <f t="shared" si="26"/>
        <v>-4329.0732918588101</v>
      </c>
      <c r="AN47">
        <f t="shared" si="27"/>
        <v>0</v>
      </c>
      <c r="AO47">
        <f t="shared" si="27"/>
        <v>0</v>
      </c>
      <c r="AP47">
        <f t="shared" si="27"/>
        <v>-2.3452293283487299E-4</v>
      </c>
      <c r="AQ47">
        <f t="shared" si="27"/>
        <v>-28.690537912601489</v>
      </c>
      <c r="AR47">
        <f t="shared" si="27"/>
        <v>-28.690772435534324</v>
      </c>
      <c r="AS47">
        <f t="shared" si="27"/>
        <v>-0.41288711537086581</v>
      </c>
      <c r="AT47">
        <f t="shared" si="27"/>
        <v>-0.4629782462735002</v>
      </c>
      <c r="AU47">
        <f t="shared" si="23"/>
        <v>-29.566637797178689</v>
      </c>
      <c r="AW47">
        <v>44</v>
      </c>
      <c r="AX47">
        <f>IF(Z47&gt;0, (R47*SUMPRODUCT(K47:$K$98, X47:$X$98)-K47*$AZ$3)/Z47, 0)</f>
        <v>-330516.06917688902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0.43771532000000002</v>
      </c>
      <c r="Q48" s="4">
        <f t="shared" si="21"/>
        <v>12.5</v>
      </c>
      <c r="R48">
        <f t="shared" si="0"/>
        <v>2000000</v>
      </c>
      <c r="S48">
        <f t="shared" si="1"/>
        <v>-549164.36316404189</v>
      </c>
      <c r="U48">
        <f t="shared" si="13"/>
        <v>0.43771532000000002</v>
      </c>
      <c r="V48">
        <f t="shared" si="14"/>
        <v>0.01</v>
      </c>
      <c r="W48">
        <f t="shared" si="15"/>
        <v>2.7470609863140408E-3</v>
      </c>
      <c r="X48">
        <f t="shared" si="16"/>
        <v>1.202430678683966E-3</v>
      </c>
      <c r="Y48">
        <f t="shared" si="17"/>
        <v>2.7470609863140409E-5</v>
      </c>
      <c r="Z48">
        <f t="shared" si="18"/>
        <v>1.5171596977669344E-3</v>
      </c>
      <c r="AB48">
        <f t="shared" si="19"/>
        <v>-907.94779898570448</v>
      </c>
      <c r="AC48">
        <f t="shared" si="2"/>
        <v>-833.17003924232881</v>
      </c>
      <c r="AE48">
        <f t="shared" si="3"/>
        <v>0</v>
      </c>
      <c r="AF48">
        <f t="shared" si="24"/>
        <v>0</v>
      </c>
      <c r="AG48">
        <f t="shared" si="24"/>
        <v>-1.896449622208668E-2</v>
      </c>
      <c r="AH48">
        <f t="shared" si="5"/>
        <v>-2404.8613573679322</v>
      </c>
      <c r="AI48">
        <f t="shared" si="25"/>
        <v>-2404.8803218641542</v>
      </c>
      <c r="AJ48">
        <f t="shared" si="7"/>
        <v>-74.777759743375668</v>
      </c>
      <c r="AK48">
        <f t="shared" si="22"/>
        <v>-63.55634592899932</v>
      </c>
      <c r="AL48">
        <f t="shared" si="26"/>
        <v>-2543.214427536529</v>
      </c>
      <c r="AN48">
        <f t="shared" si="27"/>
        <v>0</v>
      </c>
      <c r="AO48">
        <f t="shared" si="27"/>
        <v>0</v>
      </c>
      <c r="AP48">
        <f t="shared" si="27"/>
        <v>-1.156459133155083E-4</v>
      </c>
      <c r="AQ48">
        <f t="shared" si="27"/>
        <v>-14.66489722759356</v>
      </c>
      <c r="AR48">
        <f t="shared" si="27"/>
        <v>-14.665012873506875</v>
      </c>
      <c r="AS48">
        <f t="shared" si="27"/>
        <v>-0.45599641666931712</v>
      </c>
      <c r="AT48">
        <f t="shared" si="27"/>
        <v>-0.38756798946208881</v>
      </c>
      <c r="AU48">
        <f t="shared" si="23"/>
        <v>-15.508577279638279</v>
      </c>
      <c r="AW48">
        <v>45</v>
      </c>
      <c r="AX48">
        <f>IF(Z48&gt;0, (R48*SUMPRODUCT(K48:$K$98, X48:$X$98)-K48*$AZ$3)/Z48, 0)</f>
        <v>-549164.36316404189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0.44739131599999998</v>
      </c>
      <c r="Q49" s="4">
        <f t="shared" si="21"/>
        <v>12.5</v>
      </c>
      <c r="R49">
        <f t="shared" si="0"/>
        <v>2000000</v>
      </c>
      <c r="S49">
        <f t="shared" si="1"/>
        <v>-917675.50879229407</v>
      </c>
      <c r="U49">
        <f t="shared" si="13"/>
        <v>0.44739131599999998</v>
      </c>
      <c r="V49">
        <f t="shared" si="14"/>
        <v>0.01</v>
      </c>
      <c r="W49">
        <f t="shared" si="15"/>
        <v>1.5171596977669344E-3</v>
      </c>
      <c r="X49">
        <f t="shared" si="16"/>
        <v>6.7876407376611105E-4</v>
      </c>
      <c r="Y49">
        <f t="shared" si="17"/>
        <v>1.5171596977669344E-5</v>
      </c>
      <c r="Z49">
        <f t="shared" si="18"/>
        <v>8.2322402702315401E-4</v>
      </c>
      <c r="AB49">
        <f t="shared" si="19"/>
        <v>-833.17003924232881</v>
      </c>
      <c r="AC49">
        <f t="shared" si="2"/>
        <v>-755.45252784851414</v>
      </c>
      <c r="AE49">
        <f t="shared" si="3"/>
        <v>0</v>
      </c>
      <c r="AF49">
        <f t="shared" si="24"/>
        <v>0</v>
      </c>
      <c r="AG49">
        <f t="shared" si="24"/>
        <v>-1.0290300337789425E-2</v>
      </c>
      <c r="AH49">
        <f t="shared" si="5"/>
        <v>-1357.5281475322222</v>
      </c>
      <c r="AI49">
        <f t="shared" si="25"/>
        <v>-1357.53843783256</v>
      </c>
      <c r="AJ49">
        <f t="shared" si="7"/>
        <v>-77.717511393814675</v>
      </c>
      <c r="AK49">
        <f t="shared" si="22"/>
        <v>-58.321902746963019</v>
      </c>
      <c r="AL49">
        <f t="shared" si="26"/>
        <v>-1493.5778519733376</v>
      </c>
      <c r="AN49">
        <f t="shared" si="27"/>
        <v>0</v>
      </c>
      <c r="AO49">
        <f t="shared" si="27"/>
        <v>0</v>
      </c>
      <c r="AP49">
        <f t="shared" si="27"/>
        <v>-5.6027211459023242E-5</v>
      </c>
      <c r="AQ49">
        <f t="shared" si="27"/>
        <v>-7.3912824783210258</v>
      </c>
      <c r="AR49">
        <f t="shared" si="27"/>
        <v>-7.3913385055324845</v>
      </c>
      <c r="AS49">
        <f t="shared" si="27"/>
        <v>-0.4231456130526991</v>
      </c>
      <c r="AT49">
        <f t="shared" si="27"/>
        <v>-0.31754307169217549</v>
      </c>
      <c r="AU49">
        <f t="shared" si="23"/>
        <v>-8.1320271902773591</v>
      </c>
      <c r="AW49">
        <v>46</v>
      </c>
      <c r="AX49">
        <f>IF(Z49&gt;0, (R49*SUMPRODUCT(K49:$K$98, X49:$X$98)-K49*$AZ$3)/Z49, 0)</f>
        <v>-917675.50879229407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0.457001349</v>
      </c>
      <c r="Q50" s="4">
        <f t="shared" si="21"/>
        <v>12.5</v>
      </c>
      <c r="R50">
        <f t="shared" si="0"/>
        <v>2000000</v>
      </c>
      <c r="S50">
        <f t="shared" si="1"/>
        <v>-1550580.4956463317</v>
      </c>
      <c r="U50">
        <f t="shared" si="13"/>
        <v>0.457001349</v>
      </c>
      <c r="V50">
        <f t="shared" si="14"/>
        <v>0.01</v>
      </c>
      <c r="W50">
        <f t="shared" si="15"/>
        <v>8.2322402702315401E-4</v>
      </c>
      <c r="X50">
        <f t="shared" si="16"/>
        <v>3.7621449087879382E-4</v>
      </c>
      <c r="Y50">
        <f t="shared" si="17"/>
        <v>8.2322402702315402E-6</v>
      </c>
      <c r="Z50">
        <f t="shared" si="18"/>
        <v>4.3877729587412864E-4</v>
      </c>
      <c r="AB50">
        <f t="shared" si="19"/>
        <v>-755.45252784851414</v>
      </c>
      <c r="AC50">
        <f t="shared" si="2"/>
        <v>-680.35951691486355</v>
      </c>
      <c r="AE50">
        <f t="shared" si="3"/>
        <v>0</v>
      </c>
      <c r="AF50">
        <f t="shared" si="24"/>
        <v>0</v>
      </c>
      <c r="AG50">
        <f t="shared" si="24"/>
        <v>-5.4847161984266082E-3</v>
      </c>
      <c r="AH50">
        <f t="shared" si="5"/>
        <v>-752.42898175758762</v>
      </c>
      <c r="AI50">
        <f t="shared" si="25"/>
        <v>-752.43446647378607</v>
      </c>
      <c r="AJ50">
        <f t="shared" si="7"/>
        <v>-75.093010933650589</v>
      </c>
      <c r="AK50">
        <f t="shared" si="22"/>
        <v>-52.881676949395995</v>
      </c>
      <c r="AL50">
        <f t="shared" si="26"/>
        <v>-880.40915435683269</v>
      </c>
      <c r="AN50">
        <f t="shared" si="27"/>
        <v>0</v>
      </c>
      <c r="AO50">
        <f t="shared" si="27"/>
        <v>0</v>
      </c>
      <c r="AP50">
        <f t="shared" si="27"/>
        <v>-2.6662882256206364E-5</v>
      </c>
      <c r="AQ50">
        <f t="shared" si="27"/>
        <v>-3.657787316783125</v>
      </c>
      <c r="AR50">
        <f t="shared" si="27"/>
        <v>-3.6578139796653812</v>
      </c>
      <c r="AS50">
        <f t="shared" si="27"/>
        <v>-0.36505008397012584</v>
      </c>
      <c r="AT50">
        <f t="shared" si="27"/>
        <v>-0.257073998909363</v>
      </c>
      <c r="AU50">
        <f t="shared" si="23"/>
        <v>-4.2799380625448702</v>
      </c>
      <c r="AW50">
        <v>47</v>
      </c>
      <c r="AX50">
        <f>IF(Z50&gt;0, (R50*SUMPRODUCT(K50:$K$98, X50:$X$98)-K50*$AZ$3)/Z50, 0)</f>
        <v>-1550580.4956463317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0.46737994300000002</v>
      </c>
      <c r="Q51" s="4">
        <f t="shared" si="21"/>
        <v>12.5</v>
      </c>
      <c r="R51">
        <f t="shared" si="0"/>
        <v>2000000</v>
      </c>
      <c r="S51">
        <f t="shared" si="1"/>
        <v>-2661726.3014601767</v>
      </c>
      <c r="U51">
        <f t="shared" si="13"/>
        <v>0.46737994300000002</v>
      </c>
      <c r="V51">
        <f t="shared" si="14"/>
        <v>0.01</v>
      </c>
      <c r="W51">
        <f t="shared" si="15"/>
        <v>4.3877729587412864E-4</v>
      </c>
      <c r="X51">
        <f t="shared" si="16"/>
        <v>2.050757075353444E-4</v>
      </c>
      <c r="Y51">
        <f t="shared" si="17"/>
        <v>4.3877729587412869E-6</v>
      </c>
      <c r="Z51">
        <f t="shared" si="18"/>
        <v>2.2931381538004295E-4</v>
      </c>
      <c r="AB51">
        <f t="shared" si="19"/>
        <v>-680.35951691486355</v>
      </c>
      <c r="AC51">
        <f t="shared" si="2"/>
        <v>-610.37061368524348</v>
      </c>
      <c r="AE51">
        <f t="shared" si="3"/>
        <v>0</v>
      </c>
      <c r="AF51">
        <f t="shared" si="24"/>
        <v>0</v>
      </c>
      <c r="AG51">
        <f t="shared" si="24"/>
        <v>-2.8664226922505368E-3</v>
      </c>
      <c r="AH51">
        <f t="shared" si="5"/>
        <v>-410.15141507068881</v>
      </c>
      <c r="AI51">
        <f t="shared" si="25"/>
        <v>-410.15428149338106</v>
      </c>
      <c r="AJ51">
        <f t="shared" si="7"/>
        <v>-69.988903229620064</v>
      </c>
      <c r="AK51">
        <f t="shared" si="22"/>
        <v>-47.625166184040452</v>
      </c>
      <c r="AL51">
        <f t="shared" si="26"/>
        <v>-527.76835090704162</v>
      </c>
      <c r="AN51">
        <f t="shared" si="27"/>
        <v>0</v>
      </c>
      <c r="AO51">
        <f t="shared" si="27"/>
        <v>0</v>
      </c>
      <c r="AP51">
        <f t="shared" si="27"/>
        <v>-1.244156878975255E-5</v>
      </c>
      <c r="AQ51">
        <f t="shared" si="27"/>
        <v>-1.7802423413030632</v>
      </c>
      <c r="AR51">
        <f t="shared" si="27"/>
        <v>-1.7802547828718531</v>
      </c>
      <c r="AS51">
        <f t="shared" si="27"/>
        <v>-0.30378344282746961</v>
      </c>
      <c r="AT51">
        <f t="shared" si="27"/>
        <v>-0.20671472592094126</v>
      </c>
      <c r="AU51">
        <f t="shared" si="23"/>
        <v>-2.2907529516202643</v>
      </c>
      <c r="AW51">
        <v>48</v>
      </c>
      <c r="AX51">
        <f>IF(Z51&gt;0, (R51*SUMPRODUCT(K51:$K$98, X51:$X$98)-K51*$AZ$3)/Z51, 0)</f>
        <v>-2661726.3014601767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0.47825477199999999</v>
      </c>
      <c r="Q52" s="4">
        <f t="shared" si="21"/>
        <v>12.5</v>
      </c>
      <c r="R52">
        <f t="shared" si="0"/>
        <v>2000000</v>
      </c>
      <c r="S52">
        <f t="shared" si="1"/>
        <v>-4656103.2371144267</v>
      </c>
      <c r="U52">
        <f t="shared" si="13"/>
        <v>0.47825477199999999</v>
      </c>
      <c r="V52">
        <f t="shared" si="14"/>
        <v>0.01</v>
      </c>
      <c r="W52">
        <f t="shared" si="15"/>
        <v>2.2931381538004295E-4</v>
      </c>
      <c r="X52">
        <f t="shared" si="16"/>
        <v>1.0967042649103254E-4</v>
      </c>
      <c r="Y52">
        <f t="shared" si="17"/>
        <v>2.2931381538004295E-6</v>
      </c>
      <c r="Z52">
        <f t="shared" si="18"/>
        <v>1.1735025073520999E-4</v>
      </c>
      <c r="AB52">
        <f t="shared" si="19"/>
        <v>-610.37061368524348</v>
      </c>
      <c r="AC52">
        <f t="shared" si="2"/>
        <v>-546.3948823244009</v>
      </c>
      <c r="AE52">
        <f t="shared" si="3"/>
        <v>0</v>
      </c>
      <c r="AF52">
        <f t="shared" si="24"/>
        <v>0</v>
      </c>
      <c r="AG52">
        <f t="shared" si="24"/>
        <v>-1.4668781341901247E-3</v>
      </c>
      <c r="AH52">
        <f t="shared" si="5"/>
        <v>-219.34085298206509</v>
      </c>
      <c r="AI52">
        <f t="shared" si="25"/>
        <v>-219.34231986019927</v>
      </c>
      <c r="AJ52">
        <f t="shared" si="7"/>
        <v>-63.975731360842587</v>
      </c>
      <c r="AK52">
        <f t="shared" si="22"/>
        <v>-42.72594295796705</v>
      </c>
      <c r="AL52">
        <f t="shared" si="26"/>
        <v>-326.04399417900891</v>
      </c>
      <c r="AN52">
        <f t="shared" si="27"/>
        <v>0</v>
      </c>
      <c r="AO52">
        <f t="shared" si="27"/>
        <v>0</v>
      </c>
      <c r="AP52">
        <f t="shared" si="27"/>
        <v>-5.6847441580264302E-6</v>
      </c>
      <c r="AQ52">
        <f t="shared" si="27"/>
        <v>-0.85003423498077457</v>
      </c>
      <c r="AR52">
        <f t="shared" si="27"/>
        <v>-0.85003991972493254</v>
      </c>
      <c r="AS52">
        <f t="shared" si="27"/>
        <v>-0.24793175154240879</v>
      </c>
      <c r="AT52">
        <f t="shared" si="27"/>
        <v>-0.16558025439555213</v>
      </c>
      <c r="AU52">
        <f t="shared" si="23"/>
        <v>-1.2635519256628935</v>
      </c>
      <c r="AW52">
        <v>49</v>
      </c>
      <c r="AX52">
        <f>IF(Z52&gt;0, (R52*SUMPRODUCT(K52:$K$98, X52:$X$98)-K52*$AZ$3)/Z52, 0)</f>
        <v>-4656103.2371144267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0.48949088600000001</v>
      </c>
      <c r="Q53" s="4">
        <f t="shared" si="21"/>
        <v>12.5</v>
      </c>
      <c r="R53">
        <f t="shared" si="0"/>
        <v>2000000</v>
      </c>
      <c r="S53">
        <f t="shared" si="1"/>
        <v>-8317618.2319170311</v>
      </c>
      <c r="U53">
        <f t="shared" si="13"/>
        <v>0.48949088600000001</v>
      </c>
      <c r="V53">
        <f t="shared" si="14"/>
        <v>0.01</v>
      </c>
      <c r="W53">
        <f t="shared" si="15"/>
        <v>1.1735025073520999E-4</v>
      </c>
      <c r="X53">
        <f t="shared" si="16"/>
        <v>5.744187820470009E-5</v>
      </c>
      <c r="Y53">
        <f t="shared" si="17"/>
        <v>1.1735025073520999E-6</v>
      </c>
      <c r="Z53">
        <f t="shared" si="18"/>
        <v>5.8734870023157796E-5</v>
      </c>
      <c r="AB53">
        <f t="shared" si="19"/>
        <v>-546.3948823244009</v>
      </c>
      <c r="AC53">
        <f t="shared" si="2"/>
        <v>-488.53422575389436</v>
      </c>
      <c r="AE53">
        <f t="shared" si="3"/>
        <v>0</v>
      </c>
      <c r="AF53">
        <f t="shared" si="24"/>
        <v>0</v>
      </c>
      <c r="AG53">
        <f t="shared" si="24"/>
        <v>-7.3418587528947246E-4</v>
      </c>
      <c r="AH53">
        <f t="shared" si="5"/>
        <v>-114.88375640940018</v>
      </c>
      <c r="AI53">
        <f t="shared" si="25"/>
        <v>-114.88449059527547</v>
      </c>
      <c r="AJ53">
        <f t="shared" si="7"/>
        <v>-57.860656570506535</v>
      </c>
      <c r="AK53">
        <f t="shared" si="22"/>
        <v>-38.247641762708064</v>
      </c>
      <c r="AL53">
        <f t="shared" si="26"/>
        <v>-210.99278892849006</v>
      </c>
      <c r="AN53">
        <f t="shared" si="27"/>
        <v>0</v>
      </c>
      <c r="AO53">
        <f t="shared" si="27"/>
        <v>0</v>
      </c>
      <c r="AP53">
        <f t="shared" si="27"/>
        <v>-2.5404163052236468E-6</v>
      </c>
      <c r="AQ53">
        <f t="shared" si="27"/>
        <v>-0.39751863637081164</v>
      </c>
      <c r="AR53">
        <f t="shared" si="27"/>
        <v>-0.39752117678711685</v>
      </c>
      <c r="AS53">
        <f t="shared" si="27"/>
        <v>-0.20020836729487029</v>
      </c>
      <c r="AT53">
        <f t="shared" si="27"/>
        <v>-0.13234377838177094</v>
      </c>
      <c r="AU53">
        <f t="shared" si="23"/>
        <v>-0.73007332246375811</v>
      </c>
      <c r="AW53">
        <v>50</v>
      </c>
      <c r="AX53">
        <f>IF(Z53&gt;0, (R53*SUMPRODUCT(K53:$K$98, X53:$X$98)-K53*$AZ$3)/Z53, 0)</f>
        <v>-8317618.2319170311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0.50154699899999999</v>
      </c>
      <c r="Q54" s="4">
        <f t="shared" si="21"/>
        <v>12.5</v>
      </c>
      <c r="R54">
        <f t="shared" si="0"/>
        <v>2000000</v>
      </c>
      <c r="S54">
        <f t="shared" si="1"/>
        <v>-15215172.496548576</v>
      </c>
      <c r="U54">
        <f t="shared" si="13"/>
        <v>0.50154699899999999</v>
      </c>
      <c r="V54">
        <f t="shared" si="14"/>
        <v>0.01</v>
      </c>
      <c r="W54">
        <f t="shared" si="15"/>
        <v>5.8734870023157796E-5</v>
      </c>
      <c r="X54">
        <f t="shared" si="16"/>
        <v>2.9458297796769854E-5</v>
      </c>
      <c r="Y54">
        <f t="shared" si="17"/>
        <v>5.8734870023157798E-7</v>
      </c>
      <c r="Z54">
        <f t="shared" si="18"/>
        <v>2.8689223526156365E-5</v>
      </c>
      <c r="AB54">
        <f t="shared" si="19"/>
        <v>-488.53422575389436</v>
      </c>
      <c r="AC54">
        <f t="shared" si="2"/>
        <v>-436.51148474250869</v>
      </c>
      <c r="AE54">
        <f t="shared" si="3"/>
        <v>0</v>
      </c>
      <c r="AF54">
        <f t="shared" si="24"/>
        <v>0</v>
      </c>
      <c r="AG54">
        <f t="shared" si="24"/>
        <v>-3.5861529407695458E-4</v>
      </c>
      <c r="AH54">
        <f t="shared" si="5"/>
        <v>-58.916595593539704</v>
      </c>
      <c r="AI54">
        <f t="shared" si="25"/>
        <v>-58.916954208833779</v>
      </c>
      <c r="AJ54">
        <f t="shared" si="7"/>
        <v>-52.022741011385676</v>
      </c>
      <c r="AK54">
        <f t="shared" si="22"/>
        <v>-34.197395802772611</v>
      </c>
      <c r="AL54">
        <f t="shared" si="26"/>
        <v>-145.13709102299205</v>
      </c>
      <c r="AN54">
        <f t="shared" si="27"/>
        <v>0</v>
      </c>
      <c r="AO54">
        <f t="shared" si="27"/>
        <v>0</v>
      </c>
      <c r="AP54">
        <f t="shared" si="27"/>
        <v>-1.1079231857819841E-6</v>
      </c>
      <c r="AQ54">
        <f t="shared" si="27"/>
        <v>-0.18201973915651257</v>
      </c>
      <c r="AR54">
        <f t="shared" si="27"/>
        <v>-0.18202084707969834</v>
      </c>
      <c r="AS54">
        <f t="shared" si="27"/>
        <v>-0.16072153615979701</v>
      </c>
      <c r="AT54">
        <f t="shared" si="27"/>
        <v>-0.10565106488493753</v>
      </c>
      <c r="AU54">
        <f t="shared" si="23"/>
        <v>-0.44839344812443283</v>
      </c>
      <c r="AW54">
        <v>51</v>
      </c>
      <c r="AX54">
        <f>IF(Z54&gt;0, (R54*SUMPRODUCT(K54:$K$98, X54:$X$98)-K54*$AZ$3)/Z54, 0)</f>
        <v>-15215172.496548576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0.51394563599999998</v>
      </c>
      <c r="Q55" s="4">
        <f t="shared" si="21"/>
        <v>12.5</v>
      </c>
      <c r="R55">
        <f t="shared" si="0"/>
        <v>2000000</v>
      </c>
      <c r="S55">
        <f t="shared" si="1"/>
        <v>-28547390.691435926</v>
      </c>
      <c r="U55">
        <f t="shared" si="13"/>
        <v>0.51394563599999998</v>
      </c>
      <c r="V55">
        <f t="shared" si="14"/>
        <v>0.01</v>
      </c>
      <c r="W55">
        <f t="shared" si="15"/>
        <v>2.8689223526156365E-5</v>
      </c>
      <c r="X55">
        <f t="shared" si="16"/>
        <v>1.4744701231496595E-5</v>
      </c>
      <c r="Y55">
        <f t="shared" si="17"/>
        <v>2.8689223526156367E-7</v>
      </c>
      <c r="Z55">
        <f t="shared" si="18"/>
        <v>1.3657630059398206E-5</v>
      </c>
      <c r="AB55">
        <f t="shared" si="19"/>
        <v>-436.51148474250869</v>
      </c>
      <c r="AC55">
        <f t="shared" si="2"/>
        <v>-389.88970122473984</v>
      </c>
      <c r="AE55">
        <f t="shared" si="3"/>
        <v>0</v>
      </c>
      <c r="AF55">
        <f t="shared" si="24"/>
        <v>0</v>
      </c>
      <c r="AG55">
        <f t="shared" si="24"/>
        <v>-1.7072037574247757E-4</v>
      </c>
      <c r="AH55">
        <f t="shared" si="5"/>
        <v>-29.489402462993191</v>
      </c>
      <c r="AI55">
        <f t="shared" si="25"/>
        <v>-29.489573183368933</v>
      </c>
      <c r="AJ55">
        <f t="shared" si="7"/>
        <v>-46.621783517768847</v>
      </c>
      <c r="AK55">
        <f t="shared" si="22"/>
        <v>-30.555803931975611</v>
      </c>
      <c r="AL55">
        <f t="shared" si="26"/>
        <v>-106.66716063311338</v>
      </c>
      <c r="AN55">
        <f t="shared" si="27"/>
        <v>0</v>
      </c>
      <c r="AO55">
        <f t="shared" si="27"/>
        <v>0</v>
      </c>
      <c r="AP55">
        <f t="shared" si="27"/>
        <v>-4.7092113175740734E-7</v>
      </c>
      <c r="AQ55">
        <f t="shared" si="27"/>
        <v>-8.134461233655256E-2</v>
      </c>
      <c r="AR55">
        <f t="shared" si="27"/>
        <v>-8.1345083257684317E-2</v>
      </c>
      <c r="AS55">
        <f t="shared" si="27"/>
        <v>-0.12860317910648666</v>
      </c>
      <c r="AT55">
        <f t="shared" si="27"/>
        <v>-8.4286211922992613E-2</v>
      </c>
      <c r="AU55">
        <f t="shared" si="23"/>
        <v>-0.29423447428716359</v>
      </c>
      <c r="AW55">
        <v>52</v>
      </c>
      <c r="AX55">
        <f>IF(Z55&gt;0, (R55*SUMPRODUCT(K55:$K$98, X55:$X$98)-K55*$AZ$3)/Z55, 0)</f>
        <v>-28547390.691435926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0.52707773400000002</v>
      </c>
      <c r="Q56" s="4">
        <f t="shared" si="21"/>
        <v>12.5</v>
      </c>
      <c r="R56">
        <f t="shared" si="0"/>
        <v>2000000</v>
      </c>
      <c r="S56">
        <f t="shared" si="1"/>
        <v>-55070981.945298731</v>
      </c>
      <c r="U56">
        <f t="shared" si="13"/>
        <v>0.52707773400000002</v>
      </c>
      <c r="V56">
        <f t="shared" si="14"/>
        <v>0.01</v>
      </c>
      <c r="W56">
        <f t="shared" si="15"/>
        <v>1.3657630059398206E-5</v>
      </c>
      <c r="X56">
        <f t="shared" si="16"/>
        <v>7.1986327035178918E-6</v>
      </c>
      <c r="Y56">
        <f t="shared" si="17"/>
        <v>1.3657630059398206E-7</v>
      </c>
      <c r="Z56">
        <f t="shared" si="18"/>
        <v>6.3224210552863315E-6</v>
      </c>
      <c r="AB56">
        <f t="shared" si="19"/>
        <v>-389.88970122473984</v>
      </c>
      <c r="AC56">
        <f t="shared" si="2"/>
        <v>-348.18193578625011</v>
      </c>
      <c r="AE56">
        <f t="shared" si="3"/>
        <v>0</v>
      </c>
      <c r="AF56">
        <f t="shared" si="24"/>
        <v>0</v>
      </c>
      <c r="AG56">
        <f t="shared" si="24"/>
        <v>-7.903026319107914E-5</v>
      </c>
      <c r="AH56">
        <f t="shared" si="5"/>
        <v>-14.397265407035784</v>
      </c>
      <c r="AI56">
        <f t="shared" si="25"/>
        <v>-14.397344437298974</v>
      </c>
      <c r="AJ56">
        <f t="shared" si="7"/>
        <v>-41.70776543848973</v>
      </c>
      <c r="AK56">
        <f t="shared" si="22"/>
        <v>-27.292279085731792</v>
      </c>
      <c r="AL56">
        <f t="shared" si="26"/>
        <v>-83.397388961520505</v>
      </c>
      <c r="AN56">
        <f t="shared" si="27"/>
        <v>0</v>
      </c>
      <c r="AO56">
        <f t="shared" si="27"/>
        <v>0</v>
      </c>
      <c r="AP56">
        <f t="shared" si="27"/>
        <v>-1.9464274769680674E-7</v>
      </c>
      <c r="AQ56">
        <f t="shared" si="27"/>
        <v>-3.5458863288487102E-2</v>
      </c>
      <c r="AR56">
        <f t="shared" si="27"/>
        <v>-3.54590579312348E-2</v>
      </c>
      <c r="AS56">
        <f t="shared" si="27"/>
        <v>-0.10272158711674285</v>
      </c>
      <c r="AT56">
        <f t="shared" si="27"/>
        <v>-6.7217847665659414E-2</v>
      </c>
      <c r="AU56">
        <f t="shared" si="23"/>
        <v>-0.20539849271363708</v>
      </c>
      <c r="AW56">
        <v>53</v>
      </c>
      <c r="AX56">
        <f>IF(Z56&gt;0, (R56*SUMPRODUCT(K56:$K$98, X56:$X$98)-K56*$AZ$3)/Z56, 0)</f>
        <v>-55070981.945298731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0.54097960300000003</v>
      </c>
      <c r="Q57" s="4">
        <f t="shared" si="21"/>
        <v>12.5</v>
      </c>
      <c r="R57">
        <f t="shared" si="0"/>
        <v>2000000</v>
      </c>
      <c r="S57">
        <f t="shared" si="1"/>
        <v>-109516406.34454246</v>
      </c>
      <c r="U57">
        <f t="shared" si="13"/>
        <v>0.54097960300000003</v>
      </c>
      <c r="V57">
        <f t="shared" si="14"/>
        <v>0.01</v>
      </c>
      <c r="W57">
        <f t="shared" si="15"/>
        <v>6.3224210552863315E-6</v>
      </c>
      <c r="X57">
        <f t="shared" si="16"/>
        <v>3.4203008324876408E-6</v>
      </c>
      <c r="Y57">
        <f t="shared" si="17"/>
        <v>6.322421055286332E-8</v>
      </c>
      <c r="Z57">
        <f t="shared" si="18"/>
        <v>2.8388960122458271E-6</v>
      </c>
      <c r="AB57">
        <f t="shared" si="19"/>
        <v>-348.18193578625011</v>
      </c>
      <c r="AC57">
        <f t="shared" si="2"/>
        <v>-310.90568924701518</v>
      </c>
      <c r="AE57">
        <f t="shared" si="3"/>
        <v>0</v>
      </c>
      <c r="AF57">
        <f t="shared" si="24"/>
        <v>0</v>
      </c>
      <c r="AG57">
        <f t="shared" si="24"/>
        <v>-3.5486200153072839E-5</v>
      </c>
      <c r="AH57">
        <f t="shared" si="5"/>
        <v>-6.8406016649752814</v>
      </c>
      <c r="AI57">
        <f t="shared" si="25"/>
        <v>-6.8406371511754349</v>
      </c>
      <c r="AJ57">
        <f t="shared" si="7"/>
        <v>-37.276246539234933</v>
      </c>
      <c r="AK57">
        <f t="shared" si="22"/>
        <v>-24.372735505037511</v>
      </c>
      <c r="AL57">
        <f t="shared" si="26"/>
        <v>-68.489619195447887</v>
      </c>
      <c r="AN57">
        <f t="shared" si="27"/>
        <v>0</v>
      </c>
      <c r="AO57">
        <f t="shared" si="27"/>
        <v>0</v>
      </c>
      <c r="AP57">
        <f t="shared" si="27"/>
        <v>-7.8034432003563376E-8</v>
      </c>
      <c r="AQ57">
        <f t="shared" si="27"/>
        <v>-1.5042536625121096E-2</v>
      </c>
      <c r="AR57">
        <f t="shared" si="27"/>
        <v>-1.5042614659553101E-2</v>
      </c>
      <c r="AS57">
        <f t="shared" si="27"/>
        <v>-8.1970758023301907E-2</v>
      </c>
      <c r="AT57">
        <f t="shared" si="27"/>
        <v>-5.3595836220970902E-2</v>
      </c>
      <c r="AU57">
        <f t="shared" si="23"/>
        <v>-0.15060920890382593</v>
      </c>
      <c r="AW57">
        <v>54</v>
      </c>
      <c r="AX57">
        <f>IF(Z57&gt;0, (R57*SUMPRODUCT(K57:$K$98, X57:$X$98)-K57*$AZ$3)/Z57, 0)</f>
        <v>-109516406.34454246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0.55513806300000001</v>
      </c>
      <c r="Q58" s="4">
        <f t="shared" si="21"/>
        <v>12.5</v>
      </c>
      <c r="R58">
        <f t="shared" si="0"/>
        <v>2000000</v>
      </c>
      <c r="S58">
        <f t="shared" si="1"/>
        <v>-224868735.13035348</v>
      </c>
      <c r="U58">
        <f t="shared" si="13"/>
        <v>0.55513806300000001</v>
      </c>
      <c r="V58">
        <f t="shared" si="14"/>
        <v>0.01</v>
      </c>
      <c r="W58">
        <f t="shared" si="15"/>
        <v>2.8388960122458271E-6</v>
      </c>
      <c r="X58">
        <f t="shared" si="16"/>
        <v>1.5759792332965729E-6</v>
      </c>
      <c r="Y58">
        <f t="shared" si="17"/>
        <v>2.838896012245827E-8</v>
      </c>
      <c r="Z58">
        <f t="shared" si="18"/>
        <v>1.234527818826796E-6</v>
      </c>
      <c r="AB58">
        <f t="shared" si="19"/>
        <v>-310.90568924701518</v>
      </c>
      <c r="AC58">
        <f t="shared" si="2"/>
        <v>-277.60670910281578</v>
      </c>
      <c r="AE58">
        <f t="shared" si="3"/>
        <v>0</v>
      </c>
      <c r="AF58">
        <f t="shared" si="24"/>
        <v>0</v>
      </c>
      <c r="AG58">
        <f t="shared" si="24"/>
        <v>-1.5431597735334948E-5</v>
      </c>
      <c r="AH58">
        <f t="shared" si="5"/>
        <v>-3.1519584665931459</v>
      </c>
      <c r="AI58">
        <f t="shared" si="25"/>
        <v>-3.1519738981908811</v>
      </c>
      <c r="AJ58">
        <f t="shared" si="7"/>
        <v>-33.29898014419939</v>
      </c>
      <c r="AK58">
        <f t="shared" si="22"/>
        <v>-21.763398247291065</v>
      </c>
      <c r="AL58">
        <f t="shared" si="26"/>
        <v>-58.214352289681337</v>
      </c>
      <c r="AN58">
        <f t="shared" si="27"/>
        <v>0</v>
      </c>
      <c r="AO58">
        <f t="shared" si="27"/>
        <v>0</v>
      </c>
      <c r="AP58">
        <f t="shared" si="27"/>
        <v>-3.0298396655146737E-8</v>
      </c>
      <c r="AQ58">
        <f t="shared" si="27"/>
        <v>-6.1885547756804831E-3</v>
      </c>
      <c r="AR58">
        <f t="shared" si="27"/>
        <v>-6.1885850740771376E-3</v>
      </c>
      <c r="AS58">
        <f t="shared" si="27"/>
        <v>-6.5379212569197376E-2</v>
      </c>
      <c r="AT58">
        <f t="shared" si="27"/>
        <v>-4.2730252820839074E-2</v>
      </c>
      <c r="AU58">
        <f t="shared" si="23"/>
        <v>-0.11429805046411359</v>
      </c>
      <c r="AW58">
        <v>55</v>
      </c>
      <c r="AX58">
        <f>IF(Z58&gt;0, (R58*SUMPRODUCT(K58:$K$98, X58:$X$98)-K58*$AZ$3)/Z58, 0)</f>
        <v>-224868735.13035348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0.569934367</v>
      </c>
      <c r="Q59" s="4">
        <f t="shared" si="21"/>
        <v>12.5</v>
      </c>
      <c r="R59">
        <f t="shared" si="0"/>
        <v>2000000</v>
      </c>
      <c r="S59">
        <f t="shared" si="1"/>
        <v>-477972423.5439409</v>
      </c>
      <c r="U59">
        <f t="shared" si="13"/>
        <v>0.569934367</v>
      </c>
      <c r="V59">
        <f t="shared" si="14"/>
        <v>0.01</v>
      </c>
      <c r="W59">
        <f t="shared" si="15"/>
        <v>1.234527818826796E-6</v>
      </c>
      <c r="X59">
        <f t="shared" si="16"/>
        <v>7.0359983096694067E-7</v>
      </c>
      <c r="Y59">
        <f t="shared" si="17"/>
        <v>1.234527818826796E-8</v>
      </c>
      <c r="Z59">
        <f t="shared" si="18"/>
        <v>5.1858270967158729E-7</v>
      </c>
      <c r="AB59">
        <f t="shared" si="19"/>
        <v>-277.60670910281578</v>
      </c>
      <c r="AC59">
        <f t="shared" si="2"/>
        <v>-247.86823454971247</v>
      </c>
      <c r="AE59">
        <f t="shared" si="3"/>
        <v>0</v>
      </c>
      <c r="AF59">
        <f t="shared" si="24"/>
        <v>0</v>
      </c>
      <c r="AG59">
        <f t="shared" si="24"/>
        <v>-6.4822838708948411E-6</v>
      </c>
      <c r="AH59">
        <f t="shared" si="5"/>
        <v>-1.4071996619338814</v>
      </c>
      <c r="AI59">
        <f t="shared" si="25"/>
        <v>-1.4072061442177521</v>
      </c>
      <c r="AJ59">
        <f t="shared" si="7"/>
        <v>-29.738474553103316</v>
      </c>
      <c r="AK59">
        <f t="shared" si="22"/>
        <v>-19.432469637197105</v>
      </c>
      <c r="AL59">
        <f t="shared" si="26"/>
        <v>-50.57815033451817</v>
      </c>
      <c r="AN59">
        <f t="shared" si="27"/>
        <v>0</v>
      </c>
      <c r="AO59">
        <f t="shared" si="27"/>
        <v>0</v>
      </c>
      <c r="AP59">
        <f t="shared" si="27"/>
        <v>-1.1363674258776158E-8</v>
      </c>
      <c r="AQ59">
        <f t="shared" si="27"/>
        <v>-2.466871074109425E-3</v>
      </c>
      <c r="AR59">
        <f t="shared" si="27"/>
        <v>-2.4668824377836835E-3</v>
      </c>
      <c r="AS59">
        <f t="shared" si="27"/>
        <v>-5.2132603956407654E-2</v>
      </c>
      <c r="AT59">
        <f t="shared" si="27"/>
        <v>-3.4065810661602899E-2</v>
      </c>
      <c r="AU59">
        <f t="shared" si="23"/>
        <v>-8.8665297055794234E-2</v>
      </c>
      <c r="AW59">
        <v>56</v>
      </c>
      <c r="AX59">
        <f>IF(Z59&gt;0, (R59*SUMPRODUCT(K59:$K$98, X59:$X$98)-K59*$AZ$3)/Z59, 0)</f>
        <v>-477972423.5439409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0.58483052300000005</v>
      </c>
      <c r="Q60" s="4">
        <f t="shared" si="21"/>
        <v>12.5</v>
      </c>
      <c r="R60">
        <f t="shared" si="0"/>
        <v>2000000</v>
      </c>
      <c r="S60">
        <f t="shared" si="1"/>
        <v>-1053300053.1133833</v>
      </c>
      <c r="U60">
        <f t="shared" si="13"/>
        <v>0.58483052300000005</v>
      </c>
      <c r="V60">
        <f t="shared" si="14"/>
        <v>0.01</v>
      </c>
      <c r="W60">
        <f t="shared" si="15"/>
        <v>5.1858270967158729E-7</v>
      </c>
      <c r="X60">
        <f t="shared" si="16"/>
        <v>3.0328299731599159E-7</v>
      </c>
      <c r="Y60">
        <f t="shared" si="17"/>
        <v>5.1858270967158733E-9</v>
      </c>
      <c r="Z60">
        <f t="shared" si="18"/>
        <v>2.1011388525887982E-7</v>
      </c>
      <c r="AB60">
        <f t="shared" si="19"/>
        <v>-247.86823454971247</v>
      </c>
      <c r="AC60">
        <f t="shared" si="2"/>
        <v>-221.31296650303744</v>
      </c>
      <c r="AE60">
        <f t="shared" si="3"/>
        <v>0</v>
      </c>
      <c r="AF60">
        <f t="shared" si="24"/>
        <v>0</v>
      </c>
      <c r="AG60">
        <f t="shared" si="24"/>
        <v>-2.6264235657359977E-6</v>
      </c>
      <c r="AH60">
        <f t="shared" si="5"/>
        <v>-0.60656599463198313</v>
      </c>
      <c r="AI60">
        <f t="shared" si="25"/>
        <v>-0.60656862105554887</v>
      </c>
      <c r="AJ60">
        <f t="shared" si="7"/>
        <v>-26.555268046675025</v>
      </c>
      <c r="AK60">
        <f t="shared" si="22"/>
        <v>-17.350776418479875</v>
      </c>
      <c r="AL60">
        <f t="shared" si="26"/>
        <v>-44.51261308621045</v>
      </c>
      <c r="AN60">
        <f t="shared" si="27"/>
        <v>0</v>
      </c>
      <c r="AO60">
        <f t="shared" si="27"/>
        <v>0</v>
      </c>
      <c r="AP60">
        <f t="shared" si="27"/>
        <v>-4.1109053180595506E-9</v>
      </c>
      <c r="AQ60">
        <f t="shared" si="27"/>
        <v>-9.4940336570881385E-4</v>
      </c>
      <c r="AR60">
        <f t="shared" si="27"/>
        <v>-9.4940747661413194E-4</v>
      </c>
      <c r="AS60">
        <f t="shared" si="27"/>
        <v>-4.1564580085155373E-2</v>
      </c>
      <c r="AT60">
        <f t="shared" si="27"/>
        <v>-2.7157614629155682E-2</v>
      </c>
      <c r="AU60">
        <f t="shared" si="23"/>
        <v>-6.9671602190925191E-2</v>
      </c>
      <c r="AW60">
        <v>57</v>
      </c>
      <c r="AX60">
        <f>IF(Z60&gt;0, (R60*SUMPRODUCT(K60:$K$98, X60:$X$98)-K60*$AZ$3)/Z60, 0)</f>
        <v>-1053300053.1133833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0.59948279800000004</v>
      </c>
      <c r="Q61" s="4">
        <f t="shared" si="21"/>
        <v>12.5</v>
      </c>
      <c r="R61">
        <f t="shared" si="0"/>
        <v>2000000</v>
      </c>
      <c r="S61">
        <f t="shared" si="1"/>
        <v>-2408217177.9368114</v>
      </c>
      <c r="U61">
        <f t="shared" si="13"/>
        <v>0.59948279800000004</v>
      </c>
      <c r="V61">
        <f t="shared" si="14"/>
        <v>0.01</v>
      </c>
      <c r="W61">
        <f t="shared" si="15"/>
        <v>2.1011388525887982E-7</v>
      </c>
      <c r="X61">
        <f t="shared" si="16"/>
        <v>1.2595965983364425E-7</v>
      </c>
      <c r="Y61">
        <f t="shared" si="17"/>
        <v>2.1011388525887983E-9</v>
      </c>
      <c r="Z61">
        <f t="shared" si="18"/>
        <v>8.2053086572646783E-8</v>
      </c>
      <c r="AB61">
        <f t="shared" si="19"/>
        <v>-221.31296650303744</v>
      </c>
      <c r="AC61">
        <f t="shared" si="2"/>
        <v>-197.6016525869843</v>
      </c>
      <c r="AE61">
        <f t="shared" si="3"/>
        <v>0</v>
      </c>
      <c r="AF61">
        <f t="shared" si="24"/>
        <v>0</v>
      </c>
      <c r="AG61">
        <f t="shared" si="24"/>
        <v>-1.0256635821580847E-6</v>
      </c>
      <c r="AH61">
        <f t="shared" si="5"/>
        <v>-0.25191931966728848</v>
      </c>
      <c r="AI61">
        <f t="shared" si="25"/>
        <v>-0.25192034533087065</v>
      </c>
      <c r="AJ61">
        <f t="shared" si="7"/>
        <v>-23.711313916053143</v>
      </c>
      <c r="AK61">
        <f t="shared" si="22"/>
        <v>-15.491907655212623</v>
      </c>
      <c r="AL61">
        <f t="shared" si="26"/>
        <v>-39.455141916596638</v>
      </c>
      <c r="AN61">
        <f t="shared" si="27"/>
        <v>0</v>
      </c>
      <c r="AO61">
        <f t="shared" si="27"/>
        <v>0</v>
      </c>
      <c r="AP61">
        <f t="shared" si="27"/>
        <v>-1.4333743236567281E-9</v>
      </c>
      <c r="AQ61">
        <f t="shared" si="27"/>
        <v>-3.5205957462620279E-4</v>
      </c>
      <c r="AR61">
        <f t="shared" si="27"/>
        <v>-3.5206100800052643E-4</v>
      </c>
      <c r="AS61">
        <f t="shared" si="27"/>
        <v>-3.3136780069662863E-2</v>
      </c>
      <c r="AT61">
        <f t="shared" si="27"/>
        <v>-2.1650083949281074E-2</v>
      </c>
      <c r="AU61">
        <f t="shared" si="23"/>
        <v>-5.5138925026944466E-2</v>
      </c>
      <c r="AW61">
        <v>58</v>
      </c>
      <c r="AX61">
        <f>IF(Z61&gt;0, (R61*SUMPRODUCT(K61:$K$98, X61:$X$98)-K61*$AZ$3)/Z61, 0)</f>
        <v>-2408217177.9368114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0.61448546299999995</v>
      </c>
      <c r="Q62" s="4">
        <f t="shared" si="21"/>
        <v>12.5</v>
      </c>
      <c r="R62">
        <f t="shared" si="0"/>
        <v>2000000</v>
      </c>
      <c r="S62">
        <f t="shared" si="1"/>
        <v>-5726003337.4191856</v>
      </c>
      <c r="U62">
        <f t="shared" si="13"/>
        <v>0.61448546299999995</v>
      </c>
      <c r="V62">
        <f t="shared" si="14"/>
        <v>0.01</v>
      </c>
      <c r="W62">
        <f t="shared" si="15"/>
        <v>8.2053086572646783E-8</v>
      </c>
      <c r="X62">
        <f t="shared" si="16"/>
        <v>5.0420428893171939E-8</v>
      </c>
      <c r="Y62">
        <f t="shared" si="17"/>
        <v>8.2053086572646784E-10</v>
      </c>
      <c r="Z62">
        <f t="shared" si="18"/>
        <v>3.0812126813748376E-8</v>
      </c>
      <c r="AB62">
        <f t="shared" si="19"/>
        <v>-197.6016525869843</v>
      </c>
      <c r="AC62">
        <f t="shared" si="2"/>
        <v>-176.43034096850639</v>
      </c>
      <c r="AE62">
        <f t="shared" si="3"/>
        <v>0</v>
      </c>
      <c r="AF62">
        <f t="shared" si="24"/>
        <v>0</v>
      </c>
      <c r="AG62">
        <f t="shared" si="24"/>
        <v>-3.8515158517185468E-7</v>
      </c>
      <c r="AH62">
        <f t="shared" si="5"/>
        <v>-0.10084085778634387</v>
      </c>
      <c r="AI62">
        <f t="shared" si="25"/>
        <v>-0.10084124293792904</v>
      </c>
      <c r="AJ62">
        <f t="shared" si="7"/>
        <v>-21.171311618477915</v>
      </c>
      <c r="AK62">
        <f t="shared" si="22"/>
        <v>-13.832115681088903</v>
      </c>
      <c r="AL62">
        <f t="shared" si="26"/>
        <v>-35.104268542504748</v>
      </c>
      <c r="AN62">
        <f t="shared" si="27"/>
        <v>0</v>
      </c>
      <c r="AO62">
        <f t="shared" si="27"/>
        <v>0</v>
      </c>
      <c r="AP62">
        <f t="shared" si="27"/>
        <v>-4.8058294240682538E-10</v>
      </c>
      <c r="AQ62">
        <f t="shared" si="27"/>
        <v>-1.2582681213207375E-4</v>
      </c>
      <c r="AR62">
        <f t="shared" si="27"/>
        <v>-1.2582729271501617E-4</v>
      </c>
      <c r="AS62">
        <f t="shared" si="27"/>
        <v>-2.641705661857793E-2</v>
      </c>
      <c r="AT62">
        <f t="shared" si="27"/>
        <v>-1.7259383343218457E-2</v>
      </c>
      <c r="AU62">
        <f t="shared" si="23"/>
        <v>-4.3802267254511404E-2</v>
      </c>
      <c r="AW62">
        <v>59</v>
      </c>
      <c r="AX62">
        <f>IF(Z62&gt;0, (R62*SUMPRODUCT(K62:$K$98, X62:$X$98)-K62*$AZ$3)/Z62, 0)</f>
        <v>-5726003337.4191856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0.62975077099999999</v>
      </c>
      <c r="Q63" s="4">
        <f t="shared" si="21"/>
        <v>12.5</v>
      </c>
      <c r="R63">
        <f t="shared" si="0"/>
        <v>2000000</v>
      </c>
      <c r="S63">
        <f t="shared" si="1"/>
        <v>-14191581806.096695</v>
      </c>
      <c r="U63">
        <f t="shared" si="13"/>
        <v>0.62975077099999999</v>
      </c>
      <c r="V63">
        <f t="shared" si="14"/>
        <v>0.01</v>
      </c>
      <c r="W63">
        <f t="shared" si="15"/>
        <v>3.0812126813748376E-8</v>
      </c>
      <c r="X63">
        <f t="shared" si="16"/>
        <v>1.9403960617107813E-8</v>
      </c>
      <c r="Y63">
        <f t="shared" si="17"/>
        <v>3.0812126813748378E-10</v>
      </c>
      <c r="Z63">
        <f t="shared" si="18"/>
        <v>1.110004492850308E-8</v>
      </c>
      <c r="AB63">
        <f t="shared" si="19"/>
        <v>-176.43034096850639</v>
      </c>
      <c r="AC63">
        <f t="shared" si="2"/>
        <v>-157.5271956542002</v>
      </c>
      <c r="AE63">
        <f t="shared" si="3"/>
        <v>0</v>
      </c>
      <c r="AF63">
        <f t="shared" si="24"/>
        <v>0</v>
      </c>
      <c r="AG63">
        <f t="shared" si="24"/>
        <v>-1.3875056160628849E-7</v>
      </c>
      <c r="AH63">
        <f t="shared" si="5"/>
        <v>-3.8807921234215628E-2</v>
      </c>
      <c r="AI63">
        <f t="shared" si="25"/>
        <v>-3.8808059984777238E-2</v>
      </c>
      <c r="AJ63">
        <f t="shared" si="7"/>
        <v>-18.903145314306187</v>
      </c>
      <c r="AK63">
        <f t="shared" si="22"/>
        <v>-12.350123867795448</v>
      </c>
      <c r="AL63">
        <f t="shared" si="26"/>
        <v>-31.292077242086414</v>
      </c>
      <c r="AN63">
        <f t="shared" si="27"/>
        <v>0</v>
      </c>
      <c r="AO63">
        <f t="shared" si="27"/>
        <v>0</v>
      </c>
      <c r="AP63">
        <f t="shared" si="27"/>
        <v>-1.545800307791163E-10</v>
      </c>
      <c r="AQ63">
        <f t="shared" si="27"/>
        <v>-4.3235354072878129E-5</v>
      </c>
      <c r="AR63">
        <f t="shared" si="27"/>
        <v>-4.3235508652908911E-5</v>
      </c>
      <c r="AS63">
        <f t="shared" si="27"/>
        <v>-2.1059725817896252E-2</v>
      </c>
      <c r="AT63">
        <f t="shared" si="27"/>
        <v>-1.3759097660641073E-2</v>
      </c>
      <c r="AU63">
        <f t="shared" si="23"/>
        <v>-3.4862058987190241E-2</v>
      </c>
      <c r="AW63">
        <v>60</v>
      </c>
      <c r="AX63">
        <f>IF(Z63&gt;0, (R63*SUMPRODUCT(K63:$K$98, X63:$X$98)-K63*$AZ$3)/Z63, 0)</f>
        <v>-14191581806.096695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0.64518007799999999</v>
      </c>
      <c r="Q64" s="4">
        <f t="shared" si="21"/>
        <v>12.5</v>
      </c>
      <c r="R64">
        <f t="shared" si="0"/>
        <v>2000000</v>
      </c>
      <c r="S64">
        <f t="shared" si="1"/>
        <v>-36746886285.521584</v>
      </c>
      <c r="U64">
        <f t="shared" si="13"/>
        <v>0.64518007799999999</v>
      </c>
      <c r="V64">
        <f t="shared" si="14"/>
        <v>0.01</v>
      </c>
      <c r="W64">
        <f t="shared" si="15"/>
        <v>1.110004492850308E-8</v>
      </c>
      <c r="X64">
        <f t="shared" si="16"/>
        <v>7.1615278527751214E-9</v>
      </c>
      <c r="Y64">
        <f t="shared" si="17"/>
        <v>1.110004492850308E-10</v>
      </c>
      <c r="Z64">
        <f t="shared" si="18"/>
        <v>3.8275166264429279E-9</v>
      </c>
      <c r="AB64">
        <f t="shared" si="19"/>
        <v>-157.5271956542002</v>
      </c>
      <c r="AC64">
        <f t="shared" si="2"/>
        <v>-140.64931822784146</v>
      </c>
      <c r="AE64">
        <f t="shared" si="3"/>
        <v>0</v>
      </c>
      <c r="AF64">
        <f t="shared" si="24"/>
        <v>0</v>
      </c>
      <c r="AG64">
        <f t="shared" si="24"/>
        <v>-4.7843957830536601E-8</v>
      </c>
      <c r="AH64">
        <f t="shared" si="5"/>
        <v>-1.4323055705550243E-2</v>
      </c>
      <c r="AI64">
        <f t="shared" si="25"/>
        <v>-1.4323103549508073E-2</v>
      </c>
      <c r="AJ64">
        <f t="shared" si="7"/>
        <v>-16.877877426358737</v>
      </c>
      <c r="AK64">
        <f t="shared" si="22"/>
        <v>-11.026903695794015</v>
      </c>
      <c r="AL64">
        <f t="shared" si="26"/>
        <v>-27.919104225702259</v>
      </c>
      <c r="AN64">
        <f t="shared" si="27"/>
        <v>0</v>
      </c>
      <c r="AO64">
        <f t="shared" si="27"/>
        <v>0</v>
      </c>
      <c r="AP64">
        <f t="shared" si="27"/>
        <v>-4.7591316210725435E-11</v>
      </c>
      <c r="AQ64">
        <f t="shared" si="27"/>
        <v>-1.424742233075895E-5</v>
      </c>
      <c r="AR64">
        <f t="shared" si="27"/>
        <v>-1.4247469922075161E-5</v>
      </c>
      <c r="AS64">
        <f t="shared" si="27"/>
        <v>-1.6788753230006236E-2</v>
      </c>
      <c r="AT64">
        <f t="shared" si="27"/>
        <v>-1.0968675761953872E-2</v>
      </c>
      <c r="AU64">
        <f t="shared" si="23"/>
        <v>-2.777167646188218E-2</v>
      </c>
      <c r="AW64">
        <v>61</v>
      </c>
      <c r="AX64">
        <f>IF(Z64&gt;0, (R64*SUMPRODUCT(K64:$K$98, X64:$X$98)-K64*$AZ$3)/Z64, 0)</f>
        <v>-36746886285.521584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0.66067595400000001</v>
      </c>
      <c r="Q65" s="4">
        <f t="shared" si="21"/>
        <v>12.5</v>
      </c>
      <c r="R65">
        <f t="shared" si="0"/>
        <v>2000000</v>
      </c>
      <c r="S65">
        <f t="shared" si="1"/>
        <v>-99627474645.290939</v>
      </c>
      <c r="U65">
        <f t="shared" si="13"/>
        <v>0.66067595400000001</v>
      </c>
      <c r="V65">
        <f t="shared" si="14"/>
        <v>0.01</v>
      </c>
      <c r="W65">
        <f t="shared" si="15"/>
        <v>3.8275166264429279E-9</v>
      </c>
      <c r="X65">
        <f t="shared" si="16"/>
        <v>2.5287481986260429E-9</v>
      </c>
      <c r="Y65">
        <f t="shared" si="17"/>
        <v>3.8275166264429276E-11</v>
      </c>
      <c r="Z65">
        <f t="shared" si="18"/>
        <v>1.2604932615524558E-9</v>
      </c>
      <c r="AB65">
        <f t="shared" si="19"/>
        <v>-140.64931822784146</v>
      </c>
      <c r="AC65">
        <f t="shared" si="2"/>
        <v>-125.57976045587736</v>
      </c>
      <c r="AE65">
        <f t="shared" si="3"/>
        <v>0</v>
      </c>
      <c r="AF65">
        <f t="shared" si="24"/>
        <v>0</v>
      </c>
      <c r="AG65">
        <f t="shared" si="24"/>
        <v>-1.5756165769405698E-8</v>
      </c>
      <c r="AH65">
        <f t="shared" si="5"/>
        <v>-5.0574963972520861E-3</v>
      </c>
      <c r="AI65">
        <f t="shared" si="25"/>
        <v>-5.0575121534178558E-3</v>
      </c>
      <c r="AJ65">
        <f t="shared" si="7"/>
        <v>-15.069557771964099</v>
      </c>
      <c r="AK65">
        <f t="shared" si="22"/>
        <v>-9.8454522759489027</v>
      </c>
      <c r="AL65">
        <f t="shared" si="26"/>
        <v>-24.920067560066421</v>
      </c>
      <c r="AN65">
        <f t="shared" si="27"/>
        <v>0</v>
      </c>
      <c r="AO65">
        <f t="shared" si="27"/>
        <v>0</v>
      </c>
      <c r="AP65">
        <f t="shared" si="27"/>
        <v>-1.3993718579447758E-11</v>
      </c>
      <c r="AQ65">
        <f t="shared" si="27"/>
        <v>-4.4917768913766697E-6</v>
      </c>
      <c r="AR65">
        <f t="shared" si="27"/>
        <v>-4.4917908850952495E-6</v>
      </c>
      <c r="AS65">
        <f t="shared" si="27"/>
        <v>-1.3383912917891918E-2</v>
      </c>
      <c r="AT65">
        <f t="shared" si="27"/>
        <v>-8.7441634248691356E-3</v>
      </c>
      <c r="AU65">
        <f t="shared" si="23"/>
        <v>-2.2132568133646151E-2</v>
      </c>
      <c r="AW65">
        <v>62</v>
      </c>
      <c r="AX65">
        <f>IF(Z65&gt;0, (R65*SUMPRODUCT(K65:$K$98, X65:$X$98)-K65*$AZ$3)/Z65, 0)</f>
        <v>-99627474645.290939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0.67625413199999995</v>
      </c>
      <c r="Q66" s="4">
        <f t="shared" si="21"/>
        <v>12.5</v>
      </c>
      <c r="R66">
        <f t="shared" si="0"/>
        <v>2000000</v>
      </c>
      <c r="S66">
        <f t="shared" si="1"/>
        <v>-283519607607.13605</v>
      </c>
      <c r="U66">
        <f t="shared" si="13"/>
        <v>0.67625413199999995</v>
      </c>
      <c r="V66">
        <f t="shared" si="14"/>
        <v>0.01</v>
      </c>
      <c r="W66">
        <f t="shared" si="15"/>
        <v>1.2604932615524558E-9</v>
      </c>
      <c r="X66">
        <f t="shared" si="16"/>
        <v>8.5241377648300489E-10</v>
      </c>
      <c r="Y66">
        <f t="shared" si="17"/>
        <v>1.2604932615524558E-11</v>
      </c>
      <c r="Z66">
        <f t="shared" si="18"/>
        <v>3.9547455245392634E-10</v>
      </c>
      <c r="AB66">
        <f t="shared" si="19"/>
        <v>-125.57976045587736</v>
      </c>
      <c r="AC66">
        <f t="shared" si="2"/>
        <v>-112.12478993034495</v>
      </c>
      <c r="AE66">
        <f t="shared" si="3"/>
        <v>0</v>
      </c>
      <c r="AF66">
        <f t="shared" si="24"/>
        <v>0</v>
      </c>
      <c r="AG66">
        <f t="shared" si="24"/>
        <v>-4.9434319056740797E-9</v>
      </c>
      <c r="AH66">
        <f t="shared" si="5"/>
        <v>-1.7048275529660097E-3</v>
      </c>
      <c r="AI66">
        <f t="shared" si="25"/>
        <v>-1.7048324963979153E-3</v>
      </c>
      <c r="AJ66">
        <f t="shared" si="7"/>
        <v>-13.454970525532417</v>
      </c>
      <c r="AK66">
        <f t="shared" si="22"/>
        <v>-8.7905832319114161</v>
      </c>
      <c r="AL66">
        <f t="shared" si="26"/>
        <v>-22.24725858994023</v>
      </c>
      <c r="AN66">
        <f t="shared" si="27"/>
        <v>0</v>
      </c>
      <c r="AO66">
        <f t="shared" si="27"/>
        <v>0</v>
      </c>
      <c r="AP66">
        <f t="shared" si="27"/>
        <v>-3.920063734157647E-12</v>
      </c>
      <c r="AQ66">
        <f t="shared" si="27"/>
        <v>-1.3519014301995307E-6</v>
      </c>
      <c r="AR66">
        <f t="shared" si="27"/>
        <v>-1.3519053502632649E-6</v>
      </c>
      <c r="AS66">
        <f t="shared" si="27"/>
        <v>-1.0669579961394763E-2</v>
      </c>
      <c r="AT66">
        <f t="shared" si="27"/>
        <v>-6.9707942148363412E-3</v>
      </c>
      <c r="AU66">
        <f t="shared" si="23"/>
        <v>-1.7641726081581367E-2</v>
      </c>
      <c r="AW66">
        <v>63</v>
      </c>
      <c r="AX66">
        <f>IF(Z66&gt;0, (R66*SUMPRODUCT(K66:$K$98, X66:$X$98)-K66*$AZ$3)/Z66, 0)</f>
        <v>-283519607607.13605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0.69194305599999995</v>
      </c>
      <c r="Q67" s="4">
        <f t="shared" si="21"/>
        <v>12.5</v>
      </c>
      <c r="R67">
        <f t="shared" ref="R67:R79" si="28">$C$6</f>
        <v>2000000</v>
      </c>
      <c r="S67">
        <f t="shared" ref="S67:S79" si="29">AX67</f>
        <v>-849309216902.61609</v>
      </c>
      <c r="U67">
        <f t="shared" si="13"/>
        <v>0.69194305599999995</v>
      </c>
      <c r="V67">
        <f t="shared" si="14"/>
        <v>0.01</v>
      </c>
      <c r="W67">
        <f t="shared" si="15"/>
        <v>3.9547455245392634E-10</v>
      </c>
      <c r="X67">
        <f t="shared" si="16"/>
        <v>2.7364587039520207E-10</v>
      </c>
      <c r="Y67">
        <f t="shared" si="17"/>
        <v>3.9547455245392638E-12</v>
      </c>
      <c r="Z67">
        <f t="shared" si="18"/>
        <v>1.1787393653418502E-10</v>
      </c>
      <c r="AB67">
        <f t="shared" si="19"/>
        <v>-112.12478993034495</v>
      </c>
      <c r="AC67">
        <f t="shared" ref="AC67:AC79" si="30">S67*Z67</f>
        <v>-100.11142073107735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-1.4734242066773127E-9</v>
      </c>
      <c r="AH67">
        <f t="shared" ref="AH67:AH79" si="33">-X67*R67</f>
        <v>-5.4729174079040416E-4</v>
      </c>
      <c r="AI67">
        <f t="shared" ref="AI67:AI79" si="34">SUM(AE67:AH67)</f>
        <v>-5.472932142146108E-4</v>
      </c>
      <c r="AJ67">
        <f t="shared" ref="AJ67:AJ79" si="35">AB67-AC67</f>
        <v>-12.013369199267601</v>
      </c>
      <c r="AK67">
        <f t="shared" si="22"/>
        <v>-7.8487352951241469</v>
      </c>
      <c r="AL67">
        <f t="shared" si="26"/>
        <v>-19.862651787605962</v>
      </c>
      <c r="AN67">
        <f t="shared" ref="AN67:AT79" si="36">AE67*$K67</f>
        <v>0</v>
      </c>
      <c r="AO67">
        <f t="shared" si="36"/>
        <v>0</v>
      </c>
      <c r="AP67">
        <f t="shared" si="36"/>
        <v>-1.0432162650788007E-12</v>
      </c>
      <c r="AQ67">
        <f t="shared" si="36"/>
        <v>-3.874944114182591E-7</v>
      </c>
      <c r="AR67">
        <f t="shared" si="36"/>
        <v>-3.8749545463452416E-7</v>
      </c>
      <c r="AS67">
        <f t="shared" si="36"/>
        <v>-8.5057257036210351E-3</v>
      </c>
      <c r="AT67">
        <f t="shared" si="36"/>
        <v>-5.5570746585167034E-3</v>
      </c>
      <c r="AU67">
        <f t="shared" si="23"/>
        <v>-1.4063187857592373E-2</v>
      </c>
      <c r="AW67">
        <v>64</v>
      </c>
      <c r="AX67">
        <f>IF(Z67&gt;0, (R67*SUMPRODUCT(K67:$K$98, X67:$X$98)-K67*$AZ$3)/Z67, 0)</f>
        <v>-849309216902.61609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0.70765376499999999</v>
      </c>
      <c r="Q68" s="4">
        <f t="shared" si="21"/>
        <v>12.5</v>
      </c>
      <c r="R68">
        <f t="shared" si="28"/>
        <v>2000000</v>
      </c>
      <c r="S68">
        <f t="shared" si="29"/>
        <v>-2685751427189.1553</v>
      </c>
      <c r="U68">
        <f t="shared" ref="U68:U79" si="40">M68</f>
        <v>0.70765376499999999</v>
      </c>
      <c r="V68">
        <f t="shared" ref="V68:V79" si="41">$C$10</f>
        <v>0.01</v>
      </c>
      <c r="W68">
        <f t="shared" ref="W68:W79" si="42">Z67</f>
        <v>1.1787393653418502E-10</v>
      </c>
      <c r="X68">
        <f t="shared" ref="X68:X79" si="43">U68*W68</f>
        <v>8.3413934983787082E-11</v>
      </c>
      <c r="Y68">
        <f t="shared" ref="Y68:Y79" si="44">V68*W68</f>
        <v>1.1787393653418502E-12</v>
      </c>
      <c r="Z68">
        <f t="shared" ref="Z68:Z79" si="45">MAX(0, W68-X68-Y68)</f>
        <v>3.3281262185056089E-11</v>
      </c>
      <c r="AB68">
        <f t="shared" ref="AB68:AB79" si="46">AC67</f>
        <v>-100.11142073107735</v>
      </c>
      <c r="AC68">
        <f t="shared" si="30"/>
        <v>-89.385197412170854</v>
      </c>
      <c r="AE68">
        <f t="shared" si="31"/>
        <v>0</v>
      </c>
      <c r="AF68">
        <f t="shared" si="32"/>
        <v>0</v>
      </c>
      <c r="AG68">
        <f t="shared" si="32"/>
        <v>-4.160157773132011E-10</v>
      </c>
      <c r="AH68">
        <f t="shared" si="33"/>
        <v>-1.6682786996757417E-4</v>
      </c>
      <c r="AI68">
        <f t="shared" si="34"/>
        <v>-1.6682828598335147E-4</v>
      </c>
      <c r="AJ68">
        <f t="shared" si="35"/>
        <v>-10.726223318906491</v>
      </c>
      <c r="AK68">
        <f t="shared" si="22"/>
        <v>-7.0077994511754147</v>
      </c>
      <c r="AL68">
        <f t="shared" si="26"/>
        <v>-17.734189598367891</v>
      </c>
      <c r="AN68">
        <f t="shared" si="36"/>
        <v>0</v>
      </c>
      <c r="AO68">
        <f t="shared" si="36"/>
        <v>0</v>
      </c>
      <c r="AP68">
        <f t="shared" si="36"/>
        <v>-2.629894506569298E-13</v>
      </c>
      <c r="AQ68">
        <f t="shared" si="36"/>
        <v>-1.0546227395603593E-7</v>
      </c>
      <c r="AR68">
        <f t="shared" si="36"/>
        <v>-1.0546253694548657E-7</v>
      </c>
      <c r="AS68">
        <f t="shared" si="36"/>
        <v>-6.7807129731501546E-3</v>
      </c>
      <c r="AT68">
        <f t="shared" si="36"/>
        <v>-4.4300659457707416E-3</v>
      </c>
      <c r="AU68">
        <f t="shared" si="23"/>
        <v>-1.1210884381457844E-2</v>
      </c>
      <c r="AW68">
        <v>65</v>
      </c>
      <c r="AX68">
        <f>IF(Z68&gt;0, (R68*SUMPRODUCT(K68:$K$98, X68:$X$98)-K68*$AZ$3)/Z68, 0)</f>
        <v>-2685751427189.1553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0.72329488099999995</v>
      </c>
      <c r="Q69" s="4">
        <f t="shared" ref="Q69:Q79" si="48">$C$8</f>
        <v>12.5</v>
      </c>
      <c r="R69">
        <f t="shared" si="28"/>
        <v>2000000</v>
      </c>
      <c r="S69">
        <f t="shared" si="29"/>
        <v>-8991174812879.9512</v>
      </c>
      <c r="U69">
        <f t="shared" si="40"/>
        <v>0.72329488099999995</v>
      </c>
      <c r="V69">
        <f t="shared" si="41"/>
        <v>0.01</v>
      </c>
      <c r="W69">
        <f t="shared" si="42"/>
        <v>3.3281262185056089E-11</v>
      </c>
      <c r="X69">
        <f t="shared" si="43"/>
        <v>2.4072166571669944E-11</v>
      </c>
      <c r="Y69">
        <f t="shared" si="44"/>
        <v>3.3281262185056088E-13</v>
      </c>
      <c r="Z69">
        <f t="shared" si="45"/>
        <v>8.8762829915355843E-12</v>
      </c>
      <c r="AB69">
        <f t="shared" si="46"/>
        <v>-89.385197412170854</v>
      </c>
      <c r="AC69">
        <f t="shared" si="30"/>
        <v>-79.808212065489457</v>
      </c>
      <c r="AE69">
        <f t="shared" si="31"/>
        <v>0</v>
      </c>
      <c r="AF69">
        <f t="shared" si="32"/>
        <v>0</v>
      </c>
      <c r="AG69">
        <f t="shared" si="32"/>
        <v>-1.109535373941948E-10</v>
      </c>
      <c r="AH69">
        <f t="shared" si="33"/>
        <v>-4.8144333143339885E-5</v>
      </c>
      <c r="AI69">
        <f t="shared" si="34"/>
        <v>-4.8144444096877279E-5</v>
      </c>
      <c r="AJ69">
        <f t="shared" si="35"/>
        <v>-9.576985346681397</v>
      </c>
      <c r="AK69">
        <f t="shared" si="22"/>
        <v>-6.2569638188519603</v>
      </c>
      <c r="AL69">
        <f t="shared" si="26"/>
        <v>-15.833997309977455</v>
      </c>
      <c r="AN69">
        <f t="shared" si="36"/>
        <v>0</v>
      </c>
      <c r="AO69">
        <f t="shared" si="36"/>
        <v>0</v>
      </c>
      <c r="AP69">
        <f t="shared" si="36"/>
        <v>-6.2625564940358118E-14</v>
      </c>
      <c r="AQ69">
        <f t="shared" si="36"/>
        <v>-2.717413191673706E-8</v>
      </c>
      <c r="AR69">
        <f t="shared" si="36"/>
        <v>-2.7174194542302E-8</v>
      </c>
      <c r="AS69">
        <f t="shared" si="36"/>
        <v>-5.4055430033800277E-3</v>
      </c>
      <c r="AT69">
        <f t="shared" si="36"/>
        <v>-3.5316214621877061E-3</v>
      </c>
      <c r="AU69">
        <f t="shared" si="23"/>
        <v>-8.9371916397622767E-3</v>
      </c>
      <c r="AW69">
        <v>66</v>
      </c>
      <c r="AX69">
        <f>IF(Z69&gt;0, (R69*SUMPRODUCT(K69:$K$98, X69:$X$98)-K69*$AZ$3)/Z69, 0)</f>
        <v>-8991174812879.9512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0.74145409100000004</v>
      </c>
      <c r="Q70" s="4">
        <f t="shared" si="48"/>
        <v>12.5</v>
      </c>
      <c r="R70">
        <f t="shared" si="28"/>
        <v>2000000</v>
      </c>
      <c r="S70">
        <f t="shared" si="29"/>
        <v>-32299202546872.391</v>
      </c>
      <c r="U70">
        <f t="shared" si="40"/>
        <v>0.74145409100000004</v>
      </c>
      <c r="V70">
        <f t="shared" si="41"/>
        <v>0.01</v>
      </c>
      <c r="W70">
        <f t="shared" si="42"/>
        <v>8.8762829915355843E-12</v>
      </c>
      <c r="X70">
        <f t="shared" si="43"/>
        <v>6.5813563369477774E-12</v>
      </c>
      <c r="Y70">
        <f t="shared" si="44"/>
        <v>8.8762829915355844E-14</v>
      </c>
      <c r="Z70">
        <f t="shared" si="45"/>
        <v>2.2061638246724512E-12</v>
      </c>
      <c r="AB70">
        <f t="shared" si="46"/>
        <v>-79.808212065489457</v>
      </c>
      <c r="AC70">
        <f t="shared" si="30"/>
        <v>-71.257332224678166</v>
      </c>
      <c r="AE70">
        <f t="shared" si="31"/>
        <v>0</v>
      </c>
      <c r="AF70">
        <f t="shared" si="32"/>
        <v>0</v>
      </c>
      <c r="AG70">
        <f t="shared" si="32"/>
        <v>-2.757704780840564E-11</v>
      </c>
      <c r="AH70">
        <f t="shared" si="33"/>
        <v>-1.3162712673895555E-5</v>
      </c>
      <c r="AI70">
        <f t="shared" si="34"/>
        <v>-1.3162740250943363E-5</v>
      </c>
      <c r="AJ70">
        <f t="shared" si="35"/>
        <v>-8.5508798408112909</v>
      </c>
      <c r="AK70">
        <f t="shared" si="22"/>
        <v>-5.5865748445842627</v>
      </c>
      <c r="AL70">
        <f t="shared" si="26"/>
        <v>-14.137467848135804</v>
      </c>
      <c r="AN70">
        <f t="shared" si="36"/>
        <v>0</v>
      </c>
      <c r="AO70">
        <f t="shared" si="36"/>
        <v>0</v>
      </c>
      <c r="AP70">
        <f t="shared" si="36"/>
        <v>-1.3897614254232E-14</v>
      </c>
      <c r="AQ70">
        <f t="shared" si="36"/>
        <v>-6.6334259037449575E-9</v>
      </c>
      <c r="AR70">
        <f t="shared" si="36"/>
        <v>-6.6334398013592109E-9</v>
      </c>
      <c r="AS70">
        <f t="shared" si="36"/>
        <v>-4.3092658208926165E-3</v>
      </c>
      <c r="AT70">
        <f t="shared" si="36"/>
        <v>-2.8153870106706288E-3</v>
      </c>
      <c r="AU70">
        <f t="shared" si="23"/>
        <v>-7.1246594650030467E-3</v>
      </c>
      <c r="AW70">
        <v>67</v>
      </c>
      <c r="AX70">
        <f>IF(Z70&gt;0, (R70*SUMPRODUCT(K70:$K$98, X70:$X$98)-K70*$AZ$3)/Z70, 0)</f>
        <v>-32299202546872.391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0.75951466000000001</v>
      </c>
      <c r="Q71" s="4">
        <f t="shared" si="48"/>
        <v>12.5</v>
      </c>
      <c r="R71">
        <f t="shared" si="28"/>
        <v>2000000</v>
      </c>
      <c r="S71">
        <f t="shared" si="29"/>
        <v>-125121075835699.39</v>
      </c>
      <c r="U71">
        <f t="shared" si="40"/>
        <v>0.75951466000000001</v>
      </c>
      <c r="V71">
        <f t="shared" si="41"/>
        <v>0.01</v>
      </c>
      <c r="W71">
        <f t="shared" si="42"/>
        <v>2.2061638246724512E-12</v>
      </c>
      <c r="X71">
        <f t="shared" si="43"/>
        <v>1.6756137672003964E-12</v>
      </c>
      <c r="Y71">
        <f t="shared" si="44"/>
        <v>2.2061638246724513E-14</v>
      </c>
      <c r="Z71">
        <f t="shared" si="45"/>
        <v>5.0848841922533025E-13</v>
      </c>
      <c r="AB71">
        <f t="shared" si="46"/>
        <v>-71.257332224678166</v>
      </c>
      <c r="AC71">
        <f t="shared" si="30"/>
        <v>-63.622618063467449</v>
      </c>
      <c r="AE71">
        <f t="shared" si="31"/>
        <v>0</v>
      </c>
      <c r="AF71">
        <f t="shared" si="32"/>
        <v>0</v>
      </c>
      <c r="AG71">
        <f t="shared" si="32"/>
        <v>-6.3561052403166281E-12</v>
      </c>
      <c r="AH71">
        <f t="shared" si="33"/>
        <v>-3.3512275344007926E-6</v>
      </c>
      <c r="AI71">
        <f t="shared" si="34"/>
        <v>-3.3512338905060328E-6</v>
      </c>
      <c r="AJ71">
        <f t="shared" si="35"/>
        <v>-7.6347141612107166</v>
      </c>
      <c r="AK71">
        <f t="shared" si="22"/>
        <v>-4.9880132557274717</v>
      </c>
      <c r="AL71">
        <f t="shared" si="26"/>
        <v>-12.62273076817208</v>
      </c>
      <c r="AN71">
        <f t="shared" si="36"/>
        <v>0</v>
      </c>
      <c r="AO71">
        <f t="shared" si="36"/>
        <v>0</v>
      </c>
      <c r="AP71">
        <f t="shared" si="36"/>
        <v>-2.8599967380138468E-15</v>
      </c>
      <c r="AQ71">
        <f t="shared" si="36"/>
        <v>-1.5079202521591672E-9</v>
      </c>
      <c r="AR71">
        <f t="shared" si="36"/>
        <v>-1.5079231121559051E-9</v>
      </c>
      <c r="AS71">
        <f t="shared" si="36"/>
        <v>-3.4353203370879135E-3</v>
      </c>
      <c r="AT71">
        <f t="shared" si="36"/>
        <v>-2.244409288578701E-3</v>
      </c>
      <c r="AU71">
        <f t="shared" si="23"/>
        <v>-5.6797311335897264E-3</v>
      </c>
      <c r="AW71">
        <v>68</v>
      </c>
      <c r="AX71">
        <f>IF(Z71&gt;0, (R71*SUMPRODUCT(K71:$K$98, X71:$X$98)-K71*$AZ$3)/Z71, 0)</f>
        <v>-125121075835699.39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0.77745419500000001</v>
      </c>
      <c r="Q72" s="4">
        <f t="shared" si="48"/>
        <v>12.5</v>
      </c>
      <c r="R72">
        <f t="shared" si="28"/>
        <v>2000000</v>
      </c>
      <c r="S72">
        <f t="shared" si="29"/>
        <v>-525605510230792.75</v>
      </c>
      <c r="U72">
        <f t="shared" si="40"/>
        <v>0.77745419500000001</v>
      </c>
      <c r="V72">
        <f t="shared" si="41"/>
        <v>0.01</v>
      </c>
      <c r="W72">
        <f t="shared" si="42"/>
        <v>5.0848841922533025E-13</v>
      </c>
      <c r="X72">
        <f t="shared" si="43"/>
        <v>3.9532645463565168E-13</v>
      </c>
      <c r="Y72">
        <f t="shared" si="44"/>
        <v>5.084884192253303E-15</v>
      </c>
      <c r="Z72">
        <f t="shared" si="45"/>
        <v>1.0807708039742527E-13</v>
      </c>
      <c r="AB72">
        <f t="shared" si="46"/>
        <v>-63.622618063467449</v>
      </c>
      <c r="AC72">
        <f t="shared" si="30"/>
        <v>-56.805908986543116</v>
      </c>
      <c r="AE72">
        <f t="shared" si="31"/>
        <v>0</v>
      </c>
      <c r="AF72">
        <f t="shared" si="32"/>
        <v>0</v>
      </c>
      <c r="AG72">
        <f t="shared" si="32"/>
        <v>-1.3509635049678159E-12</v>
      </c>
      <c r="AH72">
        <f t="shared" si="33"/>
        <v>-7.9065290927130335E-7</v>
      </c>
      <c r="AI72">
        <f t="shared" si="34"/>
        <v>-7.9065426023480833E-7</v>
      </c>
      <c r="AJ72">
        <f t="shared" si="35"/>
        <v>-6.816709076924333</v>
      </c>
      <c r="AK72">
        <f t="shared" ref="AK72:AK79" si="49">G72*SUM(AB72:AB72, AE72:AF72)</f>
        <v>-4.453583264442722</v>
      </c>
      <c r="AL72">
        <f t="shared" si="26"/>
        <v>-11.270293132021315</v>
      </c>
      <c r="AN72">
        <f t="shared" si="36"/>
        <v>0</v>
      </c>
      <c r="AO72">
        <f t="shared" si="36"/>
        <v>0</v>
      </c>
      <c r="AP72">
        <f t="shared" si="36"/>
        <v>-5.4275027587368479E-16</v>
      </c>
      <c r="AQ72">
        <f t="shared" si="36"/>
        <v>-3.1764520880788301E-10</v>
      </c>
      <c r="AR72">
        <f t="shared" si="36"/>
        <v>-3.176457515581589E-10</v>
      </c>
      <c r="AS72">
        <f t="shared" si="36"/>
        <v>-2.738616341926626E-3</v>
      </c>
      <c r="AT72">
        <f t="shared" si="36"/>
        <v>-1.7892293437344171E-3</v>
      </c>
      <c r="AU72">
        <f t="shared" si="23"/>
        <v>-4.5278460033067944E-3</v>
      </c>
      <c r="AW72">
        <v>69</v>
      </c>
      <c r="AX72">
        <f>IF(Z72&gt;0, (R72*SUMPRODUCT(K72:$K$98, X72:$X$98)-K72*$AZ$3)/Z72, 0)</f>
        <v>-525605510230792.75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0.79525030600000002</v>
      </c>
      <c r="Q73" s="4">
        <f t="shared" si="48"/>
        <v>12.5</v>
      </c>
      <c r="R73">
        <f t="shared" si="28"/>
        <v>2000000</v>
      </c>
      <c r="S73">
        <f t="shared" si="29"/>
        <v>-2409711792087265</v>
      </c>
      <c r="U73">
        <f t="shared" si="40"/>
        <v>0.79525030600000002</v>
      </c>
      <c r="V73">
        <f t="shared" si="41"/>
        <v>0.01</v>
      </c>
      <c r="W73">
        <f t="shared" si="42"/>
        <v>1.0807708039742527E-13</v>
      </c>
      <c r="X73">
        <f t="shared" si="43"/>
        <v>8.594833125763905E-14</v>
      </c>
      <c r="Y73">
        <f t="shared" si="44"/>
        <v>1.0807708039742527E-15</v>
      </c>
      <c r="Z73">
        <f t="shared" si="45"/>
        <v>2.1047978335811969E-14</v>
      </c>
      <c r="AB73">
        <f t="shared" si="46"/>
        <v>-56.805908986543116</v>
      </c>
      <c r="AC73">
        <f t="shared" si="30"/>
        <v>-50.719561595403391</v>
      </c>
      <c r="AE73">
        <f t="shared" si="31"/>
        <v>0</v>
      </c>
      <c r="AF73">
        <f t="shared" si="32"/>
        <v>0</v>
      </c>
      <c r="AG73">
        <f t="shared" si="32"/>
        <v>-2.6309972919764959E-13</v>
      </c>
      <c r="AH73">
        <f t="shared" si="33"/>
        <v>-1.7189666251527811E-7</v>
      </c>
      <c r="AI73">
        <f t="shared" si="34"/>
        <v>-1.7189692561500732E-7</v>
      </c>
      <c r="AJ73">
        <f t="shared" si="35"/>
        <v>-6.086347391139725</v>
      </c>
      <c r="AK73">
        <f t="shared" si="49"/>
        <v>-3.9764136290580185</v>
      </c>
      <c r="AL73">
        <f t="shared" si="26"/>
        <v>-10.062761192094669</v>
      </c>
      <c r="AN73">
        <f t="shared" si="36"/>
        <v>0</v>
      </c>
      <c r="AO73">
        <f t="shared" si="36"/>
        <v>0</v>
      </c>
      <c r="AP73">
        <f t="shared" si="36"/>
        <v>-9.437540191501399E-17</v>
      </c>
      <c r="AQ73">
        <f t="shared" si="36"/>
        <v>-6.1660331852876035E-11</v>
      </c>
      <c r="AR73">
        <f t="shared" si="36"/>
        <v>-6.1660426228277949E-11</v>
      </c>
      <c r="AS73">
        <f t="shared" si="36"/>
        <v>-2.1832081811140832E-3</v>
      </c>
      <c r="AT73">
        <f t="shared" si="36"/>
        <v>-1.4263626783924581E-3</v>
      </c>
      <c r="AU73">
        <f t="shared" si="23"/>
        <v>-3.6095709211669677E-3</v>
      </c>
      <c r="AW73">
        <v>70</v>
      </c>
      <c r="AX73">
        <f>IF(Z73&gt;0, (R73*SUMPRODUCT(K73:$K$98, X73:$X$98)-K73*$AZ$3)/Z73, 0)</f>
        <v>-2409711792087265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0.81288120699999999</v>
      </c>
      <c r="Q74" s="4">
        <f t="shared" si="48"/>
        <v>12.5</v>
      </c>
      <c r="R74">
        <f t="shared" si="28"/>
        <v>2000000</v>
      </c>
      <c r="S74">
        <f t="shared" si="29"/>
        <v>-1.214737493042169E+16</v>
      </c>
      <c r="U74">
        <f t="shared" si="40"/>
        <v>0.81288120699999999</v>
      </c>
      <c r="V74">
        <f t="shared" si="41"/>
        <v>0.01</v>
      </c>
      <c r="W74">
        <f t="shared" si="42"/>
        <v>2.1047978335811969E-14</v>
      </c>
      <c r="X74">
        <f t="shared" si="43"/>
        <v>1.7109506034524683E-14</v>
      </c>
      <c r="Y74">
        <f t="shared" si="44"/>
        <v>2.104797833581197E-16</v>
      </c>
      <c r="Z74">
        <f t="shared" si="45"/>
        <v>3.7279925179291664E-15</v>
      </c>
      <c r="AB74">
        <f t="shared" si="46"/>
        <v>-50.719561595403391</v>
      </c>
      <c r="AC74">
        <f t="shared" si="30"/>
        <v>-45.285322853092389</v>
      </c>
      <c r="AE74">
        <f t="shared" si="31"/>
        <v>0</v>
      </c>
      <c r="AF74">
        <f t="shared" si="32"/>
        <v>0</v>
      </c>
      <c r="AG74">
        <f t="shared" si="32"/>
        <v>-4.6599906474114583E-14</v>
      </c>
      <c r="AH74">
        <f t="shared" si="33"/>
        <v>-3.4219012069049366E-8</v>
      </c>
      <c r="AI74">
        <f t="shared" si="34"/>
        <v>-3.421905866895584E-8</v>
      </c>
      <c r="AJ74">
        <f t="shared" si="35"/>
        <v>-5.4342387423110026</v>
      </c>
      <c r="AK74">
        <f t="shared" si="49"/>
        <v>-3.5503693116782378</v>
      </c>
      <c r="AL74">
        <f t="shared" si="26"/>
        <v>-8.984608088208299</v>
      </c>
      <c r="AN74">
        <f t="shared" si="36"/>
        <v>0</v>
      </c>
      <c r="AO74">
        <f t="shared" si="36"/>
        <v>0</v>
      </c>
      <c r="AP74">
        <f t="shared" si="36"/>
        <v>-1.4924693996497478E-17</v>
      </c>
      <c r="AQ74">
        <f t="shared" si="36"/>
        <v>-1.0959427231398097E-11</v>
      </c>
      <c r="AR74">
        <f t="shared" si="36"/>
        <v>-1.0959442156092093E-11</v>
      </c>
      <c r="AS74">
        <f t="shared" si="36"/>
        <v>-1.7404401954745348E-3</v>
      </c>
      <c r="AT74">
        <f t="shared" si="36"/>
        <v>-1.1370875943879214E-3</v>
      </c>
      <c r="AU74">
        <f t="shared" si="23"/>
        <v>-2.8775278008218983E-3</v>
      </c>
      <c r="AW74">
        <v>71</v>
      </c>
      <c r="AX74">
        <f>IF(Z74&gt;0, (R74*SUMPRODUCT(K74:$K$98, X74:$X$98)-K74*$AZ$3)/Z74, 0)</f>
        <v>-1.214737493042169E+16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0.83042254299999996</v>
      </c>
      <c r="Q75" s="4">
        <f t="shared" si="48"/>
        <v>12.5</v>
      </c>
      <c r="R75">
        <f t="shared" si="28"/>
        <v>2000000</v>
      </c>
      <c r="S75">
        <f t="shared" si="29"/>
        <v>-6.7966181925015624E+16</v>
      </c>
      <c r="U75">
        <f t="shared" si="40"/>
        <v>0.83042254299999996</v>
      </c>
      <c r="V75">
        <f t="shared" si="41"/>
        <v>0.01</v>
      </c>
      <c r="W75">
        <f t="shared" si="42"/>
        <v>3.7279925179291664E-15</v>
      </c>
      <c r="X75">
        <f t="shared" si="43"/>
        <v>3.0958090270237113E-15</v>
      </c>
      <c r="Y75">
        <f t="shared" si="44"/>
        <v>3.7279925179291666E-17</v>
      </c>
      <c r="Z75">
        <f t="shared" si="45"/>
        <v>5.9490356572616344E-16</v>
      </c>
      <c r="AB75">
        <f t="shared" si="46"/>
        <v>-45.285322853092389</v>
      </c>
      <c r="AC75">
        <f t="shared" si="30"/>
        <v>-40.433323975984912</v>
      </c>
      <c r="AE75">
        <f t="shared" si="31"/>
        <v>0</v>
      </c>
      <c r="AF75">
        <f t="shared" si="32"/>
        <v>0</v>
      </c>
      <c r="AG75">
        <f t="shared" si="32"/>
        <v>-7.4362945715770426E-15</v>
      </c>
      <c r="AH75">
        <f t="shared" si="33"/>
        <v>-6.1916180540474228E-9</v>
      </c>
      <c r="AI75">
        <f t="shared" si="34"/>
        <v>-6.1916254903419945E-9</v>
      </c>
      <c r="AJ75">
        <f t="shared" si="35"/>
        <v>-4.8519988771074765</v>
      </c>
      <c r="AK75">
        <f t="shared" si="49"/>
        <v>-3.1699725997164676</v>
      </c>
      <c r="AL75">
        <f t="shared" si="26"/>
        <v>-8.0219714830155695</v>
      </c>
      <c r="AN75">
        <f t="shared" si="36"/>
        <v>0</v>
      </c>
      <c r="AO75">
        <f t="shared" si="36"/>
        <v>0</v>
      </c>
      <c r="AP75">
        <f t="shared" si="36"/>
        <v>-2.1264684950573525E-18</v>
      </c>
      <c r="AQ75">
        <f t="shared" si="36"/>
        <v>-1.7705431917240383E-12</v>
      </c>
      <c r="AR75">
        <f t="shared" si="36"/>
        <v>-1.7705453181925333E-12</v>
      </c>
      <c r="AS75">
        <f t="shared" si="36"/>
        <v>-1.3874682680886058E-3</v>
      </c>
      <c r="AT75">
        <f t="shared" si="36"/>
        <v>-9.0647926848634282E-4</v>
      </c>
      <c r="AU75">
        <f t="shared" si="23"/>
        <v>-2.2939475383454938E-3</v>
      </c>
      <c r="AW75">
        <v>72</v>
      </c>
      <c r="AX75">
        <f>IF(Z75&gt;0, (R75*SUMPRODUCT(K75:$K$98, X75:$X$98)-K75*$AZ$3)/Z75, 0)</f>
        <v>-6.7966181925015624E+16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0.84796327400000004</v>
      </c>
      <c r="Q76" s="4">
        <f t="shared" si="48"/>
        <v>12.5</v>
      </c>
      <c r="R76">
        <f t="shared" si="28"/>
        <v>2000000</v>
      </c>
      <c r="S76">
        <f t="shared" si="29"/>
        <v>-4.2724225426373786E+17</v>
      </c>
      <c r="U76">
        <f t="shared" si="40"/>
        <v>0.84796327400000004</v>
      </c>
      <c r="V76">
        <f t="shared" si="41"/>
        <v>0.01</v>
      </c>
      <c r="W76">
        <f t="shared" si="42"/>
        <v>5.9490356572616344E-16</v>
      </c>
      <c r="X76">
        <f t="shared" si="43"/>
        <v>5.0445637530743179E-16</v>
      </c>
      <c r="Y76">
        <f t="shared" si="44"/>
        <v>5.9490356572616348E-18</v>
      </c>
      <c r="Z76">
        <f t="shared" si="45"/>
        <v>8.4498154761470012E-17</v>
      </c>
      <c r="AB76">
        <f t="shared" si="46"/>
        <v>-40.433323975984912</v>
      </c>
      <c r="AC76">
        <f t="shared" si="30"/>
        <v>-36.101182121416642</v>
      </c>
      <c r="AE76">
        <f t="shared" si="31"/>
        <v>0</v>
      </c>
      <c r="AF76">
        <f t="shared" si="32"/>
        <v>0</v>
      </c>
      <c r="AG76">
        <f t="shared" si="32"/>
        <v>-1.0562269345183751E-15</v>
      </c>
      <c r="AH76">
        <f t="shared" si="33"/>
        <v>-1.0089127506148636E-9</v>
      </c>
      <c r="AI76">
        <f t="shared" si="34"/>
        <v>-1.0089138068417982E-9</v>
      </c>
      <c r="AJ76">
        <f t="shared" si="35"/>
        <v>-4.3321418545682704</v>
      </c>
      <c r="AK76">
        <f t="shared" si="49"/>
        <v>-2.830332678318944</v>
      </c>
      <c r="AL76">
        <f t="shared" si="26"/>
        <v>-7.1624745338961286</v>
      </c>
      <c r="AN76">
        <f t="shared" si="36"/>
        <v>0</v>
      </c>
      <c r="AO76">
        <f t="shared" si="36"/>
        <v>0</v>
      </c>
      <c r="AP76">
        <f t="shared" si="36"/>
        <v>-2.6967555623222618E-19</v>
      </c>
      <c r="AQ76">
        <f t="shared" si="36"/>
        <v>-2.5759531244666937E-13</v>
      </c>
      <c r="AR76">
        <f t="shared" si="36"/>
        <v>-2.5759558212222561E-13</v>
      </c>
      <c r="AS76">
        <f t="shared" si="36"/>
        <v>-1.1060812086186027E-3</v>
      </c>
      <c r="AT76">
        <f t="shared" si="36"/>
        <v>-7.2263972296441107E-4</v>
      </c>
      <c r="AU76">
        <f t="shared" si="23"/>
        <v>-1.8287209318406095E-3</v>
      </c>
      <c r="AW76">
        <v>73</v>
      </c>
      <c r="AX76">
        <f>IF(Z76&gt;0, (R76*SUMPRODUCT(K76:$K$98, X76:$X$98)-K76*$AZ$3)/Z76, 0)</f>
        <v>-4.2724225426373786E+17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0.86550461000000001</v>
      </c>
      <c r="Q77" s="4">
        <f t="shared" si="48"/>
        <v>12.5</v>
      </c>
      <c r="R77">
        <f t="shared" si="28"/>
        <v>2000000</v>
      </c>
      <c r="S77">
        <f t="shared" si="29"/>
        <v>-3.0640997907614781E+18</v>
      </c>
      <c r="U77">
        <f t="shared" si="40"/>
        <v>0.86550461000000001</v>
      </c>
      <c r="V77">
        <f t="shared" si="41"/>
        <v>0.01</v>
      </c>
      <c r="W77">
        <f t="shared" si="42"/>
        <v>8.4498154761470012E-17</v>
      </c>
      <c r="X77">
        <f t="shared" si="43"/>
        <v>7.3133542482545745E-17</v>
      </c>
      <c r="Y77">
        <f t="shared" si="44"/>
        <v>8.4498154761470016E-19</v>
      </c>
      <c r="Z77">
        <f t="shared" si="45"/>
        <v>1.0519630731309567E-17</v>
      </c>
      <c r="AB77">
        <f t="shared" si="46"/>
        <v>-36.101182121416642</v>
      </c>
      <c r="AC77">
        <f t="shared" si="30"/>
        <v>-32.23319832269366</v>
      </c>
      <c r="AE77">
        <f t="shared" si="31"/>
        <v>0</v>
      </c>
      <c r="AF77">
        <f t="shared" si="32"/>
        <v>0</v>
      </c>
      <c r="AG77">
        <f t="shared" si="32"/>
        <v>-1.3149538414136958E-16</v>
      </c>
      <c r="AH77">
        <f t="shared" si="33"/>
        <v>-1.462670849650915E-10</v>
      </c>
      <c r="AI77">
        <f t="shared" si="34"/>
        <v>-1.4626721646047565E-10</v>
      </c>
      <c r="AJ77">
        <f t="shared" si="35"/>
        <v>-3.8679837987229817</v>
      </c>
      <c r="AK77">
        <f t="shared" si="49"/>
        <v>-2.5270827484991654</v>
      </c>
      <c r="AL77">
        <f t="shared" si="26"/>
        <v>-6.3950665473684136</v>
      </c>
      <c r="AN77">
        <f t="shared" si="36"/>
        <v>0</v>
      </c>
      <c r="AO77">
        <f t="shared" si="36"/>
        <v>0</v>
      </c>
      <c r="AP77">
        <f t="shared" si="36"/>
        <v>-2.9976217452319583E-20</v>
      </c>
      <c r="AQ77">
        <f t="shared" si="36"/>
        <v>-3.3343633874758002E-14</v>
      </c>
      <c r="AR77">
        <f t="shared" si="36"/>
        <v>-3.3343663850975456E-14</v>
      </c>
      <c r="AS77">
        <f t="shared" si="36"/>
        <v>-8.8176116758528213E-4</v>
      </c>
      <c r="AT77">
        <f t="shared" si="36"/>
        <v>-5.760839628224186E-4</v>
      </c>
      <c r="AU77">
        <f t="shared" si="23"/>
        <v>-1.4578451304410442E-3</v>
      </c>
      <c r="AW77">
        <v>74</v>
      </c>
      <c r="AX77">
        <f>IF(Z77&gt;0, (R77*SUMPRODUCT(K77:$K$98, X77:$X$98)-K77*$AZ$3)/Z77, 0)</f>
        <v>-3.0640997907614781E+18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0.88304594599999997</v>
      </c>
      <c r="Q78" s="4">
        <f t="shared" si="48"/>
        <v>12.5</v>
      </c>
      <c r="R78">
        <f t="shared" si="28"/>
        <v>2000000</v>
      </c>
      <c r="S78">
        <f t="shared" si="29"/>
        <v>-2.5579239704260887E+19</v>
      </c>
      <c r="U78">
        <f t="shared" si="40"/>
        <v>0.88304594599999997</v>
      </c>
      <c r="V78">
        <f t="shared" si="41"/>
        <v>0.01</v>
      </c>
      <c r="W78">
        <f t="shared" si="42"/>
        <v>1.0519630731309567E-17</v>
      </c>
      <c r="X78">
        <f t="shared" si="43"/>
        <v>9.2893172706999274E-18</v>
      </c>
      <c r="Y78">
        <f t="shared" si="44"/>
        <v>1.0519630731309568E-19</v>
      </c>
      <c r="Z78">
        <f t="shared" si="45"/>
        <v>1.1251171532965439E-18</v>
      </c>
      <c r="AB78">
        <f t="shared" si="46"/>
        <v>-32.23319832269366</v>
      </c>
      <c r="AC78">
        <f t="shared" si="30"/>
        <v>-28.779641359547938</v>
      </c>
      <c r="AE78">
        <f t="shared" si="31"/>
        <v>0</v>
      </c>
      <c r="AF78">
        <f t="shared" si="32"/>
        <v>0</v>
      </c>
      <c r="AG78">
        <f t="shared" si="32"/>
        <v>-1.4063964416206798E-17</v>
      </c>
      <c r="AH78">
        <f t="shared" si="33"/>
        <v>-1.8578634541399855E-11</v>
      </c>
      <c r="AI78">
        <f t="shared" si="34"/>
        <v>-1.857864860536427E-11</v>
      </c>
      <c r="AJ78">
        <f t="shared" si="35"/>
        <v>-3.4535569631457221</v>
      </c>
      <c r="AK78">
        <f t="shared" si="49"/>
        <v>-2.2563238825885565</v>
      </c>
      <c r="AL78">
        <f t="shared" si="26"/>
        <v>-5.7098808457528571</v>
      </c>
      <c r="AN78">
        <f t="shared" si="36"/>
        <v>0</v>
      </c>
      <c r="AO78">
        <f t="shared" si="36"/>
        <v>0</v>
      </c>
      <c r="AP78">
        <f t="shared" si="36"/>
        <v>-2.8625696250992262E-21</v>
      </c>
      <c r="AQ78">
        <f t="shared" si="36"/>
        <v>-3.7814824710978928E-15</v>
      </c>
      <c r="AR78">
        <f t="shared" si="36"/>
        <v>-3.7814853336675176E-15</v>
      </c>
      <c r="AS78">
        <f t="shared" si="36"/>
        <v>-7.0293460426126733E-4</v>
      </c>
      <c r="AT78">
        <f t="shared" si="36"/>
        <v>-4.5925060811736503E-4</v>
      </c>
      <c r="AU78">
        <f t="shared" si="23"/>
        <v>-1.1621852123824138E-3</v>
      </c>
      <c r="AW78">
        <v>75</v>
      </c>
      <c r="AX78">
        <f>IF(Z78&gt;0, (R78*SUMPRODUCT(K78:$K$98, X78:$X$98)-K78*$AZ$3)/Z78, 0)</f>
        <v>-2.5579239704260887E+19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12.5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1.1251171532965439E-18</v>
      </c>
      <c r="X79">
        <f t="shared" si="43"/>
        <v>1.1251171532965439E-18</v>
      </c>
      <c r="Y79">
        <f t="shared" si="44"/>
        <v>1.1251171532965439E-20</v>
      </c>
      <c r="Z79">
        <f t="shared" si="45"/>
        <v>0</v>
      </c>
      <c r="AB79">
        <f t="shared" si="46"/>
        <v>-28.779641359547938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-2.2502343065930878E-12</v>
      </c>
      <c r="AI79">
        <f t="shared" si="34"/>
        <v>-2.2502343065930878E-12</v>
      </c>
      <c r="AJ79">
        <f t="shared" si="35"/>
        <v>-28.779641359547938</v>
      </c>
      <c r="AK79">
        <f t="shared" si="49"/>
        <v>-2.014574895168356</v>
      </c>
      <c r="AL79">
        <f t="shared" si="26"/>
        <v>-30.794216254718542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-4.0893851787131803E-16</v>
      </c>
      <c r="AR79">
        <f t="shared" si="36"/>
        <v>-4.0893851787131803E-16</v>
      </c>
      <c r="AS79">
        <f t="shared" si="36"/>
        <v>-5.2301681864678094E-3</v>
      </c>
      <c r="AT79">
        <f t="shared" si="36"/>
        <v>-3.6611177305274673E-4</v>
      </c>
      <c r="AU79">
        <f t="shared" si="23"/>
        <v>-5.5962799595209644E-3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340197.82250213373</v>
      </c>
      <c r="AO81" s="8">
        <f t="shared" si="50"/>
        <v>-34019.782250213371</v>
      </c>
      <c r="AP81" s="8">
        <f t="shared" si="50"/>
        <v>-701.51549604940112</v>
      </c>
      <c r="AQ81" s="8">
        <f t="shared" si="50"/>
        <v>-141395.98507681565</v>
      </c>
      <c r="AR81" s="8">
        <f t="shared" si="50"/>
        <v>164080.53967905528</v>
      </c>
      <c r="AS81" s="8">
        <f t="shared" si="50"/>
        <v>-33680.001214748714</v>
      </c>
      <c r="AT81" s="8">
        <f t="shared" si="50"/>
        <v>19646.667375270063</v>
      </c>
      <c r="AU81" s="8">
        <f t="shared" si="50"/>
        <v>150047.20583957687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819534.2592337284</v>
      </c>
      <c r="K3">
        <v>1</v>
      </c>
      <c r="L3" s="2">
        <v>0</v>
      </c>
      <c r="O3">
        <f>$C$3</f>
        <v>819534.2592337284</v>
      </c>
      <c r="P3" s="2">
        <f>O3*C5</f>
        <v>81953.425923372852</v>
      </c>
      <c r="Q3" s="4">
        <f>B8</f>
        <v>624.95697070000006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819534.2592337284</v>
      </c>
      <c r="AF3">
        <f t="shared" ref="AF3:AG34" si="4">-$Z3*P3</f>
        <v>-81953.425923372852</v>
      </c>
      <c r="AG3">
        <f t="shared" si="4"/>
        <v>-624.95697070000006</v>
      </c>
      <c r="AH3">
        <f t="shared" ref="AH3:AH66" si="5">-X3*R3</f>
        <v>0</v>
      </c>
      <c r="AI3">
        <f t="shared" ref="AI3:AI34" si="6">SUM(AE3:AH3)</f>
        <v>736955.8763396556</v>
      </c>
      <c r="AJ3">
        <f t="shared" ref="AJ3:AJ66" si="7">AB3-AC3</f>
        <v>0</v>
      </c>
      <c r="AL3">
        <f t="shared" ref="AL3:AL34" si="8">SUM(AI3:AK3)</f>
        <v>736955.8763396556</v>
      </c>
      <c r="AN3">
        <f t="shared" ref="AN3:AU34" si="9">AE3*$K3</f>
        <v>819534.2592337284</v>
      </c>
      <c r="AO3">
        <f t="shared" si="9"/>
        <v>-81953.425923372852</v>
      </c>
      <c r="AP3">
        <f t="shared" si="9"/>
        <v>-624.95697070000006</v>
      </c>
      <c r="AQ3">
        <f t="shared" si="9"/>
        <v>0</v>
      </c>
      <c r="AR3">
        <f t="shared" si="9"/>
        <v>736955.8763396556</v>
      </c>
      <c r="AS3">
        <f t="shared" si="9"/>
        <v>0</v>
      </c>
      <c r="AT3">
        <f t="shared" si="9"/>
        <v>0</v>
      </c>
      <c r="AU3">
        <f t="shared" si="9"/>
        <v>736955.8763396556</v>
      </c>
      <c r="AW3">
        <v>0</v>
      </c>
      <c r="AX3">
        <f>IF(Z3&gt;0, (R3*SUMPRODUCT(K3:$K$98, X3:$X$98)-K3*$AZ$3)/Z3, 0)</f>
        <v>0</v>
      </c>
      <c r="AZ3">
        <f>C6*ABS(SUMPRODUCT(X4:X69, K4:K69))/1</f>
        <v>347385.96019590081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1.1135328E-2</v>
      </c>
      <c r="R4">
        <f t="shared" si="0"/>
        <v>2000000</v>
      </c>
      <c r="S4">
        <f t="shared" si="1"/>
        <v>38023.564820923144</v>
      </c>
      <c r="U4">
        <f t="shared" ref="U4:U67" si="13">M4</f>
        <v>1.1135328E-2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1.1135328E-2</v>
      </c>
      <c r="Y4">
        <f t="shared" ref="Y4:Y67" si="17">V4*W4</f>
        <v>0.01</v>
      </c>
      <c r="Z4">
        <f t="shared" ref="Z4:Z67" si="18">MAX(0, W4-X4-Y4)</f>
        <v>0.97886467200000005</v>
      </c>
      <c r="AB4">
        <f t="shared" ref="AB4:AB67" si="19">AC3</f>
        <v>0</v>
      </c>
      <c r="AC4">
        <f t="shared" si="2"/>
        <v>37219.924306703673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-22270.655999999999</v>
      </c>
      <c r="AI4">
        <f t="shared" si="6"/>
        <v>-22270.655999999999</v>
      </c>
      <c r="AJ4">
        <f t="shared" si="7"/>
        <v>-37219.924306703673</v>
      </c>
      <c r="AK4">
        <f>G4*SUM(AB4, AE4:AF4)</f>
        <v>0</v>
      </c>
      <c r="AL4">
        <f t="shared" si="8"/>
        <v>-59490.580306703676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-19884.514285714282</v>
      </c>
      <c r="AR4">
        <f t="shared" si="9"/>
        <v>-19884.514285714282</v>
      </c>
      <c r="AS4">
        <f t="shared" si="9"/>
        <v>-33232.075273842565</v>
      </c>
      <c r="AT4">
        <f t="shared" si="9"/>
        <v>0</v>
      </c>
      <c r="AU4">
        <f t="shared" si="9"/>
        <v>-53116.589559556851</v>
      </c>
      <c r="AW4">
        <v>1</v>
      </c>
      <c r="AX4">
        <f>IF(Z4&gt;0, (R4*SUMPRODUCT(K4:$K$98, X4:$X$98)-K4*$AZ$3)/Z4, 0)</f>
        <v>38023.564820923144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1.2969985999999999E-2</v>
      </c>
      <c r="Q5" s="4">
        <f t="shared" ref="Q5:Q68" si="21">$C$8</f>
        <v>12.5</v>
      </c>
      <c r="R5">
        <f t="shared" si="0"/>
        <v>2000000</v>
      </c>
      <c r="S5">
        <f t="shared" si="1"/>
        <v>52873.833218562715</v>
      </c>
      <c r="U5">
        <f t="shared" si="13"/>
        <v>1.2969985999999999E-2</v>
      </c>
      <c r="V5">
        <f t="shared" si="14"/>
        <v>0.01</v>
      </c>
      <c r="W5">
        <f t="shared" si="15"/>
        <v>0.97886467200000005</v>
      </c>
      <c r="X5">
        <f t="shared" si="16"/>
        <v>1.2695861091734591E-2</v>
      </c>
      <c r="Y5">
        <f t="shared" si="17"/>
        <v>9.7886467200000004E-3</v>
      </c>
      <c r="Z5">
        <f t="shared" si="18"/>
        <v>0.95638016418826544</v>
      </c>
      <c r="AB5">
        <f t="shared" si="19"/>
        <v>37219.924306703673</v>
      </c>
      <c r="AC5">
        <f t="shared" si="2"/>
        <v>50567.485294831975</v>
      </c>
      <c r="AE5">
        <f t="shared" si="3"/>
        <v>0</v>
      </c>
      <c r="AF5">
        <f t="shared" si="4"/>
        <v>0</v>
      </c>
      <c r="AG5">
        <f t="shared" si="4"/>
        <v>-11.954752052353317</v>
      </c>
      <c r="AH5">
        <f t="shared" si="5"/>
        <v>-25391.722183469185</v>
      </c>
      <c r="AI5">
        <f t="shared" si="6"/>
        <v>-25403.676935521537</v>
      </c>
      <c r="AJ5">
        <f t="shared" si="7"/>
        <v>-13347.560988128302</v>
      </c>
      <c r="AK5">
        <f>G5*SUM(AB5, AE5:AF5)</f>
        <v>2605.3947014692576</v>
      </c>
      <c r="AL5">
        <f t="shared" si="8"/>
        <v>-36145.843222180578</v>
      </c>
      <c r="AN5">
        <f t="shared" si="9"/>
        <v>0</v>
      </c>
      <c r="AO5">
        <f t="shared" si="9"/>
        <v>0</v>
      </c>
      <c r="AP5">
        <f t="shared" si="9"/>
        <v>-9.530255143776559</v>
      </c>
      <c r="AQ5">
        <f t="shared" si="9"/>
        <v>-20242.125465138059</v>
      </c>
      <c r="AR5">
        <f t="shared" si="9"/>
        <v>-20251.655720281837</v>
      </c>
      <c r="AS5">
        <f t="shared" si="9"/>
        <v>-10640.593899974729</v>
      </c>
      <c r="AT5">
        <f t="shared" si="9"/>
        <v>2077.0047046151603</v>
      </c>
      <c r="AU5">
        <f t="shared" si="9"/>
        <v>-28815.2449156414</v>
      </c>
      <c r="AW5">
        <v>2</v>
      </c>
      <c r="AX5">
        <f>IF(Z5&gt;0, (R5*SUMPRODUCT(K5:$K$98, X5:$X$98)-K5*$AZ$3)/Z5, 0)</f>
        <v>52873.833218562715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1.4883069000000001E-2</v>
      </c>
      <c r="Q6" s="4">
        <f t="shared" si="21"/>
        <v>12.5</v>
      </c>
      <c r="R6">
        <f t="shared" si="0"/>
        <v>2000000</v>
      </c>
      <c r="S6">
        <f t="shared" si="1"/>
        <v>64334.100432313309</v>
      </c>
      <c r="U6">
        <f t="shared" si="13"/>
        <v>1.4883069000000001E-2</v>
      </c>
      <c r="V6">
        <f t="shared" si="14"/>
        <v>0.01</v>
      </c>
      <c r="W6">
        <f t="shared" si="15"/>
        <v>0.95638016418826544</v>
      </c>
      <c r="X6">
        <f t="shared" si="16"/>
        <v>1.4233871973845284E-2</v>
      </c>
      <c r="Y6">
        <f t="shared" si="17"/>
        <v>9.5638016418826549E-3</v>
      </c>
      <c r="Z6">
        <f t="shared" si="18"/>
        <v>0.9325824905725375</v>
      </c>
      <c r="AB6">
        <f t="shared" si="19"/>
        <v>50567.485294831975</v>
      </c>
      <c r="AC6">
        <f t="shared" si="2"/>
        <v>59996.855609910504</v>
      </c>
      <c r="AE6">
        <f t="shared" si="3"/>
        <v>0</v>
      </c>
      <c r="AF6">
        <f t="shared" si="4"/>
        <v>0</v>
      </c>
      <c r="AG6">
        <f t="shared" si="4"/>
        <v>-11.657281132156719</v>
      </c>
      <c r="AH6">
        <f t="shared" si="5"/>
        <v>-28467.743947690567</v>
      </c>
      <c r="AI6">
        <f t="shared" si="6"/>
        <v>-28479.401228822724</v>
      </c>
      <c r="AJ6">
        <f t="shared" si="7"/>
        <v>-9429.3703150785295</v>
      </c>
      <c r="AK6">
        <f>G6*SUM(AB6, AE6:AF6)</f>
        <v>3539.7239706382384</v>
      </c>
      <c r="AL6">
        <f t="shared" si="8"/>
        <v>-34369.047573263015</v>
      </c>
      <c r="AN6">
        <f t="shared" si="9"/>
        <v>0</v>
      </c>
      <c r="AO6">
        <f t="shared" si="9"/>
        <v>0</v>
      </c>
      <c r="AP6">
        <f t="shared" si="9"/>
        <v>-8.2974224530771092</v>
      </c>
      <c r="AQ6">
        <f t="shared" si="9"/>
        <v>-20262.777841775922</v>
      </c>
      <c r="AR6">
        <f t="shared" si="9"/>
        <v>-20271.075264228999</v>
      </c>
      <c r="AS6">
        <f t="shared" si="9"/>
        <v>-6711.6395395910167</v>
      </c>
      <c r="AT6">
        <f t="shared" si="9"/>
        <v>2519.5056050119565</v>
      </c>
      <c r="AU6">
        <f t="shared" si="9"/>
        <v>-24463.209198808061</v>
      </c>
      <c r="AW6">
        <v>3</v>
      </c>
      <c r="AX6">
        <f>IF(Z6&gt;0, (R6*SUMPRODUCT(K6:$K$98, X6:$X$98)-K6*$AZ$3)/Z6, 0)</f>
        <v>64334.100432313309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1.6930661E-2</v>
      </c>
      <c r="Q7" s="4">
        <f t="shared" si="21"/>
        <v>12.5</v>
      </c>
      <c r="R7">
        <f t="shared" si="0"/>
        <v>2000000</v>
      </c>
      <c r="S7">
        <f t="shared" si="1"/>
        <v>72979.462067534289</v>
      </c>
      <c r="U7">
        <f t="shared" si="13"/>
        <v>1.6930661E-2</v>
      </c>
      <c r="V7">
        <f t="shared" si="14"/>
        <v>0.01</v>
      </c>
      <c r="W7">
        <f t="shared" si="15"/>
        <v>0.9325824905725375</v>
      </c>
      <c r="X7">
        <f t="shared" si="16"/>
        <v>1.5789238002419329E-2</v>
      </c>
      <c r="Y7">
        <f t="shared" si="17"/>
        <v>9.3258249057253748E-3</v>
      </c>
      <c r="Z7">
        <f t="shared" si="18"/>
        <v>0.9074674276643927</v>
      </c>
      <c r="AB7">
        <f t="shared" si="19"/>
        <v>59996.855609910504</v>
      </c>
      <c r="AC7">
        <f t="shared" si="2"/>
        <v>66226.484714756458</v>
      </c>
      <c r="AE7">
        <f t="shared" si="3"/>
        <v>0</v>
      </c>
      <c r="AF7">
        <f t="shared" si="4"/>
        <v>0</v>
      </c>
      <c r="AG7">
        <f t="shared" si="4"/>
        <v>-11.343342845804909</v>
      </c>
      <c r="AH7">
        <f t="shared" si="5"/>
        <v>-31578.47600483866</v>
      </c>
      <c r="AI7">
        <f t="shared" si="6"/>
        <v>-31589.819347684464</v>
      </c>
      <c r="AJ7">
        <f t="shared" si="7"/>
        <v>-6229.6291048459534</v>
      </c>
      <c r="AK7">
        <f>G7*SUM(AB7, AE7:AF7)</f>
        <v>4199.7798926937357</v>
      </c>
      <c r="AL7">
        <f t="shared" si="8"/>
        <v>-33619.668559836675</v>
      </c>
      <c r="AN7">
        <f t="shared" si="9"/>
        <v>0</v>
      </c>
      <c r="AO7">
        <f t="shared" si="9"/>
        <v>0</v>
      </c>
      <c r="AP7">
        <f t="shared" si="9"/>
        <v>-7.208899448053125</v>
      </c>
      <c r="AQ7">
        <f t="shared" si="9"/>
        <v>-20068.692389548138</v>
      </c>
      <c r="AR7">
        <f t="shared" si="9"/>
        <v>-20075.901288996189</v>
      </c>
      <c r="AS7">
        <f t="shared" si="9"/>
        <v>-3959.0419178865091</v>
      </c>
      <c r="AT7">
        <f t="shared" si="9"/>
        <v>2669.036047127971</v>
      </c>
      <c r="AU7">
        <f t="shared" si="9"/>
        <v>-21365.907159754723</v>
      </c>
      <c r="AW7">
        <v>4</v>
      </c>
      <c r="AX7">
        <f>IF(Z7&gt;0, (R7*SUMPRODUCT(K7:$K$98, X7:$X$98)-K7*$AZ$3)/Z7, 0)</f>
        <v>72979.462067534289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1.9185959999999998E-2</v>
      </c>
      <c r="Q8" s="4">
        <f t="shared" si="21"/>
        <v>12.5</v>
      </c>
      <c r="R8">
        <f t="shared" si="0"/>
        <v>2000000</v>
      </c>
      <c r="S8">
        <f t="shared" si="1"/>
        <v>79243.069234081151</v>
      </c>
      <c r="U8">
        <f t="shared" si="13"/>
        <v>1.9185959999999998E-2</v>
      </c>
      <c r="V8">
        <f t="shared" si="14"/>
        <v>0.01</v>
      </c>
      <c r="W8">
        <f t="shared" si="15"/>
        <v>0.9074674276643927</v>
      </c>
      <c r="X8">
        <f t="shared" si="16"/>
        <v>1.741063376847193E-2</v>
      </c>
      <c r="Y8">
        <f t="shared" si="17"/>
        <v>9.0746742766439278E-3</v>
      </c>
      <c r="Z8">
        <f t="shared" si="18"/>
        <v>0.88098211961927686</v>
      </c>
      <c r="AB8">
        <f t="shared" si="19"/>
        <v>66226.484714756458</v>
      </c>
      <c r="AC8">
        <f t="shared" si="2"/>
        <v>69811.727098977921</v>
      </c>
      <c r="AE8">
        <f t="shared" si="3"/>
        <v>0</v>
      </c>
      <c r="AF8">
        <f t="shared" si="4"/>
        <v>0</v>
      </c>
      <c r="AG8">
        <f t="shared" si="4"/>
        <v>-11.012276495240961</v>
      </c>
      <c r="AH8">
        <f t="shared" si="5"/>
        <v>-34821.267536943858</v>
      </c>
      <c r="AI8">
        <f t="shared" si="6"/>
        <v>-34832.279813439098</v>
      </c>
      <c r="AJ8">
        <f t="shared" si="7"/>
        <v>-3585.242384221463</v>
      </c>
      <c r="AK8">
        <f t="shared" ref="AK8:AK69" si="22">G8*SUM(AB8:AB8, AE8:AF8)</f>
        <v>4635.8539300329521</v>
      </c>
      <c r="AL8">
        <f t="shared" si="8"/>
        <v>-33781.66826762761</v>
      </c>
      <c r="AN8">
        <f t="shared" si="9"/>
        <v>0</v>
      </c>
      <c r="AO8">
        <f t="shared" si="9"/>
        <v>0</v>
      </c>
      <c r="AP8">
        <f t="shared" si="9"/>
        <v>-6.2486614259984155</v>
      </c>
      <c r="AQ8">
        <f t="shared" si="9"/>
        <v>-19758.522350624189</v>
      </c>
      <c r="AR8">
        <f t="shared" si="9"/>
        <v>-19764.771012050187</v>
      </c>
      <c r="AS8">
        <f t="shared" si="9"/>
        <v>-2034.3628130678389</v>
      </c>
      <c r="AT8">
        <f t="shared" si="9"/>
        <v>2630.5080190893095</v>
      </c>
      <c r="AU8">
        <f t="shared" si="9"/>
        <v>-19168.625806028718</v>
      </c>
      <c r="AW8">
        <v>5</v>
      </c>
      <c r="AX8">
        <f>IF(Z8&gt;0, (R8*SUMPRODUCT(K8:$K$98, X8:$X$98)-K8*$AZ$3)/Z8, 0)</f>
        <v>79243.069234081151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2.1884238E-2</v>
      </c>
      <c r="Q9" s="4">
        <f t="shared" si="21"/>
        <v>12.5</v>
      </c>
      <c r="R9">
        <f t="shared" si="0"/>
        <v>2000000</v>
      </c>
      <c r="S9">
        <f t="shared" si="1"/>
        <v>83448.705056242296</v>
      </c>
      <c r="U9">
        <f t="shared" si="13"/>
        <v>2.1884238E-2</v>
      </c>
      <c r="V9">
        <f t="shared" si="14"/>
        <v>0.01</v>
      </c>
      <c r="W9">
        <f t="shared" si="15"/>
        <v>0.88098211961927686</v>
      </c>
      <c r="X9">
        <f t="shared" si="16"/>
        <v>1.9279622379492725E-2</v>
      </c>
      <c r="Y9">
        <f t="shared" si="17"/>
        <v>8.8098211961927693E-3</v>
      </c>
      <c r="Z9">
        <f t="shared" si="18"/>
        <v>0.85289267604359131</v>
      </c>
      <c r="AB9">
        <f t="shared" si="19"/>
        <v>69811.727098977921</v>
      </c>
      <c r="AC9">
        <f t="shared" si="2"/>
        <v>71172.789367790858</v>
      </c>
      <c r="AE9">
        <f t="shared" si="3"/>
        <v>0</v>
      </c>
      <c r="AF9">
        <f t="shared" si="4"/>
        <v>0</v>
      </c>
      <c r="AG9">
        <f t="shared" si="4"/>
        <v>-10.661158450544891</v>
      </c>
      <c r="AH9">
        <f t="shared" si="5"/>
        <v>-38559.244758985449</v>
      </c>
      <c r="AI9">
        <f t="shared" si="6"/>
        <v>-38569.905917435994</v>
      </c>
      <c r="AJ9">
        <f t="shared" si="7"/>
        <v>-1361.062268812937</v>
      </c>
      <c r="AK9">
        <f t="shared" si="22"/>
        <v>4886.8208969284551</v>
      </c>
      <c r="AL9">
        <f t="shared" si="8"/>
        <v>-35044.147289320477</v>
      </c>
      <c r="AN9">
        <f t="shared" si="9"/>
        <v>0</v>
      </c>
      <c r="AO9">
        <f t="shared" si="9"/>
        <v>0</v>
      </c>
      <c r="AP9">
        <f t="shared" si="9"/>
        <v>-5.4012746588486262</v>
      </c>
      <c r="AQ9">
        <f t="shared" si="9"/>
        <v>-19535.313403995529</v>
      </c>
      <c r="AR9">
        <f t="shared" si="9"/>
        <v>-19540.714678654378</v>
      </c>
      <c r="AS9">
        <f t="shared" si="9"/>
        <v>-689.55650324084627</v>
      </c>
      <c r="AT9">
        <f t="shared" si="9"/>
        <v>2475.8155500036237</v>
      </c>
      <c r="AU9">
        <f t="shared" si="9"/>
        <v>-17754.4556318916</v>
      </c>
      <c r="AW9">
        <v>6</v>
      </c>
      <c r="AX9">
        <f>IF(Z9&gt;0, (R9*SUMPRODUCT(K9:$K$98, X9:$X$98)-K9*$AZ$3)/Z9, 0)</f>
        <v>83448.705056242296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2.4761703999999999E-2</v>
      </c>
      <c r="Q10" s="4">
        <f t="shared" si="21"/>
        <v>12.5</v>
      </c>
      <c r="R10">
        <f t="shared" si="0"/>
        <v>2000000</v>
      </c>
      <c r="S10">
        <f t="shared" si="1"/>
        <v>85629.765040894548</v>
      </c>
      <c r="U10">
        <f t="shared" si="13"/>
        <v>2.4761703999999999E-2</v>
      </c>
      <c r="V10">
        <f t="shared" si="14"/>
        <v>0.01</v>
      </c>
      <c r="W10">
        <f t="shared" si="15"/>
        <v>0.85289267604359131</v>
      </c>
      <c r="X10">
        <f t="shared" si="16"/>
        <v>2.1119075987959299E-2</v>
      </c>
      <c r="Y10">
        <f t="shared" si="17"/>
        <v>8.5289267604359131E-3</v>
      </c>
      <c r="Z10">
        <f t="shared" si="18"/>
        <v>0.82324467329519613</v>
      </c>
      <c r="AB10">
        <f t="shared" si="19"/>
        <v>71172.789367790858</v>
      </c>
      <c r="AC10">
        <f t="shared" si="2"/>
        <v>70494.247945435636</v>
      </c>
      <c r="AE10">
        <f t="shared" si="3"/>
        <v>0</v>
      </c>
      <c r="AF10">
        <f t="shared" si="4"/>
        <v>0</v>
      </c>
      <c r="AG10">
        <f t="shared" si="4"/>
        <v>-10.290558416189951</v>
      </c>
      <c r="AH10">
        <f t="shared" si="5"/>
        <v>-42238.151975918598</v>
      </c>
      <c r="AI10">
        <f t="shared" si="6"/>
        <v>-42248.44253433479</v>
      </c>
      <c r="AJ10">
        <f t="shared" si="7"/>
        <v>678.54142235522158</v>
      </c>
      <c r="AK10">
        <f t="shared" si="22"/>
        <v>4982.0952557453602</v>
      </c>
      <c r="AL10">
        <f t="shared" si="8"/>
        <v>-36587.805856234205</v>
      </c>
      <c r="AN10">
        <f t="shared" si="9"/>
        <v>0</v>
      </c>
      <c r="AO10">
        <f t="shared" si="9"/>
        <v>0</v>
      </c>
      <c r="AP10">
        <f t="shared" si="9"/>
        <v>-4.6549260249419904</v>
      </c>
      <c r="AQ10">
        <f t="shared" si="9"/>
        <v>-19106.394903587236</v>
      </c>
      <c r="AR10">
        <f t="shared" si="9"/>
        <v>-19111.04982961218</v>
      </c>
      <c r="AS10">
        <f t="shared" si="9"/>
        <v>306.93767997596416</v>
      </c>
      <c r="AT10">
        <f t="shared" si="9"/>
        <v>2253.6468796700738</v>
      </c>
      <c r="AU10">
        <f t="shared" si="9"/>
        <v>-16550.465269966142</v>
      </c>
      <c r="AW10">
        <v>7</v>
      </c>
      <c r="AX10">
        <f>IF(Z10&gt;0, (R10*SUMPRODUCT(K10:$K$98, X10:$X$98)-K10*$AZ$3)/Z10, 0)</f>
        <v>85629.765040894548</v>
      </c>
    </row>
    <row r="11" spans="1:52" x14ac:dyDescent="0.25">
      <c r="A11" t="s">
        <v>33</v>
      </c>
      <c r="C11" s="12">
        <f>AU71</f>
        <v>371603.0661208622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2.7627288E-2</v>
      </c>
      <c r="Q11" s="4">
        <f t="shared" si="21"/>
        <v>12.5</v>
      </c>
      <c r="R11">
        <f t="shared" si="0"/>
        <v>2000000</v>
      </c>
      <c r="S11">
        <f t="shared" si="1"/>
        <v>86112.576312315432</v>
      </c>
      <c r="U11">
        <f t="shared" si="13"/>
        <v>2.7627288E-2</v>
      </c>
      <c r="V11">
        <f t="shared" si="14"/>
        <v>0.01</v>
      </c>
      <c r="W11">
        <f t="shared" si="15"/>
        <v>0.82324467329519613</v>
      </c>
      <c r="X11">
        <f t="shared" si="16"/>
        <v>2.2744017683592292E-2</v>
      </c>
      <c r="Y11">
        <f t="shared" si="17"/>
        <v>8.2324467329519622E-3</v>
      </c>
      <c r="Z11">
        <f t="shared" si="18"/>
        <v>0.7922682088786519</v>
      </c>
      <c r="AB11">
        <f t="shared" si="19"/>
        <v>70494.247945435636</v>
      </c>
      <c r="AC11">
        <f t="shared" si="2"/>
        <v>68224.25659688437</v>
      </c>
      <c r="AE11">
        <f t="shared" si="3"/>
        <v>0</v>
      </c>
      <c r="AF11">
        <f t="shared" si="4"/>
        <v>0</v>
      </c>
      <c r="AG11">
        <f t="shared" si="4"/>
        <v>-9.9033526109831485</v>
      </c>
      <c r="AH11">
        <f t="shared" si="5"/>
        <v>-45488.035367184588</v>
      </c>
      <c r="AI11">
        <f t="shared" si="6"/>
        <v>-45497.938719795573</v>
      </c>
      <c r="AJ11">
        <f t="shared" si="7"/>
        <v>2269.9913485512661</v>
      </c>
      <c r="AK11">
        <f t="shared" si="22"/>
        <v>4934.5973561804949</v>
      </c>
      <c r="AL11">
        <f t="shared" si="8"/>
        <v>-38293.350015063814</v>
      </c>
      <c r="AN11">
        <f t="shared" si="9"/>
        <v>0</v>
      </c>
      <c r="AO11">
        <f t="shared" si="9"/>
        <v>0</v>
      </c>
      <c r="AP11">
        <f t="shared" si="9"/>
        <v>-3.9997980203417884</v>
      </c>
      <c r="AQ11">
        <f t="shared" si="9"/>
        <v>-18371.854558538224</v>
      </c>
      <c r="AR11">
        <f t="shared" si="9"/>
        <v>-18375.854356558564</v>
      </c>
      <c r="AS11">
        <f t="shared" si="9"/>
        <v>916.81143333812679</v>
      </c>
      <c r="AT11">
        <f t="shared" si="9"/>
        <v>1993.0011089926393</v>
      </c>
      <c r="AU11">
        <f t="shared" si="9"/>
        <v>-15466.041814227799</v>
      </c>
      <c r="AW11">
        <v>8</v>
      </c>
      <c r="AX11">
        <f>IF(Z11&gt;0, (R11*SUMPRODUCT(K11:$K$98, X11:$X$98)-K11*$AZ$3)/Z11, 0)</f>
        <v>86112.576312315432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3.0780427999999999E-2</v>
      </c>
      <c r="Q12" s="4">
        <f t="shared" si="21"/>
        <v>12.5</v>
      </c>
      <c r="R12">
        <f t="shared" si="0"/>
        <v>2000000</v>
      </c>
      <c r="S12">
        <f t="shared" si="1"/>
        <v>85379.461928339355</v>
      </c>
      <c r="U12">
        <f t="shared" si="13"/>
        <v>3.0780427999999999E-2</v>
      </c>
      <c r="V12">
        <f t="shared" si="14"/>
        <v>0.01</v>
      </c>
      <c r="W12">
        <f t="shared" si="15"/>
        <v>0.7922682088786519</v>
      </c>
      <c r="X12">
        <f t="shared" si="16"/>
        <v>2.4386354560078306E-2</v>
      </c>
      <c r="Y12">
        <f t="shared" si="17"/>
        <v>7.9226820887865184E-3</v>
      </c>
      <c r="Z12">
        <f t="shared" si="18"/>
        <v>0.75995917222978704</v>
      </c>
      <c r="AB12">
        <f t="shared" si="19"/>
        <v>68224.25659688437</v>
      </c>
      <c r="AC12">
        <f t="shared" si="2"/>
        <v>64884.905212485392</v>
      </c>
      <c r="AE12">
        <f t="shared" si="3"/>
        <v>0</v>
      </c>
      <c r="AF12">
        <f t="shared" si="4"/>
        <v>0</v>
      </c>
      <c r="AG12">
        <f t="shared" si="4"/>
        <v>-9.499489652872338</v>
      </c>
      <c r="AH12">
        <f t="shared" si="5"/>
        <v>-48772.709120156615</v>
      </c>
      <c r="AI12">
        <f t="shared" si="6"/>
        <v>-48782.208609809488</v>
      </c>
      <c r="AJ12">
        <f t="shared" si="7"/>
        <v>3339.3513843989786</v>
      </c>
      <c r="AK12">
        <f t="shared" si="22"/>
        <v>4775.6979617819061</v>
      </c>
      <c r="AL12">
        <f t="shared" si="8"/>
        <v>-40667.1592636286</v>
      </c>
      <c r="AN12">
        <f t="shared" si="9"/>
        <v>0</v>
      </c>
      <c r="AO12">
        <f t="shared" si="9"/>
        <v>0</v>
      </c>
      <c r="AP12">
        <f t="shared" si="9"/>
        <v>-3.4256112010345512</v>
      </c>
      <c r="AQ12">
        <f t="shared" si="9"/>
        <v>-17587.927854238995</v>
      </c>
      <c r="AR12">
        <f t="shared" si="9"/>
        <v>-17591.353465440028</v>
      </c>
      <c r="AS12">
        <f t="shared" si="9"/>
        <v>1204.2035861503882</v>
      </c>
      <c r="AT12">
        <f t="shared" si="9"/>
        <v>1722.1645613026521</v>
      </c>
      <c r="AU12">
        <f t="shared" si="9"/>
        <v>-14664.985317986986</v>
      </c>
      <c r="AW12">
        <v>9</v>
      </c>
      <c r="AX12">
        <f>IF(Z12&gt;0, (R12*SUMPRODUCT(K12:$K$98, X12:$X$98)-K12*$AZ$3)/Z12, 0)</f>
        <v>85379.461928339355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3.4133669999999998E-2</v>
      </c>
      <c r="Q13" s="4">
        <f t="shared" si="21"/>
        <v>12.5</v>
      </c>
      <c r="R13">
        <f t="shared" si="0"/>
        <v>2000000</v>
      </c>
      <c r="S13">
        <f t="shared" si="1"/>
        <v>83586.501756000493</v>
      </c>
      <c r="U13">
        <f t="shared" si="13"/>
        <v>3.4133669999999998E-2</v>
      </c>
      <c r="V13">
        <f t="shared" si="14"/>
        <v>0.01</v>
      </c>
      <c r="W13">
        <f t="shared" si="15"/>
        <v>0.75995917222978704</v>
      </c>
      <c r="X13">
        <f t="shared" si="16"/>
        <v>2.5940195598364715E-2</v>
      </c>
      <c r="Y13">
        <f t="shared" si="17"/>
        <v>7.599591722297871E-3</v>
      </c>
      <c r="Z13">
        <f t="shared" si="18"/>
        <v>0.7264193849091245</v>
      </c>
      <c r="AB13">
        <f t="shared" si="19"/>
        <v>64884.905212485392</v>
      </c>
      <c r="AC13">
        <f t="shared" si="2"/>
        <v>60718.855192299336</v>
      </c>
      <c r="AE13">
        <f t="shared" si="3"/>
        <v>0</v>
      </c>
      <c r="AF13">
        <f t="shared" si="4"/>
        <v>0</v>
      </c>
      <c r="AG13">
        <f t="shared" si="4"/>
        <v>-9.0802423113640565</v>
      </c>
      <c r="AH13">
        <f t="shared" si="5"/>
        <v>-51880.391196729426</v>
      </c>
      <c r="AI13">
        <f t="shared" si="6"/>
        <v>-51889.47143904079</v>
      </c>
      <c r="AJ13">
        <f t="shared" si="7"/>
        <v>4166.0500201860559</v>
      </c>
      <c r="AK13">
        <f t="shared" si="22"/>
        <v>4541.9433648739778</v>
      </c>
      <c r="AL13">
        <f t="shared" si="8"/>
        <v>-43181.478053980754</v>
      </c>
      <c r="AN13">
        <f t="shared" si="9"/>
        <v>0</v>
      </c>
      <c r="AO13">
        <f t="shared" si="9"/>
        <v>0</v>
      </c>
      <c r="AP13">
        <f t="shared" si="9"/>
        <v>-2.9235950060176679</v>
      </c>
      <c r="AQ13">
        <f t="shared" si="9"/>
        <v>-16704.097469202428</v>
      </c>
      <c r="AR13">
        <f t="shared" si="9"/>
        <v>-16707.021064208446</v>
      </c>
      <c r="AS13">
        <f t="shared" si="9"/>
        <v>1341.3566087980389</v>
      </c>
      <c r="AT13">
        <f t="shared" si="9"/>
        <v>1462.3842056001113</v>
      </c>
      <c r="AU13">
        <f t="shared" si="9"/>
        <v>-13903.280249810294</v>
      </c>
      <c r="AW13">
        <v>10</v>
      </c>
      <c r="AX13">
        <f>IF(Z13&gt;0, (R13*SUMPRODUCT(K13:$K$98, X13:$X$98)-K13*$AZ$3)/Z13, 0)</f>
        <v>83586.501756000493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3.7867151000000002E-2</v>
      </c>
      <c r="Q14" s="4">
        <f t="shared" si="21"/>
        <v>12.5</v>
      </c>
      <c r="R14">
        <f t="shared" si="0"/>
        <v>2000000</v>
      </c>
      <c r="S14">
        <f t="shared" si="1"/>
        <v>80964.011706512742</v>
      </c>
      <c r="U14">
        <f t="shared" si="13"/>
        <v>3.7867151000000002E-2</v>
      </c>
      <c r="V14">
        <f t="shared" si="14"/>
        <v>0.01</v>
      </c>
      <c r="W14">
        <f t="shared" si="15"/>
        <v>0.7264193849091245</v>
      </c>
      <c r="X14">
        <f t="shared" si="16"/>
        <v>2.750743253768094E-2</v>
      </c>
      <c r="Y14">
        <f t="shared" si="17"/>
        <v>7.2641938490912447E-3</v>
      </c>
      <c r="Z14">
        <f t="shared" si="18"/>
        <v>0.69164775852235227</v>
      </c>
      <c r="AB14">
        <f t="shared" si="19"/>
        <v>60718.855192299336</v>
      </c>
      <c r="AC14">
        <f t="shared" si="2"/>
        <v>55998.577217787024</v>
      </c>
      <c r="AE14">
        <f t="shared" si="3"/>
        <v>0</v>
      </c>
      <c r="AF14">
        <f t="shared" si="4"/>
        <v>0</v>
      </c>
      <c r="AG14">
        <f t="shared" si="4"/>
        <v>-8.6455969815294029</v>
      </c>
      <c r="AH14">
        <f t="shared" si="5"/>
        <v>-55014.865075361879</v>
      </c>
      <c r="AI14">
        <f t="shared" si="6"/>
        <v>-55023.510672343407</v>
      </c>
      <c r="AJ14">
        <f t="shared" si="7"/>
        <v>4720.2779745123116</v>
      </c>
      <c r="AK14">
        <f t="shared" si="22"/>
        <v>4250.3198634609535</v>
      </c>
      <c r="AL14">
        <f t="shared" si="8"/>
        <v>-46052.912834370145</v>
      </c>
      <c r="AN14">
        <f t="shared" si="9"/>
        <v>0</v>
      </c>
      <c r="AO14">
        <f t="shared" si="9"/>
        <v>0</v>
      </c>
      <c r="AP14">
        <f t="shared" si="9"/>
        <v>-2.4854025378587266</v>
      </c>
      <c r="AQ14">
        <f t="shared" si="9"/>
        <v>-15815.459079388134</v>
      </c>
      <c r="AR14">
        <f t="shared" si="9"/>
        <v>-15817.944481925992</v>
      </c>
      <c r="AS14">
        <f t="shared" si="9"/>
        <v>1356.9671223763428</v>
      </c>
      <c r="AT14">
        <f t="shared" si="9"/>
        <v>1221.8653955216503</v>
      </c>
      <c r="AU14">
        <f t="shared" si="9"/>
        <v>-13239.111964027999</v>
      </c>
      <c r="AW14">
        <v>11</v>
      </c>
      <c r="AX14">
        <f>IF(Z14&gt;0, (R14*SUMPRODUCT(K14:$K$98, X14:$X$98)-K14*$AZ$3)/Z14, 0)</f>
        <v>80964.011706512742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4.2172894000000002E-2</v>
      </c>
      <c r="Q15" s="4">
        <f t="shared" si="21"/>
        <v>12.5</v>
      </c>
      <c r="R15">
        <f t="shared" si="0"/>
        <v>2000000</v>
      </c>
      <c r="S15">
        <f t="shared" si="1"/>
        <v>77617.248531641555</v>
      </c>
      <c r="U15">
        <f t="shared" si="13"/>
        <v>4.2172894000000002E-2</v>
      </c>
      <c r="V15">
        <f t="shared" si="14"/>
        <v>0.01</v>
      </c>
      <c r="W15">
        <f t="shared" si="15"/>
        <v>0.69164775852235227</v>
      </c>
      <c r="X15">
        <f t="shared" si="16"/>
        <v>2.9168787605500762E-2</v>
      </c>
      <c r="Y15">
        <f t="shared" si="17"/>
        <v>6.9164775852235232E-3</v>
      </c>
      <c r="Z15">
        <f t="shared" si="18"/>
        <v>0.65556249333162797</v>
      </c>
      <c r="AB15">
        <f t="shared" si="19"/>
        <v>55998.577217787024</v>
      </c>
      <c r="AC15">
        <f t="shared" si="2"/>
        <v>50882.956972943575</v>
      </c>
      <c r="AE15">
        <f t="shared" si="3"/>
        <v>0</v>
      </c>
      <c r="AF15">
        <f t="shared" si="4"/>
        <v>0</v>
      </c>
      <c r="AG15">
        <f t="shared" si="4"/>
        <v>-8.1945311666453495</v>
      </c>
      <c r="AH15">
        <f t="shared" si="5"/>
        <v>-58337.575211001524</v>
      </c>
      <c r="AI15">
        <f t="shared" si="6"/>
        <v>-58345.769742168166</v>
      </c>
      <c r="AJ15">
        <f t="shared" si="7"/>
        <v>5115.6202448434487</v>
      </c>
      <c r="AK15">
        <f t="shared" si="22"/>
        <v>3919.9004052450919</v>
      </c>
      <c r="AL15">
        <f t="shared" si="8"/>
        <v>-49310.249092079626</v>
      </c>
      <c r="AN15">
        <f t="shared" si="9"/>
        <v>0</v>
      </c>
      <c r="AO15">
        <f t="shared" si="9"/>
        <v>0</v>
      </c>
      <c r="AP15">
        <f t="shared" si="9"/>
        <v>-2.1033320488425824</v>
      </c>
      <c r="AQ15">
        <f t="shared" si="9"/>
        <v>-14973.802539492439</v>
      </c>
      <c r="AR15">
        <f t="shared" si="9"/>
        <v>-14975.905871541281</v>
      </c>
      <c r="AS15">
        <f t="shared" si="9"/>
        <v>1313.0523018185061</v>
      </c>
      <c r="AT15">
        <f t="shared" si="9"/>
        <v>1006.1408008529521</v>
      </c>
      <c r="AU15">
        <f t="shared" si="9"/>
        <v>-12656.712768869824</v>
      </c>
      <c r="AW15">
        <v>12</v>
      </c>
      <c r="AX15">
        <f>IF(Z15&gt;0, (R15*SUMPRODUCT(K15:$K$98, X15:$X$98)-K15*$AZ$3)/Z15, 0)</f>
        <v>77617.248531641555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4.6777600000000003E-2</v>
      </c>
      <c r="Q16" s="4">
        <f t="shared" si="21"/>
        <v>12.5</v>
      </c>
      <c r="R16">
        <f t="shared" si="0"/>
        <v>2000000</v>
      </c>
      <c r="S16">
        <f t="shared" si="1"/>
        <v>73523.452557953264</v>
      </c>
      <c r="U16">
        <f t="shared" si="13"/>
        <v>4.6777600000000003E-2</v>
      </c>
      <c r="V16">
        <f t="shared" si="14"/>
        <v>0.01</v>
      </c>
      <c r="W16">
        <f t="shared" si="15"/>
        <v>0.65556249333162797</v>
      </c>
      <c r="X16">
        <f t="shared" si="16"/>
        <v>3.0665640088069563E-2</v>
      </c>
      <c r="Y16">
        <f t="shared" si="17"/>
        <v>6.5556249333162796E-3</v>
      </c>
      <c r="Z16">
        <f t="shared" si="18"/>
        <v>0.61834122831024207</v>
      </c>
      <c r="AB16">
        <f t="shared" si="19"/>
        <v>50882.956972943575</v>
      </c>
      <c r="AC16">
        <f t="shared" si="2"/>
        <v>45462.58196429463</v>
      </c>
      <c r="AE16">
        <f t="shared" si="3"/>
        <v>0</v>
      </c>
      <c r="AF16">
        <f t="shared" si="4"/>
        <v>0</v>
      </c>
      <c r="AG16">
        <f t="shared" si="4"/>
        <v>-7.7292653538780263</v>
      </c>
      <c r="AH16">
        <f t="shared" si="5"/>
        <v>-61331.280176139124</v>
      </c>
      <c r="AI16">
        <f t="shared" si="6"/>
        <v>-61339.009441492999</v>
      </c>
      <c r="AJ16">
        <f t="shared" si="7"/>
        <v>5420.3750086489454</v>
      </c>
      <c r="AK16">
        <f t="shared" si="22"/>
        <v>3561.8069881060505</v>
      </c>
      <c r="AL16">
        <f t="shared" si="8"/>
        <v>-52356.827444738003</v>
      </c>
      <c r="AN16">
        <f t="shared" si="9"/>
        <v>0</v>
      </c>
      <c r="AO16">
        <f t="shared" si="9"/>
        <v>0</v>
      </c>
      <c r="AP16">
        <f t="shared" si="9"/>
        <v>-1.7713481277734087</v>
      </c>
      <c r="AQ16">
        <f t="shared" si="9"/>
        <v>-14055.546463991255</v>
      </c>
      <c r="AR16">
        <f t="shared" si="9"/>
        <v>-14057.317812119027</v>
      </c>
      <c r="AS16">
        <f t="shared" si="9"/>
        <v>1242.2100528069927</v>
      </c>
      <c r="AT16">
        <f t="shared" si="9"/>
        <v>816.27423189790773</v>
      </c>
      <c r="AU16">
        <f t="shared" si="9"/>
        <v>-11998.833527414126</v>
      </c>
      <c r="AW16">
        <v>13</v>
      </c>
      <c r="AX16">
        <f>IF(Z16&gt;0, (R16*SUMPRODUCT(K16:$K$98, X16:$X$98)-K16*$AZ$3)/Z16, 0)</f>
        <v>73523.452557953264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5.1668436999999998E-2</v>
      </c>
      <c r="Q17" s="4">
        <f t="shared" si="21"/>
        <v>12.5</v>
      </c>
      <c r="R17">
        <f t="shared" si="0"/>
        <v>2000000</v>
      </c>
      <c r="S17">
        <f t="shared" si="1"/>
        <v>68831.878220799452</v>
      </c>
      <c r="U17">
        <f t="shared" si="13"/>
        <v>5.1668436999999998E-2</v>
      </c>
      <c r="V17">
        <f t="shared" si="14"/>
        <v>0.01</v>
      </c>
      <c r="W17">
        <f t="shared" si="15"/>
        <v>0.61834122831024207</v>
      </c>
      <c r="X17">
        <f t="shared" si="16"/>
        <v>3.1948724799450358E-2</v>
      </c>
      <c r="Y17">
        <f t="shared" si="17"/>
        <v>6.183412283102421E-3</v>
      </c>
      <c r="Z17">
        <f t="shared" si="18"/>
        <v>0.58020909122768938</v>
      </c>
      <c r="AB17">
        <f t="shared" si="19"/>
        <v>45462.58196429463</v>
      </c>
      <c r="AC17">
        <f t="shared" si="2"/>
        <v>39936.881509985033</v>
      </c>
      <c r="AE17">
        <f t="shared" si="3"/>
        <v>0</v>
      </c>
      <c r="AF17">
        <f t="shared" si="4"/>
        <v>0</v>
      </c>
      <c r="AG17">
        <f t="shared" si="4"/>
        <v>-7.2526136403461177</v>
      </c>
      <c r="AH17">
        <f t="shared" si="5"/>
        <v>-63897.449598900719</v>
      </c>
      <c r="AI17">
        <f t="shared" si="6"/>
        <v>-63904.702212541066</v>
      </c>
      <c r="AJ17">
        <f t="shared" si="7"/>
        <v>5525.7004543095973</v>
      </c>
      <c r="AK17">
        <f t="shared" si="22"/>
        <v>3182.3807375006245</v>
      </c>
      <c r="AL17">
        <f t="shared" si="8"/>
        <v>-55196.621020730847</v>
      </c>
      <c r="AN17">
        <f t="shared" si="9"/>
        <v>0</v>
      </c>
      <c r="AO17">
        <f t="shared" si="9"/>
        <v>0</v>
      </c>
      <c r="AP17">
        <f t="shared" si="9"/>
        <v>-1.4840284440631664</v>
      </c>
      <c r="AQ17">
        <f t="shared" si="9"/>
        <v>-13074.684163561185</v>
      </c>
      <c r="AR17">
        <f t="shared" si="9"/>
        <v>-13076.168192005249</v>
      </c>
      <c r="AS17">
        <f t="shared" si="9"/>
        <v>1130.6677915324412</v>
      </c>
      <c r="AT17">
        <f t="shared" si="9"/>
        <v>651.17815017983776</v>
      </c>
      <c r="AU17">
        <f t="shared" si="9"/>
        <v>-11294.322250292971</v>
      </c>
      <c r="AW17">
        <v>14</v>
      </c>
      <c r="AX17">
        <f>IF(Z17&gt;0, (R17*SUMPRODUCT(K17:$K$98, X17:$X$98)-K17*$AZ$3)/Z17, 0)</f>
        <v>68831.878220799452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5.7177164000000003E-2</v>
      </c>
      <c r="Q18" s="4">
        <f t="shared" si="21"/>
        <v>12.5</v>
      </c>
      <c r="R18">
        <f t="shared" si="0"/>
        <v>2000000</v>
      </c>
      <c r="S18">
        <f t="shared" si="1"/>
        <v>63703.019800791364</v>
      </c>
      <c r="U18">
        <f t="shared" si="13"/>
        <v>5.7177164000000003E-2</v>
      </c>
      <c r="V18">
        <f t="shared" si="14"/>
        <v>0.01</v>
      </c>
      <c r="W18">
        <f t="shared" si="15"/>
        <v>0.58020909122768938</v>
      </c>
      <c r="X18">
        <f t="shared" si="16"/>
        <v>3.3174710363416557E-2</v>
      </c>
      <c r="Y18">
        <f t="shared" si="17"/>
        <v>5.802090912276894E-3</v>
      </c>
      <c r="Z18">
        <f t="shared" si="18"/>
        <v>0.5412322899519959</v>
      </c>
      <c r="AB18">
        <f t="shared" si="19"/>
        <v>39936.881509985033</v>
      </c>
      <c r="AC18">
        <f t="shared" si="2"/>
        <v>34478.131283639646</v>
      </c>
      <c r="AE18">
        <f t="shared" si="3"/>
        <v>0</v>
      </c>
      <c r="AF18">
        <f t="shared" si="4"/>
        <v>0</v>
      </c>
      <c r="AG18">
        <f t="shared" si="4"/>
        <v>-6.7654036243999487</v>
      </c>
      <c r="AH18">
        <f t="shared" si="5"/>
        <v>-66349.420726833108</v>
      </c>
      <c r="AI18">
        <f t="shared" si="6"/>
        <v>-66356.186130457514</v>
      </c>
      <c r="AJ18">
        <f t="shared" si="7"/>
        <v>5458.7502263453862</v>
      </c>
      <c r="AK18">
        <f t="shared" si="22"/>
        <v>2795.5817056989526</v>
      </c>
      <c r="AL18">
        <f t="shared" si="8"/>
        <v>-58101.854198413173</v>
      </c>
      <c r="AN18">
        <f t="shared" si="9"/>
        <v>0</v>
      </c>
      <c r="AO18">
        <f t="shared" si="9"/>
        <v>0</v>
      </c>
      <c r="AP18">
        <f t="shared" si="9"/>
        <v>-1.2360139481211339</v>
      </c>
      <c r="AQ18">
        <f t="shared" si="9"/>
        <v>-12121.791103837782</v>
      </c>
      <c r="AR18">
        <f t="shared" si="9"/>
        <v>-12123.027117785903</v>
      </c>
      <c r="AS18">
        <f t="shared" si="9"/>
        <v>997.29325752840373</v>
      </c>
      <c r="AT18">
        <f t="shared" si="9"/>
        <v>510.74232568979176</v>
      </c>
      <c r="AU18">
        <f t="shared" si="9"/>
        <v>-10614.991534567707</v>
      </c>
      <c r="AW18">
        <v>15</v>
      </c>
      <c r="AX18">
        <f>IF(Z18&gt;0, (R18*SUMPRODUCT(K18:$K$98, X18:$X$98)-K18*$AZ$3)/Z18, 0)</f>
        <v>63703.019800791364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6.3388860000000005E-2</v>
      </c>
      <c r="Q19" s="4">
        <f t="shared" si="21"/>
        <v>12.5</v>
      </c>
      <c r="R19">
        <f t="shared" si="0"/>
        <v>2000000</v>
      </c>
      <c r="S19">
        <f t="shared" si="1"/>
        <v>58136.772000717763</v>
      </c>
      <c r="U19">
        <f t="shared" si="13"/>
        <v>6.3388860000000005E-2</v>
      </c>
      <c r="V19">
        <f t="shared" si="14"/>
        <v>0.01</v>
      </c>
      <c r="W19">
        <f t="shared" si="15"/>
        <v>0.5412322899519959</v>
      </c>
      <c r="X19">
        <f t="shared" si="16"/>
        <v>3.430809785524648E-2</v>
      </c>
      <c r="Y19">
        <f t="shared" si="17"/>
        <v>5.4123228995199592E-3</v>
      </c>
      <c r="Z19">
        <f t="shared" si="18"/>
        <v>0.50151186919722945</v>
      </c>
      <c r="AB19">
        <f t="shared" si="19"/>
        <v>34478.131283639646</v>
      </c>
      <c r="AC19">
        <f t="shared" si="2"/>
        <v>29156.28119517312</v>
      </c>
      <c r="AE19">
        <f t="shared" si="3"/>
        <v>0</v>
      </c>
      <c r="AF19">
        <f t="shared" si="4"/>
        <v>0</v>
      </c>
      <c r="AG19">
        <f t="shared" si="4"/>
        <v>-6.2688983649653682</v>
      </c>
      <c r="AH19">
        <f t="shared" si="5"/>
        <v>-68616.195710492961</v>
      </c>
      <c r="AI19">
        <f t="shared" si="6"/>
        <v>-68622.464608857932</v>
      </c>
      <c r="AJ19">
        <f t="shared" si="7"/>
        <v>5321.8500884665264</v>
      </c>
      <c r="AK19">
        <f t="shared" si="22"/>
        <v>2413.4691898547753</v>
      </c>
      <c r="AL19">
        <f t="shared" si="8"/>
        <v>-60887.14533053663</v>
      </c>
      <c r="AN19">
        <f t="shared" si="9"/>
        <v>0</v>
      </c>
      <c r="AO19">
        <f t="shared" si="9"/>
        <v>0</v>
      </c>
      <c r="AP19">
        <f t="shared" si="9"/>
        <v>-1.0225931192182363</v>
      </c>
      <c r="AQ19">
        <f t="shared" si="9"/>
        <v>-11192.787873642548</v>
      </c>
      <c r="AR19">
        <f t="shared" si="9"/>
        <v>-11193.810466761766</v>
      </c>
      <c r="AS19">
        <f t="shared" si="9"/>
        <v>868.10903051016305</v>
      </c>
      <c r="AT19">
        <f t="shared" si="9"/>
        <v>393.68910505607448</v>
      </c>
      <c r="AU19">
        <f t="shared" si="9"/>
        <v>-9932.0123311955285</v>
      </c>
      <c r="AW19">
        <v>16</v>
      </c>
      <c r="AX19">
        <f>IF(Z19&gt;0, (R19*SUMPRODUCT(K19:$K$98, X19:$X$98)-K19*$AZ$3)/Z19, 0)</f>
        <v>58136.772000717763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7.0498397000000004E-2</v>
      </c>
      <c r="Q20" s="4">
        <f t="shared" si="21"/>
        <v>12.5</v>
      </c>
      <c r="R20">
        <f t="shared" si="0"/>
        <v>2000000</v>
      </c>
      <c r="S20">
        <f t="shared" si="1"/>
        <v>52120.438031293015</v>
      </c>
      <c r="U20">
        <f t="shared" si="13"/>
        <v>7.0498397000000004E-2</v>
      </c>
      <c r="V20">
        <f t="shared" si="14"/>
        <v>0.01</v>
      </c>
      <c r="W20">
        <f t="shared" si="15"/>
        <v>0.50151186919722945</v>
      </c>
      <c r="X20">
        <f t="shared" si="16"/>
        <v>3.5355782854878358E-2</v>
      </c>
      <c r="Y20">
        <f t="shared" si="17"/>
        <v>5.0151186919722944E-3</v>
      </c>
      <c r="Z20">
        <f t="shared" si="18"/>
        <v>0.46114096765037882</v>
      </c>
      <c r="AB20">
        <f t="shared" si="19"/>
        <v>29156.28119517312</v>
      </c>
      <c r="AC20">
        <f t="shared" si="2"/>
        <v>24034.869228112068</v>
      </c>
      <c r="AE20">
        <f t="shared" si="3"/>
        <v>0</v>
      </c>
      <c r="AF20">
        <f t="shared" si="4"/>
        <v>0</v>
      </c>
      <c r="AG20">
        <f t="shared" si="4"/>
        <v>-5.7642620956297357</v>
      </c>
      <c r="AH20">
        <f t="shared" si="5"/>
        <v>-70711.565709756716</v>
      </c>
      <c r="AI20">
        <f t="shared" si="6"/>
        <v>-70717.329971852349</v>
      </c>
      <c r="AJ20">
        <f t="shared" si="7"/>
        <v>5121.4119670610526</v>
      </c>
      <c r="AK20">
        <f t="shared" si="22"/>
        <v>2040.9396836621186</v>
      </c>
      <c r="AL20">
        <f t="shared" si="8"/>
        <v>-63554.97832112918</v>
      </c>
      <c r="AN20">
        <f t="shared" si="9"/>
        <v>0</v>
      </c>
      <c r="AO20">
        <f t="shared" si="9"/>
        <v>0</v>
      </c>
      <c r="AP20">
        <f t="shared" si="9"/>
        <v>-0.83953215387315927</v>
      </c>
      <c r="AQ20">
        <f t="shared" si="9"/>
        <v>-10298.739384016508</v>
      </c>
      <c r="AR20">
        <f t="shared" si="9"/>
        <v>-10299.578916170381</v>
      </c>
      <c r="AS20">
        <f t="shared" si="9"/>
        <v>745.90467058018396</v>
      </c>
      <c r="AT20">
        <f t="shared" si="9"/>
        <v>297.25131510746701</v>
      </c>
      <c r="AU20">
        <f t="shared" si="9"/>
        <v>-9256.4229304827313</v>
      </c>
      <c r="AW20">
        <v>17</v>
      </c>
      <c r="AX20">
        <f>IF(Z20&gt;0, (R20*SUMPRODUCT(K20:$K$98, X20:$X$98)-K20*$AZ$3)/Z20, 0)</f>
        <v>52120.438031293015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7.8701599999999997E-2</v>
      </c>
      <c r="Q21" s="4">
        <f t="shared" si="21"/>
        <v>12.5</v>
      </c>
      <c r="R21">
        <f t="shared" si="0"/>
        <v>2000000</v>
      </c>
      <c r="S21">
        <f t="shared" si="1"/>
        <v>45586.181141306843</v>
      </c>
      <c r="U21">
        <f t="shared" si="13"/>
        <v>7.8701599999999997E-2</v>
      </c>
      <c r="V21">
        <f t="shared" si="14"/>
        <v>0.01</v>
      </c>
      <c r="W21">
        <f t="shared" si="15"/>
        <v>0.46114096765037882</v>
      </c>
      <c r="X21">
        <f t="shared" si="16"/>
        <v>3.6292531979633051E-2</v>
      </c>
      <c r="Y21">
        <f t="shared" si="17"/>
        <v>4.6114096765037882E-3</v>
      </c>
      <c r="Z21">
        <f t="shared" si="18"/>
        <v>0.42023702599424195</v>
      </c>
      <c r="AB21">
        <f t="shared" si="19"/>
        <v>24034.869228112068</v>
      </c>
      <c r="AC21">
        <f t="shared" si="2"/>
        <v>19157.001189257586</v>
      </c>
      <c r="AE21">
        <f t="shared" si="3"/>
        <v>0</v>
      </c>
      <c r="AF21">
        <f t="shared" si="4"/>
        <v>0</v>
      </c>
      <c r="AG21">
        <f t="shared" si="4"/>
        <v>-5.2529628249280247</v>
      </c>
      <c r="AH21">
        <f t="shared" si="5"/>
        <v>-72585.063959266103</v>
      </c>
      <c r="AI21">
        <f t="shared" si="6"/>
        <v>-72590.316922091035</v>
      </c>
      <c r="AJ21">
        <f t="shared" si="7"/>
        <v>4877.8680388544817</v>
      </c>
      <c r="AK21">
        <f t="shared" si="22"/>
        <v>1682.4408459678448</v>
      </c>
      <c r="AL21">
        <f t="shared" si="8"/>
        <v>-66030.008037268723</v>
      </c>
      <c r="AN21">
        <f t="shared" si="9"/>
        <v>0</v>
      </c>
      <c r="AO21">
        <f t="shared" si="9"/>
        <v>0</v>
      </c>
      <c r="AP21">
        <f t="shared" si="9"/>
        <v>-0.68309313265461047</v>
      </c>
      <c r="AQ21">
        <f t="shared" si="9"/>
        <v>-9438.9319658948316</v>
      </c>
      <c r="AR21">
        <f t="shared" si="9"/>
        <v>-9439.6150590274865</v>
      </c>
      <c r="AS21">
        <f t="shared" si="9"/>
        <v>634.3159604185023</v>
      </c>
      <c r="AT21">
        <f t="shared" si="9"/>
        <v>218.78391800611973</v>
      </c>
      <c r="AU21">
        <f t="shared" si="9"/>
        <v>-8586.5151806028662</v>
      </c>
      <c r="AW21">
        <v>18</v>
      </c>
      <c r="AX21">
        <f>IF(Z21&gt;0, (R21*SUMPRODUCT(K21:$K$98, X21:$X$98)-K21*$AZ$3)/Z21, 0)</f>
        <v>45586.181141306843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8.8159118999999994E-2</v>
      </c>
      <c r="Q22" s="4">
        <f t="shared" si="21"/>
        <v>12.5</v>
      </c>
      <c r="R22">
        <f t="shared" si="0"/>
        <v>2000000</v>
      </c>
      <c r="S22">
        <f t="shared" si="1"/>
        <v>38413.284948764049</v>
      </c>
      <c r="U22">
        <f t="shared" si="13"/>
        <v>8.8159118999999994E-2</v>
      </c>
      <c r="V22">
        <f t="shared" si="14"/>
        <v>0.01</v>
      </c>
      <c r="W22">
        <f t="shared" si="15"/>
        <v>0.42023702599424195</v>
      </c>
      <c r="X22">
        <f t="shared" si="16"/>
        <v>3.7047725982832465E-2</v>
      </c>
      <c r="Y22">
        <f t="shared" si="17"/>
        <v>4.2023702599424196E-3</v>
      </c>
      <c r="Z22">
        <f t="shared" si="18"/>
        <v>0.37898692975146708</v>
      </c>
      <c r="AB22">
        <f t="shared" si="19"/>
        <v>19157.001189257586</v>
      </c>
      <c r="AC22">
        <f t="shared" si="2"/>
        <v>14558.132924400328</v>
      </c>
      <c r="AE22">
        <f t="shared" si="3"/>
        <v>0</v>
      </c>
      <c r="AF22">
        <f t="shared" si="4"/>
        <v>0</v>
      </c>
      <c r="AG22">
        <f t="shared" si="4"/>
        <v>-4.7373366218933386</v>
      </c>
      <c r="AH22">
        <f t="shared" si="5"/>
        <v>-74095.451965664935</v>
      </c>
      <c r="AI22">
        <f t="shared" si="6"/>
        <v>-74100.189302286832</v>
      </c>
      <c r="AJ22">
        <f t="shared" si="7"/>
        <v>4598.8682648572576</v>
      </c>
      <c r="AK22">
        <f t="shared" si="22"/>
        <v>1340.9900832480312</v>
      </c>
      <c r="AL22">
        <f t="shared" si="8"/>
        <v>-68160.33095418154</v>
      </c>
      <c r="AN22">
        <f t="shared" si="9"/>
        <v>0</v>
      </c>
      <c r="AO22">
        <f t="shared" si="9"/>
        <v>0</v>
      </c>
      <c r="AP22">
        <f t="shared" si="9"/>
        <v>-0.55003688621275337</v>
      </c>
      <c r="AQ22">
        <f t="shared" si="9"/>
        <v>-8602.9841099686546</v>
      </c>
      <c r="AR22">
        <f t="shared" si="9"/>
        <v>-8603.5341468548668</v>
      </c>
      <c r="AS22">
        <f t="shared" si="9"/>
        <v>533.95977157598884</v>
      </c>
      <c r="AT22">
        <f t="shared" si="9"/>
        <v>155.6980364078791</v>
      </c>
      <c r="AU22">
        <f t="shared" si="9"/>
        <v>-7913.8763388709995</v>
      </c>
      <c r="AW22">
        <v>19</v>
      </c>
      <c r="AX22">
        <f>IF(Z22&gt;0, (R22*SUMPRODUCT(K22:$K$98, X22:$X$98)-K22*$AZ$3)/Z22, 0)</f>
        <v>38413.284948764049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9.9426106E-2</v>
      </c>
      <c r="Q23" s="4">
        <f t="shared" si="21"/>
        <v>12.5</v>
      </c>
      <c r="R23">
        <f t="shared" si="0"/>
        <v>2000000</v>
      </c>
      <c r="S23">
        <f t="shared" si="1"/>
        <v>30447.855354326919</v>
      </c>
      <c r="U23">
        <f t="shared" si="13"/>
        <v>9.9426106E-2</v>
      </c>
      <c r="V23">
        <f t="shared" si="14"/>
        <v>0.01</v>
      </c>
      <c r="W23">
        <f t="shared" si="15"/>
        <v>0.37898692975146708</v>
      </c>
      <c r="X23">
        <f t="shared" si="16"/>
        <v>3.7681194650083918E-2</v>
      </c>
      <c r="Y23">
        <f t="shared" si="17"/>
        <v>3.7898692975146708E-3</v>
      </c>
      <c r="Z23">
        <f t="shared" si="18"/>
        <v>0.3375158658038685</v>
      </c>
      <c r="AB23">
        <f t="shared" si="19"/>
        <v>14558.132924400328</v>
      </c>
      <c r="AC23">
        <f t="shared" si="2"/>
        <v>10276.634261786603</v>
      </c>
      <c r="AE23">
        <f t="shared" si="3"/>
        <v>0</v>
      </c>
      <c r="AF23">
        <f t="shared" si="4"/>
        <v>0</v>
      </c>
      <c r="AG23">
        <f t="shared" si="4"/>
        <v>-4.2189483225483562</v>
      </c>
      <c r="AH23">
        <f t="shared" si="5"/>
        <v>-75362.389300167837</v>
      </c>
      <c r="AI23">
        <f t="shared" si="6"/>
        <v>-75366.608248490389</v>
      </c>
      <c r="AJ23">
        <f t="shared" si="7"/>
        <v>4281.4986626137252</v>
      </c>
      <c r="AK23">
        <f t="shared" si="22"/>
        <v>1019.0693047080231</v>
      </c>
      <c r="AL23">
        <f t="shared" si="8"/>
        <v>-70066.040281168636</v>
      </c>
      <c r="AN23">
        <f t="shared" si="9"/>
        <v>0</v>
      </c>
      <c r="AO23">
        <f t="shared" si="9"/>
        <v>0</v>
      </c>
      <c r="AP23">
        <f t="shared" si="9"/>
        <v>-0.43736472464118453</v>
      </c>
      <c r="AQ23">
        <f t="shared" si="9"/>
        <v>-7812.5751074998789</v>
      </c>
      <c r="AR23">
        <f t="shared" si="9"/>
        <v>-7813.01247222452</v>
      </c>
      <c r="AS23">
        <f t="shared" si="9"/>
        <v>443.84911605045829</v>
      </c>
      <c r="AT23">
        <f t="shared" si="9"/>
        <v>105.64361821210701</v>
      </c>
      <c r="AU23">
        <f t="shared" si="9"/>
        <v>-7263.519737961954</v>
      </c>
      <c r="AW23">
        <v>20</v>
      </c>
      <c r="AX23">
        <f>IF(Z23&gt;0, (R23*SUMPRODUCT(K23:$K$98, X23:$X$98)-K23*$AZ$3)/Z23, 0)</f>
        <v>30447.855354326919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0.112419382</v>
      </c>
      <c r="Q24" s="4">
        <f t="shared" si="21"/>
        <v>12.5</v>
      </c>
      <c r="R24">
        <f t="shared" si="0"/>
        <v>2000000</v>
      </c>
      <c r="S24">
        <f t="shared" si="1"/>
        <v>21345.658962107314</v>
      </c>
      <c r="U24">
        <f t="shared" si="13"/>
        <v>0.112419382</v>
      </c>
      <c r="V24">
        <f t="shared" si="14"/>
        <v>0.01</v>
      </c>
      <c r="W24">
        <f t="shared" si="15"/>
        <v>0.3375158658038685</v>
      </c>
      <c r="X24">
        <f t="shared" si="16"/>
        <v>3.7943325048865828E-2</v>
      </c>
      <c r="Y24">
        <f t="shared" si="17"/>
        <v>3.3751586580386852E-3</v>
      </c>
      <c r="Z24">
        <f t="shared" si="18"/>
        <v>0.296197382096964</v>
      </c>
      <c r="AB24">
        <f t="shared" si="19"/>
        <v>10276.634261786603</v>
      </c>
      <c r="AC24">
        <f t="shared" si="2"/>
        <v>6322.5283037107838</v>
      </c>
      <c r="AE24">
        <f t="shared" si="3"/>
        <v>0</v>
      </c>
      <c r="AF24">
        <f t="shared" si="4"/>
        <v>0</v>
      </c>
      <c r="AG24">
        <f t="shared" si="4"/>
        <v>-3.7024672762120501</v>
      </c>
      <c r="AH24">
        <f t="shared" si="5"/>
        <v>-75886.650097731661</v>
      </c>
      <c r="AI24">
        <f t="shared" si="6"/>
        <v>-75890.352565007866</v>
      </c>
      <c r="AJ24">
        <f t="shared" si="7"/>
        <v>3954.1059580758192</v>
      </c>
      <c r="AK24">
        <f t="shared" si="22"/>
        <v>719.36439832506233</v>
      </c>
      <c r="AL24">
        <f t="shared" si="8"/>
        <v>-71216.882208606985</v>
      </c>
      <c r="AN24">
        <f t="shared" si="9"/>
        <v>0</v>
      </c>
      <c r="AO24">
        <f t="shared" si="9"/>
        <v>0</v>
      </c>
      <c r="AP24">
        <f t="shared" si="9"/>
        <v>-0.34269893334108087</v>
      </c>
      <c r="AQ24">
        <f t="shared" si="9"/>
        <v>-7024.0388646803049</v>
      </c>
      <c r="AR24">
        <f t="shared" si="9"/>
        <v>-7024.3815636136451</v>
      </c>
      <c r="AS24">
        <f t="shared" si="9"/>
        <v>365.99051201785352</v>
      </c>
      <c r="AT24">
        <f t="shared" si="9"/>
        <v>66.584089364799041</v>
      </c>
      <c r="AU24">
        <f t="shared" si="9"/>
        <v>-6591.8069622309931</v>
      </c>
      <c r="AW24">
        <v>21</v>
      </c>
      <c r="AX24">
        <f>IF(Z24&gt;0, (R24*SUMPRODUCT(K24:$K$98, X24:$X$98)-K24*$AZ$3)/Z24, 0)</f>
        <v>21345.658962107314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0.12734142500000001</v>
      </c>
      <c r="Q25" s="4">
        <f t="shared" si="21"/>
        <v>12.5</v>
      </c>
      <c r="R25">
        <f t="shared" si="0"/>
        <v>2000000</v>
      </c>
      <c r="S25">
        <f t="shared" si="1"/>
        <v>10737.246085513012</v>
      </c>
      <c r="U25">
        <f t="shared" si="13"/>
        <v>0.12734142500000001</v>
      </c>
      <c r="V25">
        <f t="shared" si="14"/>
        <v>0.01</v>
      </c>
      <c r="W25">
        <f t="shared" si="15"/>
        <v>0.296197382096964</v>
      </c>
      <c r="X25">
        <f t="shared" si="16"/>
        <v>3.7718196717496884E-2</v>
      </c>
      <c r="Y25">
        <f t="shared" si="17"/>
        <v>2.96197382096964E-3</v>
      </c>
      <c r="Z25">
        <f t="shared" si="18"/>
        <v>0.25551721155849749</v>
      </c>
      <c r="AB25">
        <f t="shared" si="19"/>
        <v>6322.5283037107838</v>
      </c>
      <c r="AC25">
        <f t="shared" si="2"/>
        <v>2743.5511795876773</v>
      </c>
      <c r="AE25">
        <f t="shared" si="3"/>
        <v>0</v>
      </c>
      <c r="AF25">
        <f t="shared" si="4"/>
        <v>0</v>
      </c>
      <c r="AG25">
        <f t="shared" si="4"/>
        <v>-3.1939651444812185</v>
      </c>
      <c r="AH25">
        <f t="shared" si="5"/>
        <v>-75436.393434993763</v>
      </c>
      <c r="AI25">
        <f t="shared" si="6"/>
        <v>-75439.587400138247</v>
      </c>
      <c r="AJ25">
        <f t="shared" si="7"/>
        <v>3578.9771241231065</v>
      </c>
      <c r="AK25">
        <f t="shared" si="22"/>
        <v>442.57698125975492</v>
      </c>
      <c r="AL25">
        <f t="shared" si="8"/>
        <v>-71418.033294755383</v>
      </c>
      <c r="AN25">
        <f t="shared" si="9"/>
        <v>0</v>
      </c>
      <c r="AO25">
        <f t="shared" si="9"/>
        <v>0</v>
      </c>
      <c r="AP25">
        <f t="shared" si="9"/>
        <v>-0.26395729775896143</v>
      </c>
      <c r="AQ25">
        <f t="shared" si="9"/>
        <v>-6234.2529310904629</v>
      </c>
      <c r="AR25">
        <f t="shared" si="9"/>
        <v>-6234.5168883882216</v>
      </c>
      <c r="AS25">
        <f t="shared" si="9"/>
        <v>295.77565430136121</v>
      </c>
      <c r="AT25">
        <f t="shared" si="9"/>
        <v>36.575672788883296</v>
      </c>
      <c r="AU25">
        <f t="shared" si="9"/>
        <v>-5902.1655612979775</v>
      </c>
      <c r="AW25">
        <v>22</v>
      </c>
      <c r="AX25">
        <f>IF(Z25&gt;0, (R25*SUMPRODUCT(K25:$K$98, X25:$X$98)-K25*$AZ$3)/Z25, 0)</f>
        <v>10737.246085513012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0.14457818</v>
      </c>
      <c r="Q26" s="4">
        <f t="shared" si="21"/>
        <v>12.5</v>
      </c>
      <c r="R26">
        <f t="shared" si="0"/>
        <v>2000000</v>
      </c>
      <c r="S26">
        <f t="shared" si="1"/>
        <v>-1919.9801077109901</v>
      </c>
      <c r="U26">
        <f t="shared" si="13"/>
        <v>0.14457818</v>
      </c>
      <c r="V26">
        <f t="shared" si="14"/>
        <v>0.01</v>
      </c>
      <c r="W26">
        <f t="shared" si="15"/>
        <v>0.25551721155849749</v>
      </c>
      <c r="X26">
        <f t="shared" si="16"/>
        <v>3.6942213405802532E-2</v>
      </c>
      <c r="Y26">
        <f t="shared" si="17"/>
        <v>2.5551721155849748E-3</v>
      </c>
      <c r="Z26">
        <f t="shared" si="18"/>
        <v>0.21601982603710998</v>
      </c>
      <c r="AB26">
        <f t="shared" si="19"/>
        <v>2743.5511795876773</v>
      </c>
      <c r="AC26">
        <f t="shared" si="2"/>
        <v>-414.75376886243976</v>
      </c>
      <c r="AE26">
        <f t="shared" si="3"/>
        <v>0</v>
      </c>
      <c r="AF26">
        <f t="shared" si="4"/>
        <v>0</v>
      </c>
      <c r="AG26">
        <f t="shared" si="4"/>
        <v>-2.7002478254638747</v>
      </c>
      <c r="AH26">
        <f t="shared" si="5"/>
        <v>-73884.426811605066</v>
      </c>
      <c r="AI26">
        <f t="shared" si="6"/>
        <v>-73887.127059430524</v>
      </c>
      <c r="AJ26">
        <f t="shared" si="7"/>
        <v>3158.3049484501171</v>
      </c>
      <c r="AK26">
        <f t="shared" si="22"/>
        <v>192.04858257113744</v>
      </c>
      <c r="AL26">
        <f t="shared" si="8"/>
        <v>-70536.773528409263</v>
      </c>
      <c r="AN26">
        <f t="shared" si="9"/>
        <v>0</v>
      </c>
      <c r="AO26">
        <f t="shared" si="9"/>
        <v>0</v>
      </c>
      <c r="AP26">
        <f t="shared" si="9"/>
        <v>-0.19924576703005631</v>
      </c>
      <c r="AQ26">
        <f t="shared" si="9"/>
        <v>-5451.7808153869601</v>
      </c>
      <c r="AR26">
        <f t="shared" si="9"/>
        <v>-5451.9800611539895</v>
      </c>
      <c r="AS26">
        <f t="shared" si="9"/>
        <v>233.04486574696617</v>
      </c>
      <c r="AT26">
        <f t="shared" si="9"/>
        <v>14.170872310525008</v>
      </c>
      <c r="AU26">
        <f t="shared" si="9"/>
        <v>-5204.7643230964986</v>
      </c>
      <c r="AW26">
        <v>23</v>
      </c>
      <c r="AX26">
        <f>IF(Z26&gt;0, (R26*SUMPRODUCT(K26:$K$98, X26:$X$98)-K26*$AZ$3)/Z26, 0)</f>
        <v>-1919.9801077109901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0.16385111999999999</v>
      </c>
      <c r="Q27" s="4">
        <f t="shared" si="21"/>
        <v>12.5</v>
      </c>
      <c r="R27">
        <f t="shared" si="0"/>
        <v>2000000</v>
      </c>
      <c r="S27">
        <f t="shared" si="1"/>
        <v>-17483.319114409867</v>
      </c>
      <c r="U27">
        <f t="shared" si="13"/>
        <v>0.16385111999999999</v>
      </c>
      <c r="V27">
        <f t="shared" si="14"/>
        <v>0.01</v>
      </c>
      <c r="W27">
        <f t="shared" si="15"/>
        <v>0.21601982603710998</v>
      </c>
      <c r="X27">
        <f t="shared" si="16"/>
        <v>3.539509043838563E-2</v>
      </c>
      <c r="Y27">
        <f t="shared" si="17"/>
        <v>2.1601982603711E-3</v>
      </c>
      <c r="Z27">
        <f t="shared" si="18"/>
        <v>0.17846453733835327</v>
      </c>
      <c r="AB27">
        <f t="shared" si="19"/>
        <v>-414.75376886243976</v>
      </c>
      <c r="AC27">
        <f t="shared" si="2"/>
        <v>-3120.1524568919453</v>
      </c>
      <c r="AE27">
        <f t="shared" si="3"/>
        <v>0</v>
      </c>
      <c r="AF27">
        <f t="shared" si="4"/>
        <v>0</v>
      </c>
      <c r="AG27">
        <f t="shared" si="4"/>
        <v>-2.2308067167294157</v>
      </c>
      <c r="AH27">
        <f t="shared" si="5"/>
        <v>-70790.180876771265</v>
      </c>
      <c r="AI27">
        <f t="shared" si="6"/>
        <v>-70792.411683487997</v>
      </c>
      <c r="AJ27">
        <f t="shared" si="7"/>
        <v>2705.3986880295056</v>
      </c>
      <c r="AK27">
        <f t="shared" si="22"/>
        <v>-29.032763820370786</v>
      </c>
      <c r="AL27">
        <f t="shared" si="8"/>
        <v>-68116.045759278859</v>
      </c>
      <c r="AN27">
        <f t="shared" si="9"/>
        <v>0</v>
      </c>
      <c r="AO27">
        <f t="shared" si="9"/>
        <v>0</v>
      </c>
      <c r="AP27">
        <f t="shared" si="9"/>
        <v>-0.14697023863984102</v>
      </c>
      <c r="AQ27">
        <f t="shared" si="9"/>
        <v>-4663.8060118762569</v>
      </c>
      <c r="AR27">
        <f t="shared" si="9"/>
        <v>-4663.9529821148972</v>
      </c>
      <c r="AS27">
        <f t="shared" si="9"/>
        <v>178.2373559366674</v>
      </c>
      <c r="AT27">
        <f t="shared" si="9"/>
        <v>-1.9127395462166317</v>
      </c>
      <c r="AU27">
        <f t="shared" si="9"/>
        <v>-4487.6283657244458</v>
      </c>
      <c r="AW27">
        <v>24</v>
      </c>
      <c r="AX27">
        <f>IF(Z27&gt;0, (R27*SUMPRODUCT(K27:$K$98, X27:$X$98)-K27*$AZ$3)/Z27, 0)</f>
        <v>-17483.319114409867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0.185300933</v>
      </c>
      <c r="Q28" s="4">
        <f t="shared" si="21"/>
        <v>12.5</v>
      </c>
      <c r="R28">
        <f t="shared" si="0"/>
        <v>2000000</v>
      </c>
      <c r="S28">
        <f t="shared" si="1"/>
        <v>-37127.097071961442</v>
      </c>
      <c r="U28">
        <f t="shared" si="13"/>
        <v>0.185300933</v>
      </c>
      <c r="V28">
        <f t="shared" si="14"/>
        <v>0.01</v>
      </c>
      <c r="W28">
        <f t="shared" si="15"/>
        <v>0.17846453733835327</v>
      </c>
      <c r="X28">
        <f t="shared" si="16"/>
        <v>3.3069645276210195E-2</v>
      </c>
      <c r="Y28">
        <f t="shared" si="17"/>
        <v>1.7846453733835327E-3</v>
      </c>
      <c r="Z28">
        <f t="shared" si="18"/>
        <v>0.14361024668875955</v>
      </c>
      <c r="AB28">
        <f t="shared" si="19"/>
        <v>-3120.1524568919453</v>
      </c>
      <c r="AC28">
        <f t="shared" si="2"/>
        <v>-5331.8315693419045</v>
      </c>
      <c r="AE28">
        <f t="shared" si="3"/>
        <v>0</v>
      </c>
      <c r="AF28">
        <f t="shared" si="4"/>
        <v>0</v>
      </c>
      <c r="AG28">
        <f t="shared" si="4"/>
        <v>-1.7951280836094943</v>
      </c>
      <c r="AH28">
        <f t="shared" si="5"/>
        <v>-66139.290552420396</v>
      </c>
      <c r="AI28">
        <f t="shared" si="6"/>
        <v>-66141.085680504009</v>
      </c>
      <c r="AJ28">
        <f t="shared" si="7"/>
        <v>2211.6791124499591</v>
      </c>
      <c r="AK28">
        <f t="shared" si="22"/>
        <v>-218.41067198243618</v>
      </c>
      <c r="AL28">
        <f t="shared" si="8"/>
        <v>-64147.817240036486</v>
      </c>
      <c r="AN28">
        <f t="shared" si="9"/>
        <v>0</v>
      </c>
      <c r="AO28">
        <f t="shared" si="9"/>
        <v>0</v>
      </c>
      <c r="AP28">
        <f t="shared" si="9"/>
        <v>-0.10559536956272091</v>
      </c>
      <c r="AQ28">
        <f t="shared" si="9"/>
        <v>-3890.5317633135987</v>
      </c>
      <c r="AR28">
        <f t="shared" si="9"/>
        <v>-3890.6373586831614</v>
      </c>
      <c r="AS28">
        <f t="shared" si="9"/>
        <v>130.09827842686022</v>
      </c>
      <c r="AT28">
        <f t="shared" si="9"/>
        <v>-12.847637912306562</v>
      </c>
      <c r="AU28">
        <f t="shared" si="9"/>
        <v>-3773.3867181686078</v>
      </c>
      <c r="AW28">
        <v>25</v>
      </c>
      <c r="AX28">
        <f>IF(Z28&gt;0, (R28*SUMPRODUCT(K28:$K$98, X28:$X$98)-K28*$AZ$3)/Z28, 0)</f>
        <v>-37127.097071961442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0.20871278500000001</v>
      </c>
      <c r="Q29" s="4">
        <f t="shared" si="21"/>
        <v>12.5</v>
      </c>
      <c r="R29">
        <f t="shared" si="0"/>
        <v>2000000</v>
      </c>
      <c r="S29">
        <f t="shared" si="1"/>
        <v>-62681.916717305547</v>
      </c>
      <c r="U29">
        <f t="shared" si="13"/>
        <v>0.20871278500000001</v>
      </c>
      <c r="V29">
        <f t="shared" si="14"/>
        <v>0.01</v>
      </c>
      <c r="W29">
        <f t="shared" si="15"/>
        <v>0.14361024668875955</v>
      </c>
      <c r="X29">
        <f t="shared" si="16"/>
        <v>2.9973294540948034E-2</v>
      </c>
      <c r="Y29">
        <f t="shared" si="17"/>
        <v>1.4361024668875955E-3</v>
      </c>
      <c r="Z29">
        <f t="shared" si="18"/>
        <v>0.11220084968092392</v>
      </c>
      <c r="AB29">
        <f t="shared" si="19"/>
        <v>-5331.8315693419045</v>
      </c>
      <c r="AC29">
        <f t="shared" si="2"/>
        <v>-7032.9643153105917</v>
      </c>
      <c r="AE29">
        <f t="shared" si="3"/>
        <v>0</v>
      </c>
      <c r="AF29">
        <f t="shared" si="4"/>
        <v>0</v>
      </c>
      <c r="AG29">
        <f t="shared" si="4"/>
        <v>-1.402510621011549</v>
      </c>
      <c r="AH29">
        <f t="shared" si="5"/>
        <v>-59946.589081896069</v>
      </c>
      <c r="AI29">
        <f t="shared" si="6"/>
        <v>-59947.991592517079</v>
      </c>
      <c r="AJ29">
        <f t="shared" si="7"/>
        <v>1701.1327459686872</v>
      </c>
      <c r="AK29">
        <f t="shared" si="22"/>
        <v>-373.22820985393332</v>
      </c>
      <c r="AL29">
        <f t="shared" si="8"/>
        <v>-58620.087056402328</v>
      </c>
      <c r="AN29">
        <f t="shared" si="9"/>
        <v>0</v>
      </c>
      <c r="AO29">
        <f t="shared" si="9"/>
        <v>0</v>
      </c>
      <c r="AP29">
        <f t="shared" si="9"/>
        <v>-7.3660993037994615E-2</v>
      </c>
      <c r="AQ29">
        <f t="shared" si="9"/>
        <v>-3148.4433806485304</v>
      </c>
      <c r="AR29">
        <f t="shared" si="9"/>
        <v>-3148.5170416415681</v>
      </c>
      <c r="AS29">
        <f t="shared" si="9"/>
        <v>89.344868751958131</v>
      </c>
      <c r="AT29">
        <f t="shared" si="9"/>
        <v>-19.602247680523906</v>
      </c>
      <c r="AU29">
        <f t="shared" si="9"/>
        <v>-3078.7744205701338</v>
      </c>
      <c r="AW29">
        <v>26</v>
      </c>
      <c r="AX29">
        <f>IF(Z29&gt;0, (R29*SUMPRODUCT(K29:$K$98, X29:$X$98)-K29*$AZ$3)/Z29, 0)</f>
        <v>-62681.916717305547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0.23444695300000001</v>
      </c>
      <c r="Q30" s="4">
        <f t="shared" si="21"/>
        <v>12.5</v>
      </c>
      <c r="R30">
        <f t="shared" si="0"/>
        <v>2000000</v>
      </c>
      <c r="S30">
        <f t="shared" si="1"/>
        <v>-97041.744566192923</v>
      </c>
      <c r="U30">
        <f t="shared" si="13"/>
        <v>0.23444695300000001</v>
      </c>
      <c r="V30">
        <f t="shared" si="14"/>
        <v>0.01</v>
      </c>
      <c r="W30">
        <f t="shared" si="15"/>
        <v>0.11220084968092392</v>
      </c>
      <c r="X30">
        <f t="shared" si="16"/>
        <v>2.6305147331703638E-2</v>
      </c>
      <c r="Y30">
        <f t="shared" si="17"/>
        <v>1.1220084968092392E-3</v>
      </c>
      <c r="Z30">
        <f t="shared" si="18"/>
        <v>8.4773693852411042E-2</v>
      </c>
      <c r="AB30">
        <f t="shared" si="19"/>
        <v>-7032.9643153105917</v>
      </c>
      <c r="AC30">
        <f t="shared" si="2"/>
        <v>-8226.5871447583122</v>
      </c>
      <c r="AE30">
        <f t="shared" si="3"/>
        <v>0</v>
      </c>
      <c r="AF30">
        <f t="shared" si="4"/>
        <v>0</v>
      </c>
      <c r="AG30">
        <f t="shared" si="4"/>
        <v>-1.059671173155138</v>
      </c>
      <c r="AH30">
        <f t="shared" si="5"/>
        <v>-52610.294663407272</v>
      </c>
      <c r="AI30">
        <f t="shared" si="6"/>
        <v>-52611.354334580428</v>
      </c>
      <c r="AJ30">
        <f t="shared" si="7"/>
        <v>1193.6228294477205</v>
      </c>
      <c r="AK30">
        <f t="shared" si="22"/>
        <v>-492.30750207174145</v>
      </c>
      <c r="AL30">
        <f t="shared" si="8"/>
        <v>-51910.039007204454</v>
      </c>
      <c r="AN30">
        <f t="shared" si="9"/>
        <v>0</v>
      </c>
      <c r="AO30">
        <f t="shared" si="9"/>
        <v>0</v>
      </c>
      <c r="AP30">
        <f t="shared" si="9"/>
        <v>-4.9691774763305906E-2</v>
      </c>
      <c r="AQ30">
        <f t="shared" si="9"/>
        <v>-2467.0850532445788</v>
      </c>
      <c r="AR30">
        <f t="shared" si="9"/>
        <v>-2467.1347450193421</v>
      </c>
      <c r="AS30">
        <f t="shared" si="9"/>
        <v>55.973247452464619</v>
      </c>
      <c r="AT30">
        <f t="shared" si="9"/>
        <v>-23.086061154608011</v>
      </c>
      <c r="AU30">
        <f t="shared" si="9"/>
        <v>-2434.2475587214858</v>
      </c>
      <c r="AW30">
        <v>27</v>
      </c>
      <c r="AX30">
        <f>IF(Z30&gt;0, (R30*SUMPRODUCT(K30:$K$98, X30:$X$98)-K30*$AZ$3)/Z30, 0)</f>
        <v>-97041.744566192923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0.26339700100000002</v>
      </c>
      <c r="Q31" s="4">
        <f t="shared" si="21"/>
        <v>12.5</v>
      </c>
      <c r="R31">
        <f t="shared" si="0"/>
        <v>2000000</v>
      </c>
      <c r="S31">
        <f t="shared" si="1"/>
        <v>-145272.05590052638</v>
      </c>
      <c r="U31">
        <f t="shared" si="13"/>
        <v>0.26339700100000002</v>
      </c>
      <c r="V31">
        <f t="shared" si="14"/>
        <v>0.01</v>
      </c>
      <c r="W31">
        <f t="shared" si="15"/>
        <v>8.4773693852411042E-2</v>
      </c>
      <c r="X31">
        <f t="shared" si="16"/>
        <v>2.2329136724417206E-2</v>
      </c>
      <c r="Y31">
        <f t="shared" si="17"/>
        <v>8.477369385241104E-4</v>
      </c>
      <c r="Z31">
        <f t="shared" si="18"/>
        <v>6.1596820189469728E-2</v>
      </c>
      <c r="AB31">
        <f t="shared" si="19"/>
        <v>-8226.5871447583122</v>
      </c>
      <c r="AC31">
        <f t="shared" si="2"/>
        <v>-8948.2967058593185</v>
      </c>
      <c r="AE31">
        <f t="shared" si="3"/>
        <v>0</v>
      </c>
      <c r="AF31">
        <f t="shared" si="4"/>
        <v>0</v>
      </c>
      <c r="AG31">
        <f t="shared" si="4"/>
        <v>-0.76996025236837162</v>
      </c>
      <c r="AH31">
        <f t="shared" si="5"/>
        <v>-44658.273448834414</v>
      </c>
      <c r="AI31">
        <f t="shared" si="6"/>
        <v>-44659.043409086786</v>
      </c>
      <c r="AJ31">
        <f t="shared" si="7"/>
        <v>721.70956110100633</v>
      </c>
      <c r="AK31">
        <f t="shared" si="22"/>
        <v>-575.86110013308189</v>
      </c>
      <c r="AL31">
        <f t="shared" si="8"/>
        <v>-44513.194948118857</v>
      </c>
      <c r="AN31">
        <f t="shared" si="9"/>
        <v>0</v>
      </c>
      <c r="AO31">
        <f t="shared" si="9"/>
        <v>0</v>
      </c>
      <c r="AP31">
        <f t="shared" si="9"/>
        <v>-3.2237671936295162E-2</v>
      </c>
      <c r="AQ31">
        <f t="shared" si="9"/>
        <v>-1869.8092067174657</v>
      </c>
      <c r="AR31">
        <f t="shared" si="9"/>
        <v>-1869.8414443894021</v>
      </c>
      <c r="AS31">
        <f t="shared" si="9"/>
        <v>30.217450826189612</v>
      </c>
      <c r="AT31">
        <f t="shared" si="9"/>
        <v>-24.11088256810762</v>
      </c>
      <c r="AU31">
        <f t="shared" si="9"/>
        <v>-1863.7348761313201</v>
      </c>
      <c r="AW31">
        <v>28</v>
      </c>
      <c r="AX31">
        <f>IF(Z31&gt;0, (R31*SUMPRODUCT(K31:$K$98, X31:$X$98)-K31*$AZ$3)/Z31, 0)</f>
        <v>-145272.05590052638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0.29593128600000002</v>
      </c>
      <c r="Q32" s="4">
        <f t="shared" si="21"/>
        <v>12.5</v>
      </c>
      <c r="R32">
        <f t="shared" si="0"/>
        <v>2000000</v>
      </c>
      <c r="S32">
        <f t="shared" si="1"/>
        <v>-216589.6968302062</v>
      </c>
      <c r="U32">
        <f t="shared" si="13"/>
        <v>0.29593128600000002</v>
      </c>
      <c r="V32">
        <f t="shared" si="14"/>
        <v>0.01</v>
      </c>
      <c r="W32">
        <f t="shared" si="15"/>
        <v>6.1596820189469728E-2</v>
      </c>
      <c r="X32">
        <f t="shared" si="16"/>
        <v>1.8228426212180543E-2</v>
      </c>
      <c r="Y32">
        <f t="shared" si="17"/>
        <v>6.159682018946973E-4</v>
      </c>
      <c r="Z32">
        <f t="shared" si="18"/>
        <v>4.2752425775394488E-2</v>
      </c>
      <c r="AB32">
        <f t="shared" si="19"/>
        <v>-8948.2967058593185</v>
      </c>
      <c r="AC32">
        <f t="shared" si="2"/>
        <v>-9259.7349374485857</v>
      </c>
      <c r="AE32">
        <f t="shared" si="3"/>
        <v>0</v>
      </c>
      <c r="AF32">
        <f t="shared" si="4"/>
        <v>0</v>
      </c>
      <c r="AG32">
        <f t="shared" si="4"/>
        <v>-0.53440532219243109</v>
      </c>
      <c r="AH32">
        <f t="shared" si="5"/>
        <v>-36456.852424361088</v>
      </c>
      <c r="AI32">
        <f t="shared" si="6"/>
        <v>-36457.386829683281</v>
      </c>
      <c r="AJ32">
        <f t="shared" si="7"/>
        <v>311.43823158926716</v>
      </c>
      <c r="AK32">
        <f t="shared" si="22"/>
        <v>-626.38076941015231</v>
      </c>
      <c r="AL32">
        <f t="shared" si="8"/>
        <v>-36772.329367504164</v>
      </c>
      <c r="AN32">
        <f t="shared" si="9"/>
        <v>0</v>
      </c>
      <c r="AO32">
        <f t="shared" si="9"/>
        <v>0</v>
      </c>
      <c r="AP32">
        <f t="shared" si="9"/>
        <v>-1.9977820984980597E-2</v>
      </c>
      <c r="AQ32">
        <f t="shared" si="9"/>
        <v>-1362.876530536277</v>
      </c>
      <c r="AR32">
        <f t="shared" si="9"/>
        <v>-1362.8965083572621</v>
      </c>
      <c r="AS32">
        <f t="shared" si="9"/>
        <v>11.642580977756269</v>
      </c>
      <c r="AT32">
        <f t="shared" si="9"/>
        <v>-23.416164398161506</v>
      </c>
      <c r="AU32">
        <f t="shared" si="9"/>
        <v>-1374.670091777667</v>
      </c>
      <c r="AW32">
        <v>29</v>
      </c>
      <c r="AX32">
        <f>IF(Z32&gt;0, (R32*SUMPRODUCT(K32:$K$98, X32:$X$98)-K32*$AZ$3)/Z32, 0)</f>
        <v>-216589.6968302062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0.33262349499999999</v>
      </c>
      <c r="Q33" s="4">
        <f t="shared" si="21"/>
        <v>12.5</v>
      </c>
      <c r="R33">
        <f t="shared" si="0"/>
        <v>2000000</v>
      </c>
      <c r="S33">
        <f t="shared" si="1"/>
        <v>-328460.86717754079</v>
      </c>
      <c r="U33">
        <f t="shared" si="13"/>
        <v>0.33262349499999999</v>
      </c>
      <c r="V33">
        <f t="shared" si="14"/>
        <v>0.01</v>
      </c>
      <c r="W33">
        <f t="shared" si="15"/>
        <v>4.2752425775394488E-2</v>
      </c>
      <c r="X33">
        <f t="shared" si="16"/>
        <v>1.4220461281139799E-2</v>
      </c>
      <c r="Y33">
        <f t="shared" si="17"/>
        <v>4.2752425775394491E-4</v>
      </c>
      <c r="Z33">
        <f t="shared" si="18"/>
        <v>2.8104440236500744E-2</v>
      </c>
      <c r="AB33">
        <f t="shared" si="19"/>
        <v>-9259.7349374485857</v>
      </c>
      <c r="AC33">
        <f t="shared" si="2"/>
        <v>-9231.2088116204031</v>
      </c>
      <c r="AE33">
        <f t="shared" si="3"/>
        <v>0</v>
      </c>
      <c r="AF33">
        <f t="shared" si="4"/>
        <v>0</v>
      </c>
      <c r="AG33">
        <f t="shared" si="4"/>
        <v>-0.35130550295625929</v>
      </c>
      <c r="AH33">
        <f t="shared" si="5"/>
        <v>-28440.922562279597</v>
      </c>
      <c r="AI33">
        <f t="shared" si="6"/>
        <v>-28441.273867782555</v>
      </c>
      <c r="AJ33">
        <f t="shared" si="7"/>
        <v>-28.526125828182558</v>
      </c>
      <c r="AK33">
        <f t="shared" si="22"/>
        <v>-648.18144562140105</v>
      </c>
      <c r="AL33">
        <f t="shared" si="8"/>
        <v>-29117.981439232139</v>
      </c>
      <c r="AN33">
        <f t="shared" si="9"/>
        <v>0</v>
      </c>
      <c r="AO33">
        <f t="shared" si="9"/>
        <v>0</v>
      </c>
      <c r="AP33">
        <f t="shared" si="9"/>
        <v>-1.1725848336269825E-2</v>
      </c>
      <c r="AQ33">
        <f t="shared" si="9"/>
        <v>-949.29894835836978</v>
      </c>
      <c r="AR33">
        <f t="shared" si="9"/>
        <v>-949.31067420670615</v>
      </c>
      <c r="AS33">
        <f t="shared" si="9"/>
        <v>-0.95214285648199914</v>
      </c>
      <c r="AT33">
        <f t="shared" si="9"/>
        <v>-21.634950952325401</v>
      </c>
      <c r="AU33">
        <f t="shared" si="9"/>
        <v>-971.89776801551352</v>
      </c>
      <c r="AW33">
        <v>30</v>
      </c>
      <c r="AX33">
        <f>IF(Z33&gt;0, (R33*SUMPRODUCT(K33:$K$98, X33:$X$98)-K33*$AZ$3)/Z33, 0)</f>
        <v>-328460.86717754079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0.37225971299999999</v>
      </c>
      <c r="Q34" s="4">
        <f t="shared" si="21"/>
        <v>12.5</v>
      </c>
      <c r="R34">
        <f t="shared" si="0"/>
        <v>2000000</v>
      </c>
      <c r="S34">
        <f t="shared" si="1"/>
        <v>-514835.42632740177</v>
      </c>
      <c r="U34">
        <f t="shared" si="13"/>
        <v>0.37225971299999999</v>
      </c>
      <c r="V34">
        <f t="shared" si="14"/>
        <v>0.01</v>
      </c>
      <c r="W34">
        <f t="shared" si="15"/>
        <v>2.8104440236500744E-2</v>
      </c>
      <c r="X34">
        <f t="shared" si="16"/>
        <v>1.0462150856465419E-2</v>
      </c>
      <c r="Y34">
        <f t="shared" si="17"/>
        <v>2.8104440236500746E-4</v>
      </c>
      <c r="Z34">
        <f t="shared" si="18"/>
        <v>1.7361244977670318E-2</v>
      </c>
      <c r="AB34">
        <f t="shared" si="19"/>
        <v>-9231.2088116204031</v>
      </c>
      <c r="AC34">
        <f t="shared" si="2"/>
        <v>-8938.1839596533609</v>
      </c>
      <c r="AE34">
        <f t="shared" si="3"/>
        <v>0</v>
      </c>
      <c r="AF34">
        <f t="shared" si="4"/>
        <v>0</v>
      </c>
      <c r="AG34">
        <f t="shared" si="4"/>
        <v>-0.21701556222087898</v>
      </c>
      <c r="AH34">
        <f t="shared" si="5"/>
        <v>-20924.301712930839</v>
      </c>
      <c r="AI34">
        <f t="shared" si="6"/>
        <v>-20924.518728493062</v>
      </c>
      <c r="AJ34">
        <f t="shared" si="7"/>
        <v>-293.0248519670422</v>
      </c>
      <c r="AK34">
        <f t="shared" si="22"/>
        <v>-646.18461681342831</v>
      </c>
      <c r="AL34">
        <f t="shared" si="8"/>
        <v>-21863.728197273533</v>
      </c>
      <c r="AN34">
        <f t="shared" si="9"/>
        <v>0</v>
      </c>
      <c r="AO34">
        <f t="shared" si="9"/>
        <v>0</v>
      </c>
      <c r="AP34">
        <f t="shared" si="9"/>
        <v>-6.4674365326480307E-3</v>
      </c>
      <c r="AQ34">
        <f t="shared" si="9"/>
        <v>-623.58013376304746</v>
      </c>
      <c r="AR34">
        <f t="shared" si="9"/>
        <v>-623.58660119958017</v>
      </c>
      <c r="AS34">
        <f t="shared" si="9"/>
        <v>-8.7326439320354936</v>
      </c>
      <c r="AT34">
        <f t="shared" si="9"/>
        <v>-19.257411564617552</v>
      </c>
      <c r="AU34">
        <f t="shared" ref="AU34:AU69" si="23">AL34*$K34</f>
        <v>-651.57665669623327</v>
      </c>
      <c r="AW34">
        <v>31</v>
      </c>
      <c r="AX34">
        <f>IF(Z34&gt;0, (R34*SUMPRODUCT(K34:$K$98, X34:$X$98)-K34*$AZ$3)/Z34, 0)</f>
        <v>-514835.42632740177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0.41367450300000003</v>
      </c>
      <c r="Q35" s="4">
        <f t="shared" si="21"/>
        <v>12.5</v>
      </c>
      <c r="R35">
        <f t="shared" si="0"/>
        <v>2000000</v>
      </c>
      <c r="S35">
        <f t="shared" si="1"/>
        <v>-844770.7449210753</v>
      </c>
      <c r="U35">
        <f t="shared" si="13"/>
        <v>0.41367450300000003</v>
      </c>
      <c r="V35">
        <f t="shared" si="14"/>
        <v>0.01</v>
      </c>
      <c r="W35">
        <f t="shared" si="15"/>
        <v>1.7361244977670318E-2</v>
      </c>
      <c r="X35">
        <f t="shared" si="16"/>
        <v>7.1819043875990156E-3</v>
      </c>
      <c r="Y35">
        <f t="shared" si="17"/>
        <v>1.7361244977670318E-4</v>
      </c>
      <c r="Z35">
        <f t="shared" si="18"/>
        <v>1.0005728140294599E-2</v>
      </c>
      <c r="AB35">
        <f t="shared" si="19"/>
        <v>-8938.1839596533609</v>
      </c>
      <c r="AC35">
        <f t="shared" si="2"/>
        <v>-8452.5464145544338</v>
      </c>
      <c r="AE35">
        <f t="shared" si="3"/>
        <v>0</v>
      </c>
      <c r="AF35">
        <f t="shared" ref="AF35:AG69" si="24">-$Z35*P35</f>
        <v>0</v>
      </c>
      <c r="AG35">
        <f t="shared" si="24"/>
        <v>-0.12507160175368248</v>
      </c>
      <c r="AH35">
        <f t="shared" si="5"/>
        <v>-14363.808775198031</v>
      </c>
      <c r="AI35">
        <f t="shared" ref="AI35:AI66" si="25">SUM(AE35:AH35)</f>
        <v>-14363.933846799784</v>
      </c>
      <c r="AJ35">
        <f t="shared" si="7"/>
        <v>-485.63754509892715</v>
      </c>
      <c r="AK35">
        <f t="shared" si="22"/>
        <v>-625.67287717573538</v>
      </c>
      <c r="AL35">
        <f t="shared" ref="AL35:AL69" si="26">SUM(AI35:AK35)</f>
        <v>-15475.244269074446</v>
      </c>
      <c r="AN35">
        <f t="shared" ref="AN35:AT69" si="27">AE35*$K35</f>
        <v>0</v>
      </c>
      <c r="AO35">
        <f t="shared" si="27"/>
        <v>0</v>
      </c>
      <c r="AP35">
        <f t="shared" si="27"/>
        <v>-3.3279897982092252E-3</v>
      </c>
      <c r="AQ35">
        <f t="shared" si="27"/>
        <v>-382.20194190388821</v>
      </c>
      <c r="AR35">
        <f t="shared" si="27"/>
        <v>-382.20526989368636</v>
      </c>
      <c r="AS35">
        <f t="shared" si="27"/>
        <v>-12.922172364111555</v>
      </c>
      <c r="AT35">
        <f t="shared" si="27"/>
        <v>-16.648327222656309</v>
      </c>
      <c r="AU35">
        <f t="shared" si="23"/>
        <v>-411.77576948045424</v>
      </c>
      <c r="AW35">
        <v>32</v>
      </c>
      <c r="AX35">
        <f>IF(Z35&gt;0, (R35*SUMPRODUCT(K35:$K$98, X35:$X$98)-K35*$AZ$3)/Z35, 0)</f>
        <v>-844770.7449210753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0.42102545200000002</v>
      </c>
      <c r="Q36" s="4">
        <f t="shared" si="21"/>
        <v>12.5</v>
      </c>
      <c r="R36">
        <f t="shared" si="0"/>
        <v>2000000</v>
      </c>
      <c r="S36">
        <f t="shared" si="1"/>
        <v>-1377897.246995284</v>
      </c>
      <c r="U36">
        <f t="shared" si="13"/>
        <v>0.42102545200000002</v>
      </c>
      <c r="V36">
        <f t="shared" si="14"/>
        <v>0.01</v>
      </c>
      <c r="W36">
        <f t="shared" si="15"/>
        <v>1.0005728140294599E-2</v>
      </c>
      <c r="X36">
        <f t="shared" si="16"/>
        <v>4.2126662128566528E-3</v>
      </c>
      <c r="Y36">
        <f t="shared" si="17"/>
        <v>1.00057281402946E-4</v>
      </c>
      <c r="Z36">
        <f t="shared" si="18"/>
        <v>5.6930046460350004E-3</v>
      </c>
      <c r="AB36">
        <f t="shared" si="19"/>
        <v>-8452.5464145544338</v>
      </c>
      <c r="AC36">
        <f t="shared" si="2"/>
        <v>-7844.3754289029885</v>
      </c>
      <c r="AE36">
        <f t="shared" si="3"/>
        <v>0</v>
      </c>
      <c r="AF36">
        <f t="shared" si="24"/>
        <v>0</v>
      </c>
      <c r="AG36">
        <f t="shared" si="24"/>
        <v>-7.1162558075437504E-2</v>
      </c>
      <c r="AH36">
        <f t="shared" si="5"/>
        <v>-8425.3324257133063</v>
      </c>
      <c r="AI36">
        <f t="shared" si="25"/>
        <v>-8425.4035882713815</v>
      </c>
      <c r="AJ36">
        <f t="shared" si="7"/>
        <v>-608.17098565144533</v>
      </c>
      <c r="AK36">
        <f t="shared" si="22"/>
        <v>-591.67824901881045</v>
      </c>
      <c r="AL36">
        <f t="shared" si="26"/>
        <v>-9625.2528229416366</v>
      </c>
      <c r="AN36">
        <f t="shared" si="27"/>
        <v>0</v>
      </c>
      <c r="AO36">
        <f t="shared" si="27"/>
        <v>0</v>
      </c>
      <c r="AP36">
        <f t="shared" si="27"/>
        <v>-1.6906620457006296E-3</v>
      </c>
      <c r="AQ36">
        <f t="shared" si="27"/>
        <v>-200.16691557748968</v>
      </c>
      <c r="AR36">
        <f t="shared" si="27"/>
        <v>-200.16860623953539</v>
      </c>
      <c r="AS36">
        <f t="shared" si="27"/>
        <v>-14.448772367728285</v>
      </c>
      <c r="AT36">
        <f t="shared" si="27"/>
        <v>-14.056942104614732</v>
      </c>
      <c r="AU36">
        <f t="shared" si="23"/>
        <v>-228.67432071187838</v>
      </c>
      <c r="AW36">
        <v>33</v>
      </c>
      <c r="AX36">
        <f>IF(Z36&gt;0, (R36*SUMPRODUCT(K36:$K$98, X36:$X$98)-K36*$AZ$3)/Z36, 0)</f>
        <v>-1377897.246995284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0.42896583300000002</v>
      </c>
      <c r="Q37" s="4">
        <f t="shared" si="21"/>
        <v>12.5</v>
      </c>
      <c r="R37">
        <f t="shared" si="0"/>
        <v>2000000</v>
      </c>
      <c r="S37">
        <f t="shared" si="1"/>
        <v>-2241812.0816844571</v>
      </c>
      <c r="U37">
        <f t="shared" si="13"/>
        <v>0.42896583300000002</v>
      </c>
      <c r="V37">
        <f t="shared" si="14"/>
        <v>0.01</v>
      </c>
      <c r="W37">
        <f t="shared" si="15"/>
        <v>5.6930046460350004E-3</v>
      </c>
      <c r="X37">
        <f t="shared" si="16"/>
        <v>2.4421044802592743E-3</v>
      </c>
      <c r="Y37">
        <f t="shared" si="17"/>
        <v>5.6930046460350004E-5</v>
      </c>
      <c r="Z37">
        <f t="shared" si="18"/>
        <v>3.1939701193153761E-3</v>
      </c>
      <c r="AB37">
        <f t="shared" si="19"/>
        <v>-7844.3754289029885</v>
      </c>
      <c r="AC37">
        <f t="shared" si="2"/>
        <v>-7160.2808020203574</v>
      </c>
      <c r="AE37">
        <f t="shared" si="3"/>
        <v>0</v>
      </c>
      <c r="AF37">
        <f t="shared" si="24"/>
        <v>0</v>
      </c>
      <c r="AG37">
        <f t="shared" si="24"/>
        <v>-3.9924626491442204E-2</v>
      </c>
      <c r="AH37">
        <f t="shared" si="5"/>
        <v>-4884.2089605185483</v>
      </c>
      <c r="AI37">
        <f t="shared" si="25"/>
        <v>-4884.2488851450398</v>
      </c>
      <c r="AJ37">
        <f t="shared" si="7"/>
        <v>-684.09462688263102</v>
      </c>
      <c r="AK37">
        <f t="shared" si="22"/>
        <v>-549.10628002320925</v>
      </c>
      <c r="AL37">
        <f t="shared" si="26"/>
        <v>-6117.4497920508802</v>
      </c>
      <c r="AN37">
        <f t="shared" si="27"/>
        <v>0</v>
      </c>
      <c r="AO37">
        <f t="shared" si="27"/>
        <v>0</v>
      </c>
      <c r="AP37">
        <f t="shared" si="27"/>
        <v>-8.4689211829300768E-4</v>
      </c>
      <c r="AQ37">
        <f t="shared" si="27"/>
        <v>-103.60517896506495</v>
      </c>
      <c r="AR37">
        <f t="shared" si="27"/>
        <v>-103.60602585718324</v>
      </c>
      <c r="AS37">
        <f t="shared" si="27"/>
        <v>-14.511202698356614</v>
      </c>
      <c r="AT37">
        <f t="shared" si="27"/>
        <v>-11.647792891851564</v>
      </c>
      <c r="AU37">
        <f t="shared" si="23"/>
        <v>-129.76502144739143</v>
      </c>
      <c r="AW37">
        <v>34</v>
      </c>
      <c r="AX37">
        <f>IF(Z37&gt;0, (R37*SUMPRODUCT(K37:$K$98, X37:$X$98)-K37*$AZ$3)/Z37, 0)</f>
        <v>-2241812.0816844571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0.43771532000000002</v>
      </c>
      <c r="Q38" s="4">
        <f t="shared" si="21"/>
        <v>12.5</v>
      </c>
      <c r="R38">
        <f t="shared" si="0"/>
        <v>2000000</v>
      </c>
      <c r="S38">
        <f t="shared" si="1"/>
        <v>-3670315.9547401825</v>
      </c>
      <c r="U38">
        <f t="shared" si="13"/>
        <v>0.43771532000000002</v>
      </c>
      <c r="V38">
        <f t="shared" si="14"/>
        <v>0.01</v>
      </c>
      <c r="W38">
        <f t="shared" si="15"/>
        <v>3.1939701193153761E-3</v>
      </c>
      <c r="X38">
        <f t="shared" si="16"/>
        <v>1.3980496528465682E-3</v>
      </c>
      <c r="Y38">
        <f t="shared" si="17"/>
        <v>3.1939701193153759E-5</v>
      </c>
      <c r="Z38">
        <f t="shared" si="18"/>
        <v>1.7639807652756541E-3</v>
      </c>
      <c r="AB38">
        <f t="shared" si="19"/>
        <v>-7160.2808020203574</v>
      </c>
      <c r="AC38">
        <f t="shared" si="2"/>
        <v>-6474.3667466460302</v>
      </c>
      <c r="AE38">
        <f t="shared" si="3"/>
        <v>0</v>
      </c>
      <c r="AF38">
        <f t="shared" si="24"/>
        <v>0</v>
      </c>
      <c r="AG38">
        <f t="shared" si="24"/>
        <v>-2.2049759565945678E-2</v>
      </c>
      <c r="AH38">
        <f t="shared" si="5"/>
        <v>-2796.0993056931366</v>
      </c>
      <c r="AI38">
        <f t="shared" si="25"/>
        <v>-2796.1213554527026</v>
      </c>
      <c r="AJ38">
        <f t="shared" si="7"/>
        <v>-685.91405537432729</v>
      </c>
      <c r="AK38">
        <f t="shared" si="22"/>
        <v>-501.21965614142505</v>
      </c>
      <c r="AL38">
        <f t="shared" si="26"/>
        <v>-3983.2550669684551</v>
      </c>
      <c r="AN38">
        <f t="shared" si="27"/>
        <v>0</v>
      </c>
      <c r="AO38">
        <f t="shared" si="27"/>
        <v>0</v>
      </c>
      <c r="AP38">
        <f t="shared" si="27"/>
        <v>-4.1761209155890698E-4</v>
      </c>
      <c r="AQ38">
        <f t="shared" si="27"/>
        <v>-52.956807794871679</v>
      </c>
      <c r="AR38">
        <f t="shared" si="27"/>
        <v>-52.957225406963239</v>
      </c>
      <c r="AS38">
        <f t="shared" si="27"/>
        <v>-12.990890101900282</v>
      </c>
      <c r="AT38">
        <f t="shared" si="27"/>
        <v>-9.4928649133630358</v>
      </c>
      <c r="AU38">
        <f t="shared" si="23"/>
        <v>-75.440980422226559</v>
      </c>
      <c r="AW38">
        <v>35</v>
      </c>
      <c r="AX38">
        <f>IF(Z38&gt;0, (R38*SUMPRODUCT(K38:$K$98, X38:$X$98)-K38*$AZ$3)/Z38, 0)</f>
        <v>-3670315.9547401825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0.44739131599999998</v>
      </c>
      <c r="Q39" s="4">
        <f t="shared" si="21"/>
        <v>12.5</v>
      </c>
      <c r="R39">
        <f t="shared" si="0"/>
        <v>2000000</v>
      </c>
      <c r="S39">
        <f t="shared" si="1"/>
        <v>-6083046.4089394901</v>
      </c>
      <c r="U39">
        <f t="shared" si="13"/>
        <v>0.44739131599999998</v>
      </c>
      <c r="V39">
        <f t="shared" si="14"/>
        <v>0.01</v>
      </c>
      <c r="W39">
        <f t="shared" si="15"/>
        <v>1.7639807652756541E-3</v>
      </c>
      <c r="X39">
        <f t="shared" si="16"/>
        <v>7.8918967597536198E-4</v>
      </c>
      <c r="Y39">
        <f t="shared" si="17"/>
        <v>1.7639807652756541E-5</v>
      </c>
      <c r="Z39">
        <f t="shared" si="18"/>
        <v>9.5715128164753553E-4</v>
      </c>
      <c r="AB39">
        <f t="shared" si="19"/>
        <v>-6474.3667466460302</v>
      </c>
      <c r="AC39">
        <f t="shared" si="2"/>
        <v>-5822.3956666378717</v>
      </c>
      <c r="AE39">
        <f t="shared" si="3"/>
        <v>0</v>
      </c>
      <c r="AF39">
        <f t="shared" si="24"/>
        <v>0</v>
      </c>
      <c r="AG39">
        <f t="shared" si="24"/>
        <v>-1.1964391020594194E-2</v>
      </c>
      <c r="AH39">
        <f t="shared" si="5"/>
        <v>-1578.379351950724</v>
      </c>
      <c r="AI39">
        <f t="shared" si="25"/>
        <v>-1578.3913163417446</v>
      </c>
      <c r="AJ39">
        <f t="shared" si="7"/>
        <v>-651.97108000815842</v>
      </c>
      <c r="AK39">
        <f t="shared" si="22"/>
        <v>-453.20567226522218</v>
      </c>
      <c r="AL39">
        <f t="shared" si="26"/>
        <v>-2683.5680686151254</v>
      </c>
      <c r="AN39">
        <f t="shared" si="27"/>
        <v>0</v>
      </c>
      <c r="AO39">
        <f t="shared" si="27"/>
        <v>0</v>
      </c>
      <c r="AP39">
        <f t="shared" si="27"/>
        <v>-2.0232138162791605E-4</v>
      </c>
      <c r="AQ39">
        <f t="shared" si="27"/>
        <v>-26.690860460007407</v>
      </c>
      <c r="AR39">
        <f t="shared" si="27"/>
        <v>-26.691062781389036</v>
      </c>
      <c r="AS39">
        <f t="shared" si="27"/>
        <v>-11.025023293007036</v>
      </c>
      <c r="AT39">
        <f t="shared" si="27"/>
        <v>-7.6638416127053706</v>
      </c>
      <c r="AU39">
        <f t="shared" si="23"/>
        <v>-45.379927687101443</v>
      </c>
      <c r="AW39">
        <v>36</v>
      </c>
      <c r="AX39">
        <f>IF(Z39&gt;0, (R39*SUMPRODUCT(K39:$K$98, X39:$X$98)-K39*$AZ$3)/Z39, 0)</f>
        <v>-6083046.4089394901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0.457001349</v>
      </c>
      <c r="Q40" s="4">
        <f t="shared" si="21"/>
        <v>12.5</v>
      </c>
      <c r="R40">
        <f t="shared" si="0"/>
        <v>2000000</v>
      </c>
      <c r="S40">
        <f t="shared" si="1"/>
        <v>-10231462.931082644</v>
      </c>
      <c r="U40">
        <f t="shared" si="13"/>
        <v>0.457001349</v>
      </c>
      <c r="V40">
        <f t="shared" si="14"/>
        <v>0.01</v>
      </c>
      <c r="W40">
        <f t="shared" si="15"/>
        <v>9.5715128164753553E-4</v>
      </c>
      <c r="X40">
        <f t="shared" si="16"/>
        <v>4.3741942691000266E-4</v>
      </c>
      <c r="Y40">
        <f t="shared" si="17"/>
        <v>9.5715128164753554E-6</v>
      </c>
      <c r="Z40">
        <f t="shared" si="18"/>
        <v>5.101603419210575E-4</v>
      </c>
      <c r="AB40">
        <f t="shared" si="19"/>
        <v>-5822.3956666378717</v>
      </c>
      <c r="AC40">
        <f t="shared" si="2"/>
        <v>-5219.686627273747</v>
      </c>
      <c r="AE40">
        <f t="shared" si="3"/>
        <v>0</v>
      </c>
      <c r="AF40">
        <f t="shared" si="24"/>
        <v>0</v>
      </c>
      <c r="AG40">
        <f t="shared" si="24"/>
        <v>-6.3770042740132187E-3</v>
      </c>
      <c r="AH40">
        <f t="shared" si="5"/>
        <v>-874.83885382000528</v>
      </c>
      <c r="AI40">
        <f t="shared" si="25"/>
        <v>-874.84523082427927</v>
      </c>
      <c r="AJ40">
        <f t="shared" si="7"/>
        <v>-602.70903936412469</v>
      </c>
      <c r="AK40">
        <f t="shared" si="22"/>
        <v>-407.56769666465107</v>
      </c>
      <c r="AL40">
        <f t="shared" si="26"/>
        <v>-1885.121966853055</v>
      </c>
      <c r="AN40">
        <f t="shared" si="27"/>
        <v>0</v>
      </c>
      <c r="AO40">
        <f t="shared" si="27"/>
        <v>0</v>
      </c>
      <c r="AP40">
        <f t="shared" si="27"/>
        <v>-9.6283056675120922E-5</v>
      </c>
      <c r="AQ40">
        <f t="shared" si="27"/>
        <v>-13.208734905071635</v>
      </c>
      <c r="AR40">
        <f t="shared" si="27"/>
        <v>-13.208831188128309</v>
      </c>
      <c r="AS40">
        <f t="shared" si="27"/>
        <v>-9.0999889763573041</v>
      </c>
      <c r="AT40">
        <f t="shared" si="27"/>
        <v>-6.1536517698168547</v>
      </c>
      <c r="AU40">
        <f t="shared" si="23"/>
        <v>-28.462471934302467</v>
      </c>
      <c r="AW40">
        <v>37</v>
      </c>
      <c r="AX40">
        <f>IF(Z40&gt;0, (R40*SUMPRODUCT(K40:$K$98, X40:$X$98)-K40*$AZ$3)/Z40, 0)</f>
        <v>-10231462.931082644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0.46737994300000002</v>
      </c>
      <c r="Q41" s="4">
        <f t="shared" si="21"/>
        <v>12.5</v>
      </c>
      <c r="R41">
        <f t="shared" si="0"/>
        <v>2000000</v>
      </c>
      <c r="S41">
        <f t="shared" si="1"/>
        <v>-17519055.934849646</v>
      </c>
      <c r="U41">
        <f t="shared" si="13"/>
        <v>0.46737994300000002</v>
      </c>
      <c r="V41">
        <f t="shared" si="14"/>
        <v>0.01</v>
      </c>
      <c r="W41">
        <f t="shared" si="15"/>
        <v>5.101603419210575E-4</v>
      </c>
      <c r="X41">
        <f t="shared" si="16"/>
        <v>2.3843871152792439E-4</v>
      </c>
      <c r="Y41">
        <f t="shared" si="17"/>
        <v>5.1016034192105752E-6</v>
      </c>
      <c r="Z41">
        <f t="shared" si="18"/>
        <v>2.6662002697392257E-4</v>
      </c>
      <c r="AB41">
        <f t="shared" si="19"/>
        <v>-5219.686627273747</v>
      </c>
      <c r="AC41">
        <f t="shared" si="2"/>
        <v>-4670.931165907271</v>
      </c>
      <c r="AE41">
        <f t="shared" si="3"/>
        <v>0</v>
      </c>
      <c r="AF41">
        <f t="shared" si="24"/>
        <v>0</v>
      </c>
      <c r="AG41">
        <f t="shared" si="24"/>
        <v>-3.332750337174032E-3</v>
      </c>
      <c r="AH41">
        <f t="shared" si="5"/>
        <v>-476.87742305584879</v>
      </c>
      <c r="AI41">
        <f t="shared" si="25"/>
        <v>-476.88075580618596</v>
      </c>
      <c r="AJ41">
        <f t="shared" si="7"/>
        <v>-548.75546136647608</v>
      </c>
      <c r="AK41">
        <f t="shared" si="22"/>
        <v>-365.37806390916234</v>
      </c>
      <c r="AL41">
        <f t="shared" si="26"/>
        <v>-1391.0142810818245</v>
      </c>
      <c r="AN41">
        <f t="shared" si="27"/>
        <v>0</v>
      </c>
      <c r="AO41">
        <f t="shared" si="27"/>
        <v>0</v>
      </c>
      <c r="AP41">
        <f t="shared" si="27"/>
        <v>-4.4928086221148149E-5</v>
      </c>
      <c r="AQ41">
        <f t="shared" si="27"/>
        <v>-6.4286813629548272</v>
      </c>
      <c r="AR41">
        <f t="shared" si="27"/>
        <v>-6.4287262910410483</v>
      </c>
      <c r="AS41">
        <f t="shared" si="27"/>
        <v>-7.3976536458787079</v>
      </c>
      <c r="AT41">
        <f t="shared" si="27"/>
        <v>-4.9255826263141458</v>
      </c>
      <c r="AU41">
        <f t="shared" si="23"/>
        <v>-18.751962563233903</v>
      </c>
      <c r="AW41">
        <v>38</v>
      </c>
      <c r="AX41">
        <f>IF(Z41&gt;0, (R41*SUMPRODUCT(K41:$K$98, X41:$X$98)-K41*$AZ$3)/Z41, 0)</f>
        <v>-17519055.934849646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0.47825477199999999</v>
      </c>
      <c r="Q42" s="4">
        <f t="shared" si="21"/>
        <v>12.5</v>
      </c>
      <c r="R42">
        <f t="shared" si="0"/>
        <v>2000000</v>
      </c>
      <c r="S42">
        <f t="shared" si="1"/>
        <v>-30603630.785450492</v>
      </c>
      <c r="U42">
        <f t="shared" si="13"/>
        <v>0.47825477199999999</v>
      </c>
      <c r="V42">
        <f t="shared" si="14"/>
        <v>0.01</v>
      </c>
      <c r="W42">
        <f t="shared" si="15"/>
        <v>2.6662002697392257E-4</v>
      </c>
      <c r="X42">
        <f t="shared" si="16"/>
        <v>1.2751230021104719E-4</v>
      </c>
      <c r="Y42">
        <f t="shared" si="17"/>
        <v>2.6662002697392256E-6</v>
      </c>
      <c r="Z42">
        <f t="shared" si="18"/>
        <v>1.3644152649313615E-4</v>
      </c>
      <c r="AB42">
        <f t="shared" si="19"/>
        <v>-4670.931165907271</v>
      </c>
      <c r="AC42">
        <f t="shared" si="2"/>
        <v>-4175.6061005992005</v>
      </c>
      <c r="AE42">
        <f t="shared" si="3"/>
        <v>0</v>
      </c>
      <c r="AF42">
        <f t="shared" si="24"/>
        <v>0</v>
      </c>
      <c r="AG42">
        <f t="shared" si="24"/>
        <v>-1.7055190811642018E-3</v>
      </c>
      <c r="AH42">
        <f t="shared" si="5"/>
        <v>-255.02460042209438</v>
      </c>
      <c r="AI42">
        <f t="shared" si="25"/>
        <v>-255.02630594117554</v>
      </c>
      <c r="AJ42">
        <f t="shared" si="7"/>
        <v>-495.32506530807041</v>
      </c>
      <c r="AK42">
        <f t="shared" si="22"/>
        <v>-326.965181613509</v>
      </c>
      <c r="AL42">
        <f t="shared" si="26"/>
        <v>-1077.3165528627551</v>
      </c>
      <c r="AN42">
        <f t="shared" si="27"/>
        <v>0</v>
      </c>
      <c r="AO42">
        <f t="shared" si="27"/>
        <v>0</v>
      </c>
      <c r="AP42">
        <f t="shared" si="27"/>
        <v>-2.052833368468314E-5</v>
      </c>
      <c r="AQ42">
        <f t="shared" si="27"/>
        <v>-3.0695816617273644</v>
      </c>
      <c r="AR42">
        <f t="shared" si="27"/>
        <v>-3.0696021900610488</v>
      </c>
      <c r="AS42">
        <f t="shared" si="27"/>
        <v>-5.961937532877462</v>
      </c>
      <c r="AT42">
        <f t="shared" si="27"/>
        <v>-3.9354882777702107</v>
      </c>
      <c r="AU42">
        <f t="shared" si="23"/>
        <v>-12.967028000708723</v>
      </c>
      <c r="AW42">
        <v>39</v>
      </c>
      <c r="AX42">
        <f>IF(Z42&gt;0, (R42*SUMPRODUCT(K42:$K$98, X42:$X$98)-K42*$AZ$3)/Z42, 0)</f>
        <v>-30603630.785450492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0.48949088600000001</v>
      </c>
      <c r="Q43" s="4">
        <f t="shared" si="21"/>
        <v>12.5</v>
      </c>
      <c r="R43">
        <f t="shared" si="0"/>
        <v>2000000</v>
      </c>
      <c r="S43">
        <f t="shared" si="1"/>
        <v>-54629796.97235021</v>
      </c>
      <c r="U43">
        <f t="shared" si="13"/>
        <v>0.48949088600000001</v>
      </c>
      <c r="V43">
        <f t="shared" si="14"/>
        <v>0.01</v>
      </c>
      <c r="W43">
        <f t="shared" si="15"/>
        <v>1.3644152649313615E-4</v>
      </c>
      <c r="X43">
        <f t="shared" si="16"/>
        <v>6.6786883690317692E-5</v>
      </c>
      <c r="Y43">
        <f t="shared" si="17"/>
        <v>1.3644152649313615E-6</v>
      </c>
      <c r="Z43">
        <f t="shared" si="18"/>
        <v>6.829022753788709E-5</v>
      </c>
      <c r="AB43">
        <f t="shared" si="19"/>
        <v>-4175.6061005992005</v>
      </c>
      <c r="AC43">
        <f t="shared" si="2"/>
        <v>-3730.6812655903709</v>
      </c>
      <c r="AE43">
        <f t="shared" si="3"/>
        <v>0</v>
      </c>
      <c r="AF43">
        <f t="shared" si="24"/>
        <v>0</v>
      </c>
      <c r="AG43">
        <f t="shared" si="24"/>
        <v>-8.5362784422358864E-4</v>
      </c>
      <c r="AH43">
        <f t="shared" si="5"/>
        <v>-133.57376738063539</v>
      </c>
      <c r="AI43">
        <f t="shared" si="25"/>
        <v>-133.57462100847962</v>
      </c>
      <c r="AJ43">
        <f t="shared" si="7"/>
        <v>-444.92483500882963</v>
      </c>
      <c r="AK43">
        <f t="shared" si="22"/>
        <v>-292.29242704194405</v>
      </c>
      <c r="AL43">
        <f t="shared" si="26"/>
        <v>-870.79188305925334</v>
      </c>
      <c r="AN43">
        <f t="shared" si="27"/>
        <v>0</v>
      </c>
      <c r="AO43">
        <f t="shared" si="27"/>
        <v>0</v>
      </c>
      <c r="AP43">
        <f t="shared" si="27"/>
        <v>-9.1737661646581351E-6</v>
      </c>
      <c r="AQ43">
        <f t="shared" si="27"/>
        <v>-1.4354903204884564</v>
      </c>
      <c r="AR43">
        <f t="shared" si="27"/>
        <v>-1.4354994942546211</v>
      </c>
      <c r="AS43">
        <f t="shared" si="27"/>
        <v>-4.7815174081306226</v>
      </c>
      <c r="AT43">
        <f t="shared" si="27"/>
        <v>-3.1412077236328462</v>
      </c>
      <c r="AU43">
        <f t="shared" si="23"/>
        <v>-9.3582246260180906</v>
      </c>
      <c r="AW43">
        <v>40</v>
      </c>
      <c r="AX43">
        <f>IF(Z43&gt;0, (R43*SUMPRODUCT(K43:$K$98, X43:$X$98)-K43*$AZ$3)/Z43, 0)</f>
        <v>-54629796.97235021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0.50154699899999999</v>
      </c>
      <c r="Q44" s="4">
        <f t="shared" si="21"/>
        <v>12.5</v>
      </c>
      <c r="R44">
        <f t="shared" si="0"/>
        <v>2000000</v>
      </c>
      <c r="S44">
        <f t="shared" si="1"/>
        <v>-99894026.354586482</v>
      </c>
      <c r="U44">
        <f t="shared" si="13"/>
        <v>0.50154699899999999</v>
      </c>
      <c r="V44">
        <f t="shared" si="14"/>
        <v>0.01</v>
      </c>
      <c r="W44">
        <f t="shared" si="15"/>
        <v>6.829022753788709E-5</v>
      </c>
      <c r="X44">
        <f t="shared" si="16"/>
        <v>3.4250758682654426E-5</v>
      </c>
      <c r="Y44">
        <f t="shared" si="17"/>
        <v>6.829022753788709E-7</v>
      </c>
      <c r="Z44">
        <f t="shared" si="18"/>
        <v>3.3356566579853791E-5</v>
      </c>
      <c r="AB44">
        <f t="shared" si="19"/>
        <v>-3730.6812655903709</v>
      </c>
      <c r="AC44">
        <f t="shared" si="2"/>
        <v>-3332.121741026433</v>
      </c>
      <c r="AE44">
        <f t="shared" si="3"/>
        <v>0</v>
      </c>
      <c r="AF44">
        <f t="shared" si="24"/>
        <v>0</v>
      </c>
      <c r="AG44">
        <f t="shared" si="24"/>
        <v>-4.1695708224817238E-4</v>
      </c>
      <c r="AH44">
        <f t="shared" si="5"/>
        <v>-68.501517365308857</v>
      </c>
      <c r="AI44">
        <f t="shared" si="25"/>
        <v>-68.501934322391108</v>
      </c>
      <c r="AJ44">
        <f t="shared" si="7"/>
        <v>-398.55952456393788</v>
      </c>
      <c r="AK44">
        <f t="shared" si="22"/>
        <v>-261.14768859132602</v>
      </c>
      <c r="AL44">
        <f t="shared" si="26"/>
        <v>-728.20914747765505</v>
      </c>
      <c r="AN44">
        <f t="shared" si="27"/>
        <v>0</v>
      </c>
      <c r="AO44">
        <f t="shared" si="27"/>
        <v>0</v>
      </c>
      <c r="AP44">
        <f t="shared" si="27"/>
        <v>-4.0008514407138626E-6</v>
      </c>
      <c r="AQ44">
        <f t="shared" si="27"/>
        <v>-0.65729641277314677</v>
      </c>
      <c r="AR44">
        <f t="shared" si="27"/>
        <v>-0.65730041362458747</v>
      </c>
      <c r="AS44">
        <f t="shared" si="27"/>
        <v>-3.8243203340356557</v>
      </c>
      <c r="AT44">
        <f t="shared" si="27"/>
        <v>-2.5058049152354491</v>
      </c>
      <c r="AU44">
        <f t="shared" si="23"/>
        <v>-6.987425662895693</v>
      </c>
      <c r="AW44">
        <v>41</v>
      </c>
      <c r="AX44">
        <f>IF(Z44&gt;0, (R44*SUMPRODUCT(K44:$K$98, X44:$X$98)-K44*$AZ$3)/Z44, 0)</f>
        <v>-99894026.354586482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0.51394563599999998</v>
      </c>
      <c r="Q45" s="4">
        <f t="shared" si="21"/>
        <v>12.5</v>
      </c>
      <c r="R45">
        <f t="shared" si="0"/>
        <v>2000000</v>
      </c>
      <c r="S45">
        <f t="shared" si="1"/>
        <v>-187388350.17364329</v>
      </c>
      <c r="U45">
        <f t="shared" si="13"/>
        <v>0.51394563599999998</v>
      </c>
      <c r="V45">
        <f t="shared" si="14"/>
        <v>0.01</v>
      </c>
      <c r="W45">
        <f t="shared" si="15"/>
        <v>3.3356566579853791E-5</v>
      </c>
      <c r="X45">
        <f t="shared" si="16"/>
        <v>1.71434618256593E-5</v>
      </c>
      <c r="Y45">
        <f t="shared" si="17"/>
        <v>3.3356566579853792E-7</v>
      </c>
      <c r="Z45">
        <f t="shared" si="18"/>
        <v>1.5879539088395951E-5</v>
      </c>
      <c r="AB45">
        <f t="shared" si="19"/>
        <v>-3332.121741026433</v>
      </c>
      <c r="AC45">
        <f t="shared" si="2"/>
        <v>-2975.6406312923968</v>
      </c>
      <c r="AE45">
        <f t="shared" si="3"/>
        <v>0</v>
      </c>
      <c r="AF45">
        <f t="shared" si="24"/>
        <v>0</v>
      </c>
      <c r="AG45">
        <f t="shared" si="24"/>
        <v>-1.984942386049494E-4</v>
      </c>
      <c r="AH45">
        <f t="shared" si="5"/>
        <v>-34.286923651318602</v>
      </c>
      <c r="AI45">
        <f t="shared" si="25"/>
        <v>-34.287122145557205</v>
      </c>
      <c r="AJ45">
        <f t="shared" si="7"/>
        <v>-356.48110973403618</v>
      </c>
      <c r="AK45">
        <f t="shared" si="22"/>
        <v>-233.24852187185033</v>
      </c>
      <c r="AL45">
        <f t="shared" si="26"/>
        <v>-624.01675375144373</v>
      </c>
      <c r="AN45">
        <f t="shared" si="27"/>
        <v>0</v>
      </c>
      <c r="AO45">
        <f t="shared" si="27"/>
        <v>0</v>
      </c>
      <c r="AP45">
        <f t="shared" si="27"/>
        <v>-1.7005560607745726E-6</v>
      </c>
      <c r="AQ45">
        <f t="shared" si="27"/>
        <v>-0.29374573403417176</v>
      </c>
      <c r="AR45">
        <f t="shared" si="27"/>
        <v>-0.2937474345902325</v>
      </c>
      <c r="AS45">
        <f t="shared" si="27"/>
        <v>-3.0540740928827388</v>
      </c>
      <c r="AT45">
        <f t="shared" si="27"/>
        <v>-1.9983057962972792</v>
      </c>
      <c r="AU45">
        <f t="shared" si="23"/>
        <v>-5.3461273237702507</v>
      </c>
      <c r="AW45">
        <v>42</v>
      </c>
      <c r="AX45">
        <f>IF(Z45&gt;0, (R45*SUMPRODUCT(K45:$K$98, X45:$X$98)-K45*$AZ$3)/Z45, 0)</f>
        <v>-187388350.17364329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0.52707773400000002</v>
      </c>
      <c r="Q46" s="4">
        <f t="shared" si="21"/>
        <v>12.5</v>
      </c>
      <c r="R46">
        <f t="shared" si="0"/>
        <v>2000000</v>
      </c>
      <c r="S46">
        <f t="shared" si="1"/>
        <v>-361456075.7747463</v>
      </c>
      <c r="U46">
        <f t="shared" si="13"/>
        <v>0.52707773400000002</v>
      </c>
      <c r="V46">
        <f t="shared" si="14"/>
        <v>0.01</v>
      </c>
      <c r="W46">
        <f t="shared" si="15"/>
        <v>1.5879539088395951E-5</v>
      </c>
      <c r="X46">
        <f t="shared" si="16"/>
        <v>8.3697514796761641E-6</v>
      </c>
      <c r="Y46">
        <f t="shared" si="17"/>
        <v>1.5879539088395951E-7</v>
      </c>
      <c r="Z46">
        <f t="shared" si="18"/>
        <v>7.3509922178358272E-6</v>
      </c>
      <c r="AB46">
        <f t="shared" si="19"/>
        <v>-2975.6406312923968</v>
      </c>
      <c r="AC46">
        <f t="shared" si="2"/>
        <v>-2657.0608001096371</v>
      </c>
      <c r="AE46">
        <f t="shared" si="3"/>
        <v>0</v>
      </c>
      <c r="AF46">
        <f t="shared" si="24"/>
        <v>0</v>
      </c>
      <c r="AG46">
        <f t="shared" si="24"/>
        <v>-9.1887402722947841E-5</v>
      </c>
      <c r="AH46">
        <f t="shared" si="5"/>
        <v>-16.739502959352329</v>
      </c>
      <c r="AI46">
        <f t="shared" si="25"/>
        <v>-16.73959484675505</v>
      </c>
      <c r="AJ46">
        <f t="shared" si="7"/>
        <v>-318.57983118275979</v>
      </c>
      <c r="AK46">
        <f t="shared" si="22"/>
        <v>-208.29484419046778</v>
      </c>
      <c r="AL46">
        <f t="shared" si="26"/>
        <v>-543.61427021998259</v>
      </c>
      <c r="AN46">
        <f t="shared" si="27"/>
        <v>0</v>
      </c>
      <c r="AO46">
        <f t="shared" si="27"/>
        <v>0</v>
      </c>
      <c r="AP46">
        <f t="shared" si="27"/>
        <v>-7.0287970099446319E-7</v>
      </c>
      <c r="AQ46">
        <f t="shared" si="27"/>
        <v>-0.12804646215043258</v>
      </c>
      <c r="AR46">
        <f t="shared" si="27"/>
        <v>-0.12804716503013355</v>
      </c>
      <c r="AS46">
        <f t="shared" si="27"/>
        <v>-2.43693139482636</v>
      </c>
      <c r="AT46">
        <f t="shared" si="27"/>
        <v>-1.593321973031685</v>
      </c>
      <c r="AU46">
        <f t="shared" si="23"/>
        <v>-4.1583005328881786</v>
      </c>
      <c r="AW46">
        <v>43</v>
      </c>
      <c r="AX46">
        <f>IF(Z46&gt;0, (R46*SUMPRODUCT(K46:$K$98, X46:$X$98)-K46*$AZ$3)/Z46, 0)</f>
        <v>-361456075.7747463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0.54097960300000003</v>
      </c>
      <c r="Q47" s="4">
        <f t="shared" si="21"/>
        <v>12.5</v>
      </c>
      <c r="R47">
        <f t="shared" si="0"/>
        <v>2000000</v>
      </c>
      <c r="S47">
        <f t="shared" si="1"/>
        <v>-718771058.2372613</v>
      </c>
      <c r="U47">
        <f t="shared" si="13"/>
        <v>0.54097960300000003</v>
      </c>
      <c r="V47">
        <f t="shared" si="14"/>
        <v>0.01</v>
      </c>
      <c r="W47">
        <f t="shared" si="15"/>
        <v>7.3509922178358272E-6</v>
      </c>
      <c r="X47">
        <f t="shared" si="16"/>
        <v>3.9767368516609156E-6</v>
      </c>
      <c r="Y47">
        <f t="shared" si="17"/>
        <v>7.3509922178358268E-8</v>
      </c>
      <c r="Z47">
        <f t="shared" si="18"/>
        <v>3.3007454439965531E-6</v>
      </c>
      <c r="AB47">
        <f t="shared" si="19"/>
        <v>-2657.0608001096371</v>
      </c>
      <c r="AC47">
        <f t="shared" si="2"/>
        <v>-2372.4802957532215</v>
      </c>
      <c r="AE47">
        <f t="shared" si="3"/>
        <v>0</v>
      </c>
      <c r="AF47">
        <f t="shared" si="24"/>
        <v>0</v>
      </c>
      <c r="AG47">
        <f t="shared" si="24"/>
        <v>-4.1259318049956915E-5</v>
      </c>
      <c r="AH47">
        <f t="shared" si="5"/>
        <v>-7.9534737033218308</v>
      </c>
      <c r="AI47">
        <f t="shared" si="25"/>
        <v>-7.9535149626398809</v>
      </c>
      <c r="AJ47">
        <f t="shared" si="7"/>
        <v>-284.58050435641553</v>
      </c>
      <c r="AK47">
        <f t="shared" si="22"/>
        <v>-185.99425600767461</v>
      </c>
      <c r="AL47">
        <f t="shared" si="26"/>
        <v>-478.52827532673001</v>
      </c>
      <c r="AN47">
        <f t="shared" si="27"/>
        <v>0</v>
      </c>
      <c r="AO47">
        <f t="shared" si="27"/>
        <v>0</v>
      </c>
      <c r="AP47">
        <f t="shared" si="27"/>
        <v>-2.817922521283706E-7</v>
      </c>
      <c r="AQ47">
        <f t="shared" si="27"/>
        <v>-5.4320511657249049E-2</v>
      </c>
      <c r="AR47">
        <f t="shared" si="27"/>
        <v>-5.4320793449501178E-2</v>
      </c>
      <c r="AS47">
        <f t="shared" si="27"/>
        <v>-1.9436235261407975</v>
      </c>
      <c r="AT47">
        <f t="shared" si="27"/>
        <v>-1.2703006923159283</v>
      </c>
      <c r="AU47">
        <f t="shared" si="23"/>
        <v>-3.268245011906227</v>
      </c>
      <c r="AW47">
        <v>44</v>
      </c>
      <c r="AX47">
        <f>IF(Z47&gt;0, (R47*SUMPRODUCT(K47:$K$98, X47:$X$98)-K47*$AZ$3)/Z47, 0)</f>
        <v>-718771058.2372613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0.55513806300000001</v>
      </c>
      <c r="Q48" s="4">
        <f t="shared" si="21"/>
        <v>12.5</v>
      </c>
      <c r="R48">
        <f t="shared" si="0"/>
        <v>2000000</v>
      </c>
      <c r="S48">
        <f t="shared" si="1"/>
        <v>-1475809500.0971687</v>
      </c>
      <c r="U48">
        <f t="shared" si="13"/>
        <v>0.55513806300000001</v>
      </c>
      <c r="V48">
        <f t="shared" si="14"/>
        <v>0.01</v>
      </c>
      <c r="W48">
        <f t="shared" si="15"/>
        <v>3.3007454439965531E-6</v>
      </c>
      <c r="X48">
        <f t="shared" si="16"/>
        <v>1.8323694322363214E-6</v>
      </c>
      <c r="Y48">
        <f t="shared" si="17"/>
        <v>3.3007454439965534E-8</v>
      </c>
      <c r="Z48">
        <f t="shared" si="18"/>
        <v>1.4353685573202661E-6</v>
      </c>
      <c r="AB48">
        <f t="shared" si="19"/>
        <v>-2372.4802957532215</v>
      </c>
      <c r="AC48">
        <f t="shared" si="2"/>
        <v>-2118.3305530340162</v>
      </c>
      <c r="AE48">
        <f t="shared" si="3"/>
        <v>0</v>
      </c>
      <c r="AF48">
        <f t="shared" si="24"/>
        <v>0</v>
      </c>
      <c r="AG48">
        <f t="shared" si="24"/>
        <v>-1.7942106966503328E-5</v>
      </c>
      <c r="AH48">
        <f t="shared" si="5"/>
        <v>-3.6647388644726431</v>
      </c>
      <c r="AI48">
        <f t="shared" si="25"/>
        <v>-3.6647568065796094</v>
      </c>
      <c r="AJ48">
        <f t="shared" si="7"/>
        <v>-254.14974271920528</v>
      </c>
      <c r="AK48">
        <f t="shared" si="22"/>
        <v>-166.07362070272552</v>
      </c>
      <c r="AL48">
        <f t="shared" si="26"/>
        <v>-423.88812022851039</v>
      </c>
      <c r="AN48">
        <f t="shared" si="27"/>
        <v>0</v>
      </c>
      <c r="AO48">
        <f t="shared" si="27"/>
        <v>0</v>
      </c>
      <c r="AP48">
        <f t="shared" si="27"/>
        <v>-1.0941136124297822E-7</v>
      </c>
      <c r="AQ48">
        <f t="shared" si="27"/>
        <v>-2.2347657859278752E-2</v>
      </c>
      <c r="AR48">
        <f t="shared" si="27"/>
        <v>-2.2347767270639994E-2</v>
      </c>
      <c r="AS48">
        <f t="shared" si="27"/>
        <v>-1.5498106973932573</v>
      </c>
      <c r="AT48">
        <f t="shared" si="27"/>
        <v>-1.0127205763268503</v>
      </c>
      <c r="AU48">
        <f t="shared" si="23"/>
        <v>-2.5848790409907476</v>
      </c>
      <c r="AW48">
        <v>45</v>
      </c>
      <c r="AX48">
        <f>IF(Z48&gt;0, (R48*SUMPRODUCT(K48:$K$98, X48:$X$98)-K48*$AZ$3)/Z48, 0)</f>
        <v>-1475809500.0971687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0.569934367</v>
      </c>
      <c r="Q49" s="4">
        <f t="shared" si="21"/>
        <v>12.5</v>
      </c>
      <c r="R49">
        <f t="shared" si="0"/>
        <v>2000000</v>
      </c>
      <c r="S49">
        <f t="shared" si="1"/>
        <v>-3136890486.6152158</v>
      </c>
      <c r="U49">
        <f t="shared" si="13"/>
        <v>0.569934367</v>
      </c>
      <c r="V49">
        <f t="shared" si="14"/>
        <v>0.01</v>
      </c>
      <c r="W49">
        <f t="shared" si="15"/>
        <v>1.4353685573202661E-6</v>
      </c>
      <c r="X49">
        <f t="shared" si="16"/>
        <v>8.1806587012802905E-7</v>
      </c>
      <c r="Y49">
        <f t="shared" si="17"/>
        <v>1.4353685573202662E-8</v>
      </c>
      <c r="Z49">
        <f t="shared" si="18"/>
        <v>6.029490016190344E-7</v>
      </c>
      <c r="AB49">
        <f t="shared" si="19"/>
        <v>-2118.3305530340162</v>
      </c>
      <c r="AC49">
        <f t="shared" si="2"/>
        <v>-1891.3849870928914</v>
      </c>
      <c r="AE49">
        <f t="shared" si="3"/>
        <v>0</v>
      </c>
      <c r="AF49">
        <f t="shared" si="24"/>
        <v>0</v>
      </c>
      <c r="AG49">
        <f t="shared" si="24"/>
        <v>-7.5368625202379301E-6</v>
      </c>
      <c r="AH49">
        <f t="shared" si="5"/>
        <v>-1.636131740256058</v>
      </c>
      <c r="AI49">
        <f t="shared" si="25"/>
        <v>-1.6361392771185783</v>
      </c>
      <c r="AJ49">
        <f t="shared" si="7"/>
        <v>-226.94556594112487</v>
      </c>
      <c r="AK49">
        <f t="shared" si="22"/>
        <v>-148.28313871238115</v>
      </c>
      <c r="AL49">
        <f t="shared" si="26"/>
        <v>-376.8648439306246</v>
      </c>
      <c r="AN49">
        <f t="shared" si="27"/>
        <v>0</v>
      </c>
      <c r="AO49">
        <f t="shared" si="27"/>
        <v>0</v>
      </c>
      <c r="AP49">
        <f t="shared" si="27"/>
        <v>-4.1035672069574379E-8</v>
      </c>
      <c r="AQ49">
        <f t="shared" si="27"/>
        <v>-8.9081849875178726E-3</v>
      </c>
      <c r="AR49">
        <f t="shared" si="27"/>
        <v>-8.9082260231899413E-3</v>
      </c>
      <c r="AS49">
        <f t="shared" si="27"/>
        <v>-1.2356419924865463</v>
      </c>
      <c r="AT49">
        <f t="shared" si="27"/>
        <v>-0.80735163170475199</v>
      </c>
      <c r="AU49">
        <f t="shared" si="23"/>
        <v>-2.0519018502144881</v>
      </c>
      <c r="AW49">
        <v>46</v>
      </c>
      <c r="AX49">
        <f>IF(Z49&gt;0, (R49*SUMPRODUCT(K49:$K$98, X49:$X$98)-K49*$AZ$3)/Z49, 0)</f>
        <v>-3136890486.6152158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0.58483052300000005</v>
      </c>
      <c r="Q50" s="4">
        <f t="shared" si="21"/>
        <v>12.5</v>
      </c>
      <c r="R50">
        <f t="shared" si="0"/>
        <v>2000000</v>
      </c>
      <c r="S50">
        <f t="shared" si="1"/>
        <v>-6912680917.1606789</v>
      </c>
      <c r="U50">
        <f t="shared" si="13"/>
        <v>0.58483052300000005</v>
      </c>
      <c r="V50">
        <f t="shared" si="14"/>
        <v>0.01</v>
      </c>
      <c r="W50">
        <f t="shared" si="15"/>
        <v>6.029490016190344E-7</v>
      </c>
      <c r="X50">
        <f t="shared" si="16"/>
        <v>3.5262297995918778E-7</v>
      </c>
      <c r="Y50">
        <f t="shared" si="17"/>
        <v>6.0294900161903445E-9</v>
      </c>
      <c r="Z50">
        <f t="shared" si="18"/>
        <v>2.4429653164365626E-7</v>
      </c>
      <c r="AB50">
        <f t="shared" si="19"/>
        <v>-1891.3849870928914</v>
      </c>
      <c r="AC50">
        <f t="shared" si="2"/>
        <v>-1688.7439724216426</v>
      </c>
      <c r="AE50">
        <f t="shared" si="3"/>
        <v>0</v>
      </c>
      <c r="AF50">
        <f t="shared" si="24"/>
        <v>0</v>
      </c>
      <c r="AG50">
        <f t="shared" si="24"/>
        <v>-3.053706645545703E-6</v>
      </c>
      <c r="AH50">
        <f t="shared" si="5"/>
        <v>-0.70524595991837558</v>
      </c>
      <c r="AI50">
        <f t="shared" si="25"/>
        <v>-0.70524901362502113</v>
      </c>
      <c r="AJ50">
        <f t="shared" si="7"/>
        <v>-202.64101467124874</v>
      </c>
      <c r="AK50">
        <f t="shared" si="22"/>
        <v>-132.3969490965024</v>
      </c>
      <c r="AL50">
        <f t="shared" si="26"/>
        <v>-335.74321278137614</v>
      </c>
      <c r="AN50">
        <f t="shared" si="27"/>
        <v>0</v>
      </c>
      <c r="AO50">
        <f t="shared" si="27"/>
        <v>0</v>
      </c>
      <c r="AP50">
        <f t="shared" si="27"/>
        <v>-1.4845001598904421E-8</v>
      </c>
      <c r="AQ50">
        <f t="shared" si="27"/>
        <v>-3.4284162225865257E-3</v>
      </c>
      <c r="AR50">
        <f t="shared" si="27"/>
        <v>-3.4284310675881243E-3</v>
      </c>
      <c r="AS50">
        <f t="shared" si="27"/>
        <v>-0.98509992477051767</v>
      </c>
      <c r="AT50">
        <f t="shared" si="27"/>
        <v>-0.64362204663454792</v>
      </c>
      <c r="AU50">
        <f t="shared" si="23"/>
        <v>-1.6321504024726536</v>
      </c>
      <c r="AW50">
        <v>47</v>
      </c>
      <c r="AX50">
        <f>IF(Z50&gt;0, (R50*SUMPRODUCT(K50:$K$98, X50:$X$98)-K50*$AZ$3)/Z50, 0)</f>
        <v>-6912680917.1606789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0.59948279800000004</v>
      </c>
      <c r="Q51" s="4">
        <f t="shared" si="21"/>
        <v>12.5</v>
      </c>
      <c r="R51">
        <f t="shared" si="0"/>
        <v>2000000</v>
      </c>
      <c r="S51">
        <f t="shared" si="1"/>
        <v>-15804804945.309868</v>
      </c>
      <c r="U51">
        <f t="shared" si="13"/>
        <v>0.59948279800000004</v>
      </c>
      <c r="V51">
        <f t="shared" si="14"/>
        <v>0.01</v>
      </c>
      <c r="W51">
        <f t="shared" si="15"/>
        <v>2.4429653164365626E-7</v>
      </c>
      <c r="X51">
        <f t="shared" si="16"/>
        <v>1.4645156833143461E-7</v>
      </c>
      <c r="Y51">
        <f t="shared" si="17"/>
        <v>2.4429653164365627E-9</v>
      </c>
      <c r="Z51">
        <f t="shared" si="18"/>
        <v>9.5401997995785087E-8</v>
      </c>
      <c r="AB51">
        <f t="shared" si="19"/>
        <v>-1688.7439724216426</v>
      </c>
      <c r="AC51">
        <f t="shared" si="2"/>
        <v>-1507.8099697162263</v>
      </c>
      <c r="AE51">
        <f t="shared" si="3"/>
        <v>0</v>
      </c>
      <c r="AF51">
        <f t="shared" si="24"/>
        <v>0</v>
      </c>
      <c r="AG51">
        <f t="shared" si="24"/>
        <v>-1.1925249749473136E-6</v>
      </c>
      <c r="AH51">
        <f t="shared" si="5"/>
        <v>-0.29290313666286921</v>
      </c>
      <c r="AI51">
        <f t="shared" si="25"/>
        <v>-0.29290432918784415</v>
      </c>
      <c r="AJ51">
        <f t="shared" si="7"/>
        <v>-180.93400270541633</v>
      </c>
      <c r="AK51">
        <f t="shared" si="22"/>
        <v>-118.212078069515</v>
      </c>
      <c r="AL51">
        <f t="shared" si="26"/>
        <v>-299.43898510411918</v>
      </c>
      <c r="AN51">
        <f t="shared" si="27"/>
        <v>0</v>
      </c>
      <c r="AO51">
        <f t="shared" si="27"/>
        <v>0</v>
      </c>
      <c r="AP51">
        <f t="shared" si="27"/>
        <v>-5.1760968643657861E-9</v>
      </c>
      <c r="AQ51">
        <f t="shared" si="27"/>
        <v>-1.2713318706893855E-3</v>
      </c>
      <c r="AR51">
        <f t="shared" si="27"/>
        <v>-1.2713370467862498E-3</v>
      </c>
      <c r="AS51">
        <f t="shared" si="27"/>
        <v>-0.78533527073681009</v>
      </c>
      <c r="AT51">
        <f t="shared" si="27"/>
        <v>-0.51309379633983199</v>
      </c>
      <c r="AU51">
        <f t="shared" si="23"/>
        <v>-1.2997004041234284</v>
      </c>
      <c r="AW51">
        <v>48</v>
      </c>
      <c r="AX51">
        <f>IF(Z51&gt;0, (R51*SUMPRODUCT(K51:$K$98, X51:$X$98)-K51*$AZ$3)/Z51, 0)</f>
        <v>-15804804945.309868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0.61448546299999995</v>
      </c>
      <c r="Q52" s="4">
        <f t="shared" si="21"/>
        <v>12.5</v>
      </c>
      <c r="R52">
        <f t="shared" si="0"/>
        <v>2000000</v>
      </c>
      <c r="S52">
        <f t="shared" si="1"/>
        <v>-37578955607.46579</v>
      </c>
      <c r="U52">
        <f t="shared" si="13"/>
        <v>0.61448546299999995</v>
      </c>
      <c r="V52">
        <f t="shared" si="14"/>
        <v>0.01</v>
      </c>
      <c r="W52">
        <f t="shared" si="15"/>
        <v>9.5401997995785087E-8</v>
      </c>
      <c r="X52">
        <f t="shared" si="16"/>
        <v>5.8623140909565068E-8</v>
      </c>
      <c r="Y52">
        <f t="shared" si="17"/>
        <v>9.540199799578509E-10</v>
      </c>
      <c r="Z52">
        <f t="shared" si="18"/>
        <v>3.5824837106262165E-8</v>
      </c>
      <c r="AB52">
        <f t="shared" si="19"/>
        <v>-1507.8099697162263</v>
      </c>
      <c r="AC52">
        <f t="shared" si="2"/>
        <v>-1346.259963260919</v>
      </c>
      <c r="AE52">
        <f t="shared" si="3"/>
        <v>0</v>
      </c>
      <c r="AF52">
        <f t="shared" si="24"/>
        <v>0</v>
      </c>
      <c r="AG52">
        <f t="shared" si="24"/>
        <v>-4.4781046382827707E-7</v>
      </c>
      <c r="AH52">
        <f t="shared" si="5"/>
        <v>-0.11724628181913013</v>
      </c>
      <c r="AI52">
        <f t="shared" si="25"/>
        <v>-0.11724672962959395</v>
      </c>
      <c r="AJ52">
        <f t="shared" si="7"/>
        <v>-161.55000645530731</v>
      </c>
      <c r="AK52">
        <f t="shared" si="22"/>
        <v>-105.54669788013585</v>
      </c>
      <c r="AL52">
        <f t="shared" si="26"/>
        <v>-267.21395106507276</v>
      </c>
      <c r="AN52">
        <f t="shared" si="27"/>
        <v>0</v>
      </c>
      <c r="AO52">
        <f t="shared" si="27"/>
        <v>0</v>
      </c>
      <c r="AP52">
        <f t="shared" si="27"/>
        <v>-1.7354460870441695E-9</v>
      </c>
      <c r="AQ52">
        <f t="shared" si="27"/>
        <v>-4.5437661117609399E-4</v>
      </c>
      <c r="AR52">
        <f t="shared" si="27"/>
        <v>-4.5437834662218101E-4</v>
      </c>
      <c r="AS52">
        <f t="shared" si="27"/>
        <v>-0.62607140567473252</v>
      </c>
      <c r="AT52">
        <f t="shared" si="27"/>
        <v>-0.4090360065966564</v>
      </c>
      <c r="AU52">
        <f t="shared" si="23"/>
        <v>-1.0355617906180112</v>
      </c>
      <c r="AW52">
        <v>49</v>
      </c>
      <c r="AX52">
        <f>IF(Z52&gt;0, (R52*SUMPRODUCT(K52:$K$98, X52:$X$98)-K52*$AZ$3)/Z52, 0)</f>
        <v>-37578955607.46579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0.62975077099999999</v>
      </c>
      <c r="Q53" s="4">
        <f t="shared" si="21"/>
        <v>12.5</v>
      </c>
      <c r="R53">
        <f t="shared" si="0"/>
        <v>2000000</v>
      </c>
      <c r="S53">
        <f t="shared" si="1"/>
        <v>-93137325132.114502</v>
      </c>
      <c r="U53">
        <f t="shared" si="13"/>
        <v>0.62975077099999999</v>
      </c>
      <c r="V53">
        <f t="shared" si="14"/>
        <v>0.01</v>
      </c>
      <c r="W53">
        <f t="shared" si="15"/>
        <v>3.5824837106262165E-8</v>
      </c>
      <c r="X53">
        <f t="shared" si="16"/>
        <v>2.2560718788618007E-8</v>
      </c>
      <c r="Y53">
        <f t="shared" si="17"/>
        <v>3.5824837106262166E-10</v>
      </c>
      <c r="Z53">
        <f t="shared" si="18"/>
        <v>1.2905869946581536E-8</v>
      </c>
      <c r="AB53">
        <f t="shared" si="19"/>
        <v>-1346.259963260919</v>
      </c>
      <c r="AC53">
        <f t="shared" si="2"/>
        <v>-1202.0182053275498</v>
      </c>
      <c r="AE53">
        <f t="shared" si="3"/>
        <v>0</v>
      </c>
      <c r="AF53">
        <f t="shared" si="24"/>
        <v>0</v>
      </c>
      <c r="AG53">
        <f t="shared" si="24"/>
        <v>-1.6132337433226919E-7</v>
      </c>
      <c r="AH53">
        <f t="shared" si="5"/>
        <v>-4.5121437577236016E-2</v>
      </c>
      <c r="AI53">
        <f t="shared" si="25"/>
        <v>-4.5121598900610349E-2</v>
      </c>
      <c r="AJ53">
        <f t="shared" si="7"/>
        <v>-144.24175793336917</v>
      </c>
      <c r="AK53">
        <f t="shared" si="22"/>
        <v>-94.238197428264343</v>
      </c>
      <c r="AL53">
        <f t="shared" si="26"/>
        <v>-238.52507696053414</v>
      </c>
      <c r="AN53">
        <f t="shared" si="27"/>
        <v>0</v>
      </c>
      <c r="AO53">
        <f t="shared" si="27"/>
        <v>0</v>
      </c>
      <c r="AP53">
        <f t="shared" si="27"/>
        <v>-5.5820813823993653E-10</v>
      </c>
      <c r="AQ53">
        <f t="shared" si="27"/>
        <v>-1.5612835876357127E-4</v>
      </c>
      <c r="AR53">
        <f t="shared" si="27"/>
        <v>-1.5612891697170951E-4</v>
      </c>
      <c r="AS53">
        <f t="shared" si="27"/>
        <v>-0.49910264700145163</v>
      </c>
      <c r="AT53">
        <f t="shared" si="27"/>
        <v>-0.32608125732091531</v>
      </c>
      <c r="AU53">
        <f t="shared" si="23"/>
        <v>-0.82534003323933869</v>
      </c>
      <c r="AW53">
        <v>50</v>
      </c>
      <c r="AX53">
        <f>IF(Z53&gt;0, (R53*SUMPRODUCT(K53:$K$98, X53:$X$98)-K53*$AZ$3)/Z53, 0)</f>
        <v>-93137325132.114502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0.64518007799999999</v>
      </c>
      <c r="Q54" s="4">
        <f t="shared" si="21"/>
        <v>12.5</v>
      </c>
      <c r="R54">
        <f t="shared" si="0"/>
        <v>2000000</v>
      </c>
      <c r="S54">
        <f t="shared" si="1"/>
        <v>-241164535133.69147</v>
      </c>
      <c r="U54">
        <f t="shared" si="13"/>
        <v>0.64518007799999999</v>
      </c>
      <c r="V54">
        <f t="shared" si="14"/>
        <v>0.01</v>
      </c>
      <c r="W54">
        <f t="shared" si="15"/>
        <v>1.2905869946581536E-8</v>
      </c>
      <c r="X54">
        <f t="shared" si="16"/>
        <v>8.3266101787933313E-9</v>
      </c>
      <c r="Y54">
        <f t="shared" si="17"/>
        <v>1.2905869946581536E-10</v>
      </c>
      <c r="Z54">
        <f t="shared" si="18"/>
        <v>4.4502010683223894E-9</v>
      </c>
      <c r="AB54">
        <f t="shared" si="19"/>
        <v>-1202.0182053275498</v>
      </c>
      <c r="AC54">
        <f t="shared" si="2"/>
        <v>-1073.2306718934262</v>
      </c>
      <c r="AE54">
        <f t="shared" si="3"/>
        <v>0</v>
      </c>
      <c r="AF54">
        <f t="shared" si="24"/>
        <v>0</v>
      </c>
      <c r="AG54">
        <f t="shared" si="24"/>
        <v>-5.5627513354029868E-8</v>
      </c>
      <c r="AH54">
        <f t="shared" si="5"/>
        <v>-1.6653220357586661E-2</v>
      </c>
      <c r="AI54">
        <f t="shared" si="25"/>
        <v>-1.6653275985100014E-2</v>
      </c>
      <c r="AJ54">
        <f t="shared" si="7"/>
        <v>-128.78753343412359</v>
      </c>
      <c r="AK54">
        <f t="shared" si="22"/>
        <v>-84.141274372928493</v>
      </c>
      <c r="AL54">
        <f t="shared" si="26"/>
        <v>-212.94546108303717</v>
      </c>
      <c r="AN54">
        <f t="shared" si="27"/>
        <v>0</v>
      </c>
      <c r="AO54">
        <f t="shared" si="27"/>
        <v>0</v>
      </c>
      <c r="AP54">
        <f t="shared" si="27"/>
        <v>-1.7185829168541082E-10</v>
      </c>
      <c r="AQ54">
        <f t="shared" si="27"/>
        <v>-5.1449252881410997E-5</v>
      </c>
      <c r="AR54">
        <f t="shared" si="27"/>
        <v>-5.1449424739702673E-5</v>
      </c>
      <c r="AS54">
        <f t="shared" si="27"/>
        <v>-0.39788234547720969</v>
      </c>
      <c r="AT54">
        <f t="shared" si="27"/>
        <v>-0.25995006431322643</v>
      </c>
      <c r="AU54">
        <f t="shared" si="23"/>
        <v>-0.65788385921517578</v>
      </c>
      <c r="AW54">
        <v>51</v>
      </c>
      <c r="AX54">
        <f>IF(Z54&gt;0, (R54*SUMPRODUCT(K54:$K$98, X54:$X$98)-K54*$AZ$3)/Z54, 0)</f>
        <v>-241164535133.69147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0.66067595400000001</v>
      </c>
      <c r="Q55" s="4">
        <f t="shared" si="21"/>
        <v>12.5</v>
      </c>
      <c r="R55">
        <f t="shared" si="0"/>
        <v>2000000</v>
      </c>
      <c r="S55">
        <f t="shared" si="1"/>
        <v>-653840769241.41809</v>
      </c>
      <c r="U55">
        <f t="shared" si="13"/>
        <v>0.66067595400000001</v>
      </c>
      <c r="V55">
        <f t="shared" si="14"/>
        <v>0.01</v>
      </c>
      <c r="W55">
        <f t="shared" si="15"/>
        <v>4.4502010683223894E-9</v>
      </c>
      <c r="X55">
        <f t="shared" si="16"/>
        <v>2.9401408363057139E-9</v>
      </c>
      <c r="Y55">
        <f t="shared" si="17"/>
        <v>4.4502010683223894E-11</v>
      </c>
      <c r="Z55">
        <f t="shared" si="18"/>
        <v>1.4655582213334515E-9</v>
      </c>
      <c r="AB55">
        <f t="shared" si="19"/>
        <v>-1073.2306718934262</v>
      </c>
      <c r="AC55">
        <f t="shared" si="2"/>
        <v>-958.24171480474843</v>
      </c>
      <c r="AE55">
        <f t="shared" si="3"/>
        <v>0</v>
      </c>
      <c r="AF55">
        <f t="shared" si="24"/>
        <v>0</v>
      </c>
      <c r="AG55">
        <f t="shared" si="24"/>
        <v>-1.8319477766668145E-8</v>
      </c>
      <c r="AH55">
        <f t="shared" si="5"/>
        <v>-5.8802816726114277E-3</v>
      </c>
      <c r="AI55">
        <f t="shared" si="25"/>
        <v>-5.8802999920891941E-3</v>
      </c>
      <c r="AJ55">
        <f t="shared" si="7"/>
        <v>-114.98895708867781</v>
      </c>
      <c r="AK55">
        <f t="shared" si="22"/>
        <v>-75.126147032539848</v>
      </c>
      <c r="AL55">
        <f t="shared" si="26"/>
        <v>-190.12098442120976</v>
      </c>
      <c r="AN55">
        <f t="shared" si="27"/>
        <v>0</v>
      </c>
      <c r="AO55">
        <f t="shared" si="27"/>
        <v>0</v>
      </c>
      <c r="AP55">
        <f t="shared" si="27"/>
        <v>-5.0533096389721108E-11</v>
      </c>
      <c r="AQ55">
        <f t="shared" si="27"/>
        <v>-1.6220377258867006E-5</v>
      </c>
      <c r="AR55">
        <f t="shared" si="27"/>
        <v>-1.6220427791963397E-5</v>
      </c>
      <c r="AS55">
        <f t="shared" si="27"/>
        <v>-0.31718961240741139</v>
      </c>
      <c r="AT55">
        <f t="shared" si="27"/>
        <v>-0.20723062511591228</v>
      </c>
      <c r="AU55">
        <f t="shared" si="23"/>
        <v>-0.52443645795111571</v>
      </c>
      <c r="AW55">
        <v>52</v>
      </c>
      <c r="AX55">
        <f>IF(Z55&gt;0, (R55*SUMPRODUCT(K55:$K$98, X55:$X$98)-K55*$AZ$3)/Z55, 0)</f>
        <v>-653840769241.41809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0.67625413199999995</v>
      </c>
      <c r="Q56" s="4">
        <f t="shared" si="21"/>
        <v>12.5</v>
      </c>
      <c r="R56">
        <f t="shared" si="0"/>
        <v>2000000</v>
      </c>
      <c r="S56">
        <f t="shared" si="1"/>
        <v>-1860698323185.0144</v>
      </c>
      <c r="U56">
        <f t="shared" si="13"/>
        <v>0.67625413199999995</v>
      </c>
      <c r="V56">
        <f t="shared" si="14"/>
        <v>0.01</v>
      </c>
      <c r="W56">
        <f t="shared" si="15"/>
        <v>1.4655582213334515E-9</v>
      </c>
      <c r="X56">
        <f t="shared" si="16"/>
        <v>9.9108980286331699E-10</v>
      </c>
      <c r="Y56">
        <f t="shared" si="17"/>
        <v>1.4655582213334517E-11</v>
      </c>
      <c r="Z56">
        <f t="shared" si="18"/>
        <v>4.5981283625680003E-10</v>
      </c>
      <c r="AB56">
        <f t="shared" si="19"/>
        <v>-958.24171480474843</v>
      </c>
      <c r="AC56">
        <f t="shared" si="2"/>
        <v>-855.5729734019734</v>
      </c>
      <c r="AE56">
        <f t="shared" si="3"/>
        <v>0</v>
      </c>
      <c r="AF56">
        <f t="shared" si="24"/>
        <v>0</v>
      </c>
      <c r="AG56">
        <f t="shared" si="24"/>
        <v>-5.7476604532100006E-9</v>
      </c>
      <c r="AH56">
        <f t="shared" si="5"/>
        <v>-1.9821796057266339E-3</v>
      </c>
      <c r="AI56">
        <f t="shared" si="25"/>
        <v>-1.982185353387087E-3</v>
      </c>
      <c r="AJ56">
        <f t="shared" si="7"/>
        <v>-102.66874140277503</v>
      </c>
      <c r="AK56">
        <f t="shared" si="22"/>
        <v>-67.076920036332396</v>
      </c>
      <c r="AL56">
        <f t="shared" si="26"/>
        <v>-169.74764362446081</v>
      </c>
      <c r="AN56">
        <f t="shared" si="27"/>
        <v>0</v>
      </c>
      <c r="AO56">
        <f t="shared" si="27"/>
        <v>0</v>
      </c>
      <c r="AP56">
        <f t="shared" si="27"/>
        <v>-1.4155848383500642E-11</v>
      </c>
      <c r="AQ56">
        <f t="shared" si="27"/>
        <v>-4.8818878909004533E-6</v>
      </c>
      <c r="AR56">
        <f t="shared" si="27"/>
        <v>-4.8819020467488362E-6</v>
      </c>
      <c r="AS56">
        <f t="shared" si="27"/>
        <v>-0.25286169022229421</v>
      </c>
      <c r="AT56">
        <f t="shared" si="27"/>
        <v>-0.16520299307802988</v>
      </c>
      <c r="AU56">
        <f t="shared" si="23"/>
        <v>-0.41806956520237082</v>
      </c>
      <c r="AW56">
        <v>53</v>
      </c>
      <c r="AX56">
        <f>IF(Z56&gt;0, (R56*SUMPRODUCT(K56:$K$98, X56:$X$98)-K56*$AZ$3)/Z56, 0)</f>
        <v>-1860698323185.0144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0.69194305599999995</v>
      </c>
      <c r="Q57" s="4">
        <f t="shared" si="21"/>
        <v>12.5</v>
      </c>
      <c r="R57">
        <f t="shared" si="0"/>
        <v>2000000</v>
      </c>
      <c r="S57">
        <f t="shared" si="1"/>
        <v>-5573893952266.9795</v>
      </c>
      <c r="U57">
        <f t="shared" si="13"/>
        <v>0.69194305599999995</v>
      </c>
      <c r="V57">
        <f t="shared" si="14"/>
        <v>0.01</v>
      </c>
      <c r="W57">
        <f t="shared" si="15"/>
        <v>4.5981283625680003E-10</v>
      </c>
      <c r="X57">
        <f t="shared" si="16"/>
        <v>3.1816429910755777E-10</v>
      </c>
      <c r="Y57">
        <f t="shared" si="17"/>
        <v>4.5981283625680006E-12</v>
      </c>
      <c r="Z57">
        <f t="shared" si="18"/>
        <v>1.3705040878667426E-10</v>
      </c>
      <c r="AB57">
        <f t="shared" si="19"/>
        <v>-855.5729734019734</v>
      </c>
      <c r="AC57">
        <f t="shared" si="2"/>
        <v>-763.904444691761</v>
      </c>
      <c r="AE57">
        <f t="shared" si="3"/>
        <v>0</v>
      </c>
      <c r="AF57">
        <f t="shared" si="24"/>
        <v>0</v>
      </c>
      <c r="AG57">
        <f t="shared" si="24"/>
        <v>-1.7131301098334283E-9</v>
      </c>
      <c r="AH57">
        <f t="shared" si="5"/>
        <v>-6.363285982151156E-4</v>
      </c>
      <c r="AI57">
        <f t="shared" si="25"/>
        <v>-6.3633031134522548E-4</v>
      </c>
      <c r="AJ57">
        <f t="shared" si="7"/>
        <v>-91.668528710212399</v>
      </c>
      <c r="AK57">
        <f t="shared" si="22"/>
        <v>-59.890108138138146</v>
      </c>
      <c r="AL57">
        <f t="shared" si="26"/>
        <v>-151.5592731786619</v>
      </c>
      <c r="AN57">
        <f t="shared" si="27"/>
        <v>0</v>
      </c>
      <c r="AO57">
        <f t="shared" si="27"/>
        <v>0</v>
      </c>
      <c r="AP57">
        <f t="shared" si="27"/>
        <v>-3.7671865258156629E-12</v>
      </c>
      <c r="AQ57">
        <f t="shared" si="27"/>
        <v>-1.3992915701074419E-6</v>
      </c>
      <c r="AR57">
        <f t="shared" si="27"/>
        <v>-1.3992953372939679E-6</v>
      </c>
      <c r="AS57">
        <f t="shared" si="27"/>
        <v>-0.20157981242419229</v>
      </c>
      <c r="AT57">
        <f t="shared" si="27"/>
        <v>-0.13169881675220471</v>
      </c>
      <c r="AU57">
        <f t="shared" si="23"/>
        <v>-0.33328002847173432</v>
      </c>
      <c r="AW57">
        <v>54</v>
      </c>
      <c r="AX57">
        <f>IF(Z57&gt;0, (R57*SUMPRODUCT(K57:$K$98, X57:$X$98)-K57*$AZ$3)/Z57, 0)</f>
        <v>-5573893952266.9795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0.70765376499999999</v>
      </c>
      <c r="Q58" s="4">
        <f t="shared" si="21"/>
        <v>12.5</v>
      </c>
      <c r="R58">
        <f t="shared" si="0"/>
        <v>2000000</v>
      </c>
      <c r="S58">
        <f t="shared" si="1"/>
        <v>-17626199398505.816</v>
      </c>
      <c r="U58">
        <f t="shared" si="13"/>
        <v>0.70765376499999999</v>
      </c>
      <c r="V58">
        <f t="shared" si="14"/>
        <v>0.01</v>
      </c>
      <c r="W58">
        <f t="shared" si="15"/>
        <v>1.3705040878667426E-10</v>
      </c>
      <c r="X58">
        <f t="shared" si="16"/>
        <v>9.6984237772679124E-11</v>
      </c>
      <c r="Y58">
        <f t="shared" si="17"/>
        <v>1.3705040878667427E-12</v>
      </c>
      <c r="Z58">
        <f t="shared" si="18"/>
        <v>3.8695666926128395E-11</v>
      </c>
      <c r="AB58">
        <f t="shared" si="19"/>
        <v>-763.904444691761</v>
      </c>
      <c r="AC58">
        <f t="shared" si="2"/>
        <v>-682.05754109810573</v>
      </c>
      <c r="AE58">
        <f t="shared" si="3"/>
        <v>0</v>
      </c>
      <c r="AF58">
        <f t="shared" si="24"/>
        <v>0</v>
      </c>
      <c r="AG58">
        <f t="shared" si="24"/>
        <v>-4.8369583657660496E-10</v>
      </c>
      <c r="AH58">
        <f t="shared" si="5"/>
        <v>-1.9396847554535826E-4</v>
      </c>
      <c r="AI58">
        <f t="shared" si="25"/>
        <v>-1.9396895924119484E-4</v>
      </c>
      <c r="AJ58">
        <f t="shared" si="7"/>
        <v>-81.84690359365527</v>
      </c>
      <c r="AK58">
        <f t="shared" si="22"/>
        <v>-53.473311128423276</v>
      </c>
      <c r="AL58">
        <f t="shared" si="26"/>
        <v>-135.32040869103778</v>
      </c>
      <c r="AN58">
        <f t="shared" si="27"/>
        <v>0</v>
      </c>
      <c r="AO58">
        <f t="shared" si="27"/>
        <v>0</v>
      </c>
      <c r="AP58">
        <f t="shared" si="27"/>
        <v>-9.4968833223819872E-13</v>
      </c>
      <c r="AQ58">
        <f t="shared" si="27"/>
        <v>-3.8083767549296047E-7</v>
      </c>
      <c r="AR58">
        <f t="shared" si="27"/>
        <v>-3.8083862518129274E-7</v>
      </c>
      <c r="AS58">
        <f t="shared" si="27"/>
        <v>-0.16069819811320379</v>
      </c>
      <c r="AT58">
        <f t="shared" si="27"/>
        <v>-0.10498949096652788</v>
      </c>
      <c r="AU58">
        <f t="shared" si="23"/>
        <v>-0.26568806991835686</v>
      </c>
      <c r="AW58">
        <v>55</v>
      </c>
      <c r="AX58">
        <f>IF(Z58&gt;0, (R58*SUMPRODUCT(K58:$K$98, X58:$X$98)-K58*$AZ$3)/Z58, 0)</f>
        <v>-17626199398505.816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0.72329488099999995</v>
      </c>
      <c r="Q59" s="4">
        <f t="shared" si="21"/>
        <v>12.5</v>
      </c>
      <c r="R59">
        <f t="shared" si="0"/>
        <v>2000000</v>
      </c>
      <c r="S59">
        <f t="shared" si="1"/>
        <v>-59007783959371.766</v>
      </c>
      <c r="U59">
        <f t="shared" si="13"/>
        <v>0.72329488099999995</v>
      </c>
      <c r="V59">
        <f t="shared" si="14"/>
        <v>0.01</v>
      </c>
      <c r="W59">
        <f t="shared" si="15"/>
        <v>3.8695666926128395E-11</v>
      </c>
      <c r="X59">
        <f t="shared" si="16"/>
        <v>2.798837780454967E-11</v>
      </c>
      <c r="Y59">
        <f t="shared" si="17"/>
        <v>3.8695666926128395E-13</v>
      </c>
      <c r="Z59">
        <f t="shared" si="18"/>
        <v>1.0320332452317441E-11</v>
      </c>
      <c r="AB59">
        <f t="shared" si="19"/>
        <v>-682.05754109810573</v>
      </c>
      <c r="AC59">
        <f t="shared" si="2"/>
        <v>-608.97994773524101</v>
      </c>
      <c r="AE59">
        <f t="shared" si="3"/>
        <v>0</v>
      </c>
      <c r="AF59">
        <f t="shared" si="24"/>
        <v>0</v>
      </c>
      <c r="AG59">
        <f t="shared" si="24"/>
        <v>-1.29004155653968E-10</v>
      </c>
      <c r="AH59">
        <f t="shared" si="5"/>
        <v>-5.5976755609099339E-5</v>
      </c>
      <c r="AI59">
        <f t="shared" si="25"/>
        <v>-5.597688461325499E-5</v>
      </c>
      <c r="AJ59">
        <f t="shared" si="7"/>
        <v>-73.077593362864718</v>
      </c>
      <c r="AK59">
        <f t="shared" si="22"/>
        <v>-47.744027876867406</v>
      </c>
      <c r="AL59">
        <f t="shared" si="26"/>
        <v>-120.82167721661673</v>
      </c>
      <c r="AN59">
        <f t="shared" si="27"/>
        <v>0</v>
      </c>
      <c r="AO59">
        <f t="shared" si="27"/>
        <v>0</v>
      </c>
      <c r="AP59">
        <f t="shared" si="27"/>
        <v>-2.2614887469866105E-13</v>
      </c>
      <c r="AQ59">
        <f t="shared" si="27"/>
        <v>-9.8129244179045179E-8</v>
      </c>
      <c r="AR59">
        <f t="shared" si="27"/>
        <v>-9.8129470327919874E-8</v>
      </c>
      <c r="AS59">
        <f t="shared" si="27"/>
        <v>-0.12810762119189037</v>
      </c>
      <c r="AT59">
        <f t="shared" si="27"/>
        <v>-8.3696979552324649E-2</v>
      </c>
      <c r="AU59">
        <f t="shared" si="23"/>
        <v>-0.21180469887368536</v>
      </c>
      <c r="AW59">
        <v>56</v>
      </c>
      <c r="AX59">
        <f>IF(Z59&gt;0, (R59*SUMPRODUCT(K59:$K$98, X59:$X$98)-K59*$AZ$3)/Z59, 0)</f>
        <v>-59007783959371.766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0.74145409100000004</v>
      </c>
      <c r="Q60" s="4">
        <f t="shared" si="21"/>
        <v>12.5</v>
      </c>
      <c r="R60">
        <f t="shared" si="0"/>
        <v>2000000</v>
      </c>
      <c r="S60">
        <f t="shared" si="1"/>
        <v>-211975009415527.66</v>
      </c>
      <c r="U60">
        <f t="shared" si="13"/>
        <v>0.74145409100000004</v>
      </c>
      <c r="V60">
        <f t="shared" si="14"/>
        <v>0.01</v>
      </c>
      <c r="W60">
        <f t="shared" si="15"/>
        <v>1.0320332452317441E-11</v>
      </c>
      <c r="X60">
        <f t="shared" si="16"/>
        <v>7.6520527172508289E-12</v>
      </c>
      <c r="Y60">
        <f t="shared" si="17"/>
        <v>1.0320332452317441E-13</v>
      </c>
      <c r="Z60">
        <f t="shared" si="18"/>
        <v>2.5650764105434377E-12</v>
      </c>
      <c r="AB60">
        <f t="shared" si="19"/>
        <v>-608.97994773524101</v>
      </c>
      <c r="AC60">
        <f t="shared" si="2"/>
        <v>-543.73209627649305</v>
      </c>
      <c r="AE60">
        <f t="shared" si="3"/>
        <v>0</v>
      </c>
      <c r="AF60">
        <f t="shared" si="24"/>
        <v>0</v>
      </c>
      <c r="AG60">
        <f t="shared" si="24"/>
        <v>-3.2063455131792969E-11</v>
      </c>
      <c r="AH60">
        <f t="shared" si="5"/>
        <v>-1.5304105434501659E-5</v>
      </c>
      <c r="AI60">
        <f t="shared" si="25"/>
        <v>-1.5304137497956791E-5</v>
      </c>
      <c r="AJ60">
        <f t="shared" si="7"/>
        <v>-65.247851458747959</v>
      </c>
      <c r="AK60">
        <f t="shared" si="22"/>
        <v>-42.628596341466874</v>
      </c>
      <c r="AL60">
        <f t="shared" si="26"/>
        <v>-107.87646310435233</v>
      </c>
      <c r="AN60">
        <f t="shared" si="27"/>
        <v>0</v>
      </c>
      <c r="AO60">
        <f t="shared" si="27"/>
        <v>0</v>
      </c>
      <c r="AP60">
        <f t="shared" si="27"/>
        <v>-5.0186051456523042E-14</v>
      </c>
      <c r="AQ60">
        <f t="shared" si="27"/>
        <v>-2.3954144045766947E-8</v>
      </c>
      <c r="AR60">
        <f t="shared" si="27"/>
        <v>-2.3954194231818405E-8</v>
      </c>
      <c r="AS60">
        <f t="shared" si="27"/>
        <v>-0.10212661166043173</v>
      </c>
      <c r="AT60">
        <f t="shared" si="27"/>
        <v>-6.6722719704368147E-2</v>
      </c>
      <c r="AU60">
        <f t="shared" si="23"/>
        <v>-0.16884935531899409</v>
      </c>
      <c r="AW60">
        <v>57</v>
      </c>
      <c r="AX60">
        <f>IF(Z60&gt;0, (R60*SUMPRODUCT(K60:$K$98, X60:$X$98)-K60*$AZ$3)/Z60, 0)</f>
        <v>-211975009415527.66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0.75951466000000001</v>
      </c>
      <c r="Q61" s="4">
        <f t="shared" si="21"/>
        <v>12.5</v>
      </c>
      <c r="R61">
        <f t="shared" si="0"/>
        <v>2000000</v>
      </c>
      <c r="S61">
        <f t="shared" si="1"/>
        <v>-821151580711880.88</v>
      </c>
      <c r="U61">
        <f t="shared" si="13"/>
        <v>0.75951466000000001</v>
      </c>
      <c r="V61">
        <f t="shared" si="14"/>
        <v>0.01</v>
      </c>
      <c r="W61">
        <f t="shared" si="15"/>
        <v>2.5650764105434377E-12</v>
      </c>
      <c r="X61">
        <f t="shared" si="16"/>
        <v>1.9482131378279194E-12</v>
      </c>
      <c r="Y61">
        <f t="shared" si="17"/>
        <v>2.5650764105434379E-14</v>
      </c>
      <c r="Z61">
        <f t="shared" si="18"/>
        <v>5.9121250861008391E-13</v>
      </c>
      <c r="AB61">
        <f t="shared" si="19"/>
        <v>-543.73209627649305</v>
      </c>
      <c r="AC61">
        <f t="shared" si="2"/>
        <v>-485.4750859818069</v>
      </c>
      <c r="AE61">
        <f t="shared" si="3"/>
        <v>0</v>
      </c>
      <c r="AF61">
        <f t="shared" si="24"/>
        <v>0</v>
      </c>
      <c r="AG61">
        <f t="shared" si="24"/>
        <v>-7.3901563576260491E-12</v>
      </c>
      <c r="AH61">
        <f t="shared" si="5"/>
        <v>-3.8964262756558392E-6</v>
      </c>
      <c r="AI61">
        <f t="shared" si="25"/>
        <v>-3.8964336658121971E-6</v>
      </c>
      <c r="AJ61">
        <f t="shared" si="7"/>
        <v>-58.257010294686154</v>
      </c>
      <c r="AK61">
        <f t="shared" si="22"/>
        <v>-38.061246739354516</v>
      </c>
      <c r="AL61">
        <f t="shared" si="26"/>
        <v>-96.318260930474338</v>
      </c>
      <c r="AN61">
        <f t="shared" si="27"/>
        <v>0</v>
      </c>
      <c r="AO61">
        <f t="shared" si="27"/>
        <v>0</v>
      </c>
      <c r="AP61">
        <f t="shared" si="27"/>
        <v>-1.0327811726084116E-14</v>
      </c>
      <c r="AQ61">
        <f t="shared" si="27"/>
        <v>-5.4452916869633718E-9</v>
      </c>
      <c r="AR61">
        <f t="shared" si="27"/>
        <v>-5.4453020147750989E-9</v>
      </c>
      <c r="AS61">
        <f t="shared" si="27"/>
        <v>-8.1414709639693911E-2</v>
      </c>
      <c r="AT61">
        <f t="shared" si="27"/>
        <v>-5.3190943650123133E-2</v>
      </c>
      <c r="AU61">
        <f t="shared" si="23"/>
        <v>-0.13460565873511907</v>
      </c>
      <c r="AW61">
        <v>58</v>
      </c>
      <c r="AX61">
        <f>IF(Z61&gt;0, (R61*SUMPRODUCT(K61:$K$98, X61:$X$98)-K61*$AZ$3)/Z61, 0)</f>
        <v>-821151580711880.88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0.77745419500000001</v>
      </c>
      <c r="Q62" s="4">
        <f t="shared" si="21"/>
        <v>12.5</v>
      </c>
      <c r="R62">
        <f t="shared" si="0"/>
        <v>2000000</v>
      </c>
      <c r="S62">
        <f t="shared" si="1"/>
        <v>-3449473181627852</v>
      </c>
      <c r="U62">
        <f t="shared" si="13"/>
        <v>0.77745419500000001</v>
      </c>
      <c r="V62">
        <f t="shared" si="14"/>
        <v>0.01</v>
      </c>
      <c r="W62">
        <f t="shared" si="15"/>
        <v>5.9121250861008391E-13</v>
      </c>
      <c r="X62">
        <f t="shared" si="16"/>
        <v>4.5964064495538332E-13</v>
      </c>
      <c r="Y62">
        <f t="shared" si="17"/>
        <v>5.912125086100839E-15</v>
      </c>
      <c r="Z62">
        <f t="shared" si="18"/>
        <v>1.2565973856859976E-13</v>
      </c>
      <c r="AB62">
        <f t="shared" si="19"/>
        <v>-485.4750859818069</v>
      </c>
      <c r="AC62">
        <f t="shared" si="2"/>
        <v>-433.4598982027519</v>
      </c>
      <c r="AE62">
        <f t="shared" si="3"/>
        <v>0</v>
      </c>
      <c r="AF62">
        <f t="shared" si="24"/>
        <v>0</v>
      </c>
      <c r="AG62">
        <f t="shared" si="24"/>
        <v>-1.570746732107497E-12</v>
      </c>
      <c r="AH62">
        <f t="shared" si="5"/>
        <v>-9.1928128991076659E-7</v>
      </c>
      <c r="AI62">
        <f t="shared" si="25"/>
        <v>-9.1928286065749875E-7</v>
      </c>
      <c r="AJ62">
        <f t="shared" si="7"/>
        <v>-52.015187779054997</v>
      </c>
      <c r="AK62">
        <f t="shared" si="22"/>
        <v>-33.983256018726486</v>
      </c>
      <c r="AL62">
        <f t="shared" si="26"/>
        <v>-85.998444717064345</v>
      </c>
      <c r="AN62">
        <f t="shared" si="27"/>
        <v>0</v>
      </c>
      <c r="AO62">
        <f t="shared" si="27"/>
        <v>0</v>
      </c>
      <c r="AP62">
        <f t="shared" si="27"/>
        <v>-1.9599402296508825E-15</v>
      </c>
      <c r="AQ62">
        <f t="shared" si="27"/>
        <v>-1.1470572216591837E-9</v>
      </c>
      <c r="AR62">
        <f t="shared" si="27"/>
        <v>-1.1470591815994133E-9</v>
      </c>
      <c r="AS62">
        <f t="shared" si="27"/>
        <v>-6.4903308087250519E-2</v>
      </c>
      <c r="AT62">
        <f t="shared" si="27"/>
        <v>-4.2403494620843356E-2</v>
      </c>
      <c r="AU62">
        <f t="shared" si="23"/>
        <v>-0.10730680385515307</v>
      </c>
      <c r="AW62">
        <v>59</v>
      </c>
      <c r="AX62">
        <f>IF(Z62&gt;0, (R62*SUMPRODUCT(K62:$K$98, X62:$X$98)-K62*$AZ$3)/Z62, 0)</f>
        <v>-3449473181627852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0.79525030600000002</v>
      </c>
      <c r="Q63" s="4">
        <f t="shared" si="21"/>
        <v>12.5</v>
      </c>
      <c r="R63">
        <f t="shared" si="0"/>
        <v>2000000</v>
      </c>
      <c r="S63">
        <f t="shared" si="1"/>
        <v>-1.5814591058194438E+16</v>
      </c>
      <c r="U63">
        <f t="shared" si="13"/>
        <v>0.79525030600000002</v>
      </c>
      <c r="V63">
        <f t="shared" si="14"/>
        <v>0.01</v>
      </c>
      <c r="W63">
        <f t="shared" si="15"/>
        <v>1.2565973856859976E-13</v>
      </c>
      <c r="X63">
        <f t="shared" si="16"/>
        <v>9.9930945548558964E-14</v>
      </c>
      <c r="Y63">
        <f t="shared" si="17"/>
        <v>1.2565973856859976E-15</v>
      </c>
      <c r="Z63">
        <f t="shared" si="18"/>
        <v>2.4472195634354796E-14</v>
      </c>
      <c r="AB63">
        <f t="shared" si="19"/>
        <v>-433.4598982027519</v>
      </c>
      <c r="AC63">
        <f t="shared" si="2"/>
        <v>-387.01776625345229</v>
      </c>
      <c r="AE63">
        <f t="shared" si="3"/>
        <v>0</v>
      </c>
      <c r="AF63">
        <f t="shared" si="24"/>
        <v>0</v>
      </c>
      <c r="AG63">
        <f t="shared" si="24"/>
        <v>-3.0590244542943497E-13</v>
      </c>
      <c r="AH63">
        <f t="shared" si="5"/>
        <v>-1.9986189109711793E-7</v>
      </c>
      <c r="AI63">
        <f t="shared" si="25"/>
        <v>-1.9986219699956337E-7</v>
      </c>
      <c r="AJ63">
        <f t="shared" si="7"/>
        <v>-46.442131949299608</v>
      </c>
      <c r="AK63">
        <f t="shared" si="22"/>
        <v>-30.342192874192637</v>
      </c>
      <c r="AL63">
        <f t="shared" si="26"/>
        <v>-76.784325023354441</v>
      </c>
      <c r="AN63">
        <f t="shared" si="27"/>
        <v>0</v>
      </c>
      <c r="AO63">
        <f t="shared" si="27"/>
        <v>0</v>
      </c>
      <c r="AP63">
        <f t="shared" si="27"/>
        <v>-3.4080157141321345E-16</v>
      </c>
      <c r="AQ63">
        <f t="shared" si="27"/>
        <v>-2.2266329533879641E-10</v>
      </c>
      <c r="AR63">
        <f t="shared" si="27"/>
        <v>-2.2266363614036783E-10</v>
      </c>
      <c r="AS63">
        <f t="shared" si="27"/>
        <v>-5.1740519844102335E-2</v>
      </c>
      <c r="AT63">
        <f t="shared" si="27"/>
        <v>-3.3803806298871267E-2</v>
      </c>
      <c r="AU63">
        <f t="shared" si="23"/>
        <v>-8.5544326365637247E-2</v>
      </c>
      <c r="AW63">
        <v>60</v>
      </c>
      <c r="AX63">
        <f>IF(Z63&gt;0, (R63*SUMPRODUCT(K63:$K$98, X63:$X$98)-K63*$AZ$3)/Z63, 0)</f>
        <v>-1.5814591058194438E+16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0.81288120699999999</v>
      </c>
      <c r="Q64" s="4">
        <f t="shared" si="21"/>
        <v>12.5</v>
      </c>
      <c r="R64">
        <f t="shared" si="0"/>
        <v>2000000</v>
      </c>
      <c r="S64">
        <f t="shared" si="1"/>
        <v>-7.9721470254607712E+16</v>
      </c>
      <c r="U64">
        <f t="shared" si="13"/>
        <v>0.81288120699999999</v>
      </c>
      <c r="V64">
        <f t="shared" si="14"/>
        <v>0.01</v>
      </c>
      <c r="W64">
        <f t="shared" si="15"/>
        <v>2.4472195634354796E-14</v>
      </c>
      <c r="X64">
        <f t="shared" si="16"/>
        <v>1.9892987925194456E-14</v>
      </c>
      <c r="Y64">
        <f t="shared" si="17"/>
        <v>2.4472195634354796E-16</v>
      </c>
      <c r="Z64">
        <f t="shared" si="18"/>
        <v>4.3344857528167919E-15</v>
      </c>
      <c r="AB64">
        <f t="shared" si="19"/>
        <v>-387.01776625345229</v>
      </c>
      <c r="AC64">
        <f t="shared" si="2"/>
        <v>-345.5515770122048</v>
      </c>
      <c r="AE64">
        <f t="shared" si="3"/>
        <v>0</v>
      </c>
      <c r="AF64">
        <f t="shared" si="24"/>
        <v>0</v>
      </c>
      <c r="AG64">
        <f t="shared" si="24"/>
        <v>-5.41810719102099E-14</v>
      </c>
      <c r="AH64">
        <f t="shared" si="5"/>
        <v>-3.978597585038891E-8</v>
      </c>
      <c r="AI64">
        <f t="shared" si="25"/>
        <v>-3.9786030031460821E-8</v>
      </c>
      <c r="AJ64">
        <f t="shared" si="7"/>
        <v>-41.466189241247491</v>
      </c>
      <c r="AK64">
        <f t="shared" si="22"/>
        <v>-27.091243637741663</v>
      </c>
      <c r="AL64">
        <f t="shared" si="26"/>
        <v>-68.557432918775191</v>
      </c>
      <c r="AN64">
        <f t="shared" si="27"/>
        <v>0</v>
      </c>
      <c r="AO64">
        <f t="shared" si="27"/>
        <v>0</v>
      </c>
      <c r="AP64">
        <f t="shared" si="27"/>
        <v>-5.3894966947510429E-17</v>
      </c>
      <c r="AQ64">
        <f t="shared" si="27"/>
        <v>-3.957588467398137E-11</v>
      </c>
      <c r="AR64">
        <f t="shared" si="27"/>
        <v>-3.957593856894832E-11</v>
      </c>
      <c r="AS64">
        <f t="shared" si="27"/>
        <v>-4.1247225641822642E-2</v>
      </c>
      <c r="AT64">
        <f t="shared" si="27"/>
        <v>-2.6948187419450091E-2</v>
      </c>
      <c r="AU64">
        <f t="shared" si="23"/>
        <v>-6.8195413100848673E-2</v>
      </c>
      <c r="AW64">
        <v>61</v>
      </c>
      <c r="AX64">
        <f>IF(Z64&gt;0, (R64*SUMPRODUCT(K64:$K$98, X64:$X$98)-K64*$AZ$3)/Z64, 0)</f>
        <v>-7.9721470254607712E+16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0.83042254299999996</v>
      </c>
      <c r="Q65" s="4">
        <f t="shared" si="21"/>
        <v>12.5</v>
      </c>
      <c r="R65">
        <f t="shared" si="0"/>
        <v>2000000</v>
      </c>
      <c r="S65">
        <f t="shared" si="1"/>
        <v>-4.4605225258043597E+17</v>
      </c>
      <c r="U65">
        <f t="shared" si="13"/>
        <v>0.83042254299999996</v>
      </c>
      <c r="V65">
        <f t="shared" si="14"/>
        <v>0.01</v>
      </c>
      <c r="W65">
        <f t="shared" si="15"/>
        <v>4.3344857528167919E-15</v>
      </c>
      <c r="X65">
        <f t="shared" si="16"/>
        <v>3.5994546814513894E-15</v>
      </c>
      <c r="Y65">
        <f t="shared" si="17"/>
        <v>4.3344857528167918E-17</v>
      </c>
      <c r="Z65">
        <f t="shared" si="18"/>
        <v>6.916862138372346E-16</v>
      </c>
      <c r="AB65">
        <f t="shared" si="19"/>
        <v>-345.5515770122048</v>
      </c>
      <c r="AC65">
        <f t="shared" si="2"/>
        <v>-308.52819376093163</v>
      </c>
      <c r="AE65">
        <f t="shared" si="3"/>
        <v>0</v>
      </c>
      <c r="AF65">
        <f t="shared" si="24"/>
        <v>0</v>
      </c>
      <c r="AG65">
        <f t="shared" si="24"/>
        <v>-8.646077672965433E-15</v>
      </c>
      <c r="AH65">
        <f t="shared" si="5"/>
        <v>-7.198909362902779E-9</v>
      </c>
      <c r="AI65">
        <f t="shared" si="25"/>
        <v>-7.1989180089804517E-9</v>
      </c>
      <c r="AJ65">
        <f t="shared" si="7"/>
        <v>-37.023383251273174</v>
      </c>
      <c r="AK65">
        <f t="shared" si="22"/>
        <v>-24.18861039085434</v>
      </c>
      <c r="AL65">
        <f t="shared" si="26"/>
        <v>-61.21199364932643</v>
      </c>
      <c r="AN65">
        <f t="shared" si="27"/>
        <v>0</v>
      </c>
      <c r="AO65">
        <f t="shared" si="27"/>
        <v>0</v>
      </c>
      <c r="AP65">
        <f t="shared" si="27"/>
        <v>-7.6789480094489032E-18</v>
      </c>
      <c r="AQ65">
        <f t="shared" si="27"/>
        <v>-6.3936565010646502E-12</v>
      </c>
      <c r="AR65">
        <f t="shared" si="27"/>
        <v>-6.3936641800126592E-12</v>
      </c>
      <c r="AS65">
        <f t="shared" si="27"/>
        <v>-3.2882035747767983E-2</v>
      </c>
      <c r="AT65">
        <f t="shared" si="27"/>
        <v>-2.1482930021895094E-2</v>
      </c>
      <c r="AU65">
        <f t="shared" si="23"/>
        <v>-5.4364965776056741E-2</v>
      </c>
      <c r="AW65">
        <v>62</v>
      </c>
      <c r="AX65">
        <f>IF(Z65&gt;0, (R65*SUMPRODUCT(K65:$K$98, X65:$X$98)-K65*$AZ$3)/Z65, 0)</f>
        <v>-4.4605225258043597E+17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0.84796327400000004</v>
      </c>
      <c r="Q66" s="4">
        <f t="shared" si="21"/>
        <v>12.5</v>
      </c>
      <c r="R66">
        <f t="shared" si="0"/>
        <v>2000000</v>
      </c>
      <c r="S66">
        <f t="shared" si="1"/>
        <v>-2.8039293147602452E+18</v>
      </c>
      <c r="U66">
        <f t="shared" si="13"/>
        <v>0.84796327400000004</v>
      </c>
      <c r="V66">
        <f t="shared" si="14"/>
        <v>0.01</v>
      </c>
      <c r="W66">
        <f t="shared" si="15"/>
        <v>6.916862138372346E-16</v>
      </c>
      <c r="X66">
        <f t="shared" si="16"/>
        <v>5.8652450646608556E-16</v>
      </c>
      <c r="Y66">
        <f t="shared" si="17"/>
        <v>6.9168621383723463E-18</v>
      </c>
      <c r="Z66">
        <f t="shared" si="18"/>
        <v>9.8244845232776692E-17</v>
      </c>
      <c r="AB66">
        <f t="shared" si="19"/>
        <v>-308.52819376093163</v>
      </c>
      <c r="AC66">
        <f t="shared" si="2"/>
        <v>-275.47160157226591</v>
      </c>
      <c r="AE66">
        <f t="shared" si="3"/>
        <v>0</v>
      </c>
      <c r="AF66">
        <f t="shared" si="24"/>
        <v>0</v>
      </c>
      <c r="AG66">
        <f t="shared" si="24"/>
        <v>-1.2280605654097087E-15</v>
      </c>
      <c r="AH66">
        <f t="shared" si="5"/>
        <v>-1.1730490129321712E-9</v>
      </c>
      <c r="AI66">
        <f t="shared" si="25"/>
        <v>-1.1730502409927365E-9</v>
      </c>
      <c r="AJ66">
        <f t="shared" si="7"/>
        <v>-33.056592188665718</v>
      </c>
      <c r="AK66">
        <f t="shared" si="22"/>
        <v>-21.596973563265216</v>
      </c>
      <c r="AL66">
        <f t="shared" si="26"/>
        <v>-54.653565753103983</v>
      </c>
      <c r="AN66">
        <f t="shared" si="27"/>
        <v>0</v>
      </c>
      <c r="AO66">
        <f t="shared" si="27"/>
        <v>0</v>
      </c>
      <c r="AP66">
        <f t="shared" si="27"/>
        <v>-9.7383270927351692E-19</v>
      </c>
      <c r="AQ66">
        <f t="shared" si="27"/>
        <v>-9.302094135668677E-13</v>
      </c>
      <c r="AR66">
        <f t="shared" si="27"/>
        <v>-9.3021038739957687E-13</v>
      </c>
      <c r="AS66">
        <f t="shared" si="27"/>
        <v>-2.6213357579557384E-2</v>
      </c>
      <c r="AT66">
        <f t="shared" si="27"/>
        <v>-1.7126060285313691E-2</v>
      </c>
      <c r="AU66">
        <f t="shared" si="23"/>
        <v>-4.3339417865801283E-2</v>
      </c>
      <c r="AW66">
        <v>63</v>
      </c>
      <c r="AX66">
        <f>IF(Z66&gt;0, (R66*SUMPRODUCT(K66:$K$98, X66:$X$98)-K66*$AZ$3)/Z66, 0)</f>
        <v>-2.8039293147602452E+18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0.86550461000000001</v>
      </c>
      <c r="Q67" s="4">
        <f t="shared" si="21"/>
        <v>12.5</v>
      </c>
      <c r="R67">
        <f t="shared" ref="R67:R69" si="28">$C$6</f>
        <v>2000000</v>
      </c>
      <c r="S67">
        <f t="shared" ref="S67:S69" si="29">AX67</f>
        <v>-2.0109245143536857E+19</v>
      </c>
      <c r="U67">
        <f t="shared" si="13"/>
        <v>0.86550461000000001</v>
      </c>
      <c r="V67">
        <f t="shared" si="14"/>
        <v>0.01</v>
      </c>
      <c r="W67">
        <f t="shared" si="15"/>
        <v>9.8244845232776692E-17</v>
      </c>
      <c r="X67">
        <f t="shared" si="16"/>
        <v>8.5031366457704745E-17</v>
      </c>
      <c r="Y67">
        <f t="shared" si="17"/>
        <v>9.8244845232776701E-19</v>
      </c>
      <c r="Z67">
        <f t="shared" si="18"/>
        <v>1.2231030322744178E-17</v>
      </c>
      <c r="AB67">
        <f t="shared" si="19"/>
        <v>-275.47160157226591</v>
      </c>
      <c r="AC67">
        <f t="shared" ref="AC67:AC69" si="30">S67*Z67</f>
        <v>-245.95678711809541</v>
      </c>
      <c r="AE67">
        <f t="shared" ref="AE67:AE69" si="31">$Z67*O67</f>
        <v>0</v>
      </c>
      <c r="AF67">
        <f t="shared" si="24"/>
        <v>0</v>
      </c>
      <c r="AG67">
        <f t="shared" si="24"/>
        <v>-1.5288787903430223E-16</v>
      </c>
      <c r="AH67">
        <f t="shared" ref="AH67:AH69" si="32">-X67*R67</f>
        <v>-1.7006273291540949E-10</v>
      </c>
      <c r="AI67">
        <f t="shared" ref="AI67:AI69" si="33">SUM(AE67:AH67)</f>
        <v>-1.7006288580328852E-10</v>
      </c>
      <c r="AJ67">
        <f t="shared" ref="AJ67:AJ69" si="34">AB67-AC67</f>
        <v>-29.514814454170505</v>
      </c>
      <c r="AK67">
        <f t="shared" si="22"/>
        <v>-19.283012110058614</v>
      </c>
      <c r="AL67">
        <f t="shared" si="26"/>
        <v>-48.79782656439918</v>
      </c>
      <c r="AN67">
        <f t="shared" si="27"/>
        <v>0</v>
      </c>
      <c r="AO67">
        <f t="shared" si="27"/>
        <v>0</v>
      </c>
      <c r="AP67">
        <f t="shared" si="27"/>
        <v>-1.0824793119264566E-19</v>
      </c>
      <c r="AQ67">
        <f t="shared" si="27"/>
        <v>-1.2040809989214553E-13</v>
      </c>
      <c r="AR67">
        <f t="shared" si="27"/>
        <v>-1.2040820814007671E-13</v>
      </c>
      <c r="AS67">
        <f t="shared" si="27"/>
        <v>-2.0897128172482099E-2</v>
      </c>
      <c r="AT67">
        <f t="shared" si="27"/>
        <v>-1.3652790406022028E-2</v>
      </c>
      <c r="AU67">
        <f t="shared" si="23"/>
        <v>-3.4549918578624536E-2</v>
      </c>
      <c r="AW67">
        <v>64</v>
      </c>
      <c r="AX67">
        <f>IF(Z67&gt;0, (R67*SUMPRODUCT(K67:$K$98, X67:$X$98)-K67*$AZ$3)/Z67, 0)</f>
        <v>-2.0109245143536857E+19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0.88304594599999997</v>
      </c>
      <c r="Q68" s="4">
        <f t="shared" si="21"/>
        <v>12.5</v>
      </c>
      <c r="R68">
        <f t="shared" si="28"/>
        <v>2000000</v>
      </c>
      <c r="S68">
        <f t="shared" si="29"/>
        <v>-1.6787286215323999E+20</v>
      </c>
      <c r="U68">
        <f t="shared" ref="U68:U69" si="38">M68</f>
        <v>0.88304594599999997</v>
      </c>
      <c r="V68">
        <f t="shared" ref="V68:V69" si="39">$C$10</f>
        <v>0.01</v>
      </c>
      <c r="W68">
        <f t="shared" ref="W68:W69" si="40">Z67</f>
        <v>1.2231030322744178E-17</v>
      </c>
      <c r="X68">
        <f t="shared" ref="X68:X69" si="41">U68*W68</f>
        <v>1.0800561741902317E-17</v>
      </c>
      <c r="Y68">
        <f t="shared" ref="Y68:Y69" si="42">V68*W68</f>
        <v>1.2231030322744178E-19</v>
      </c>
      <c r="Z68">
        <f t="shared" ref="Z68:Z69" si="43">MAX(0, W68-X68-Y68)</f>
        <v>1.3081582776144193E-18</v>
      </c>
      <c r="AB68">
        <f t="shared" ref="AB68:AB69" si="44">AC67</f>
        <v>-245.95678711809541</v>
      </c>
      <c r="AC68">
        <f t="shared" si="30"/>
        <v>-219.60427421258524</v>
      </c>
      <c r="AE68">
        <f t="shared" si="31"/>
        <v>0</v>
      </c>
      <c r="AF68">
        <f t="shared" si="24"/>
        <v>0</v>
      </c>
      <c r="AG68">
        <f t="shared" si="24"/>
        <v>-1.6351978470180241E-17</v>
      </c>
      <c r="AH68">
        <f t="shared" si="32"/>
        <v>-2.1601123483804635E-11</v>
      </c>
      <c r="AI68">
        <f t="shared" si="33"/>
        <v>-2.1601139835783104E-11</v>
      </c>
      <c r="AJ68">
        <f t="shared" si="34"/>
        <v>-26.352512905510167</v>
      </c>
      <c r="AK68">
        <f t="shared" si="22"/>
        <v>-17.21697509826668</v>
      </c>
      <c r="AL68">
        <f t="shared" si="26"/>
        <v>-43.569488003798448</v>
      </c>
      <c r="AN68">
        <f t="shared" si="27"/>
        <v>0</v>
      </c>
      <c r="AO68">
        <f t="shared" si="27"/>
        <v>0</v>
      </c>
      <c r="AP68">
        <f t="shared" si="27"/>
        <v>-1.0337102748362962E-20</v>
      </c>
      <c r="AQ68">
        <f t="shared" si="27"/>
        <v>-1.3655413828936099E-14</v>
      </c>
      <c r="AR68">
        <f t="shared" si="27"/>
        <v>-1.3655424166038846E-14</v>
      </c>
      <c r="AS68">
        <f t="shared" si="27"/>
        <v>-1.6659062637502171E-2</v>
      </c>
      <c r="AT68">
        <f t="shared" si="27"/>
        <v>-1.088392092316811E-2</v>
      </c>
      <c r="AU68">
        <f t="shared" si="23"/>
        <v>-2.7542983560683937E-2</v>
      </c>
      <c r="AW68">
        <v>65</v>
      </c>
      <c r="AX68">
        <f>IF(Z68&gt;0, (R68*SUMPRODUCT(K68:$K$98, X68:$X$98)-K68*$AZ$3)/Z68, 0)</f>
        <v>-1.6787286215323999E+20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12.5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1.3081582776144193E-18</v>
      </c>
      <c r="X69">
        <f t="shared" si="41"/>
        <v>1.3081582776144193E-18</v>
      </c>
      <c r="Y69">
        <f t="shared" si="42"/>
        <v>1.3081582776144193E-20</v>
      </c>
      <c r="Z69">
        <f t="shared" si="43"/>
        <v>0</v>
      </c>
      <c r="AB69">
        <f t="shared" si="44"/>
        <v>-219.60427421258524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-2.6163165552288384E-12</v>
      </c>
      <c r="AI69">
        <f t="shared" si="33"/>
        <v>-2.6163165552288384E-12</v>
      </c>
      <c r="AJ69">
        <f t="shared" si="34"/>
        <v>-219.60427421258524</v>
      </c>
      <c r="AK69">
        <f t="shared" si="22"/>
        <v>-15.372299194880968</v>
      </c>
      <c r="AL69">
        <f t="shared" si="26"/>
        <v>-234.97657340746883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-1.4767289640518515E-15</v>
      </c>
      <c r="AR69">
        <f t="shared" si="27"/>
        <v>-1.4767289640518515E-15</v>
      </c>
      <c r="AS69">
        <f t="shared" si="27"/>
        <v>-0.12395135890998668</v>
      </c>
      <c r="AT69">
        <f t="shared" si="27"/>
        <v>-8.6765951236990688E-3</v>
      </c>
      <c r="AU69">
        <f t="shared" si="23"/>
        <v>-0.13262795403368724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819534.2592337284</v>
      </c>
      <c r="AO71" s="8">
        <f t="shared" si="47"/>
        <v>-81953.425923372852</v>
      </c>
      <c r="AP71" s="8">
        <f t="shared" si="47"/>
        <v>-690.51905160703382</v>
      </c>
      <c r="AQ71" s="8">
        <f t="shared" si="47"/>
        <v>-347385.96019590087</v>
      </c>
      <c r="AR71" s="8">
        <f t="shared" si="47"/>
        <v>389504.35406284768</v>
      </c>
      <c r="AS71" s="8">
        <f t="shared" si="47"/>
        <v>-42963.09106076551</v>
      </c>
      <c r="AT71" s="8">
        <f t="shared" si="47"/>
        <v>25061.80311877987</v>
      </c>
      <c r="AU71" s="8">
        <f t="shared" si="47"/>
        <v>371603.0661208622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101.49800940988838</v>
      </c>
      <c r="E2">
        <v>0.4</v>
      </c>
      <c r="F2">
        <f>'T.26.04.A (2)'!$C$11</f>
        <v>-673.25762589124838</v>
      </c>
      <c r="G2">
        <v>1</v>
      </c>
      <c r="H2">
        <v>2024</v>
      </c>
      <c r="I2" t="b">
        <v>1</v>
      </c>
      <c r="J2">
        <v>7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182.31996729040995</v>
      </c>
      <c r="E3">
        <f>$E$2</f>
        <v>0.4</v>
      </c>
      <c r="F3">
        <f>'T.35.04.A (2)'!$C$11</f>
        <v>135.70989879905176</v>
      </c>
      <c r="G3">
        <f>$G$2</f>
        <v>1</v>
      </c>
      <c r="H3">
        <f>$H$2</f>
        <v>2024</v>
      </c>
      <c r="I3" t="b">
        <f>$I$2</f>
        <v>1</v>
      </c>
      <c r="J3">
        <f>$J$2</f>
        <v>7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754.90862806381438</v>
      </c>
      <c r="E4">
        <f t="shared" ref="E4:E49" si="0">$E$2</f>
        <v>0.4</v>
      </c>
      <c r="F4">
        <f>'T.45.04.A (2)'!$C$11</f>
        <v>4020.3925181231375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7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2754.6219687459829</v>
      </c>
      <c r="E5">
        <f t="shared" si="0"/>
        <v>0.4</v>
      </c>
      <c r="F5">
        <f>'T.55.04.A (2)'!$C$11</f>
        <v>15203.858934973983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7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178.73396016904641</v>
      </c>
      <c r="E6">
        <f t="shared" si="0"/>
        <v>0.4</v>
      </c>
      <c r="F6">
        <f>'T.26.04.B (2)'!$C$11</f>
        <v>-410.51617165906697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7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353.8148592698754</v>
      </c>
      <c r="E7">
        <f t="shared" si="0"/>
        <v>0.4</v>
      </c>
      <c r="F7">
        <f>'T.35.04.B (2)'!$C$11</f>
        <v>777.17321276786959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7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1484.8882709794254</v>
      </c>
      <c r="E8">
        <f t="shared" si="0"/>
        <v>0.4</v>
      </c>
      <c r="F8">
        <f>'T.45.04.B (2)'!$C$11</f>
        <v>8484.9236038158942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7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5480.6196899715269</v>
      </c>
      <c r="E9">
        <f t="shared" si="0"/>
        <v>0.4</v>
      </c>
      <c r="F9">
        <f>'T.55.04.B (2)'!$C$11</f>
        <v>30839.428397135289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7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410.20826653822456</v>
      </c>
      <c r="E10">
        <f t="shared" si="0"/>
        <v>0.4</v>
      </c>
      <c r="F10">
        <f>'T.26.04.C (2)'!$C$11</f>
        <v>-355.53649335615745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7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847.77946655228141</v>
      </c>
      <c r="E11">
        <f t="shared" si="0"/>
        <v>0.4</v>
      </c>
      <c r="F11">
        <f>'T.35.04.C (2)'!$C$11</f>
        <v>2613.3192628218399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7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3674.8271997262591</v>
      </c>
      <c r="E12">
        <f t="shared" si="0"/>
        <v>0.4</v>
      </c>
      <c r="F12">
        <f>'T.45.04.C (2)'!$C$11</f>
        <v>21878.516860894164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7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13658.612853648161</v>
      </c>
      <c r="E13">
        <f t="shared" si="0"/>
        <v>0.4</v>
      </c>
      <c r="F13">
        <f>'T.55.04.C (2)'!$C$11</f>
        <v>77746.136783619266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7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795.99877715352102</v>
      </c>
      <c r="E14">
        <f t="shared" si="0"/>
        <v>0.4</v>
      </c>
      <c r="F14">
        <f>'T.26.04.D (2)'!$C$11</f>
        <v>-263.90369618464786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7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1671.0538120229589</v>
      </c>
      <c r="E15">
        <f t="shared" si="0"/>
        <v>0.4</v>
      </c>
      <c r="F15">
        <f>'T.35.04.D (2)'!$C$11</f>
        <v>5673.5626795784647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7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7324.7254143043156</v>
      </c>
      <c r="E16">
        <f t="shared" si="0"/>
        <v>0.4</v>
      </c>
      <c r="F16">
        <f>'T.45.04.D (2)'!$C$11</f>
        <v>44201.172289357964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7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27288.60145977588</v>
      </c>
      <c r="E17">
        <f t="shared" si="0"/>
        <v>0.4</v>
      </c>
      <c r="F17">
        <f>'T.55.04.D (2)'!$C$11</f>
        <v>155923.9840944258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7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1567.5797983841144</v>
      </c>
      <c r="E18">
        <f t="shared" si="0"/>
        <v>0.4</v>
      </c>
      <c r="F18">
        <f>'T.26.04.E (2)'!$C$11</f>
        <v>-80.638101841623751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7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3317.6025029643133</v>
      </c>
      <c r="E19">
        <f t="shared" si="0"/>
        <v>0.4</v>
      </c>
      <c r="F19">
        <f>'T.35.04.E (2)'!$C$11</f>
        <v>11794.04951309171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7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14624.521843460428</v>
      </c>
      <c r="E20">
        <f t="shared" si="0"/>
        <v>0.4</v>
      </c>
      <c r="F20">
        <f>'T.45.04.E (2)'!$C$11</f>
        <v>88846.483146285522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7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54548.578672031326</v>
      </c>
      <c r="E21">
        <f t="shared" si="0"/>
        <v>0.4</v>
      </c>
      <c r="F21">
        <f>'T.55.04.E (2)'!$C$11</f>
        <v>312279.67871603888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7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3110.7418408453009</v>
      </c>
      <c r="E22">
        <f t="shared" si="0"/>
        <v>0.4</v>
      </c>
      <c r="F22">
        <f>'T.26.04.F (2)'!$C$11</f>
        <v>285.8930868444217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7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6610.6998848470221</v>
      </c>
      <c r="E23">
        <f t="shared" si="0"/>
        <v>0.4</v>
      </c>
      <c r="F23">
        <f>'T.35.04.F (2)'!$C$11</f>
        <v>24035.023180118202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7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29224.114701772654</v>
      </c>
      <c r="E24">
        <f t="shared" si="0"/>
        <v>0.4</v>
      </c>
      <c r="F24">
        <f>'T.45.04.F (2)'!$C$11</f>
        <v>178137.10486014074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7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109068.5330965422</v>
      </c>
      <c r="E25">
        <f t="shared" si="0"/>
        <v>0.4</v>
      </c>
      <c r="F25">
        <f>'T.55.04.F (2)'!$C$11</f>
        <v>624991.06795926532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7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1333.1993625848872</v>
      </c>
      <c r="E26">
        <f t="shared" si="0"/>
        <v>0.4</v>
      </c>
      <c r="F26" s="13">
        <f>'S.26.04.A (2)'!$C$11</f>
        <v>-69.404934228182256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7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2539.3376989423673</v>
      </c>
      <c r="E27">
        <f t="shared" si="0"/>
        <v>0.4</v>
      </c>
      <c r="F27" s="13">
        <f>'S.35.04.A (2)'!$C$11</f>
        <v>762.97724022950126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7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6262.909318165418</v>
      </c>
      <c r="E28">
        <f t="shared" si="0"/>
        <v>0.4</v>
      </c>
      <c r="F28" s="13">
        <f>'S.45.04.A (2)'!$C$11</f>
        <v>3304.0172719316702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7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14804.475427975371</v>
      </c>
      <c r="E29">
        <f t="shared" si="0"/>
        <v>0.4</v>
      </c>
      <c r="F29" s="13">
        <f>'S.55.04.A (2)'!$C$11</f>
        <v>8830.9387841947737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7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2464.0001119752733</v>
      </c>
      <c r="E30">
        <f t="shared" si="0"/>
        <v>0.4</v>
      </c>
      <c r="F30" s="14">
        <f>'S.26.04.B (2)'!$C$11</f>
        <v>313.1760001973409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7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4878.5597766764104</v>
      </c>
      <c r="E31">
        <f t="shared" si="0"/>
        <v>0.4</v>
      </c>
      <c r="F31" s="14">
        <f>'S.35.04.B (2)'!$C$11</f>
        <v>1979.5204455008081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7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12333.051249606853</v>
      </c>
      <c r="E32">
        <f t="shared" si="0"/>
        <v>0.4</v>
      </c>
      <c r="F32" s="14">
        <f>'S.45.04.B (2)'!$C$11</f>
        <v>7066.6631326405195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7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29434.658461575422</v>
      </c>
      <c r="E33">
        <f t="shared" si="0"/>
        <v>0.4</v>
      </c>
      <c r="F33" s="14">
        <f>'S.55.04.B (2)'!$C$11</f>
        <v>18132.78820308367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7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5856.4023601464423</v>
      </c>
      <c r="E34">
        <f t="shared" si="0"/>
        <v>0.4</v>
      </c>
      <c r="F34" s="14">
        <f>'S.26.04.C (2)'!$C$11</f>
        <v>1460.9188034739213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7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11896.226009878532</v>
      </c>
      <c r="E35">
        <f t="shared" si="0"/>
        <v>0.4</v>
      </c>
      <c r="F35" s="14">
        <f>'S.35.04.C (2)'!$C$11</f>
        <v>5629.1500613147173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7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30543.477043931143</v>
      </c>
      <c r="E36">
        <f t="shared" si="0"/>
        <v>0.4</v>
      </c>
      <c r="F36" s="14">
        <f>'S.45.04.C (2)'!$C$11</f>
        <v>18354.600714767064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7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73325.207562375581</v>
      </c>
      <c r="E37">
        <f t="shared" si="0"/>
        <v>0.4</v>
      </c>
      <c r="F37" s="14">
        <f>'S.55.04.C (2)'!$C$11</f>
        <v>46038.336459750455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7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11510.406107098384</v>
      </c>
      <c r="E38">
        <f t="shared" si="0"/>
        <v>0.4</v>
      </c>
      <c r="F38" s="14">
        <f>'S.26.04.D (2)'!$C$11</f>
        <v>3373.8234756015468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7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23592.336398548745</v>
      </c>
      <c r="E39">
        <f t="shared" si="0"/>
        <v>0.4</v>
      </c>
      <c r="F39" s="14">
        <f>'S.35.04.D (2)'!$C$11</f>
        <v>11711.866087671246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7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60894.186701138315</v>
      </c>
      <c r="E40">
        <f t="shared" si="0"/>
        <v>0.4</v>
      </c>
      <c r="F40" s="14">
        <f>'S.45.04.D (2)'!$C$11</f>
        <v>37167.830018311332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7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146476.12273037585</v>
      </c>
      <c r="E41">
        <f t="shared" si="0"/>
        <v>0.4</v>
      </c>
      <c r="F41" s="14">
        <f>'S.55.04.D (2)'!$C$11</f>
        <v>92547.583554194935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7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22818.41360100227</v>
      </c>
      <c r="E42">
        <f t="shared" si="0"/>
        <v>0.4</v>
      </c>
      <c r="F42" s="14">
        <f>'S.26.04.E (2)'!$C$11</f>
        <v>7199.6328198568026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7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46984.55717588916</v>
      </c>
      <c r="E43">
        <f t="shared" si="0"/>
        <v>0.4</v>
      </c>
      <c r="F43" s="14">
        <f>'S.35.04.E (2)'!$C$11</f>
        <v>23877.298140384337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7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121595.60601555264</v>
      </c>
      <c r="E44">
        <f t="shared" si="0"/>
        <v>0.4</v>
      </c>
      <c r="F44" s="14">
        <f>'S.45.04.E (2)'!$C$11</f>
        <v>74794.2886253998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7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292777.95306637633</v>
      </c>
      <c r="E45">
        <f t="shared" si="0"/>
        <v>0.4</v>
      </c>
      <c r="F45" s="14">
        <f>'S.55.04.E (2)'!$C$11</f>
        <v>185566.07774308388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7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45434.428588810049</v>
      </c>
      <c r="E46">
        <f t="shared" si="0"/>
        <v>0.4</v>
      </c>
      <c r="F46" s="14">
        <f>'S.26.04.F (2)'!$C$11</f>
        <v>14851.251508367341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7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93768.998730569991</v>
      </c>
      <c r="E47">
        <f t="shared" si="0"/>
        <v>0.4</v>
      </c>
      <c r="F47" s="14">
        <f>'S.35.04.F (2)'!$C$11</f>
        <v>48208.162245810418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7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242998.44464438126</v>
      </c>
      <c r="E48">
        <f t="shared" si="0"/>
        <v>0.4</v>
      </c>
      <c r="F48" s="14">
        <f>'S.45.04.F (2)'!$C$11</f>
        <v>150047.20583957687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7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585381.61373837746</v>
      </c>
      <c r="E49">
        <f t="shared" si="0"/>
        <v>0.4</v>
      </c>
      <c r="F49" s="14">
        <f>'S.55.04.F (2)'!$C$11</f>
        <v>371603.0661208622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7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1.784809E-3</v>
      </c>
      <c r="D2" s="18"/>
      <c r="I2" s="19"/>
    </row>
    <row r="3" spans="1:9" x14ac:dyDescent="0.25">
      <c r="A3" s="17">
        <v>27</v>
      </c>
      <c r="B3" s="4">
        <v>1.7924099999999999E-3</v>
      </c>
      <c r="D3" s="18"/>
      <c r="I3" s="6"/>
    </row>
    <row r="4" spans="1:9" x14ac:dyDescent="0.25">
      <c r="A4" s="17">
        <v>28</v>
      </c>
      <c r="B4" s="4">
        <v>1.8014369999999999E-3</v>
      </c>
      <c r="D4" s="18"/>
      <c r="I4" s="6"/>
    </row>
    <row r="5" spans="1:9" x14ac:dyDescent="0.25">
      <c r="A5" s="17">
        <v>29</v>
      </c>
      <c r="B5" s="4">
        <v>1.8114139999999999E-3</v>
      </c>
      <c r="D5" s="18"/>
    </row>
    <row r="6" spans="1:9" x14ac:dyDescent="0.25">
      <c r="A6" s="17">
        <v>30</v>
      </c>
      <c r="B6" s="4">
        <v>1.8237660000000001E-3</v>
      </c>
      <c r="D6" s="18"/>
    </row>
    <row r="7" spans="1:9" x14ac:dyDescent="0.25">
      <c r="A7" s="17">
        <v>31</v>
      </c>
      <c r="B7" s="4">
        <v>1.843244E-3</v>
      </c>
      <c r="D7" s="18"/>
    </row>
    <row r="8" spans="1:9" x14ac:dyDescent="0.25">
      <c r="A8" s="17">
        <v>32</v>
      </c>
      <c r="B8" s="4">
        <v>1.8660479999999999E-3</v>
      </c>
    </row>
    <row r="9" spans="1:9" x14ac:dyDescent="0.25">
      <c r="A9" s="17">
        <v>33</v>
      </c>
      <c r="B9" s="4">
        <v>1.8888519999999999E-3</v>
      </c>
    </row>
    <row r="10" spans="1:9" x14ac:dyDescent="0.25">
      <c r="A10" s="17">
        <v>34</v>
      </c>
      <c r="B10" s="4">
        <v>1.917357E-3</v>
      </c>
    </row>
    <row r="11" spans="1:9" x14ac:dyDescent="0.25">
      <c r="A11" s="17">
        <v>35</v>
      </c>
      <c r="B11" s="4">
        <v>1.947287E-3</v>
      </c>
    </row>
    <row r="12" spans="1:9" x14ac:dyDescent="0.25">
      <c r="A12" s="17">
        <v>36</v>
      </c>
      <c r="B12" s="4">
        <v>1.9819680000000002E-3</v>
      </c>
    </row>
    <row r="13" spans="1:9" x14ac:dyDescent="0.25">
      <c r="A13" s="17">
        <v>37</v>
      </c>
      <c r="B13" s="4">
        <v>2.0299509999999999E-3</v>
      </c>
    </row>
    <row r="14" spans="1:9" x14ac:dyDescent="0.25">
      <c r="A14" s="17">
        <v>38</v>
      </c>
      <c r="B14" s="4">
        <v>2.0855349999999999E-3</v>
      </c>
    </row>
    <row r="15" spans="1:9" x14ac:dyDescent="0.25">
      <c r="A15" s="17">
        <v>39</v>
      </c>
      <c r="B15" s="4">
        <v>2.1420699999999998E-3</v>
      </c>
    </row>
    <row r="16" spans="1:9" x14ac:dyDescent="0.25">
      <c r="A16" s="17">
        <v>40</v>
      </c>
      <c r="B16" s="4">
        <v>2.2014550000000002E-3</v>
      </c>
    </row>
    <row r="17" spans="1:2" x14ac:dyDescent="0.25">
      <c r="A17" s="17">
        <v>41</v>
      </c>
      <c r="B17" s="4">
        <v>2.2708170000000001E-3</v>
      </c>
    </row>
    <row r="18" spans="1:2" x14ac:dyDescent="0.25">
      <c r="A18" s="17">
        <v>42</v>
      </c>
      <c r="B18" s="4">
        <v>2.3392280000000001E-3</v>
      </c>
    </row>
    <row r="19" spans="1:2" x14ac:dyDescent="0.25">
      <c r="A19" s="17">
        <v>43</v>
      </c>
      <c r="B19" s="4">
        <v>2.4176169999999999E-3</v>
      </c>
    </row>
    <row r="20" spans="1:2" x14ac:dyDescent="0.25">
      <c r="A20" s="17">
        <v>44</v>
      </c>
      <c r="B20" s="4">
        <v>2.502181E-3</v>
      </c>
    </row>
    <row r="21" spans="1:2" x14ac:dyDescent="0.25">
      <c r="A21" s="17">
        <v>45</v>
      </c>
      <c r="B21" s="4">
        <v>2.5943469999999999E-3</v>
      </c>
    </row>
    <row r="22" spans="1:2" x14ac:dyDescent="0.25">
      <c r="A22" s="17">
        <v>46</v>
      </c>
      <c r="B22" s="4">
        <v>2.6922130000000002E-3</v>
      </c>
    </row>
    <row r="23" spans="1:2" x14ac:dyDescent="0.25">
      <c r="A23" s="17">
        <v>47</v>
      </c>
      <c r="B23" s="4">
        <v>2.807183E-3</v>
      </c>
    </row>
    <row r="24" spans="1:2" x14ac:dyDescent="0.25">
      <c r="A24" s="17">
        <v>48</v>
      </c>
      <c r="B24" s="4">
        <v>2.939255E-3</v>
      </c>
    </row>
    <row r="25" spans="1:2" x14ac:dyDescent="0.25">
      <c r="A25" s="17">
        <v>49</v>
      </c>
      <c r="B25" s="4">
        <v>3.7729310000000002E-3</v>
      </c>
    </row>
    <row r="26" spans="1:2" x14ac:dyDescent="0.25">
      <c r="A26" s="17">
        <v>50</v>
      </c>
      <c r="B26" s="4">
        <v>4.6883589999999996E-3</v>
      </c>
    </row>
    <row r="27" spans="1:2" x14ac:dyDescent="0.25">
      <c r="A27" s="17">
        <v>51</v>
      </c>
      <c r="B27" s="4">
        <v>5.6712799999999999E-3</v>
      </c>
    </row>
    <row r="28" spans="1:2" x14ac:dyDescent="0.25">
      <c r="A28" s="17">
        <v>52</v>
      </c>
      <c r="B28" s="4">
        <v>6.8024940000000001E-3</v>
      </c>
    </row>
    <row r="29" spans="1:2" x14ac:dyDescent="0.25">
      <c r="A29" s="17">
        <v>53</v>
      </c>
      <c r="B29" s="4">
        <v>8.090557E-3</v>
      </c>
    </row>
    <row r="30" spans="1:2" x14ac:dyDescent="0.25">
      <c r="A30" s="17">
        <v>54</v>
      </c>
      <c r="B30" s="4">
        <v>9.5159809999999997E-3</v>
      </c>
    </row>
    <row r="31" spans="1:2" x14ac:dyDescent="0.25">
      <c r="A31" s="17">
        <v>55</v>
      </c>
      <c r="B31" s="4">
        <v>1.1135328E-2</v>
      </c>
    </row>
    <row r="32" spans="1:2" x14ac:dyDescent="0.25">
      <c r="A32" s="17">
        <v>56</v>
      </c>
      <c r="B32" s="4">
        <v>1.2969985999999999E-2</v>
      </c>
    </row>
    <row r="33" spans="1:2" x14ac:dyDescent="0.25">
      <c r="A33" s="17">
        <v>57</v>
      </c>
      <c r="B33" s="4">
        <v>1.4883069000000001E-2</v>
      </c>
    </row>
    <row r="34" spans="1:2" x14ac:dyDescent="0.25">
      <c r="A34" s="17">
        <v>58</v>
      </c>
      <c r="B34" s="4">
        <v>1.6930661E-2</v>
      </c>
    </row>
    <row r="35" spans="1:2" x14ac:dyDescent="0.25">
      <c r="A35" s="17">
        <v>59</v>
      </c>
      <c r="B35" s="4">
        <v>1.9185959999999998E-2</v>
      </c>
    </row>
    <row r="36" spans="1:2" x14ac:dyDescent="0.25">
      <c r="A36" s="17">
        <v>60</v>
      </c>
      <c r="B36" s="4">
        <v>2.1884238E-2</v>
      </c>
    </row>
    <row r="37" spans="1:2" x14ac:dyDescent="0.25">
      <c r="A37" s="17">
        <v>61</v>
      </c>
      <c r="B37" s="4">
        <v>2.4761703999999999E-2</v>
      </c>
    </row>
    <row r="38" spans="1:2" x14ac:dyDescent="0.25">
      <c r="A38" s="17">
        <v>62</v>
      </c>
      <c r="B38" s="4">
        <v>2.7627288E-2</v>
      </c>
    </row>
    <row r="39" spans="1:2" x14ac:dyDescent="0.25">
      <c r="A39" s="17">
        <v>63</v>
      </c>
      <c r="B39" s="4">
        <v>3.0780427999999999E-2</v>
      </c>
    </row>
    <row r="40" spans="1:2" x14ac:dyDescent="0.25">
      <c r="A40" s="17">
        <v>64</v>
      </c>
      <c r="B40" s="4">
        <v>3.4133669999999998E-2</v>
      </c>
    </row>
    <row r="41" spans="1:2" x14ac:dyDescent="0.25">
      <c r="A41" s="17">
        <v>65</v>
      </c>
      <c r="B41" s="4">
        <v>3.7867151000000002E-2</v>
      </c>
    </row>
    <row r="42" spans="1:2" x14ac:dyDescent="0.25">
      <c r="A42" s="17">
        <v>66</v>
      </c>
      <c r="B42" s="4">
        <v>4.2172894000000002E-2</v>
      </c>
    </row>
    <row r="43" spans="1:2" x14ac:dyDescent="0.25">
      <c r="A43" s="17">
        <v>67</v>
      </c>
      <c r="B43" s="4">
        <v>4.6777600000000003E-2</v>
      </c>
    </row>
    <row r="44" spans="1:2" x14ac:dyDescent="0.25">
      <c r="A44" s="17">
        <v>68</v>
      </c>
      <c r="B44" s="4">
        <v>5.1668436999999998E-2</v>
      </c>
    </row>
    <row r="45" spans="1:2" x14ac:dyDescent="0.25">
      <c r="A45" s="17">
        <v>69</v>
      </c>
      <c r="B45" s="4">
        <v>5.7177164000000003E-2</v>
      </c>
    </row>
    <row r="46" spans="1:2" x14ac:dyDescent="0.25">
      <c r="A46" s="17">
        <v>70</v>
      </c>
      <c r="B46" s="4">
        <v>6.3388860000000005E-2</v>
      </c>
    </row>
    <row r="47" spans="1:2" x14ac:dyDescent="0.25">
      <c r="A47" s="17">
        <v>71</v>
      </c>
      <c r="B47" s="4">
        <v>7.0498397000000004E-2</v>
      </c>
    </row>
    <row r="48" spans="1:2" x14ac:dyDescent="0.25">
      <c r="A48" s="17">
        <v>72</v>
      </c>
      <c r="B48" s="4">
        <v>7.8701599999999997E-2</v>
      </c>
    </row>
    <row r="49" spans="1:2" x14ac:dyDescent="0.25">
      <c r="A49" s="17">
        <v>73</v>
      </c>
      <c r="B49" s="4">
        <v>8.8159118999999994E-2</v>
      </c>
    </row>
    <row r="50" spans="1:2" x14ac:dyDescent="0.25">
      <c r="A50" s="17">
        <v>74</v>
      </c>
      <c r="B50" s="4">
        <v>9.9426106E-2</v>
      </c>
    </row>
    <row r="51" spans="1:2" x14ac:dyDescent="0.25">
      <c r="A51" s="17">
        <v>75</v>
      </c>
      <c r="B51" s="4">
        <v>0.112419382</v>
      </c>
    </row>
    <row r="52" spans="1:2" x14ac:dyDescent="0.25">
      <c r="A52" s="17">
        <v>76</v>
      </c>
      <c r="B52" s="4">
        <v>0.12734142500000001</v>
      </c>
    </row>
    <row r="53" spans="1:2" x14ac:dyDescent="0.25">
      <c r="A53" s="17">
        <v>77</v>
      </c>
      <c r="B53" s="4">
        <v>0.14457818</v>
      </c>
    </row>
    <row r="54" spans="1:2" x14ac:dyDescent="0.25">
      <c r="A54" s="17">
        <v>78</v>
      </c>
      <c r="B54" s="4">
        <v>0.16385111999999999</v>
      </c>
    </row>
    <row r="55" spans="1:2" x14ac:dyDescent="0.25">
      <c r="A55" s="17">
        <v>79</v>
      </c>
      <c r="B55" s="4">
        <v>0.185300933</v>
      </c>
    </row>
    <row r="56" spans="1:2" x14ac:dyDescent="0.25">
      <c r="A56" s="17">
        <v>80</v>
      </c>
      <c r="B56" s="4">
        <v>0.20871278500000001</v>
      </c>
    </row>
    <row r="57" spans="1:2" x14ac:dyDescent="0.25">
      <c r="A57" s="17">
        <v>81</v>
      </c>
      <c r="B57" s="4">
        <v>0.23444695300000001</v>
      </c>
    </row>
    <row r="58" spans="1:2" x14ac:dyDescent="0.25">
      <c r="A58" s="17">
        <v>82</v>
      </c>
      <c r="B58" s="4">
        <v>0.26339700100000002</v>
      </c>
    </row>
    <row r="59" spans="1:2" x14ac:dyDescent="0.25">
      <c r="A59" s="17">
        <v>83</v>
      </c>
      <c r="B59" s="4">
        <v>0.29593128600000002</v>
      </c>
    </row>
    <row r="60" spans="1:2" x14ac:dyDescent="0.25">
      <c r="A60" s="17">
        <v>84</v>
      </c>
      <c r="B60" s="4">
        <v>0.33262349499999999</v>
      </c>
    </row>
    <row r="61" spans="1:2" x14ac:dyDescent="0.25">
      <c r="A61" s="17">
        <v>85</v>
      </c>
      <c r="B61" s="4">
        <v>0.37225971299999999</v>
      </c>
    </row>
    <row r="62" spans="1:2" x14ac:dyDescent="0.25">
      <c r="A62" s="17">
        <v>86</v>
      </c>
      <c r="B62" s="4">
        <v>0.41367450300000003</v>
      </c>
    </row>
    <row r="63" spans="1:2" x14ac:dyDescent="0.25">
      <c r="A63" s="17">
        <v>87</v>
      </c>
      <c r="B63" s="4">
        <v>0.42102545200000002</v>
      </c>
    </row>
    <row r="64" spans="1:2" x14ac:dyDescent="0.25">
      <c r="A64" s="17">
        <v>88</v>
      </c>
      <c r="B64" s="4">
        <v>0.42896583300000002</v>
      </c>
    </row>
    <row r="65" spans="1:2" x14ac:dyDescent="0.25">
      <c r="A65" s="17">
        <v>89</v>
      </c>
      <c r="B65" s="4">
        <v>0.43771532000000002</v>
      </c>
    </row>
    <row r="66" spans="1:2" x14ac:dyDescent="0.25">
      <c r="A66" s="17">
        <v>90</v>
      </c>
      <c r="B66" s="4">
        <v>0.44739131599999998</v>
      </c>
    </row>
    <row r="67" spans="1:2" x14ac:dyDescent="0.25">
      <c r="A67" s="17">
        <v>91</v>
      </c>
      <c r="B67" s="4">
        <v>0.457001349</v>
      </c>
    </row>
    <row r="68" spans="1:2" x14ac:dyDescent="0.25">
      <c r="A68" s="17">
        <v>92</v>
      </c>
      <c r="B68" s="4">
        <v>0.46737994300000002</v>
      </c>
    </row>
    <row r="69" spans="1:2" x14ac:dyDescent="0.25">
      <c r="A69" s="17">
        <v>93</v>
      </c>
      <c r="B69" s="4">
        <v>0.47825477199999999</v>
      </c>
    </row>
    <row r="70" spans="1:2" x14ac:dyDescent="0.25">
      <c r="A70" s="17">
        <v>94</v>
      </c>
      <c r="B70" s="4">
        <v>0.48949088600000001</v>
      </c>
    </row>
    <row r="71" spans="1:2" x14ac:dyDescent="0.25">
      <c r="A71" s="17">
        <v>95</v>
      </c>
      <c r="B71" s="4">
        <v>0.50154699899999999</v>
      </c>
    </row>
    <row r="72" spans="1:2" x14ac:dyDescent="0.25">
      <c r="A72" s="17">
        <v>96</v>
      </c>
      <c r="B72" s="4">
        <v>0.51394563599999998</v>
      </c>
    </row>
    <row r="73" spans="1:2" x14ac:dyDescent="0.25">
      <c r="A73" s="17">
        <v>97</v>
      </c>
      <c r="B73" s="4">
        <v>0.52707773400000002</v>
      </c>
    </row>
    <row r="74" spans="1:2" x14ac:dyDescent="0.25">
      <c r="A74" s="17">
        <v>98</v>
      </c>
      <c r="B74" s="4">
        <v>0.54097960300000003</v>
      </c>
    </row>
    <row r="75" spans="1:2" x14ac:dyDescent="0.25">
      <c r="A75" s="17">
        <v>99</v>
      </c>
      <c r="B75" s="4">
        <v>0.55513806300000001</v>
      </c>
    </row>
    <row r="76" spans="1:2" x14ac:dyDescent="0.25">
      <c r="A76" s="17">
        <v>100</v>
      </c>
      <c r="B76" s="4">
        <v>0.569934367</v>
      </c>
    </row>
    <row r="77" spans="1:2" x14ac:dyDescent="0.25">
      <c r="A77" s="17">
        <v>101</v>
      </c>
      <c r="B77" s="4">
        <v>0.58483052300000005</v>
      </c>
    </row>
    <row r="78" spans="1:2" x14ac:dyDescent="0.25">
      <c r="A78" s="17">
        <v>102</v>
      </c>
      <c r="B78" s="4">
        <v>0.59948279800000004</v>
      </c>
    </row>
    <row r="79" spans="1:2" x14ac:dyDescent="0.25">
      <c r="A79" s="17">
        <v>103</v>
      </c>
      <c r="B79" s="4">
        <v>0.61448546299999995</v>
      </c>
    </row>
    <row r="80" spans="1:2" x14ac:dyDescent="0.25">
      <c r="A80" s="17">
        <v>104</v>
      </c>
      <c r="B80" s="4">
        <v>0.62975077099999999</v>
      </c>
    </row>
    <row r="81" spans="1:2" x14ac:dyDescent="0.25">
      <c r="A81" s="17">
        <v>105</v>
      </c>
      <c r="B81" s="4">
        <v>0.64518007799999999</v>
      </c>
    </row>
    <row r="82" spans="1:2" x14ac:dyDescent="0.25">
      <c r="A82" s="17">
        <v>106</v>
      </c>
      <c r="B82" s="4">
        <v>0.66067595400000001</v>
      </c>
    </row>
    <row r="83" spans="1:2" x14ac:dyDescent="0.25">
      <c r="A83" s="17">
        <v>107</v>
      </c>
      <c r="B83" s="4">
        <v>0.67625413199999995</v>
      </c>
    </row>
    <row r="84" spans="1:2" x14ac:dyDescent="0.25">
      <c r="A84" s="17">
        <v>108</v>
      </c>
      <c r="B84" s="4">
        <v>0.69194305599999995</v>
      </c>
    </row>
    <row r="85" spans="1:2" x14ac:dyDescent="0.25">
      <c r="A85" s="17">
        <v>109</v>
      </c>
      <c r="B85" s="4">
        <v>0.70765376499999999</v>
      </c>
    </row>
    <row r="86" spans="1:2" x14ac:dyDescent="0.25">
      <c r="A86" s="17">
        <v>110</v>
      </c>
      <c r="B86" s="4">
        <v>0.72329488099999995</v>
      </c>
    </row>
    <row r="87" spans="1:2" x14ac:dyDescent="0.25">
      <c r="A87" s="17">
        <v>111</v>
      </c>
      <c r="B87" s="4">
        <v>0.74145409100000004</v>
      </c>
    </row>
    <row r="88" spans="1:2" x14ac:dyDescent="0.25">
      <c r="A88" s="17">
        <v>112</v>
      </c>
      <c r="B88" s="4">
        <v>0.75951466000000001</v>
      </c>
    </row>
    <row r="89" spans="1:2" x14ac:dyDescent="0.25">
      <c r="A89" s="17">
        <v>113</v>
      </c>
      <c r="B89" s="4">
        <v>0.77745419500000001</v>
      </c>
    </row>
    <row r="90" spans="1:2" x14ac:dyDescent="0.25">
      <c r="A90" s="17">
        <v>114</v>
      </c>
      <c r="B90" s="4">
        <v>0.79525030600000002</v>
      </c>
    </row>
    <row r="91" spans="1:2" x14ac:dyDescent="0.25">
      <c r="A91" s="17">
        <v>115</v>
      </c>
      <c r="B91" s="4">
        <v>0.81288120699999999</v>
      </c>
    </row>
    <row r="92" spans="1:2" x14ac:dyDescent="0.25">
      <c r="A92" s="17">
        <v>116</v>
      </c>
      <c r="B92" s="4">
        <v>0.83042254299999996</v>
      </c>
    </row>
    <row r="93" spans="1:2" x14ac:dyDescent="0.25">
      <c r="A93" s="17">
        <v>117</v>
      </c>
      <c r="B93" s="4">
        <v>0.84796327400000004</v>
      </c>
    </row>
    <row r="94" spans="1:2" x14ac:dyDescent="0.25">
      <c r="A94" s="17">
        <v>118</v>
      </c>
      <c r="B94" s="4">
        <v>0.86550461000000001</v>
      </c>
    </row>
    <row r="95" spans="1:2" x14ac:dyDescent="0.25">
      <c r="A95" s="17">
        <v>119</v>
      </c>
      <c r="B95" s="4">
        <v>0.88304594599999997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2024-03-20T06:48:32Z</dcterms:modified>
</cp:coreProperties>
</file>